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loyd\Downloads\"/>
    </mc:Choice>
  </mc:AlternateContent>
  <xr:revisionPtr revIDLastSave="0" documentId="13_ncr:1_{DE5BC489-4B2F-49DC-9201-006BA5E6F674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total data" sheetId="9" r:id="rId1"/>
    <sheet name="excluded" sheetId="12" r:id="rId2"/>
    <sheet name="countries" sheetId="4" r:id="rId3"/>
    <sheet name="Y BORROWING" sheetId="10" r:id="rId4"/>
    <sheet name="Y  PUBLIC CREDIT REGISTRY " sheetId="1" r:id="rId5"/>
    <sheet name="X1 RELIABILTY OF INFRASTRUCTURE" sheetId="5" r:id="rId6"/>
    <sheet name="X2 TRANSPARENCY OF INFORMATION" sheetId="6" r:id="rId7"/>
    <sheet name="X3 GEOGRAPHIC COVERAGE" sheetId="7" r:id="rId8"/>
    <sheet name="X4 LAND DISPUTE RESOLUTION" sheetId="8" r:id="rId9"/>
    <sheet name="RURAL POP" sheetId="11" r:id="rId10"/>
  </sheets>
  <definedNames>
    <definedName name="_xlnm._FilterDatabase" localSheetId="0" hidden="1">'total data'!$A$1:$E$32</definedName>
    <definedName name="_xlnm._FilterDatabase" localSheetId="5" hidden="1">'X1 RELIABILTY OF INFRASTRUCTURE'!$A$1:$C$203</definedName>
    <definedName name="_xlnm._FilterDatabase" localSheetId="6" hidden="1">'X2 TRANSPARENCY OF INFORMATION'!$A$1:$C$203</definedName>
    <definedName name="_xlnm._FilterDatabase" localSheetId="7" hidden="1">'X3 GEOGRAPHIC COVERAGE'!$A$1:$C$203</definedName>
    <definedName name="_xlnm._FilterDatabase" localSheetId="8" hidden="1">'X4 LAND DISPUTE RESOLUTION'!$A$1:$C$203</definedName>
    <definedName name="_xlnm._FilterDatabase" localSheetId="4" hidden="1">'Y  PUBLIC CREDIT REGISTRY '!$A$4:$BN$268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9" l="1"/>
  <c r="C2" i="9"/>
  <c r="C3" i="9"/>
  <c r="C4" i="9"/>
  <c r="C5" i="9"/>
  <c r="C6" i="9"/>
  <c r="C7" i="9"/>
  <c r="C8" i="9"/>
  <c r="C9" i="9"/>
  <c r="C10" i="9"/>
  <c r="C11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4" i="9"/>
  <c r="C35" i="9"/>
  <c r="I12" i="9"/>
  <c r="B6" i="9"/>
  <c r="B2" i="9"/>
  <c r="B3" i="9"/>
  <c r="B4" i="9"/>
  <c r="B5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5" i="9"/>
  <c r="B34" i="9"/>
  <c r="H6" i="9"/>
  <c r="G2" i="9"/>
  <c r="G3" i="9"/>
  <c r="G4" i="9"/>
  <c r="G5" i="9"/>
  <c r="G6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5" i="9"/>
  <c r="G34" i="9"/>
  <c r="L2" i="9"/>
  <c r="F35" i="9"/>
  <c r="F34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I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5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5" i="9"/>
  <c r="E34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2" i="9"/>
  <c r="D34" i="9"/>
  <c r="J11" i="9"/>
  <c r="J3" i="9"/>
  <c r="J4" i="9"/>
  <c r="J5" i="9"/>
  <c r="J6" i="9"/>
  <c r="J7" i="9"/>
  <c r="J8" i="9"/>
  <c r="J9" i="9"/>
  <c r="J10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2" i="9"/>
  <c r="I3" i="9"/>
  <c r="I5" i="9"/>
  <c r="I6" i="9"/>
  <c r="I7" i="9"/>
  <c r="I8" i="9"/>
  <c r="I9" i="9"/>
  <c r="I10" i="9"/>
  <c r="I11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2" i="9"/>
  <c r="H3" i="9"/>
  <c r="H4" i="9"/>
  <c r="H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2" i="9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7"/>
  <c r="A2" i="6"/>
  <c r="A2" i="5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<sst xmlns="http://schemas.openxmlformats.org/spreadsheetml/2006/main" count="3218" uniqueCount="653">
  <si>
    <t>Iraq</t>
  </si>
  <si>
    <t>IDB</t>
  </si>
  <si>
    <t>Russian Federation</t>
  </si>
  <si>
    <t>Sri Lanka</t>
  </si>
  <si>
    <t>Haiti</t>
  </si>
  <si>
    <t>MCO</t>
  </si>
  <si>
    <t>South Asia (IDA &amp; IBRD)</t>
  </si>
  <si>
    <t>Zambia</t>
  </si>
  <si>
    <t>CRI</t>
  </si>
  <si>
    <t>ABW</t>
  </si>
  <si>
    <t>Netherlands</t>
  </si>
  <si>
    <t>YEM</t>
  </si>
  <si>
    <t>MDG</t>
  </si>
  <si>
    <t>AGO</t>
  </si>
  <si>
    <t>2012</t>
  </si>
  <si>
    <t>TUN</t>
  </si>
  <si>
    <t>Djibouti</t>
  </si>
  <si>
    <t>2019</t>
  </si>
  <si>
    <t>QAT</t>
  </si>
  <si>
    <t>Gambia, The</t>
  </si>
  <si>
    <t>FIN</t>
  </si>
  <si>
    <t>Iceland</t>
  </si>
  <si>
    <t>DZA</t>
  </si>
  <si>
    <t>SOM</t>
  </si>
  <si>
    <t>Senegal</t>
  </si>
  <si>
    <t>Morocco</t>
  </si>
  <si>
    <t>1971</t>
  </si>
  <si>
    <t>Bangladesh</t>
  </si>
  <si>
    <t>GUM</t>
  </si>
  <si>
    <t>European Union</t>
  </si>
  <si>
    <t>POL</t>
  </si>
  <si>
    <t>Small states</t>
  </si>
  <si>
    <t>1978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</si>
  <si>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</si>
  <si>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</si>
  <si>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</si>
  <si>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</si>
  <si>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</si>
  <si>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</si>
  <si>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</si>
  <si>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</si>
  <si>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</si>
  <si>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Bolivia</t>
  </si>
  <si>
    <t>IRL</t>
  </si>
  <si>
    <t>Mauritania</t>
  </si>
  <si>
    <t>PRK</t>
  </si>
  <si>
    <t>Sub-Saharan Africa (excluding high income)</t>
  </si>
  <si>
    <t>1980</t>
  </si>
  <si>
    <t>Austria</t>
  </si>
  <si>
    <t>SSD</t>
  </si>
  <si>
    <t>HND</t>
  </si>
  <si>
    <t>Last Updated Date</t>
  </si>
  <si>
    <t>1987</t>
  </si>
  <si>
    <t>SUR</t>
  </si>
  <si>
    <t>MMR</t>
  </si>
  <si>
    <t>LIC</t>
  </si>
  <si>
    <t>BHR</t>
  </si>
  <si>
    <t>PRY</t>
  </si>
  <si>
    <t>Sweden</t>
  </si>
  <si>
    <t>Poland</t>
  </si>
  <si>
    <t>Grenada</t>
  </si>
  <si>
    <t>CMR</t>
  </si>
  <si>
    <t>IDA &amp; IBRD total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</si>
  <si>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</si>
  <si>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</si>
  <si>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</si>
  <si>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</si>
  <si>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</si>
  <si>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</si>
  <si>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</si>
  <si>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</si>
  <si>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South Asia</t>
  </si>
  <si>
    <t>TSA</t>
  </si>
  <si>
    <t>HTI</t>
  </si>
  <si>
    <t>RWA</t>
  </si>
  <si>
    <t>SLV</t>
  </si>
  <si>
    <t>MDV</t>
  </si>
  <si>
    <t>TUV</t>
  </si>
  <si>
    <t>Middle East &amp; North Africa (excluding high income)</t>
  </si>
  <si>
    <t>Cuba</t>
  </si>
  <si>
    <t>CUW</t>
  </si>
  <si>
    <t>Solomon Islands</t>
  </si>
  <si>
    <t>ETH</t>
  </si>
  <si>
    <t>VCT</t>
  </si>
  <si>
    <t>Nauru</t>
  </si>
  <si>
    <t>Ireland</t>
  </si>
  <si>
    <t>2002</t>
  </si>
  <si>
    <t>2009</t>
  </si>
  <si>
    <t>ECU</t>
  </si>
  <si>
    <t>American Samoa</t>
  </si>
  <si>
    <t>LTU</t>
  </si>
  <si>
    <t>Arab World</t>
  </si>
  <si>
    <t>1979</t>
  </si>
  <si>
    <t>IMN</t>
  </si>
  <si>
    <t>MLT</t>
  </si>
  <si>
    <t>Burkina Faso</t>
  </si>
  <si>
    <t>BTN</t>
  </si>
  <si>
    <t>North Macedonia</t>
  </si>
  <si>
    <t>Turks and Caicos Islands</t>
  </si>
  <si>
    <t>VUT</t>
  </si>
  <si>
    <t>SAS</t>
  </si>
  <si>
    <t>Jamaica</t>
  </si>
  <si>
    <t>BRN</t>
  </si>
  <si>
    <t>Middle East &amp; North Africa (IDA &amp; IBRD countries)</t>
  </si>
  <si>
    <t>Pacific island small states</t>
  </si>
  <si>
    <t>Gibraltar</t>
  </si>
  <si>
    <t>1981</t>
  </si>
  <si>
    <t>Middle East &amp; North Africa</t>
  </si>
  <si>
    <t>PAK</t>
  </si>
  <si>
    <t>1961</t>
  </si>
  <si>
    <t>1988</t>
  </si>
  <si>
    <t>VIR</t>
  </si>
  <si>
    <t>SWZ</t>
  </si>
  <si>
    <t>GTM</t>
  </si>
  <si>
    <t>MOZ</t>
  </si>
  <si>
    <t>NER</t>
  </si>
  <si>
    <t>Côte d'Ivoire</t>
  </si>
  <si>
    <t>Euro area</t>
  </si>
  <si>
    <t>IBD</t>
  </si>
  <si>
    <t>ISL</t>
  </si>
  <si>
    <t>Latin America &amp; the Caribbean (IDA &amp; IBRD countries)</t>
  </si>
  <si>
    <t>1990</t>
  </si>
  <si>
    <t>Fiji</t>
  </si>
  <si>
    <t>SVK</t>
  </si>
  <si>
    <t>BGD</t>
  </si>
  <si>
    <t>BGR</t>
  </si>
  <si>
    <t>SYC</t>
  </si>
  <si>
    <t>Namibia</t>
  </si>
  <si>
    <t>UZB</t>
  </si>
  <si>
    <t>Ethiopia</t>
  </si>
  <si>
    <t>Public credit registry coverage (% of adults)</t>
  </si>
  <si>
    <t>HPC</t>
  </si>
  <si>
    <t>UGA</t>
  </si>
  <si>
    <t>GNB</t>
  </si>
  <si>
    <t>MEA</t>
  </si>
  <si>
    <t>Upper middle income</t>
  </si>
  <si>
    <t>Chile</t>
  </si>
  <si>
    <t>St. Kitts and Nevis</t>
  </si>
  <si>
    <t>Bahamas, The</t>
  </si>
  <si>
    <t>Ghana</t>
  </si>
  <si>
    <t>ERI</t>
  </si>
  <si>
    <t>2003</t>
  </si>
  <si>
    <t>Italy</t>
  </si>
  <si>
    <t>TTO</t>
  </si>
  <si>
    <t>LCN</t>
  </si>
  <si>
    <t>Syrian Arab Republic</t>
  </si>
  <si>
    <t>Czech Republic</t>
  </si>
  <si>
    <t>Niger</t>
  </si>
  <si>
    <t>IRN</t>
  </si>
  <si>
    <t>Northern Mariana Islands</t>
  </si>
  <si>
    <t>Samoa</t>
  </si>
  <si>
    <t>1982</t>
  </si>
  <si>
    <t>SSF</t>
  </si>
  <si>
    <t>Central African Republic</t>
  </si>
  <si>
    <t>CHN</t>
  </si>
  <si>
    <t>Switzerland</t>
  </si>
  <si>
    <t>PRT</t>
  </si>
  <si>
    <t>1962</t>
  </si>
  <si>
    <t>1989</t>
  </si>
  <si>
    <t>1969</t>
  </si>
  <si>
    <t>SST</t>
  </si>
  <si>
    <t>Korea, Rep.</t>
  </si>
  <si>
    <t>NCL</t>
  </si>
  <si>
    <t>PSE</t>
  </si>
  <si>
    <t>MNE</t>
  </si>
  <si>
    <t>Canada</t>
  </si>
  <si>
    <t>1991</t>
  </si>
  <si>
    <t>MAR</t>
  </si>
  <si>
    <t>Albania</t>
  </si>
  <si>
    <t>India</t>
  </si>
  <si>
    <t>PSS</t>
  </si>
  <si>
    <t>1998</t>
  </si>
  <si>
    <t>East Asia &amp; Pacific (excluding high income)</t>
  </si>
  <si>
    <t>Tunisia</t>
  </si>
  <si>
    <t>Nepal</t>
  </si>
  <si>
    <t>ARE</t>
  </si>
  <si>
    <t>XKX</t>
  </si>
  <si>
    <t>NIC</t>
  </si>
  <si>
    <t>Fragile and conflict affected situations</t>
  </si>
  <si>
    <t>SYR</t>
  </si>
  <si>
    <t>LMC</t>
  </si>
  <si>
    <t>BLR</t>
  </si>
  <si>
    <t>North America</t>
  </si>
  <si>
    <t>Maldives</t>
  </si>
  <si>
    <t>COD</t>
  </si>
  <si>
    <t>Indicator Name</t>
  </si>
  <si>
    <t>Sudan</t>
  </si>
  <si>
    <t>TCA</t>
  </si>
  <si>
    <t>GNQ</t>
  </si>
  <si>
    <t>2004</t>
  </si>
  <si>
    <t>Pre-demographic dividend</t>
  </si>
  <si>
    <t>CEB</t>
  </si>
  <si>
    <t>Sub-Saharan Africa (IDA &amp; IBRD countries)</t>
  </si>
  <si>
    <t>EAP</t>
  </si>
  <si>
    <t>LAO</t>
  </si>
  <si>
    <t>Mexico</t>
  </si>
  <si>
    <t>MWI</t>
  </si>
  <si>
    <t>Liberia</t>
  </si>
  <si>
    <t>SAU</t>
  </si>
  <si>
    <t>DJI</t>
  </si>
  <si>
    <t>Ecuador</t>
  </si>
  <si>
    <t>2013</t>
  </si>
  <si>
    <t>Sao Tome and Principe</t>
  </si>
  <si>
    <t>Vietnam</t>
  </si>
  <si>
    <t>ESP</t>
  </si>
  <si>
    <t>CUB</t>
  </si>
  <si>
    <t>CYP</t>
  </si>
  <si>
    <t>LSO</t>
  </si>
  <si>
    <t>Togo</t>
  </si>
  <si>
    <t>1963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</si>
  <si>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</si>
  <si>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</si>
  <si>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</si>
  <si>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</si>
  <si>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</si>
  <si>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</si>
  <si>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</si>
  <si>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</si>
  <si>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</si>
  <si>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</si>
  <si>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1992</t>
  </si>
  <si>
    <t>Latvia</t>
  </si>
  <si>
    <t>IBT</t>
  </si>
  <si>
    <t>Europe &amp; Central Asia (excluding high income)</t>
  </si>
  <si>
    <t>PST</t>
  </si>
  <si>
    <t>1972</t>
  </si>
  <si>
    <t>1999</t>
  </si>
  <si>
    <t>Least developed countries: UN classification</t>
  </si>
  <si>
    <t>Philippines</t>
  </si>
  <si>
    <t>FSM</t>
  </si>
  <si>
    <t>Latin America &amp; Caribbean (excluding high income)</t>
  </si>
  <si>
    <t>South Sudan</t>
  </si>
  <si>
    <t>TLS</t>
  </si>
  <si>
    <t>SWE</t>
  </si>
  <si>
    <t>KAZ</t>
  </si>
  <si>
    <t>ARM</t>
  </si>
  <si>
    <t>PRE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</si>
  <si>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</si>
  <si>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</si>
  <si>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</si>
  <si>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</si>
  <si>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</si>
  <si>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</si>
  <si>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</si>
  <si>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</si>
  <si>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</si>
  <si>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</si>
  <si>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</si>
  <si>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2005</t>
  </si>
  <si>
    <t>AUS</t>
  </si>
  <si>
    <t>MEX</t>
  </si>
  <si>
    <t>JOR</t>
  </si>
  <si>
    <t>Denmark</t>
  </si>
  <si>
    <t>Sub-Saharan Africa</t>
  </si>
  <si>
    <t>Uzbekistan</t>
  </si>
  <si>
    <t>SLB</t>
  </si>
  <si>
    <t>Argentina</t>
  </si>
  <si>
    <t>2014</t>
  </si>
  <si>
    <t>CHI</t>
  </si>
  <si>
    <t>Serbia</t>
  </si>
  <si>
    <t>Belize</t>
  </si>
  <si>
    <t>1964</t>
  </si>
  <si>
    <t>VEN</t>
  </si>
  <si>
    <t>Angola</t>
  </si>
  <si>
    <t>ECA</t>
  </si>
  <si>
    <t>Low &amp; middle income</t>
  </si>
  <si>
    <t>British Virgin Islands</t>
  </si>
  <si>
    <t>ROU</t>
  </si>
  <si>
    <t>1993</t>
  </si>
  <si>
    <t>SVN</t>
  </si>
  <si>
    <t>Afghanistan</t>
  </si>
  <si>
    <t>1973</t>
  </si>
  <si>
    <t>CIV</t>
  </si>
  <si>
    <t>BRA</t>
  </si>
  <si>
    <t>HKG</t>
  </si>
  <si>
    <t>BEN</t>
  </si>
  <si>
    <t>OECD members</t>
  </si>
  <si>
    <t>Faroe Islands</t>
  </si>
  <si>
    <t>Costa Rica</t>
  </si>
  <si>
    <t>Caribbean small states</t>
  </si>
  <si>
    <t>ZWE</t>
  </si>
  <si>
    <t>Andorra</t>
  </si>
  <si>
    <t>High income</t>
  </si>
  <si>
    <t>RUS</t>
  </si>
  <si>
    <t>LIE</t>
  </si>
  <si>
    <t>Mali</t>
  </si>
  <si>
    <t>COM</t>
  </si>
  <si>
    <t>FCS</t>
  </si>
  <si>
    <t>ASM</t>
  </si>
  <si>
    <t>AUT</t>
  </si>
  <si>
    <t>Comoros</t>
  </si>
  <si>
    <t>EAR</t>
  </si>
  <si>
    <t>French Polynesia</t>
  </si>
  <si>
    <t>Guyana</t>
  </si>
  <si>
    <t>Sint Maarten (Dutch part)</t>
  </si>
  <si>
    <t>2015</t>
  </si>
  <si>
    <t>Bahrain</t>
  </si>
  <si>
    <t>Turkey</t>
  </si>
  <si>
    <t>GAB</t>
  </si>
  <si>
    <t>Lower middle income</t>
  </si>
  <si>
    <t>Curacao</t>
  </si>
  <si>
    <t>INX</t>
  </si>
  <si>
    <t>Slovenia</t>
  </si>
  <si>
    <t>TEA</t>
  </si>
  <si>
    <t>Bermuda</t>
  </si>
  <si>
    <t>France</t>
  </si>
  <si>
    <t>LCA</t>
  </si>
  <si>
    <t>PLW</t>
  </si>
  <si>
    <t>Slovak Republic</t>
  </si>
  <si>
    <t>TGO</t>
  </si>
  <si>
    <t>Micronesia, Fed. Sts.</t>
  </si>
  <si>
    <t>1974</t>
  </si>
  <si>
    <t>FJI</t>
  </si>
  <si>
    <t>KNA</t>
  </si>
  <si>
    <t>Congo, Rep.</t>
  </si>
  <si>
    <t>BRB</t>
  </si>
  <si>
    <t>Channel Islands</t>
  </si>
  <si>
    <t>ZAF</t>
  </si>
  <si>
    <t>Bosnia and Herzegovina</t>
  </si>
  <si>
    <t>Europe &amp; Central Asia</t>
  </si>
  <si>
    <t>BWA</t>
  </si>
  <si>
    <t>1983</t>
  </si>
  <si>
    <t>Mongolia</t>
  </si>
  <si>
    <t>St. Martin (French part)</t>
  </si>
  <si>
    <t>Malta</t>
  </si>
  <si>
    <t>United States</t>
  </si>
  <si>
    <t>EMU</t>
  </si>
  <si>
    <t>COG</t>
  </si>
  <si>
    <t>Montenegro</t>
  </si>
  <si>
    <t>World Development Indicators</t>
  </si>
  <si>
    <t>Monaco</t>
  </si>
  <si>
    <t>Late-demographic dividend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</si>
  <si>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</si>
  <si>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</si>
  <si>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</si>
  <si>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</si>
  <si>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</si>
  <si>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</si>
  <si>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</si>
  <si>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</si>
  <si>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Madagascar</t>
  </si>
  <si>
    <t>2016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</si>
  <si>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</si>
  <si>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</si>
  <si>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</si>
  <si>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</si>
  <si>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</si>
  <si>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</si>
  <si>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</si>
  <si>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</si>
  <si>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Ukraine</t>
  </si>
  <si>
    <t>Kosovo</t>
  </si>
  <si>
    <t>Tuvalu</t>
  </si>
  <si>
    <t>Central Europe and the Baltics</t>
  </si>
  <si>
    <t>SRB</t>
  </si>
  <si>
    <t>Lebanon</t>
  </si>
  <si>
    <t>1975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</si>
  <si>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</si>
  <si>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</si>
  <si>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</si>
  <si>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</si>
  <si>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</si>
  <si>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</si>
  <si>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</si>
  <si>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</si>
  <si>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ALB</t>
  </si>
  <si>
    <t>BFA</t>
  </si>
  <si>
    <t>1984</t>
  </si>
  <si>
    <t>PAN</t>
  </si>
  <si>
    <t>SDN</t>
  </si>
  <si>
    <t>TZA</t>
  </si>
  <si>
    <t>GEO</t>
  </si>
  <si>
    <t>TMN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</si>
  <si>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</si>
  <si>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</si>
  <si>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</si>
  <si>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</si>
  <si>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</si>
  <si>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</si>
  <si>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</si>
  <si>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</si>
  <si>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</si>
  <si>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</si>
  <si>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</si>
  <si>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</si>
  <si>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</si>
  <si>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</si>
  <si>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</si>
  <si>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Europe &amp; Central Asia (IDA &amp; IBRD countries)</t>
  </si>
  <si>
    <t>East Asia &amp; Pacific</t>
  </si>
  <si>
    <t>WSM</t>
  </si>
  <si>
    <t>CAF</t>
  </si>
  <si>
    <t>South Africa</t>
  </si>
  <si>
    <t>Paraguay</t>
  </si>
  <si>
    <t>Peru</t>
  </si>
  <si>
    <t>Cabo Verde</t>
  </si>
  <si>
    <t>Congo, Dem. Rep.</t>
  </si>
  <si>
    <t>ATG</t>
  </si>
  <si>
    <t>ARG</t>
  </si>
  <si>
    <t>Gabon</t>
  </si>
  <si>
    <t>Lesotho</t>
  </si>
  <si>
    <t>IDA blend</t>
  </si>
  <si>
    <t>Seychelles</t>
  </si>
  <si>
    <t>TSS</t>
  </si>
  <si>
    <t>China</t>
  </si>
  <si>
    <t>Singapore</t>
  </si>
  <si>
    <t>KWT</t>
  </si>
  <si>
    <t>UKR</t>
  </si>
  <si>
    <t>Suriname</t>
  </si>
  <si>
    <t>TEC</t>
  </si>
  <si>
    <t>St. Lucia</t>
  </si>
  <si>
    <t>Estonia</t>
  </si>
  <si>
    <t>NLD</t>
  </si>
  <si>
    <t>BOL</t>
  </si>
  <si>
    <t>SMR</t>
  </si>
  <si>
    <t>Not classified</t>
  </si>
  <si>
    <t>Croatia</t>
  </si>
  <si>
    <t>LAC</t>
  </si>
  <si>
    <t>2006</t>
  </si>
  <si>
    <t>Turkmenistan</t>
  </si>
  <si>
    <t>Korea, Dem. People's Rep.</t>
  </si>
  <si>
    <t>Greenland</t>
  </si>
  <si>
    <t>KIR</t>
  </si>
  <si>
    <t>AZE</t>
  </si>
  <si>
    <t>Aruba</t>
  </si>
  <si>
    <t>DNK</t>
  </si>
  <si>
    <t>Uruguay</t>
  </si>
  <si>
    <t>GUY</t>
  </si>
  <si>
    <t>HIC</t>
  </si>
  <si>
    <t>Azerbaijan</t>
  </si>
  <si>
    <t>Somalia</t>
  </si>
  <si>
    <t>IRQ</t>
  </si>
  <si>
    <t>Panama</t>
  </si>
  <si>
    <t>Malawi</t>
  </si>
  <si>
    <t>1985</t>
  </si>
  <si>
    <t>GRC</t>
  </si>
  <si>
    <t>LUX</t>
  </si>
  <si>
    <t>1965</t>
  </si>
  <si>
    <t>IDA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</si>
  <si>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</si>
  <si>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</si>
  <si>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</si>
  <si>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</si>
  <si>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</si>
  <si>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</si>
  <si>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</si>
  <si>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</si>
  <si>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1994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</si>
  <si>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</si>
  <si>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</si>
  <si>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</si>
  <si>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</si>
  <si>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</si>
  <si>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</si>
  <si>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</si>
  <si>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</si>
  <si>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</si>
  <si>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</si>
  <si>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</si>
  <si>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IC.CRD.PUBL.ZS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</si>
  <si>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</si>
  <si>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</si>
  <si>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</si>
  <si>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</si>
  <si>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</si>
  <si>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</si>
  <si>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</si>
  <si>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</si>
  <si>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2000</t>
  </si>
  <si>
    <t>PHL</t>
  </si>
  <si>
    <t>Guinea-Bissau</t>
  </si>
  <si>
    <t>TCD</t>
  </si>
  <si>
    <t>2007</t>
  </si>
  <si>
    <t>ECS</t>
  </si>
  <si>
    <t>EAS</t>
  </si>
  <si>
    <t>GBR</t>
  </si>
  <si>
    <t>MYS</t>
  </si>
  <si>
    <t>LDC</t>
  </si>
  <si>
    <t>World</t>
  </si>
  <si>
    <t>Belarus</t>
  </si>
  <si>
    <t>Post-demographic dividend</t>
  </si>
  <si>
    <t>Brazil</t>
  </si>
  <si>
    <t>UMC</t>
  </si>
  <si>
    <t>VGB</t>
  </si>
  <si>
    <t>IND</t>
  </si>
  <si>
    <t>NOR</t>
  </si>
  <si>
    <t>1986</t>
  </si>
  <si>
    <t>GRD</t>
  </si>
  <si>
    <t>MIC</t>
  </si>
  <si>
    <t>1966</t>
  </si>
  <si>
    <t>Nicaragua</t>
  </si>
  <si>
    <t>Latin America &amp; Caribbean</t>
  </si>
  <si>
    <t>Mozambique</t>
  </si>
  <si>
    <t>Bulgaria</t>
  </si>
  <si>
    <t>Chad</t>
  </si>
  <si>
    <t>1995</t>
  </si>
  <si>
    <t>TLA</t>
  </si>
  <si>
    <t>MLI</t>
  </si>
  <si>
    <t>MNP</t>
  </si>
  <si>
    <t>Qatar</t>
  </si>
  <si>
    <t>Liechtenstein</t>
  </si>
  <si>
    <t>USA</t>
  </si>
  <si>
    <t>ARB</t>
  </si>
  <si>
    <t>Georgia</t>
  </si>
  <si>
    <t>TON</t>
  </si>
  <si>
    <t>HRV</t>
  </si>
  <si>
    <t>FRA</t>
  </si>
  <si>
    <t>AFG</t>
  </si>
  <si>
    <t>Benin</t>
  </si>
  <si>
    <t>2001</t>
  </si>
  <si>
    <t>Vanuatu</t>
  </si>
  <si>
    <t>Kiribati</t>
  </si>
  <si>
    <t>VNM</t>
  </si>
  <si>
    <t>HUN</t>
  </si>
  <si>
    <t>2008</t>
  </si>
  <si>
    <t>BMU</t>
  </si>
  <si>
    <t>MHL</t>
  </si>
  <si>
    <t>Data Source</t>
  </si>
  <si>
    <t>Belgium</t>
  </si>
  <si>
    <t>SLE</t>
  </si>
  <si>
    <t>Equatorial Guinea</t>
  </si>
  <si>
    <t>Tonga</t>
  </si>
  <si>
    <t>2010</t>
  </si>
  <si>
    <t>CHE</t>
  </si>
  <si>
    <t>Low income</t>
  </si>
  <si>
    <t>CYM</t>
  </si>
  <si>
    <t>2017</t>
  </si>
  <si>
    <t>OED</t>
  </si>
  <si>
    <t>MKD</t>
  </si>
  <si>
    <t>CHL</t>
  </si>
  <si>
    <t>Eswatini</t>
  </si>
  <si>
    <t>EST</t>
  </si>
  <si>
    <t>1960</t>
  </si>
  <si>
    <t>1967</t>
  </si>
  <si>
    <t>LBR</t>
  </si>
  <si>
    <t>GRL</t>
  </si>
  <si>
    <t>NAC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</si>
  <si>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</si>
  <si>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</si>
  <si>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</si>
  <si>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</si>
  <si>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</si>
  <si>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</si>
  <si>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</si>
  <si>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</si>
  <si>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</si>
  <si>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IDX</t>
  </si>
  <si>
    <t>1996</t>
  </si>
  <si>
    <t>1976</t>
  </si>
  <si>
    <t>Palau</t>
  </si>
  <si>
    <t>Norway</t>
  </si>
  <si>
    <t>GIB</t>
  </si>
  <si>
    <t>Heavily indebted poor countries (HIPC)</t>
  </si>
  <si>
    <t>NGA</t>
  </si>
  <si>
    <t>PRI</t>
  </si>
  <si>
    <t>LKA</t>
  </si>
  <si>
    <t>Cote d'Ivoire</t>
  </si>
  <si>
    <t>Algeria</t>
  </si>
  <si>
    <t>Dominica</t>
  </si>
  <si>
    <t>Greece</t>
  </si>
  <si>
    <t>Early-demographic dividend</t>
  </si>
  <si>
    <t>Uganda</t>
  </si>
  <si>
    <t>Other small states</t>
  </si>
  <si>
    <t>KEN</t>
  </si>
  <si>
    <t>Oman</t>
  </si>
  <si>
    <t>Yemen, Rep.</t>
  </si>
  <si>
    <t>2011</t>
  </si>
  <si>
    <t>JAM</t>
  </si>
  <si>
    <t>Sierra Leone</t>
  </si>
  <si>
    <t>EUU</t>
  </si>
  <si>
    <t>2018</t>
  </si>
  <si>
    <t>Marshall Islands</t>
  </si>
  <si>
    <t>KHM</t>
  </si>
  <si>
    <t>1968</t>
  </si>
  <si>
    <t>East Asia &amp; Pacific (IDA &amp; IBRD countries)</t>
  </si>
  <si>
    <t>DOM</t>
  </si>
  <si>
    <t>IBRD only</t>
  </si>
  <si>
    <t>WLD</t>
  </si>
  <si>
    <t>2020</t>
  </si>
  <si>
    <t>Country Name</t>
  </si>
  <si>
    <t>NPL</t>
  </si>
  <si>
    <t>LTE</t>
  </si>
  <si>
    <t>New Caledonia</t>
  </si>
  <si>
    <t>Kuwait</t>
  </si>
  <si>
    <t>Eritrea</t>
  </si>
  <si>
    <t>1970</t>
  </si>
  <si>
    <t>Indicator Code</t>
  </si>
  <si>
    <t>1997</t>
  </si>
  <si>
    <t>URY</t>
  </si>
  <si>
    <t>IDA only</t>
  </si>
  <si>
    <t>1977</t>
  </si>
  <si>
    <t>Japan</t>
  </si>
  <si>
    <t>Guam</t>
  </si>
  <si>
    <t>IDA total</t>
  </si>
  <si>
    <t>AND</t>
  </si>
  <si>
    <t>Kenya</t>
  </si>
  <si>
    <t>Pakistan</t>
  </si>
  <si>
    <t>Zimbabwe</t>
  </si>
  <si>
    <t>Cameroon</t>
  </si>
  <si>
    <t>Bahamas</t>
  </si>
  <si>
    <t>Saint Kitts &amp; Nevis</t>
  </si>
  <si>
    <t>Saint Lucia</t>
  </si>
  <si>
    <t>St. Vincent &amp; Grenadines</t>
  </si>
  <si>
    <t>Venezuela</t>
  </si>
  <si>
    <t>X</t>
  </si>
  <si>
    <t>Location</t>
  </si>
  <si>
    <t>Bangladesh - Chittagong</t>
  </si>
  <si>
    <t>Bangladesh - Dhaka</t>
  </si>
  <si>
    <t>Brazil - Rio de Janeiro</t>
  </si>
  <si>
    <t>Brazil - São Paulo</t>
  </si>
  <si>
    <t>China - Beijing</t>
  </si>
  <si>
    <t>China - Shanghai</t>
  </si>
  <si>
    <t>India - Delhi</t>
  </si>
  <si>
    <t>India - Mumbai</t>
  </si>
  <si>
    <t>Indonesia - Jakarta</t>
  </si>
  <si>
    <t>Indonesia - Surabaya</t>
  </si>
  <si>
    <t>Japan - Osaka</t>
  </si>
  <si>
    <t>Japan - Tokyo</t>
  </si>
  <si>
    <t>Liechtenstein*</t>
  </si>
  <si>
    <t>Mexico - Mexico City</t>
  </si>
  <si>
    <t>Mexico - Monterrey</t>
  </si>
  <si>
    <t>Nigeria - Kano</t>
  </si>
  <si>
    <t>Nigeria - Lagos</t>
  </si>
  <si>
    <t>Pakistan - Karachi</t>
  </si>
  <si>
    <t>Pakistan - Lahore</t>
  </si>
  <si>
    <t>São Tomé and Príncipe</t>
  </si>
  <si>
    <t>Taiwan, China</t>
  </si>
  <si>
    <t>Russian Federation - Moscow</t>
  </si>
  <si>
    <t>Russian Federation - Saint Petersburg</t>
  </si>
  <si>
    <t>United States - Los Angeles</t>
  </si>
  <si>
    <t>United States - New York City</t>
  </si>
  <si>
    <t>Transparency of information index (0–6)</t>
  </si>
  <si>
    <t>Geographic coverage index (0–8)</t>
  </si>
  <si>
    <t>Land dispute resolution index (0–8)</t>
  </si>
  <si>
    <t>Countries</t>
  </si>
  <si>
    <t>Reliability of Infrastructure</t>
  </si>
  <si>
    <t>Transparency of Information</t>
  </si>
  <si>
    <t>Geographic Coverage</t>
  </si>
  <si>
    <t>Land Dispute Resolution</t>
  </si>
  <si>
    <t>STDEV</t>
  </si>
  <si>
    <t>MEAN</t>
  </si>
  <si>
    <t>s_reliabilty</t>
  </si>
  <si>
    <t>s_transparency</t>
  </si>
  <si>
    <t>s_geographic</t>
  </si>
  <si>
    <t>s_dispute</t>
  </si>
  <si>
    <t>Rural population (% of total population)</t>
  </si>
  <si>
    <t>SP.RUR.TOTL.ZS</t>
  </si>
  <si>
    <t>Korea, Dem. People’s Rep.</t>
  </si>
  <si>
    <t>% rural population</t>
  </si>
  <si>
    <t>credit coverage</t>
  </si>
  <si>
    <t>s_credit coverage</t>
  </si>
  <si>
    <t>s_ruralpop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</si>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</sst>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2F75B5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C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1"/>
      <name val="Calibri (Body)_x0000_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A7A7A"/>
      </patternFill>
    </fill>
    <fill>
      <patternFill patternType="solid">
        <fgColor rgb="FFBDD7EE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2" fillId="0" borderId="0" xfId="0" applyFon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2" borderId="0" xfId="0" applyFont="1" applyFill="1"/>
    <xf numFmtId="0" fontId="6" fillId="4" borderId="0" xfId="0" applyFont="1" applyFill="1"/>
    <xf numFmtId="0" fontId="3" fillId="0" borderId="0" xfId="0" applyFont="1" applyFill="1"/>
    <xf numFmtId="0" fontId="7" fillId="0" borderId="0" xfId="0" applyFont="1"/>
    <xf numFmtId="0" fontId="7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 applyNumberFormat="1"/>
    <xf numFmtId="0" fontId="8" fillId="5" borderId="0" xfId="0" applyFont="1" applyFill="1"/>
    <xf numFmtId="0" fontId="9" fillId="0" borderId="0" xfId="0" applyFont="1"/>
    <xf numFmtId="3" fontId="10" fillId="0" borderId="0" xfId="0" applyNumberFormat="1" applyFont="1"/>
    <xf numFmtId="3" fontId="11" fillId="0" borderId="0" xfId="0" applyNumberFormat="1" applyFont="1"/>
    <xf numFmtId="3" fontId="12" fillId="0" borderId="0" xfId="0" applyNumberFormat="1" applyFont="1"/>
    <xf numFmtId="0" fontId="12" fillId="0" borderId="0" xfId="0" applyFont="1"/>
    <xf numFmtId="0" fontId="13" fillId="0" borderId="0" xfId="0" applyFont="1"/>
    <xf numFmtId="0" fontId="13" fillId="0" borderId="0" xfId="0" applyFont="1" applyFill="1"/>
    <xf numFmtId="0" fontId="2" fillId="0" borderId="0" xfId="0" applyFont="1"/>
    <xf numFmtId="3" fontId="13" fillId="0" borderId="0" xfId="0" applyNumberFormat="1" applyFont="1"/>
    <xf numFmtId="0" fontId="14" fillId="6" borderId="0" xfId="0" applyFont="1" applyFill="1"/>
    <xf numFmtId="0" fontId="15" fillId="6" borderId="0" xfId="0" applyFont="1" applyFill="1"/>
    <xf numFmtId="0" fontId="1" fillId="0" borderId="0" xfId="0" applyFont="1"/>
    <xf numFmtId="0" fontId="1" fillId="0" borderId="0" xfId="0" applyFont="1" applyFill="1"/>
    <xf numFmtId="3" fontId="12" fillId="0" borderId="0" xfId="0" applyNumberFormat="1" applyFont="1" applyFill="1"/>
    <xf numFmtId="0" fontId="16" fillId="0" borderId="0" xfId="0" applyFont="1" applyFill="1"/>
    <xf numFmtId="3" fontId="1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98" workbookViewId="0">
      <selection activeCell="B23" sqref="B23"/>
    </sheetView>
  </sheetViews>
  <sheetFormatPr defaultColWidth="10.796875" defaultRowHeight="15.75"/>
  <cols>
    <col min="1" max="1" width="19.796875" style="20" customWidth="1"/>
    <col min="2" max="2" width="29.33203125" style="20" customWidth="1"/>
    <col min="3" max="3" width="29.6640625" style="20" customWidth="1"/>
    <col min="4" max="4" width="21.796875" style="20" customWidth="1"/>
    <col min="5" max="6" width="26.796875" style="20" customWidth="1"/>
    <col min="7" max="7" width="14.33203125" style="20" customWidth="1"/>
    <col min="8" max="8" width="10.796875" style="20" customWidth="1"/>
    <col min="9" max="9" width="14" style="20" customWidth="1"/>
    <col min="10" max="11" width="10.796875" style="20" customWidth="1"/>
    <col min="12" max="12" width="18.33203125" style="20" customWidth="1"/>
    <col min="13" max="13" width="22.6640625" style="20" customWidth="1"/>
    <col min="14" max="14" width="18.33203125" style="20" customWidth="1"/>
    <col min="15" max="16384" width="10.796875" style="20"/>
  </cols>
  <sheetData>
    <row r="1" spans="1:14" s="25" customFormat="1">
      <c r="A1" s="24" t="s">
        <v>634</v>
      </c>
      <c r="B1" s="24" t="s">
        <v>635</v>
      </c>
      <c r="C1" s="24" t="s">
        <v>636</v>
      </c>
      <c r="D1" s="24" t="s">
        <v>637</v>
      </c>
      <c r="E1" s="24" t="s">
        <v>638</v>
      </c>
      <c r="F1" s="24" t="s">
        <v>648</v>
      </c>
      <c r="G1" s="24" t="s">
        <v>649</v>
      </c>
      <c r="H1" s="24" t="s">
        <v>641</v>
      </c>
      <c r="I1" s="24" t="s">
        <v>642</v>
      </c>
      <c r="J1" s="24" t="s">
        <v>643</v>
      </c>
      <c r="K1" s="24" t="s">
        <v>644</v>
      </c>
      <c r="L1" s="24" t="s">
        <v>650</v>
      </c>
      <c r="M1" s="24" t="s">
        <v>651</v>
      </c>
      <c r="N1" s="24" t="s">
        <v>652</v>
      </c>
    </row>
    <row r="2" spans="1:14" s="27" customFormat="1">
      <c r="A2" s="27" t="s">
        <v>332</v>
      </c>
      <c r="B2" s="27">
        <f>SUMIFS('X1 RELIABILTY OF INFRASTRUCTURE'!C:C,'X1 RELIABILTY OF INFRASTRUCTURE'!B:B,'total data'!A2)</f>
        <v>1.5</v>
      </c>
      <c r="C2" s="27">
        <f>SUMIFS('X2 TRANSPARENCY OF INFORMATION'!C:C,'X2 TRANSPARENCY OF INFORMATION'!B:B,A2)</f>
        <v>1.5</v>
      </c>
      <c r="D2" s="27">
        <f>SUMIFS('X3 GEOGRAPHIC COVERAGE'!C:C,'X3 GEOGRAPHIC COVERAGE'!B:B,A2)</f>
        <v>4</v>
      </c>
      <c r="E2" s="27">
        <f>SUMIFS('X4 LAND DISPUTE RESOLUTION'!C:C,'X4 LAND DISPUTE RESOLUTION'!B:B,A2)</f>
        <v>7.5</v>
      </c>
      <c r="F2" s="27">
        <v>75.494</v>
      </c>
      <c r="G2" s="27">
        <f>SUMIFS('Y  PUBLIC CREDIT REGISTRY '!BM:BM,'Y  PUBLIC CREDIT REGISTRY '!B:B,A2)</f>
        <v>0</v>
      </c>
      <c r="H2" s="27">
        <f t="shared" ref="H2:H32" si="0">STANDARDIZE(B2,$B$35,$B$34)</f>
        <v>-0.96203867323635694</v>
      </c>
      <c r="I2" s="27">
        <f t="shared" ref="I2:I32" si="1">STANDARDIZE(C2,$C$34, $C$35)</f>
        <v>1.6279109390124929E-2</v>
      </c>
      <c r="J2" s="27">
        <f t="shared" ref="J2:J32" si="2">STANDARDIZE(D2,$D$34, $D$35)</f>
        <v>1.48342491118969</v>
      </c>
      <c r="K2" s="27">
        <f t="shared" ref="K2:K32" si="3">STANDARDIZE(E2,$E$34, $E$35)</f>
        <v>1.321437133006014</v>
      </c>
      <c r="L2" s="27">
        <f t="shared" ref="L2:L32" si="4">STANDARDIZE(G2,$G$35,$G$34)</f>
        <v>-0.67233049426989122</v>
      </c>
      <c r="M2" s="27">
        <f t="shared" ref="M2:M32" si="5">STANDARDIZE(F2,$F$35,$F$34)</f>
        <v>1.7635946384202794</v>
      </c>
      <c r="N2" s="29">
        <v>97.12</v>
      </c>
    </row>
    <row r="3" spans="1:14">
      <c r="A3" s="20" t="s">
        <v>256</v>
      </c>
      <c r="B3" s="20">
        <f>SUMIFS('X1 RELIABILTY OF INFRASTRUCTURE'!C:C,'X1 RELIABILTY OF INFRASTRUCTURE'!B:B,'total data'!A3)</f>
        <v>2.5</v>
      </c>
      <c r="C3" s="20">
        <f>SUMIFS('X2 TRANSPARENCY OF INFORMATION'!C:C,'X2 TRANSPARENCY OF INFORMATION'!B:B,A3)</f>
        <v>2.5</v>
      </c>
      <c r="D3" s="20">
        <f>SUMIFS('X3 GEOGRAPHIC COVERAGE'!C:C,'X3 GEOGRAPHIC COVERAGE'!B:B,A3)</f>
        <v>2</v>
      </c>
      <c r="E3" s="20">
        <f>SUMIFS('X4 LAND DISPUTE RESOLUTION'!C:C,'X4 LAND DISPUTE RESOLUTION'!B:B,A3)</f>
        <v>4</v>
      </c>
      <c r="F3" s="20">
        <v>8.0090000000000003</v>
      </c>
      <c r="G3" s="20">
        <f>SUMIFS('Y  PUBLIC CREDIT REGISTRY '!BM:BM,'Y  PUBLIC CREDIT REGISTRY '!B:B,A3)</f>
        <v>48.1</v>
      </c>
      <c r="H3" s="20">
        <f t="shared" si="0"/>
        <v>-0.2494174338020185</v>
      </c>
      <c r="I3" s="20">
        <f t="shared" si="1"/>
        <v>0.36309991863867985</v>
      </c>
      <c r="J3" s="20">
        <f t="shared" si="2"/>
        <v>-1.6575088810310112E-2</v>
      </c>
      <c r="K3" s="20">
        <f t="shared" si="3"/>
        <v>0.59729920197153108</v>
      </c>
      <c r="L3" s="20">
        <f t="shared" si="4"/>
        <v>1.2281661882056252</v>
      </c>
      <c r="M3" s="21">
        <f t="shared" si="5"/>
        <v>-1.477427974136637</v>
      </c>
      <c r="N3" s="16">
        <v>44938.71</v>
      </c>
    </row>
    <row r="4" spans="1:14" s="21" customFormat="1">
      <c r="A4" s="21" t="s">
        <v>452</v>
      </c>
      <c r="B4" s="21">
        <f>SUMIFS('X1 RELIABILTY OF INFRASTRUCTURE'!C:C,'X1 RELIABILTY OF INFRASTRUCTURE'!B:B,'total data'!A4)</f>
        <v>2</v>
      </c>
      <c r="C4" s="21">
        <f>SUMIFS('X2 TRANSPARENCY OF INFORMATION'!C:C,'X2 TRANSPARENCY OF INFORMATION'!B:B,A4)</f>
        <v>2</v>
      </c>
      <c r="D4" s="21">
        <f>SUMIFS('X3 GEOGRAPHIC COVERAGE'!C:C,'X3 GEOGRAPHIC COVERAGE'!B:B,A4)</f>
        <v>0</v>
      </c>
      <c r="E4" s="21">
        <f>SUMIFS('X4 LAND DISPUTE RESOLUTION'!C:C,'X4 LAND DISPUTE RESOLUTION'!B:B,A4)</f>
        <v>4.5</v>
      </c>
      <c r="F4" s="21">
        <v>68.841999999999999</v>
      </c>
      <c r="G4" s="21">
        <f>SUMIFS('Y  PUBLIC CREDIT REGISTRY '!BM:BM,'Y  PUBLIC CREDIT REGISTRY '!B:B,A4)</f>
        <v>0</v>
      </c>
      <c r="H4" s="21">
        <f t="shared" si="0"/>
        <v>-0.60572805351918768</v>
      </c>
      <c r="I4" s="21">
        <f t="shared" si="1"/>
        <v>0.1896895140144024</v>
      </c>
      <c r="J4" s="21">
        <f t="shared" si="2"/>
        <v>-1.5165750888103102</v>
      </c>
      <c r="K4" s="21">
        <f t="shared" si="3"/>
        <v>0.70074747783360003</v>
      </c>
      <c r="L4" s="21">
        <f t="shared" si="4"/>
        <v>-0.67233049426989122</v>
      </c>
      <c r="M4" s="21">
        <f t="shared" si="5"/>
        <v>1.4441268690088751</v>
      </c>
      <c r="N4" s="30">
        <v>287.02</v>
      </c>
    </row>
    <row r="5" spans="1:14" s="21" customFormat="1">
      <c r="A5" s="21" t="s">
        <v>260</v>
      </c>
      <c r="B5" s="21">
        <f>SUMIFS('X1 RELIABILTY OF INFRASTRUCTURE'!C:C,'X1 RELIABILTY OF INFRASTRUCTURE'!B:B,'total data'!A5)</f>
        <v>2.5</v>
      </c>
      <c r="C5" s="21">
        <f>SUMIFS('X2 TRANSPARENCY OF INFORMATION'!C:C,'X2 TRANSPARENCY OF INFORMATION'!B:B,A5)</f>
        <v>2.5</v>
      </c>
      <c r="D5" s="21">
        <f>SUMIFS('X3 GEOGRAPHIC COVERAGE'!C:C,'X3 GEOGRAPHIC COVERAGE'!B:B,A5)</f>
        <v>0</v>
      </c>
      <c r="E5" s="21">
        <f>SUMIFS('X4 LAND DISPUTE RESOLUTION'!C:C,'X4 LAND DISPUTE RESOLUTION'!B:B,A5)</f>
        <v>3.5</v>
      </c>
      <c r="F5" s="21">
        <v>54.134</v>
      </c>
      <c r="G5" s="21">
        <f>SUMIFS('Y  PUBLIC CREDIT REGISTRY '!BM:BM,'Y  PUBLIC CREDIT REGISTRY '!B:B,A5)</f>
        <v>0</v>
      </c>
      <c r="H5" s="21">
        <f t="shared" si="0"/>
        <v>-0.2494174338020185</v>
      </c>
      <c r="I5" s="21">
        <f t="shared" si="1"/>
        <v>0.36309991863867985</v>
      </c>
      <c r="J5" s="21">
        <f t="shared" si="2"/>
        <v>-1.5165750888103102</v>
      </c>
      <c r="K5" s="21">
        <f t="shared" si="3"/>
        <v>0.49385092610946213</v>
      </c>
      <c r="L5" s="21">
        <f t="shared" si="4"/>
        <v>-0.67233049426989122</v>
      </c>
      <c r="M5" s="21">
        <f t="shared" si="5"/>
        <v>0.73776307578835032</v>
      </c>
      <c r="N5" s="30">
        <v>390.35</v>
      </c>
    </row>
    <row r="6" spans="1:14">
      <c r="A6" s="20" t="s">
        <v>42</v>
      </c>
      <c r="B6" s="20">
        <f>SUMIFS('X1 RELIABILTY OF INFRASTRUCTURE'!C:C,'X1 RELIABILTY OF INFRASTRUCTURE'!B:B,'total data'!A6)</f>
        <v>1.5</v>
      </c>
      <c r="C6" s="20">
        <f>SUMIFS('X2 TRANSPARENCY OF INFORMATION'!C:C,'X2 TRANSPARENCY OF INFORMATION'!B:B,A6)</f>
        <v>1.5</v>
      </c>
      <c r="D6" s="20">
        <f>SUMIFS('X3 GEOGRAPHIC COVERAGE'!C:C,'X3 GEOGRAPHIC COVERAGE'!B:B,A6)</f>
        <v>0</v>
      </c>
      <c r="E6" s="20">
        <f>SUMIFS('X4 LAND DISPUTE RESOLUTION'!C:C,'X4 LAND DISPUTE RESOLUTION'!B:B,A6)</f>
        <v>3.5</v>
      </c>
      <c r="F6" s="20">
        <v>30.227000000000004</v>
      </c>
      <c r="G6" s="20">
        <f>SUMIFS('Y  PUBLIC CREDIT REGISTRY '!BM:BM,'Y  PUBLIC CREDIT REGISTRY '!B:B,A6)</f>
        <v>26.1</v>
      </c>
      <c r="H6" s="20">
        <f t="shared" si="0"/>
        <v>-0.96203867323635694</v>
      </c>
      <c r="I6" s="20">
        <f t="shared" si="1"/>
        <v>1.6279109390124929E-2</v>
      </c>
      <c r="J6" s="20">
        <f t="shared" si="2"/>
        <v>-1.5165750888103102</v>
      </c>
      <c r="K6" s="20">
        <f t="shared" si="3"/>
        <v>0.49385092610946213</v>
      </c>
      <c r="L6" s="20">
        <f t="shared" si="4"/>
        <v>0.35891614632493163</v>
      </c>
      <c r="M6" s="21">
        <f t="shared" si="5"/>
        <v>-0.41039025603943641</v>
      </c>
      <c r="N6" s="18">
        <v>11513.1</v>
      </c>
    </row>
    <row r="7" spans="1:14" s="27" customFormat="1">
      <c r="A7" s="27" t="s">
        <v>608</v>
      </c>
      <c r="B7" s="27">
        <v>4.5</v>
      </c>
      <c r="C7" s="27">
        <f>SUMIFS('X2 TRANSPARENCY OF INFORMATION'!C:C,'X2 TRANSPARENCY OF INFORMATION'!B:B,A7)</f>
        <v>5.5</v>
      </c>
      <c r="D7" s="27">
        <f>SUMIFS('X3 GEOGRAPHIC COVERAGE'!C:C,'X3 GEOGRAPHIC COVERAGE'!B:B,A7)</f>
        <v>2</v>
      </c>
      <c r="E7" s="27">
        <f>SUMIFS('X4 LAND DISPUTE RESOLUTION'!C:C,'X4 LAND DISPUTE RESOLUTION'!B:B,A7)</f>
        <v>4.5</v>
      </c>
      <c r="F7" s="27">
        <v>13.176000000000002</v>
      </c>
      <c r="G7" s="27">
        <v>79</v>
      </c>
      <c r="H7" s="27">
        <f t="shared" si="0"/>
        <v>1.1758250450666583</v>
      </c>
      <c r="I7" s="27">
        <f t="shared" si="1"/>
        <v>1.4035623463843445</v>
      </c>
      <c r="J7" s="27">
        <f t="shared" si="2"/>
        <v>-1.6575088810310112E-2</v>
      </c>
      <c r="K7" s="27">
        <f t="shared" si="3"/>
        <v>0.70074747783360003</v>
      </c>
      <c r="L7" s="27">
        <f t="shared" si="4"/>
        <v>2.4490673833925993</v>
      </c>
      <c r="M7" s="27">
        <f t="shared" si="5"/>
        <v>-1.2292785507228177</v>
      </c>
      <c r="N7" s="28">
        <v>211049.53</v>
      </c>
    </row>
    <row r="8" spans="1:14">
      <c r="A8" s="20" t="s">
        <v>136</v>
      </c>
      <c r="B8" s="20">
        <f>SUMIFS('X1 RELIABILTY OF INFRASTRUCTURE'!C:C,'X1 RELIABILTY OF INFRASTRUCTURE'!B:B,'total data'!A8)</f>
        <v>3.5</v>
      </c>
      <c r="C8" s="20">
        <f>SUMIFS('X2 TRANSPARENCY OF INFORMATION'!C:C,'X2 TRANSPARENCY OF INFORMATION'!B:B,A8)</f>
        <v>3.5</v>
      </c>
      <c r="D8" s="20">
        <f>SUMIFS('X3 GEOGRAPHIC COVERAGE'!C:C,'X3 GEOGRAPHIC COVERAGE'!B:B,A8)</f>
        <v>4</v>
      </c>
      <c r="E8" s="20">
        <f>SUMIFS('X4 LAND DISPUTE RESOLUTION'!C:C,'X4 LAND DISPUTE RESOLUTION'!B:B,A8)</f>
        <v>5.5</v>
      </c>
      <c r="F8" s="20">
        <v>12.356999999999999</v>
      </c>
      <c r="G8" s="20">
        <f>SUMIFS('Y  PUBLIC CREDIT REGISTRY '!BM:BM,'Y  PUBLIC CREDIT REGISTRY '!B:B,A8)</f>
        <v>59.1</v>
      </c>
      <c r="H8" s="20">
        <f t="shared" si="0"/>
        <v>0.46320380563231994</v>
      </c>
      <c r="I8" s="20">
        <f t="shared" si="1"/>
        <v>0.70992072788723481</v>
      </c>
      <c r="J8" s="20">
        <f t="shared" si="2"/>
        <v>1.48342491118969</v>
      </c>
      <c r="K8" s="20">
        <f t="shared" si="3"/>
        <v>0.90764402955773804</v>
      </c>
      <c r="L8" s="20">
        <f t="shared" si="4"/>
        <v>1.662791209145972</v>
      </c>
      <c r="M8" s="21">
        <f t="shared" si="5"/>
        <v>-1.268611699121486</v>
      </c>
      <c r="N8" s="18">
        <v>18952.04</v>
      </c>
    </row>
    <row r="9" spans="1:14" s="21" customFormat="1">
      <c r="A9" s="21" t="s">
        <v>448</v>
      </c>
      <c r="B9" s="21">
        <f>SUMIFS('X1 RELIABILTY OF INFRASTRUCTURE'!C:C,'X1 RELIABILTY OF INFRASTRUCTURE'!B:B,'total data'!A9)</f>
        <v>3.5</v>
      </c>
      <c r="C9" s="21">
        <f>SUMIFS('X2 TRANSPARENCY OF INFORMATION'!C:C,'X2 TRANSPARENCY OF INFORMATION'!B:B,A9)</f>
        <v>3.5</v>
      </c>
      <c r="D9" s="21">
        <f>SUMIFS('X3 GEOGRAPHIC COVERAGE'!C:C,'X3 GEOGRAPHIC COVERAGE'!B:B,A9)</f>
        <v>2</v>
      </c>
      <c r="E9" s="21">
        <f>SUMIFS('X4 LAND DISPUTE RESOLUTION'!C:C,'X4 LAND DISPUTE RESOLUTION'!B:B,A9)</f>
        <v>5</v>
      </c>
      <c r="F9" s="21">
        <v>18.896000000000001</v>
      </c>
      <c r="G9" s="21">
        <f>SUMIFS('Y  PUBLIC CREDIT REGISTRY '!BM:BM,'Y  PUBLIC CREDIT REGISTRY '!B:B,A9)</f>
        <v>0</v>
      </c>
      <c r="H9" s="21">
        <f t="shared" si="0"/>
        <v>0.46320380563231994</v>
      </c>
      <c r="I9" s="21">
        <f t="shared" si="1"/>
        <v>0.70992072788723481</v>
      </c>
      <c r="J9" s="21">
        <f t="shared" si="2"/>
        <v>-1.6575088810310112E-2</v>
      </c>
      <c r="K9" s="21">
        <f t="shared" si="3"/>
        <v>0.80419575369566909</v>
      </c>
      <c r="L9" s="21">
        <f t="shared" si="4"/>
        <v>-0.67233049426989122</v>
      </c>
      <c r="M9" s="21">
        <f t="shared" si="5"/>
        <v>-0.95457084762100908</v>
      </c>
      <c r="N9" s="28">
        <v>50339.44</v>
      </c>
    </row>
    <row r="10" spans="1:14">
      <c r="A10" s="20" t="s">
        <v>278</v>
      </c>
      <c r="B10" s="20">
        <f>SUMIFS('X1 RELIABILTY OF INFRASTRUCTURE'!C:C,'X1 RELIABILTY OF INFRASTRUCTURE'!B:B,'total data'!A10)</f>
        <v>3.5</v>
      </c>
      <c r="C10" s="20">
        <f>SUMIFS('X2 TRANSPARENCY OF INFORMATION'!C:C,'X2 TRANSPARENCY OF INFORMATION'!B:B,A10)</f>
        <v>3.5</v>
      </c>
      <c r="D10" s="20">
        <f>SUMIFS('X3 GEOGRAPHIC COVERAGE'!C:C,'X3 GEOGRAPHIC COVERAGE'!B:B,A10)</f>
        <v>4</v>
      </c>
      <c r="E10" s="20">
        <f>SUMIFS('X4 LAND DISPUTE RESOLUTION'!C:C,'X4 LAND DISPUTE RESOLUTION'!B:B,A10)</f>
        <v>5</v>
      </c>
      <c r="F10" s="20">
        <v>19.924000000000007</v>
      </c>
      <c r="G10" s="20">
        <f>SUMIFS('Y  PUBLIC CREDIT REGISTRY '!BM:BM,'Y  PUBLIC CREDIT REGISTRY '!B:B,A10)</f>
        <v>36.4</v>
      </c>
      <c r="H10" s="20">
        <f t="shared" si="0"/>
        <v>0.46320380563231994</v>
      </c>
      <c r="I10" s="20">
        <f t="shared" si="1"/>
        <v>0.70992072788723481</v>
      </c>
      <c r="J10" s="20">
        <f t="shared" si="2"/>
        <v>1.48342491118969</v>
      </c>
      <c r="K10" s="20">
        <f t="shared" si="3"/>
        <v>0.80419575369566909</v>
      </c>
      <c r="L10" s="20">
        <f t="shared" si="4"/>
        <v>0.76588321138725624</v>
      </c>
      <c r="M10" s="21">
        <f t="shared" si="5"/>
        <v>-0.90520030237823612</v>
      </c>
      <c r="N10" s="18">
        <v>5047.5600000000004</v>
      </c>
    </row>
    <row r="11" spans="1:14">
      <c r="A11" s="20" t="s">
        <v>558</v>
      </c>
      <c r="B11" s="20">
        <f>SUMIFS('X1 RELIABILTY OF INFRASTRUCTURE'!C:C,'X1 RELIABILTY OF INFRASTRUCTURE'!B:B,'total data'!A11)</f>
        <v>1.5</v>
      </c>
      <c r="C11" s="20">
        <f>SUMIFS('X2 TRANSPARENCY OF INFORMATION'!C:C,'X2 TRANSPARENCY OF INFORMATION'!B:B,A11)</f>
        <v>1.5</v>
      </c>
      <c r="D11" s="22">
        <f>SUMIFS('X3 GEOGRAPHIC COVERAGE'!C:C,'X3 GEOGRAPHIC COVERAGE'!B:B,A11)</f>
        <v>0</v>
      </c>
      <c r="E11" s="20">
        <f>SUMIFS('X4 LAND DISPUTE RESOLUTION'!C:C,'X4 LAND DISPUTE RESOLUTION'!B:B,A11)</f>
        <v>3</v>
      </c>
      <c r="F11" s="20">
        <v>29.213999999999999</v>
      </c>
      <c r="G11" s="20">
        <f>SUMIFS('Y  PUBLIC CREDIT REGISTRY '!BM:BM,'Y  PUBLIC CREDIT REGISTRY '!B:B,A11)</f>
        <v>0</v>
      </c>
      <c r="H11" s="20">
        <f t="shared" si="0"/>
        <v>-0.96203867323635694</v>
      </c>
      <c r="I11" s="20">
        <f t="shared" si="1"/>
        <v>1.6279109390124929E-2</v>
      </c>
      <c r="J11" s="20">
        <f t="shared" si="2"/>
        <v>-1.5165750888103102</v>
      </c>
      <c r="K11" s="20">
        <f t="shared" si="3"/>
        <v>0.39040265024739312</v>
      </c>
      <c r="L11" s="20">
        <f t="shared" si="4"/>
        <v>-0.67233049426989122</v>
      </c>
      <c r="M11" s="21">
        <f t="shared" si="5"/>
        <v>-0.45904041394890033</v>
      </c>
      <c r="N11" s="17">
        <v>71.81</v>
      </c>
    </row>
    <row r="12" spans="1:14">
      <c r="A12" s="20" t="s">
        <v>337</v>
      </c>
      <c r="B12" s="20">
        <f>SUMIFS('X1 RELIABILTY OF INFRASTRUCTURE'!C:C,'X1 RELIABILTY OF INFRASTRUCTURE'!B:B,'total data'!A12)</f>
        <v>3</v>
      </c>
      <c r="C12" s="20">
        <f>SUMIFS('X2 TRANSPARENCY OF INFORMATION'!C:C,'X2 TRANSPARENCY OF INFORMATION'!B:B,A12)</f>
        <v>3</v>
      </c>
      <c r="D12" s="20">
        <f>SUMIFS('X3 GEOGRAPHIC COVERAGE'!C:C,'X3 GEOGRAPHIC COVERAGE'!B:B,A12)</f>
        <v>0</v>
      </c>
      <c r="E12" s="20">
        <f>SUMIFS('X4 LAND DISPUTE RESOLUTION'!C:C,'X4 LAND DISPUTE RESOLUTION'!B:B,A12)</f>
        <v>5.5</v>
      </c>
      <c r="F12" s="20">
        <v>18.171999999999997</v>
      </c>
      <c r="G12" s="20">
        <f>SUMIFS('Y  PUBLIC CREDIT REGISTRY '!BM:BM,'Y  PUBLIC CREDIT REGISTRY '!B:B,A12)</f>
        <v>26.8</v>
      </c>
      <c r="H12" s="20">
        <f t="shared" si="0"/>
        <v>0.10689318591515071</v>
      </c>
      <c r="I12" s="20">
        <f t="shared" si="1"/>
        <v>0.53651032326295733</v>
      </c>
      <c r="J12" s="20">
        <f t="shared" si="2"/>
        <v>-1.5165750888103102</v>
      </c>
      <c r="K12" s="20">
        <f t="shared" si="3"/>
        <v>0.90764402955773804</v>
      </c>
      <c r="L12" s="20">
        <f t="shared" si="4"/>
        <v>0.38657410220295363</v>
      </c>
      <c r="M12" s="21">
        <f t="shared" si="5"/>
        <v>-0.98934154290872067</v>
      </c>
      <c r="N12" s="17">
        <v>10738.96</v>
      </c>
    </row>
    <row r="13" spans="1:14">
      <c r="A13" s="20" t="s">
        <v>200</v>
      </c>
      <c r="B13" s="20">
        <f>SUMIFS('X1 RELIABILTY OF INFRASTRUCTURE'!C:C,'X1 RELIABILTY OF INFRASTRUCTURE'!B:B,'total data'!A13)</f>
        <v>4.5</v>
      </c>
      <c r="C13" s="20">
        <f>SUMIFS('X2 TRANSPARENCY OF INFORMATION'!C:C,'X2 TRANSPARENCY OF INFORMATION'!B:B,A13)</f>
        <v>4.5</v>
      </c>
      <c r="D13" s="20">
        <f>SUMIFS('X3 GEOGRAPHIC COVERAGE'!C:C,'X3 GEOGRAPHIC COVERAGE'!B:B,A13)</f>
        <v>2</v>
      </c>
      <c r="E13" s="20">
        <f>SUMIFS('X4 LAND DISPUTE RESOLUTION'!C:C,'X4 LAND DISPUTE RESOLUTION'!B:B,A13)</f>
        <v>6</v>
      </c>
      <c r="F13" s="20">
        <v>36.014000000000003</v>
      </c>
      <c r="G13" s="20">
        <f>SUMIFS('Y  PUBLIC CREDIT REGISTRY '!BM:BM,'Y  PUBLIC CREDIT REGISTRY '!B:B,A13)</f>
        <v>0</v>
      </c>
      <c r="H13" s="20">
        <f t="shared" si="0"/>
        <v>1.1758250450666583</v>
      </c>
      <c r="I13" s="20">
        <f t="shared" si="1"/>
        <v>1.0567415371357898</v>
      </c>
      <c r="J13" s="20">
        <f t="shared" si="2"/>
        <v>-1.6575088810310112E-2</v>
      </c>
      <c r="K13" s="20">
        <f t="shared" si="3"/>
        <v>1.0110923054198069</v>
      </c>
      <c r="L13" s="20">
        <f t="shared" si="4"/>
        <v>-0.67233049426989122</v>
      </c>
      <c r="M13" s="21">
        <f t="shared" si="5"/>
        <v>-0.13246482284884781</v>
      </c>
      <c r="N13" s="18">
        <v>17373.66</v>
      </c>
    </row>
    <row r="14" spans="1:14">
      <c r="A14" s="20" t="s">
        <v>462</v>
      </c>
      <c r="B14" s="20">
        <f>SUMIFS('X1 RELIABILTY OF INFRASTRUCTURE'!C:C,'X1 RELIABILTY OF INFRASTRUCTURE'!B:B,'total data'!A14)</f>
        <v>4</v>
      </c>
      <c r="C14" s="20">
        <f>SUMIFS('X2 TRANSPARENCY OF INFORMATION'!C:C,'X2 TRANSPARENCY OF INFORMATION'!B:B,A14)</f>
        <v>4</v>
      </c>
      <c r="D14" s="20">
        <f>SUMIFS('X3 GEOGRAPHIC COVERAGE'!C:C,'X3 GEOGRAPHIC COVERAGE'!B:B,A14)</f>
        <v>0</v>
      </c>
      <c r="E14" s="20">
        <f>SUMIFS('X4 LAND DISPUTE RESOLUTION'!C:C,'X4 LAND DISPUTE RESOLUTION'!B:B,A14)</f>
        <v>5</v>
      </c>
      <c r="F14" s="20">
        <v>27.254000000000005</v>
      </c>
      <c r="G14" s="20">
        <f>SUMIFS('Y  PUBLIC CREDIT REGISTRY '!BM:BM,'Y  PUBLIC CREDIT REGISTRY '!B:B,A14)</f>
        <v>30.4</v>
      </c>
      <c r="H14" s="20">
        <f t="shared" si="0"/>
        <v>0.81951442534948915</v>
      </c>
      <c r="I14" s="20">
        <f t="shared" si="1"/>
        <v>0.88333113251151218</v>
      </c>
      <c r="J14" s="20">
        <f t="shared" si="2"/>
        <v>-1.5165750888103102</v>
      </c>
      <c r="K14" s="20">
        <f t="shared" si="3"/>
        <v>0.80419575369566909</v>
      </c>
      <c r="L14" s="20">
        <f t="shared" si="4"/>
        <v>0.528815018147067</v>
      </c>
      <c r="M14" s="21">
        <f t="shared" si="5"/>
        <v>-0.55317102550126807</v>
      </c>
      <c r="N14" s="18">
        <v>6453.55</v>
      </c>
    </row>
    <row r="15" spans="1:14">
      <c r="A15" s="20" t="s">
        <v>60</v>
      </c>
      <c r="B15" s="20">
        <f>SUMIFS('X1 RELIABILTY OF INFRASTRUCTURE'!C:C,'X1 RELIABILTY OF INFRASTRUCTURE'!B:B,'total data'!A15)</f>
        <v>1.5</v>
      </c>
      <c r="C15" s="20">
        <f>SUMIFS('X2 TRANSPARENCY OF INFORMATION'!C:C,'X2 TRANSPARENCY OF INFORMATION'!B:B,A15)</f>
        <v>1.5</v>
      </c>
      <c r="D15" s="20">
        <f>SUMIFS('X3 GEOGRAPHIC COVERAGE'!C:C,'X3 GEOGRAPHIC COVERAGE'!B:B,A15)</f>
        <v>0</v>
      </c>
      <c r="E15" s="20">
        <f>SUMIFS('X4 LAND DISPUTE RESOLUTION'!C:C,'X4 LAND DISPUTE RESOLUTION'!B:B,A15)</f>
        <v>4.5</v>
      </c>
      <c r="F15" s="20">
        <v>63.603999999999999</v>
      </c>
      <c r="G15" s="20">
        <f>SUMIFS('Y  PUBLIC CREDIT REGISTRY '!BM:BM,'Y  PUBLIC CREDIT REGISTRY '!B:B,A15)</f>
        <v>0</v>
      </c>
      <c r="H15" s="20">
        <f t="shared" si="0"/>
        <v>-0.96203867323635694</v>
      </c>
      <c r="I15" s="20">
        <f t="shared" si="1"/>
        <v>1.6279109390124929E-2</v>
      </c>
      <c r="J15" s="20">
        <f t="shared" si="2"/>
        <v>-1.5165750888103102</v>
      </c>
      <c r="K15" s="20">
        <f t="shared" si="3"/>
        <v>0.70074747783360003</v>
      </c>
      <c r="L15" s="20">
        <f t="shared" si="4"/>
        <v>-0.67233049426989122</v>
      </c>
      <c r="M15" s="21">
        <f t="shared" si="5"/>
        <v>1.1925676122173938</v>
      </c>
      <c r="N15" s="18">
        <v>112</v>
      </c>
    </row>
    <row r="16" spans="1:14">
      <c r="A16" s="20" t="s">
        <v>215</v>
      </c>
      <c r="B16" s="20">
        <f>SUMIFS('X1 RELIABILTY OF INFRASTRUCTURE'!C:C,'X1 RELIABILTY OF INFRASTRUCTURE'!B:B,'total data'!A16)</f>
        <v>4.5</v>
      </c>
      <c r="C16" s="20">
        <f>SUMIFS('X2 TRANSPARENCY OF INFORMATION'!C:C,'X2 TRANSPARENCY OF INFORMATION'!B:B,A16)</f>
        <v>4.5</v>
      </c>
      <c r="D16" s="20">
        <f>SUMIFS('X3 GEOGRAPHIC COVERAGE'!C:C,'X3 GEOGRAPHIC COVERAGE'!B:B,A16)</f>
        <v>0</v>
      </c>
      <c r="E16" s="20">
        <f>SUMIFS('X4 LAND DISPUTE RESOLUTION'!C:C,'X4 LAND DISPUTE RESOLUTION'!B:B,A16)</f>
        <v>5</v>
      </c>
      <c r="F16" s="20">
        <v>48.561</v>
      </c>
      <c r="G16" s="20">
        <f>SUMIFS('Y  PUBLIC CREDIT REGISTRY '!BM:BM,'Y  PUBLIC CREDIT REGISTRY '!B:B,A16)</f>
        <v>22.8</v>
      </c>
      <c r="H16" s="20">
        <f t="shared" si="0"/>
        <v>1.1758250450666583</v>
      </c>
      <c r="I16" s="20">
        <f t="shared" si="1"/>
        <v>1.0567415371357898</v>
      </c>
      <c r="J16" s="20">
        <f t="shared" si="2"/>
        <v>-1.5165750888103102</v>
      </c>
      <c r="K16" s="20">
        <f t="shared" si="3"/>
        <v>0.80419575369566909</v>
      </c>
      <c r="L16" s="20">
        <f t="shared" si="4"/>
        <v>0.22852864004282755</v>
      </c>
      <c r="M16" s="21">
        <f t="shared" si="5"/>
        <v>0.4701151685529692</v>
      </c>
      <c r="N16" s="17">
        <v>16604.03</v>
      </c>
    </row>
    <row r="17" spans="1:15">
      <c r="A17" s="20" t="s">
        <v>293</v>
      </c>
      <c r="B17" s="20">
        <f>SUMIFS('X1 RELIABILTY OF INFRASTRUCTURE'!C:C,'X1 RELIABILTY OF INFRASTRUCTURE'!B:B,'total data'!A17)</f>
        <v>3</v>
      </c>
      <c r="C17" s="20">
        <f>SUMIFS('X2 TRANSPARENCY OF INFORMATION'!C:C,'X2 TRANSPARENCY OF INFORMATION'!B:B,A17)</f>
        <v>3</v>
      </c>
      <c r="D17" s="20">
        <f>SUMIFS('X3 GEOGRAPHIC COVERAGE'!C:C,'X3 GEOGRAPHIC COVERAGE'!B:B,A17)</f>
        <v>0</v>
      </c>
      <c r="E17" s="20">
        <f>SUMIFS('X4 LAND DISPUTE RESOLUTION'!C:C,'X4 LAND DISPUTE RESOLUTION'!B:B,A17)</f>
        <v>3.5</v>
      </c>
      <c r="F17" s="20">
        <v>73.311000000000007</v>
      </c>
      <c r="G17" s="20">
        <f>SUMIFS('Y  PUBLIC CREDIT REGISTRY '!BM:BM,'Y  PUBLIC CREDIT REGISTRY '!B:B,A17)</f>
        <v>0</v>
      </c>
      <c r="H17" s="20">
        <f t="shared" si="0"/>
        <v>0.10689318591515071</v>
      </c>
      <c r="I17" s="20">
        <f t="shared" si="1"/>
        <v>0.53651032326295733</v>
      </c>
      <c r="J17" s="20">
        <f t="shared" si="2"/>
        <v>-1.5165750888103102</v>
      </c>
      <c r="K17" s="20">
        <f t="shared" si="3"/>
        <v>0.49385092610946213</v>
      </c>
      <c r="L17" s="20">
        <f t="shared" si="4"/>
        <v>-0.67233049426989122</v>
      </c>
      <c r="M17" s="21">
        <f t="shared" si="5"/>
        <v>1.6587542685127188</v>
      </c>
      <c r="N17" s="18">
        <v>782.77</v>
      </c>
    </row>
    <row r="18" spans="1:15" s="26" customFormat="1">
      <c r="A18" s="26" t="s">
        <v>4</v>
      </c>
      <c r="B18" s="26">
        <f>SUMIFS('X1 RELIABILTY OF INFRASTRUCTURE'!C:C,'X1 RELIABILTY OF INFRASTRUCTURE'!B:B,'total data'!A18)</f>
        <v>0</v>
      </c>
      <c r="C18" s="26">
        <f>SUMIFS('X2 TRANSPARENCY OF INFORMATION'!C:C,'X2 TRANSPARENCY OF INFORMATION'!B:B,A18)</f>
        <v>0</v>
      </c>
      <c r="D18" s="26">
        <f>SUMIFS('X3 GEOGRAPHIC COVERAGE'!C:C,'X3 GEOGRAPHIC COVERAGE'!B:B,A18)</f>
        <v>0</v>
      </c>
      <c r="E18" s="26">
        <f>SUMIFS('X4 LAND DISPUTE RESOLUTION'!C:C,'X4 LAND DISPUTE RESOLUTION'!B:B,A18)</f>
        <v>3.5</v>
      </c>
      <c r="F18" s="26">
        <v>43.808</v>
      </c>
      <c r="G18" s="26">
        <f>SUMIFS('Y  PUBLIC CREDIT REGISTRY '!BM:BM,'Y  PUBLIC CREDIT REGISTRY '!B:B,A18)</f>
        <v>5.3</v>
      </c>
      <c r="H18" s="26">
        <f t="shared" si="0"/>
        <v>-2.0309705323878644</v>
      </c>
      <c r="I18" s="26">
        <f t="shared" si="1"/>
        <v>-0.50395210448270744</v>
      </c>
      <c r="J18" s="26">
        <f t="shared" si="2"/>
        <v>-1.5165750888103102</v>
      </c>
      <c r="K18" s="26">
        <f t="shared" si="3"/>
        <v>0.49385092610946213</v>
      </c>
      <c r="L18" s="26">
        <f t="shared" si="4"/>
        <v>-0.46292025690772415</v>
      </c>
      <c r="M18" s="27">
        <f t="shared" si="5"/>
        <v>0.24184843553847674</v>
      </c>
      <c r="N18" s="18">
        <v>11263.08</v>
      </c>
    </row>
    <row r="19" spans="1:15">
      <c r="A19" s="20" t="s">
        <v>441</v>
      </c>
      <c r="B19" s="20">
        <f>SUMIFS('X1 RELIABILTY OF INFRASTRUCTURE'!C:C,'X1 RELIABILTY OF INFRASTRUCTURE'!B:B,'total data'!A19)</f>
        <v>2.5</v>
      </c>
      <c r="C19" s="20">
        <f>SUMIFS('X2 TRANSPARENCY OF INFORMATION'!C:C,'X2 TRANSPARENCY OF INFORMATION'!B:B,A19)</f>
        <v>2.5</v>
      </c>
      <c r="D19" s="20">
        <f>SUMIFS('X3 GEOGRAPHIC COVERAGE'!C:C,'X3 GEOGRAPHIC COVERAGE'!B:B,A19)</f>
        <v>0</v>
      </c>
      <c r="E19" s="20">
        <f>SUMIFS('X4 LAND DISPUTE RESOLUTION'!C:C,'X4 LAND DISPUTE RESOLUTION'!B:B,A19)</f>
        <v>6</v>
      </c>
      <c r="F19" s="20">
        <v>42.27</v>
      </c>
      <c r="G19" s="20">
        <f>SUMIFS('Y  PUBLIC CREDIT REGISTRY '!BM:BM,'Y  PUBLIC CREDIT REGISTRY '!B:B,A19)</f>
        <v>17.3</v>
      </c>
      <c r="H19" s="20">
        <f t="shared" si="0"/>
        <v>-0.2494174338020185</v>
      </c>
      <c r="I19" s="20">
        <f t="shared" si="1"/>
        <v>0.36309991863867985</v>
      </c>
      <c r="J19" s="20">
        <f t="shared" si="2"/>
        <v>-1.5165750888103102</v>
      </c>
      <c r="K19" s="20">
        <f t="shared" si="3"/>
        <v>1.0110923054198069</v>
      </c>
      <c r="L19" s="20">
        <f t="shared" si="4"/>
        <v>1.1216129572654157E-2</v>
      </c>
      <c r="M19" s="21">
        <f t="shared" si="5"/>
        <v>0.16798472096320036</v>
      </c>
      <c r="N19" s="18">
        <v>9746.1200000000008</v>
      </c>
    </row>
    <row r="20" spans="1:15">
      <c r="A20" s="20" t="s">
        <v>101</v>
      </c>
      <c r="B20" s="20">
        <f>SUMIFS('X1 RELIABILTY OF INFRASTRUCTURE'!C:C,'X1 RELIABILTY OF INFRASTRUCTURE'!B:B,'total data'!A20)</f>
        <v>5.5</v>
      </c>
      <c r="C20" s="20">
        <f>SUMIFS('X2 TRANSPARENCY OF INFORMATION'!C:C,'X2 TRANSPARENCY OF INFORMATION'!B:B,A20)</f>
        <v>5.5</v>
      </c>
      <c r="D20" s="20">
        <f>SUMIFS('X3 GEOGRAPHIC COVERAGE'!C:C,'X3 GEOGRAPHIC COVERAGE'!B:B,A20)</f>
        <v>0</v>
      </c>
      <c r="E20" s="20">
        <f>SUMIFS('X4 LAND DISPUTE RESOLUTION'!C:C,'X4 LAND DISPUTE RESOLUTION'!B:B,A20)</f>
        <v>3.5</v>
      </c>
      <c r="F20" s="20">
        <v>44.015000000000001</v>
      </c>
      <c r="G20" s="20">
        <f>SUMIFS('Y  PUBLIC CREDIT REGISTRY '!BM:BM,'Y  PUBLIC CREDIT REGISTRY '!B:B,A20)</f>
        <v>0</v>
      </c>
      <c r="H20" s="20">
        <f t="shared" si="0"/>
        <v>1.8884462845009968</v>
      </c>
      <c r="I20" s="20">
        <f t="shared" si="1"/>
        <v>1.4035623463843445</v>
      </c>
      <c r="J20" s="20">
        <f t="shared" si="2"/>
        <v>-1.5165750888103102</v>
      </c>
      <c r="K20" s="20">
        <f t="shared" si="3"/>
        <v>0.49385092610946213</v>
      </c>
      <c r="L20" s="20">
        <f t="shared" si="4"/>
        <v>-0.67233049426989122</v>
      </c>
      <c r="M20" s="21">
        <f t="shared" si="5"/>
        <v>0.25178978073814012</v>
      </c>
      <c r="N20" s="18">
        <v>2948.28</v>
      </c>
    </row>
    <row r="21" spans="1:15">
      <c r="A21" t="s">
        <v>619</v>
      </c>
      <c r="B21" s="22">
        <f>SUMIFS('X1 RELIABILTY OF INFRASTRUCTURE'!C:C,'X1 RELIABILTY OF INFRASTRUCTURE'!B:B,'total data'!A21)</f>
        <v>4</v>
      </c>
      <c r="C21" s="22">
        <f>SUMIFS('X2 TRANSPARENCY OF INFORMATION'!C:C,'X2 TRANSPARENCY OF INFORMATION'!B:B,A21)</f>
        <v>4</v>
      </c>
      <c r="D21" s="22">
        <f>SUMIFS('X3 GEOGRAPHIC COVERAGE'!C:C,'X3 GEOGRAPHIC COVERAGE'!B:B,A21)</f>
        <v>2</v>
      </c>
      <c r="E21" s="22">
        <f>SUMIFS('X4 LAND DISPUTE RESOLUTION'!C:C,'X4 LAND DISPUTE RESOLUTION'!B:B,A21)</f>
        <v>5</v>
      </c>
      <c r="F21" s="22">
        <v>19.555999999999997</v>
      </c>
      <c r="G21" s="20">
        <f>SUMIFS('Y  PUBLIC CREDIT REGISTRY '!BM:BM,'Y  PUBLIC CREDIT REGISTRY '!B:B,A21)</f>
        <v>0</v>
      </c>
      <c r="H21" s="20">
        <f t="shared" si="0"/>
        <v>0.81951442534948915</v>
      </c>
      <c r="I21" s="20">
        <f t="shared" si="1"/>
        <v>0.88333113251151218</v>
      </c>
      <c r="J21" s="20">
        <f t="shared" si="2"/>
        <v>-1.6575088810310112E-2</v>
      </c>
      <c r="K21" s="20">
        <f t="shared" si="3"/>
        <v>0.80419575369566909</v>
      </c>
      <c r="L21" s="20">
        <f t="shared" si="4"/>
        <v>-0.67233049426989122</v>
      </c>
      <c r="M21" s="21">
        <f t="shared" si="5"/>
        <v>-0.92287380495541593</v>
      </c>
      <c r="N21" s="17">
        <v>127575.53</v>
      </c>
    </row>
    <row r="22" spans="1:15">
      <c r="A22" s="20" t="s">
        <v>490</v>
      </c>
      <c r="B22" s="20">
        <f>SUMIFS('X1 RELIABILTY OF INFRASTRUCTURE'!C:C,'X1 RELIABILTY OF INFRASTRUCTURE'!B:B,'total data'!A22)</f>
        <v>2</v>
      </c>
      <c r="C22" s="20">
        <f>SUMIFS('X2 TRANSPARENCY OF INFORMATION'!C:C,'X2 TRANSPARENCY OF INFORMATION'!B:B,A22)</f>
        <v>2</v>
      </c>
      <c r="D22" s="20">
        <f>SUMIFS('X3 GEOGRAPHIC COVERAGE'!C:C,'X3 GEOGRAPHIC COVERAGE'!B:B,A22)</f>
        <v>0</v>
      </c>
      <c r="E22" s="20">
        <f>SUMIFS('X4 LAND DISPUTE RESOLUTION'!C:C,'X4 LAND DISPUTE RESOLUTION'!B:B,A22)</f>
        <v>3.5</v>
      </c>
      <c r="F22" s="20">
        <v>41.24</v>
      </c>
      <c r="G22" s="20">
        <f>SUMIFS('Y  PUBLIC CREDIT REGISTRY '!BM:BM,'Y  PUBLIC CREDIT REGISTRY '!B:B,A22)</f>
        <v>12.9</v>
      </c>
      <c r="H22" s="20">
        <f t="shared" si="0"/>
        <v>-0.60572805351918768</v>
      </c>
      <c r="I22" s="20">
        <f t="shared" si="1"/>
        <v>0.1896895140144024</v>
      </c>
      <c r="J22" s="20">
        <f t="shared" si="2"/>
        <v>-1.5165750888103102</v>
      </c>
      <c r="K22" s="20">
        <f t="shared" si="3"/>
        <v>0.49385092610946213</v>
      </c>
      <c r="L22" s="20">
        <f t="shared" si="4"/>
        <v>-0.16263387880348457</v>
      </c>
      <c r="M22" s="21">
        <f t="shared" si="5"/>
        <v>0.11851812407598648</v>
      </c>
      <c r="N22" s="18">
        <v>6545.5</v>
      </c>
    </row>
    <row r="23" spans="1:15">
      <c r="A23" s="20" t="s">
        <v>432</v>
      </c>
      <c r="B23" s="20">
        <f>SUMIFS('X1 RELIABILTY OF INFRASTRUCTURE'!C:C,'X1 RELIABILTY OF INFRASTRUCTURE'!B:B,'total data'!A23)</f>
        <v>3</v>
      </c>
      <c r="C23" s="20">
        <f>SUMIFS('X2 TRANSPARENCY OF INFORMATION'!C:C,'X2 TRANSPARENCY OF INFORMATION'!B:B,A23)</f>
        <v>3</v>
      </c>
      <c r="D23" s="20">
        <f>SUMIFS('X3 GEOGRAPHIC COVERAGE'!C:C,'X3 GEOGRAPHIC COVERAGE'!B:B,A23)</f>
        <v>0</v>
      </c>
      <c r="E23" s="20">
        <f>SUMIFS('X4 LAND DISPUTE RESOLUTION'!C:C,'X4 LAND DISPUTE RESOLUTION'!B:B,A23)</f>
        <v>5</v>
      </c>
      <c r="F23" s="20">
        <v>31.941000000000003</v>
      </c>
      <c r="G23" s="20">
        <f>SUMIFS('Y  PUBLIC CREDIT REGISTRY '!BM:BM,'Y  PUBLIC CREDIT REGISTRY '!B:B,A23)</f>
        <v>0</v>
      </c>
      <c r="H23" s="20">
        <f t="shared" si="0"/>
        <v>0.10689318591515071</v>
      </c>
      <c r="I23" s="20">
        <f t="shared" si="1"/>
        <v>0.53651032326295733</v>
      </c>
      <c r="J23" s="20">
        <f t="shared" si="2"/>
        <v>-1.5165750888103102</v>
      </c>
      <c r="K23" s="20">
        <f t="shared" si="3"/>
        <v>0.80419575369566909</v>
      </c>
      <c r="L23" s="20">
        <f t="shared" si="4"/>
        <v>-0.67233049426989122</v>
      </c>
      <c r="M23" s="21">
        <f t="shared" si="5"/>
        <v>-0.32807399675333504</v>
      </c>
      <c r="N23" s="19">
        <v>4246.4399999999996</v>
      </c>
    </row>
    <row r="24" spans="1:15">
      <c r="A24" s="20" t="s">
        <v>393</v>
      </c>
      <c r="B24" s="20">
        <f>SUMIFS('X1 RELIABILTY OF INFRASTRUCTURE'!C:C,'X1 RELIABILTY OF INFRASTRUCTURE'!B:B,'total data'!A24)</f>
        <v>1</v>
      </c>
      <c r="C24" s="20">
        <f>SUMIFS('X2 TRANSPARENCY OF INFORMATION'!C:C,'X2 TRANSPARENCY OF INFORMATION'!B:B,A24)</f>
        <v>1</v>
      </c>
      <c r="D24" s="20">
        <f>SUMIFS('X3 GEOGRAPHIC COVERAGE'!C:C,'X3 GEOGRAPHIC COVERAGE'!B:B,A24)</f>
        <v>2</v>
      </c>
      <c r="E24" s="20">
        <f>SUMIFS('X4 LAND DISPUTE RESOLUTION'!C:C,'X4 LAND DISPUTE RESOLUTION'!B:B,A24)</f>
        <v>6</v>
      </c>
      <c r="F24" s="20">
        <v>38.121000000000002</v>
      </c>
      <c r="G24" s="20">
        <f>SUMIFS('Y  PUBLIC CREDIT REGISTRY '!BM:BM,'Y  PUBLIC CREDIT REGISTRY '!B:B,A24)</f>
        <v>23.9</v>
      </c>
      <c r="H24" s="20">
        <f t="shared" si="0"/>
        <v>-1.3183492929535261</v>
      </c>
      <c r="I24" s="20">
        <f t="shared" si="1"/>
        <v>-0.15713129523415253</v>
      </c>
      <c r="J24" s="20">
        <f t="shared" si="2"/>
        <v>-1.6575088810310112E-2</v>
      </c>
      <c r="K24" s="20">
        <f t="shared" si="3"/>
        <v>1.0110923054198069</v>
      </c>
      <c r="L24" s="20">
        <f t="shared" si="4"/>
        <v>0.27199114213686215</v>
      </c>
      <c r="M24" s="21">
        <f t="shared" si="5"/>
        <v>-3.1274415430052209E-2</v>
      </c>
      <c r="N24" s="18">
        <v>7044.64</v>
      </c>
    </row>
    <row r="25" spans="1:15">
      <c r="A25" s="20" t="s">
        <v>394</v>
      </c>
      <c r="B25" s="20">
        <f>SUMIFS('X1 RELIABILTY OF INFRASTRUCTURE'!C:C,'X1 RELIABILTY OF INFRASTRUCTURE'!B:B,'total data'!A25)</f>
        <v>6</v>
      </c>
      <c r="C25" s="20">
        <f>SUMIFS('X2 TRANSPARENCY OF INFORMATION'!C:C,'X2 TRANSPARENCY OF INFORMATION'!B:B,A25)</f>
        <v>6</v>
      </c>
      <c r="D25" s="20">
        <f>SUMIFS('X3 GEOGRAPHIC COVERAGE'!C:C,'X3 GEOGRAPHIC COVERAGE'!B:B,A25)</f>
        <v>0</v>
      </c>
      <c r="E25" s="20">
        <f>SUMIFS('X4 LAND DISPUTE RESOLUTION'!C:C,'X4 LAND DISPUTE RESOLUTION'!B:B,A25)</f>
        <v>5</v>
      </c>
      <c r="F25" s="20">
        <v>21.900999999999996</v>
      </c>
      <c r="G25" s="20">
        <f>SUMIFS('Y  PUBLIC CREDIT REGISTRY '!BM:BM,'Y  PUBLIC CREDIT REGISTRY '!B:B,A25)</f>
        <v>39.4</v>
      </c>
      <c r="H25" s="20">
        <f t="shared" si="0"/>
        <v>2.2447569042181659</v>
      </c>
      <c r="I25" s="20">
        <f t="shared" si="1"/>
        <v>1.576972751008622</v>
      </c>
      <c r="J25" s="20">
        <f t="shared" si="2"/>
        <v>-1.5165750888103102</v>
      </c>
      <c r="K25" s="20">
        <f t="shared" si="3"/>
        <v>0.80419575369566909</v>
      </c>
      <c r="L25" s="20">
        <f t="shared" si="4"/>
        <v>0.88441730800735074</v>
      </c>
      <c r="M25" s="21">
        <f t="shared" si="5"/>
        <v>-0.81025325184811847</v>
      </c>
      <c r="N25" s="18">
        <v>32510.45</v>
      </c>
    </row>
    <row r="26" spans="1:15" s="22" customFormat="1">
      <c r="A26" t="s">
        <v>137</v>
      </c>
      <c r="B26" s="22">
        <f>SUMIFS('X1 RELIABILTY OF INFRASTRUCTURE'!C:C,'X1 RELIABILTY OF INFRASTRUCTURE'!B:B,'total data'!A26)</f>
        <v>1.5</v>
      </c>
      <c r="C26" s="22">
        <f>SUMIFS('X2 TRANSPARENCY OF INFORMATION'!C:C,'X2 TRANSPARENCY OF INFORMATION'!B:B,A26)</f>
        <v>1.5</v>
      </c>
      <c r="D26" s="22">
        <f>SUMIFS('X3 GEOGRAPHIC COVERAGE'!C:C,'X3 GEOGRAPHIC COVERAGE'!B:B,A26)</f>
        <v>0</v>
      </c>
      <c r="E26" s="22">
        <f>SUMIFS('X4 LAND DISPUTE RESOLUTION'!C:C,'X4 LAND DISPUTE RESOLUTION'!B:B,A26)</f>
        <v>6.5</v>
      </c>
      <c r="F26">
        <v>69.200999999999993</v>
      </c>
      <c r="G26" s="22">
        <f>SUMIFS('Y  PUBLIC CREDIT REGISTRY '!BM:BM,'Y  PUBLIC CREDIT REGISTRY '!B:B,A26)</f>
        <v>0</v>
      </c>
      <c r="H26" s="20">
        <f t="shared" si="0"/>
        <v>-0.96203867323635694</v>
      </c>
      <c r="I26" s="20">
        <f t="shared" si="1"/>
        <v>1.6279109390124929E-2</v>
      </c>
      <c r="J26" s="20">
        <f t="shared" si="2"/>
        <v>-1.5165750888103102</v>
      </c>
      <c r="K26" s="20">
        <f t="shared" si="3"/>
        <v>1.1145405812818761</v>
      </c>
      <c r="L26" s="20">
        <f t="shared" si="4"/>
        <v>-0.67233049426989122</v>
      </c>
      <c r="M26" s="21">
        <f t="shared" si="5"/>
        <v>1.4613681391860689</v>
      </c>
      <c r="N26" s="18">
        <v>52.83</v>
      </c>
      <c r="O26" s="20"/>
    </row>
    <row r="27" spans="1:15">
      <c r="A27" t="s">
        <v>410</v>
      </c>
      <c r="B27" s="22">
        <f>SUMIFS('X1 RELIABILTY OF INFRASTRUCTURE'!C:C,'X1 RELIABILTY OF INFRASTRUCTURE'!B:B,'total data'!A27)</f>
        <v>2</v>
      </c>
      <c r="C27" s="22">
        <f>SUMIFS('X2 TRANSPARENCY OF INFORMATION'!C:C,'X2 TRANSPARENCY OF INFORMATION'!B:B,A27)</f>
        <v>2</v>
      </c>
      <c r="D27" s="22">
        <f>SUMIFS('X3 GEOGRAPHIC COVERAGE'!C:C,'X3 GEOGRAPHIC COVERAGE'!B:B,A27)</f>
        <v>8</v>
      </c>
      <c r="E27" s="22">
        <f>SUMIFS('X4 LAND DISPUTE RESOLUTION'!C:C,'X4 LAND DISPUTE RESOLUTION'!B:B,A27)</f>
        <v>6.5</v>
      </c>
      <c r="F27">
        <v>81.245999999999995</v>
      </c>
      <c r="G27" s="22">
        <f>SUMIFS('Y  PUBLIC CREDIT REGISTRY '!BM:BM,'Y  PUBLIC CREDIT REGISTRY '!B:B,A27)</f>
        <v>0</v>
      </c>
      <c r="H27" s="20">
        <f t="shared" si="0"/>
        <v>-0.60572805351918768</v>
      </c>
      <c r="I27" s="20">
        <f t="shared" si="1"/>
        <v>0.1896895140144024</v>
      </c>
      <c r="J27" s="20">
        <f t="shared" si="2"/>
        <v>4.4834249111896902</v>
      </c>
      <c r="K27" s="20">
        <f t="shared" si="3"/>
        <v>1.1145405812818761</v>
      </c>
      <c r="L27" s="20">
        <f t="shared" si="4"/>
        <v>-0.67233049426989122</v>
      </c>
      <c r="M27" s="21">
        <f t="shared" si="5"/>
        <v>2.0398391678331471</v>
      </c>
      <c r="N27" s="17">
        <v>182.79</v>
      </c>
    </row>
    <row r="28" spans="1:15">
      <c r="A28" t="s">
        <v>41</v>
      </c>
      <c r="B28" s="22">
        <f>SUMIFS('X1 RELIABILTY OF INFRASTRUCTURE'!C:C,'X1 RELIABILTY OF INFRASTRUCTURE'!B:B,'total data'!A28)</f>
        <v>1.5</v>
      </c>
      <c r="C28" s="22">
        <f>SUMIFS('X2 TRANSPARENCY OF INFORMATION'!C:C,'X2 TRANSPARENCY OF INFORMATION'!B:B,A28)</f>
        <v>1.5</v>
      </c>
      <c r="D28" s="22">
        <f>SUMIFS('X3 GEOGRAPHIC COVERAGE'!C:C,'X3 GEOGRAPHIC COVERAGE'!B:B,A28)</f>
        <v>0</v>
      </c>
      <c r="E28" s="22">
        <f>SUMIFS('X4 LAND DISPUTE RESOLUTION'!C:C,'X4 LAND DISPUTE RESOLUTION'!B:B,A28)</f>
        <v>5.5</v>
      </c>
      <c r="F28">
        <v>47.386000000000003</v>
      </c>
      <c r="G28" s="22">
        <f>SUMIFS('Y  PUBLIC CREDIT REGISTRY '!BM:BM,'Y  PUBLIC CREDIT REGISTRY '!B:B,A28)</f>
        <v>0</v>
      </c>
      <c r="H28" s="20">
        <f t="shared" si="0"/>
        <v>-0.96203867323635694</v>
      </c>
      <c r="I28" s="20">
        <f t="shared" si="1"/>
        <v>1.6279109390124929E-2</v>
      </c>
      <c r="J28" s="20">
        <f t="shared" si="2"/>
        <v>-1.5165750888103102</v>
      </c>
      <c r="K28" s="20">
        <f t="shared" si="3"/>
        <v>0.90764402955773804</v>
      </c>
      <c r="L28" s="20">
        <f t="shared" si="4"/>
        <v>-0.67233049426989122</v>
      </c>
      <c r="M28" s="21">
        <f t="shared" si="5"/>
        <v>0.41368482744376911</v>
      </c>
      <c r="N28" s="18">
        <v>110.59</v>
      </c>
    </row>
    <row r="29" spans="1:15">
      <c r="A29" s="20" t="s">
        <v>408</v>
      </c>
      <c r="B29" s="20">
        <f>SUMIFS('X1 RELIABILTY OF INFRASTRUCTURE'!C:C,'X1 RELIABILTY OF INFRASTRUCTURE'!B:B,'total data'!A29)</f>
        <v>4.5</v>
      </c>
      <c r="C29" s="20">
        <f>SUMIFS('X2 TRANSPARENCY OF INFORMATION'!C:C,'X2 TRANSPARENCY OF INFORMATION'!B:B,A29)</f>
        <v>4.5</v>
      </c>
      <c r="D29" s="20">
        <f>SUMIFS('X3 GEOGRAPHIC COVERAGE'!C:C,'X3 GEOGRAPHIC COVERAGE'!B:B,A29)</f>
        <v>0</v>
      </c>
      <c r="E29" s="20">
        <f>SUMIFS('X4 LAND DISPUTE RESOLUTION'!C:C,'X4 LAND DISPUTE RESOLUTION'!B:B,A29)</f>
        <v>4</v>
      </c>
      <c r="F29" s="20">
        <v>33.905000000000001</v>
      </c>
      <c r="G29" s="20">
        <f>SUMIFS('Y  PUBLIC CREDIT REGISTRY '!BM:BM,'Y  PUBLIC CREDIT REGISTRY '!B:B,A29)</f>
        <v>0</v>
      </c>
      <c r="H29" s="20">
        <f t="shared" si="0"/>
        <v>1.1758250450666583</v>
      </c>
      <c r="I29" s="20">
        <f t="shared" si="1"/>
        <v>1.0567415371357898</v>
      </c>
      <c r="J29" s="20">
        <f t="shared" si="2"/>
        <v>-1.5165750888103102</v>
      </c>
      <c r="K29" s="20">
        <f t="shared" si="3"/>
        <v>0.59729920197153108</v>
      </c>
      <c r="L29" s="20">
        <f t="shared" si="4"/>
        <v>-0.67233049426989122</v>
      </c>
      <c r="M29" s="21">
        <f t="shared" si="5"/>
        <v>-0.23375128191208469</v>
      </c>
      <c r="N29" s="17">
        <v>581.36</v>
      </c>
    </row>
    <row r="30" spans="1:15">
      <c r="A30" s="20" t="s">
        <v>537</v>
      </c>
      <c r="B30" s="20">
        <f>SUMIFS('X1 RELIABILTY OF INFRASTRUCTURE'!C:C,'X1 RELIABILTY OF INFRASTRUCTURE'!B:B,'total data'!A30)</f>
        <v>1.5</v>
      </c>
      <c r="C30" s="20">
        <f>SUMIFS('X2 TRANSPARENCY OF INFORMATION'!C:C,'X2 TRANSPARENCY OF INFORMATION'!B:B,A30)</f>
        <v>1.5</v>
      </c>
      <c r="D30" s="20">
        <f>SUMIFS('X3 GEOGRAPHIC COVERAGE'!C:C,'X3 GEOGRAPHIC COVERAGE'!B:B,A30)</f>
        <v>2</v>
      </c>
      <c r="E30" s="20">
        <f>SUMIFS('X4 LAND DISPUTE RESOLUTION'!C:C,'X4 LAND DISPUTE RESOLUTION'!B:B,A30)</f>
        <v>3.5</v>
      </c>
      <c r="F30" s="20">
        <v>46.813000000000002</v>
      </c>
      <c r="G30" s="20">
        <f>SUMIFS('Y  PUBLIC CREDIT REGISTRY '!BM:BM,'Y  PUBLIC CREDIT REGISTRY '!B:B,A30)</f>
        <v>0</v>
      </c>
      <c r="H30" s="20">
        <f t="shared" si="0"/>
        <v>-0.96203867323635694</v>
      </c>
      <c r="I30" s="20">
        <f t="shared" si="1"/>
        <v>1.6279109390124929E-2</v>
      </c>
      <c r="J30" s="20">
        <f t="shared" si="2"/>
        <v>-1.6575088810310112E-2</v>
      </c>
      <c r="K30" s="20">
        <f t="shared" si="3"/>
        <v>0.49385092610946213</v>
      </c>
      <c r="L30" s="20">
        <f t="shared" si="4"/>
        <v>-0.67233049426989122</v>
      </c>
      <c r="M30" s="21">
        <f t="shared" si="5"/>
        <v>0.38616603131136762</v>
      </c>
      <c r="N30" s="17">
        <v>1394.97</v>
      </c>
    </row>
    <row r="31" spans="1:15">
      <c r="A31" s="20" t="s">
        <v>426</v>
      </c>
      <c r="B31" s="20">
        <f>SUMIFS('X1 RELIABILTY OF INFRASTRUCTURE'!C:C,'X1 RELIABILTY OF INFRASTRUCTURE'!B:B,'total data'!A31)</f>
        <v>3.5</v>
      </c>
      <c r="C31" s="20">
        <f>SUMIFS('X2 TRANSPARENCY OF INFORMATION'!C:C,'X2 TRANSPARENCY OF INFORMATION'!B:B,A31)</f>
        <v>3.5</v>
      </c>
      <c r="D31" s="20">
        <f>SUMIFS('X3 GEOGRAPHIC COVERAGE'!C:C,'X3 GEOGRAPHIC COVERAGE'!B:B,A31)</f>
        <v>6</v>
      </c>
      <c r="E31" s="20">
        <f>SUMIFS('X4 LAND DISPUTE RESOLUTION'!C:C,'X4 LAND DISPUTE RESOLUTION'!B:B,A31)</f>
        <v>6</v>
      </c>
      <c r="F31" s="20">
        <v>4.5739999999999981</v>
      </c>
      <c r="G31" s="20">
        <f>SUMIFS('Y  PUBLIC CREDIT REGISTRY '!BM:BM,'Y  PUBLIC CREDIT REGISTRY '!B:B,A31)</f>
        <v>100</v>
      </c>
      <c r="H31" s="20">
        <f t="shared" si="0"/>
        <v>0.46320380563231994</v>
      </c>
      <c r="I31" s="20">
        <f t="shared" si="1"/>
        <v>0.70992072788723481</v>
      </c>
      <c r="J31" s="20">
        <f t="shared" si="2"/>
        <v>2.9834249111896902</v>
      </c>
      <c r="K31" s="20">
        <f t="shared" si="3"/>
        <v>1.0110923054198069</v>
      </c>
      <c r="L31" s="20">
        <f t="shared" si="4"/>
        <v>3.2788060597332613</v>
      </c>
      <c r="M31" s="21">
        <f t="shared" si="5"/>
        <v>-1.642396673464384</v>
      </c>
      <c r="N31" s="17">
        <v>3461.73</v>
      </c>
    </row>
    <row r="32" spans="1:15" s="26" customFormat="1">
      <c r="A32" s="26" t="s">
        <v>603</v>
      </c>
      <c r="G32" s="26">
        <f>SUMIFS('Y  PUBLIC CREDIT REGISTRY '!BM:BM,'Y  PUBLIC CREDIT REGISTRY '!B:B,A32)</f>
        <v>0</v>
      </c>
      <c r="H32" s="26">
        <f t="shared" si="0"/>
        <v>-2.0309705323878644</v>
      </c>
      <c r="I32" s="26">
        <f t="shared" si="1"/>
        <v>-0.50395210448270744</v>
      </c>
      <c r="J32" s="26">
        <f t="shared" si="2"/>
        <v>-1.5165750888103102</v>
      </c>
      <c r="K32" s="26">
        <f t="shared" si="3"/>
        <v>-0.23028700492502072</v>
      </c>
      <c r="L32" s="26">
        <f t="shared" si="4"/>
        <v>-0.67233049426989122</v>
      </c>
      <c r="M32" s="27">
        <f t="shared" si="5"/>
        <v>-1.8620667843013898</v>
      </c>
      <c r="N32" s="18">
        <v>28515.83</v>
      </c>
    </row>
    <row r="33" spans="1:14">
      <c r="F33" s="23"/>
      <c r="L33" s="17"/>
      <c r="M33" s="2"/>
      <c r="N33" s="17"/>
    </row>
    <row r="34" spans="1:14">
      <c r="A34" s="24" t="s">
        <v>639</v>
      </c>
      <c r="B34" s="20">
        <f t="shared" ref="B34:G34" si="6">_xlfn.STDEV.P(B2:B32)</f>
        <v>1.4032699906527848</v>
      </c>
      <c r="C34" s="20">
        <f t="shared" si="6"/>
        <v>1.4530619012584731</v>
      </c>
      <c r="D34" s="20">
        <f t="shared" si="6"/>
        <v>2.0221001184137468</v>
      </c>
      <c r="E34" s="20">
        <f t="shared" si="6"/>
        <v>1.1130538571376001</v>
      </c>
      <c r="F34" s="20">
        <f t="shared" si="6"/>
        <v>20.822131798321379</v>
      </c>
      <c r="G34" s="20">
        <f t="shared" si="6"/>
        <v>25.309173356381095</v>
      </c>
    </row>
    <row r="35" spans="1:14">
      <c r="A35" s="24" t="s">
        <v>640</v>
      </c>
      <c r="B35" s="20">
        <f t="shared" ref="B35:G35" si="7">AVERAGE(B2:B32)</f>
        <v>2.85</v>
      </c>
      <c r="C35" s="20">
        <f t="shared" si="7"/>
        <v>2.8833333333333333</v>
      </c>
      <c r="D35" s="20">
        <f t="shared" si="7"/>
        <v>1.3333333333333333</v>
      </c>
      <c r="E35" s="20">
        <f t="shared" si="7"/>
        <v>4.833333333333333</v>
      </c>
      <c r="F35" s="20">
        <f t="shared" si="7"/>
        <v>38.772200000000005</v>
      </c>
      <c r="G35" s="20">
        <f t="shared" si="7"/>
        <v>17.016129032258064</v>
      </c>
    </row>
  </sheetData>
  <autoFilter ref="A1:E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268"/>
  <sheetViews>
    <sheetView workbookViewId="0">
      <selection activeCell="BL26" sqref="BL26"/>
    </sheetView>
  </sheetViews>
  <sheetFormatPr defaultColWidth="8.796875" defaultRowHeight="14.25"/>
  <cols>
    <col min="1" max="1" width="44" bestFit="1" customWidth="1"/>
    <col min="2" max="2" width="25.6640625" hidden="1" customWidth="1"/>
    <col min="3" max="3" width="32.796875" hidden="1" customWidth="1"/>
    <col min="4" max="4" width="13.6640625" hidden="1" customWidth="1"/>
    <col min="5" max="63" width="11.46484375" hidden="1" customWidth="1"/>
    <col min="64" max="64" width="11.46484375" bestFit="1" customWidth="1"/>
    <col min="65" max="65" width="5" bestFit="1" customWidth="1"/>
  </cols>
  <sheetData>
    <row r="1" spans="1:65">
      <c r="A1" t="s">
        <v>517</v>
      </c>
      <c r="B1" t="s">
        <v>329</v>
      </c>
    </row>
    <row r="2" spans="1:65">
      <c r="A2" t="s">
        <v>51</v>
      </c>
      <c r="B2" s="1">
        <v>44274</v>
      </c>
    </row>
    <row r="4" spans="1:65">
      <c r="A4" t="s">
        <v>579</v>
      </c>
      <c r="B4" t="s">
        <v>386</v>
      </c>
      <c r="C4" t="s">
        <v>185</v>
      </c>
      <c r="D4" t="s">
        <v>586</v>
      </c>
      <c r="E4" t="s">
        <v>532</v>
      </c>
      <c r="F4" t="s">
        <v>109</v>
      </c>
      <c r="G4" t="s">
        <v>157</v>
      </c>
      <c r="H4" t="s">
        <v>209</v>
      </c>
      <c r="I4" t="s">
        <v>261</v>
      </c>
      <c r="J4" t="s">
        <v>437</v>
      </c>
      <c r="K4" t="s">
        <v>489</v>
      </c>
      <c r="L4" t="s">
        <v>533</v>
      </c>
      <c r="M4" t="s">
        <v>573</v>
      </c>
      <c r="N4" t="s">
        <v>159</v>
      </c>
      <c r="O4" t="s">
        <v>585</v>
      </c>
      <c r="P4" t="s">
        <v>26</v>
      </c>
      <c r="Q4" t="s">
        <v>225</v>
      </c>
      <c r="R4" t="s">
        <v>271</v>
      </c>
      <c r="S4" t="s">
        <v>311</v>
      </c>
      <c r="T4" t="s">
        <v>356</v>
      </c>
      <c r="U4" t="s">
        <v>548</v>
      </c>
      <c r="V4" t="s">
        <v>590</v>
      </c>
      <c r="W4" t="s">
        <v>32</v>
      </c>
      <c r="X4" t="s">
        <v>92</v>
      </c>
      <c r="Y4" t="s">
        <v>47</v>
      </c>
      <c r="Z4" t="s">
        <v>106</v>
      </c>
      <c r="AA4" t="s">
        <v>151</v>
      </c>
      <c r="AB4" t="s">
        <v>321</v>
      </c>
      <c r="AC4" t="s">
        <v>367</v>
      </c>
      <c r="AD4" t="s">
        <v>434</v>
      </c>
      <c r="AE4" t="s">
        <v>486</v>
      </c>
      <c r="AF4" t="s">
        <v>52</v>
      </c>
      <c r="AG4" t="s">
        <v>110</v>
      </c>
      <c r="AH4" t="s">
        <v>158</v>
      </c>
      <c r="AI4" t="s">
        <v>121</v>
      </c>
      <c r="AJ4" t="s">
        <v>166</v>
      </c>
      <c r="AK4" t="s">
        <v>220</v>
      </c>
      <c r="AL4" t="s">
        <v>268</v>
      </c>
      <c r="AM4" t="s">
        <v>447</v>
      </c>
      <c r="AN4" t="s">
        <v>495</v>
      </c>
      <c r="AO4" t="s">
        <v>547</v>
      </c>
      <c r="AP4" t="s">
        <v>587</v>
      </c>
      <c r="AQ4" t="s">
        <v>171</v>
      </c>
      <c r="AR4" t="s">
        <v>226</v>
      </c>
      <c r="AS4" t="s">
        <v>468</v>
      </c>
      <c r="AT4" t="s">
        <v>509</v>
      </c>
      <c r="AU4" t="s">
        <v>86</v>
      </c>
      <c r="AV4" t="s">
        <v>141</v>
      </c>
      <c r="AW4" t="s">
        <v>189</v>
      </c>
      <c r="AX4" t="s">
        <v>248</v>
      </c>
      <c r="AY4" t="s">
        <v>418</v>
      </c>
      <c r="AZ4" t="s">
        <v>472</v>
      </c>
      <c r="BA4" t="s">
        <v>514</v>
      </c>
      <c r="BB4" t="s">
        <v>87</v>
      </c>
      <c r="BC4" t="s">
        <v>522</v>
      </c>
      <c r="BD4" t="s">
        <v>566</v>
      </c>
      <c r="BE4" t="s">
        <v>14</v>
      </c>
      <c r="BF4" t="s">
        <v>201</v>
      </c>
      <c r="BG4" t="s">
        <v>257</v>
      </c>
      <c r="BH4" t="s">
        <v>295</v>
      </c>
      <c r="BI4" t="s">
        <v>341</v>
      </c>
      <c r="BJ4" t="s">
        <v>526</v>
      </c>
      <c r="BK4" t="s">
        <v>570</v>
      </c>
      <c r="BL4" t="s">
        <v>17</v>
      </c>
      <c r="BM4" t="s">
        <v>578</v>
      </c>
    </row>
    <row r="5" spans="1:65">
      <c r="A5" t="s">
        <v>424</v>
      </c>
      <c r="B5" t="s">
        <v>9</v>
      </c>
      <c r="C5" t="s">
        <v>645</v>
      </c>
      <c r="D5" t="s">
        <v>646</v>
      </c>
      <c r="E5">
        <v>49.223999999999997</v>
      </c>
      <c r="F5">
        <v>49.238999999999997</v>
      </c>
      <c r="G5">
        <v>49.253999999999998</v>
      </c>
      <c r="H5">
        <v>49.27</v>
      </c>
      <c r="I5">
        <v>49.284999999999997</v>
      </c>
      <c r="J5">
        <v>49.3</v>
      </c>
      <c r="K5">
        <v>49.314999999999998</v>
      </c>
      <c r="L5">
        <v>49.33</v>
      </c>
      <c r="M5">
        <v>49.345999999999997</v>
      </c>
      <c r="N5">
        <v>49.360999999999997</v>
      </c>
      <c r="O5">
        <v>49.375999999999998</v>
      </c>
      <c r="P5">
        <v>49.390999999999998</v>
      </c>
      <c r="Q5">
        <v>49.406999999999996</v>
      </c>
      <c r="R5">
        <v>49.421999999999997</v>
      </c>
      <c r="S5">
        <v>49.436999999999998</v>
      </c>
      <c r="T5">
        <v>49.451999999999998</v>
      </c>
      <c r="U5">
        <v>49.468000000000004</v>
      </c>
      <c r="V5">
        <v>49.482999999999997</v>
      </c>
      <c r="W5">
        <v>49.497999999999998</v>
      </c>
      <c r="X5">
        <v>49.512999999999998</v>
      </c>
      <c r="Y5">
        <v>49.527999999999999</v>
      </c>
      <c r="Z5">
        <v>49.543999999999997</v>
      </c>
      <c r="AA5">
        <v>49.558999999999997</v>
      </c>
      <c r="AB5">
        <v>49.573999999999998</v>
      </c>
      <c r="AC5">
        <v>49.588999999999999</v>
      </c>
      <c r="AD5">
        <v>49.604999999999997</v>
      </c>
      <c r="AE5">
        <v>49.62</v>
      </c>
      <c r="AF5">
        <v>49.634999999999998</v>
      </c>
      <c r="AG5">
        <v>49.65</v>
      </c>
      <c r="AH5">
        <v>49.664999999999999</v>
      </c>
      <c r="AI5">
        <v>49.680999999999997</v>
      </c>
      <c r="AJ5">
        <v>49.695999999999998</v>
      </c>
      <c r="AK5">
        <v>50.002000000000002</v>
      </c>
      <c r="AL5">
        <v>50.411999999999999</v>
      </c>
      <c r="AM5">
        <v>50.823</v>
      </c>
      <c r="AN5">
        <v>51.232999999999997</v>
      </c>
      <c r="AO5">
        <v>51.643999999999998</v>
      </c>
      <c r="AP5">
        <v>52.054000000000002</v>
      </c>
      <c r="AQ5">
        <v>52.463999999999999</v>
      </c>
      <c r="AR5">
        <v>52.872999999999998</v>
      </c>
      <c r="AS5">
        <v>53.283000000000001</v>
      </c>
      <c r="AT5">
        <v>53.661000000000001</v>
      </c>
      <c r="AU5">
        <v>54.027999999999999</v>
      </c>
      <c r="AV5">
        <v>54.393999999999998</v>
      </c>
      <c r="AW5">
        <v>54.76</v>
      </c>
      <c r="AX5">
        <v>55.125</v>
      </c>
      <c r="AY5">
        <v>55.488999999999997</v>
      </c>
      <c r="AZ5">
        <v>55.853000000000002</v>
      </c>
      <c r="BA5">
        <v>56.216999999999999</v>
      </c>
      <c r="BB5">
        <v>56.579000000000001</v>
      </c>
      <c r="BC5">
        <v>56.941000000000003</v>
      </c>
      <c r="BD5">
        <v>57.06</v>
      </c>
      <c r="BE5">
        <v>57.042999999999999</v>
      </c>
      <c r="BF5">
        <v>57.01</v>
      </c>
      <c r="BG5">
        <v>56.959000000000003</v>
      </c>
      <c r="BH5">
        <v>56.892000000000003</v>
      </c>
      <c r="BI5">
        <v>56.808</v>
      </c>
      <c r="BJ5">
        <v>56.707000000000001</v>
      </c>
      <c r="BK5">
        <v>56.588999999999999</v>
      </c>
      <c r="BL5">
        <v>56.454000000000001</v>
      </c>
    </row>
    <row r="6" spans="1:65">
      <c r="A6" t="s">
        <v>270</v>
      </c>
      <c r="B6" t="s">
        <v>507</v>
      </c>
      <c r="C6" t="s">
        <v>645</v>
      </c>
      <c r="D6" t="s">
        <v>646</v>
      </c>
      <c r="E6">
        <v>91.599000000000004</v>
      </c>
      <c r="F6">
        <v>91.316000000000003</v>
      </c>
      <c r="G6">
        <v>91.024000000000001</v>
      </c>
      <c r="H6">
        <v>90.724000000000004</v>
      </c>
      <c r="I6">
        <v>90.414000000000001</v>
      </c>
      <c r="J6">
        <v>90.096000000000004</v>
      </c>
      <c r="K6">
        <v>89.766999999999996</v>
      </c>
      <c r="L6">
        <v>89.43</v>
      </c>
      <c r="M6">
        <v>89.081999999999994</v>
      </c>
      <c r="N6">
        <v>88.724999999999994</v>
      </c>
      <c r="O6">
        <v>88.356999999999999</v>
      </c>
      <c r="P6">
        <v>87.978999999999999</v>
      </c>
      <c r="Q6">
        <v>87.59</v>
      </c>
      <c r="R6">
        <v>87.191000000000003</v>
      </c>
      <c r="S6">
        <v>86.781000000000006</v>
      </c>
      <c r="T6">
        <v>86.358999999999995</v>
      </c>
      <c r="U6">
        <v>85.926000000000002</v>
      </c>
      <c r="V6">
        <v>85.483000000000004</v>
      </c>
      <c r="W6">
        <v>85.027000000000001</v>
      </c>
      <c r="X6">
        <v>84.557999999999993</v>
      </c>
      <c r="Y6">
        <v>84.004999999999995</v>
      </c>
      <c r="Z6">
        <v>83.438000000000002</v>
      </c>
      <c r="AA6">
        <v>82.853000000000009</v>
      </c>
      <c r="AB6">
        <v>82.253</v>
      </c>
      <c r="AC6">
        <v>81.635000000000005</v>
      </c>
      <c r="AD6">
        <v>81.003</v>
      </c>
      <c r="AE6">
        <v>80.353000000000009</v>
      </c>
      <c r="AF6">
        <v>79.686000000000007</v>
      </c>
      <c r="AG6">
        <v>79.001999999999995</v>
      </c>
      <c r="AH6">
        <v>78.912000000000006</v>
      </c>
      <c r="AI6">
        <v>78.823000000000008</v>
      </c>
      <c r="AJ6">
        <v>78.734000000000009</v>
      </c>
      <c r="AK6">
        <v>78.644999999999996</v>
      </c>
      <c r="AL6">
        <v>78.555999999999997</v>
      </c>
      <c r="AM6">
        <v>78.466000000000008</v>
      </c>
      <c r="AN6">
        <v>78.376000000000005</v>
      </c>
      <c r="AO6">
        <v>78.286000000000001</v>
      </c>
      <c r="AP6">
        <v>78.194999999999993</v>
      </c>
      <c r="AQ6">
        <v>78.105000000000004</v>
      </c>
      <c r="AR6">
        <v>78.013999999999996</v>
      </c>
      <c r="AS6">
        <v>77.921999999999997</v>
      </c>
      <c r="AT6">
        <v>77.831000000000003</v>
      </c>
      <c r="AU6">
        <v>77.739000000000004</v>
      </c>
      <c r="AV6">
        <v>77.646999999999991</v>
      </c>
      <c r="AW6">
        <v>77.5</v>
      </c>
      <c r="AX6">
        <v>77.296999999999997</v>
      </c>
      <c r="AY6">
        <v>77.093000000000004</v>
      </c>
      <c r="AZ6">
        <v>76.887</v>
      </c>
      <c r="BA6">
        <v>76.680000000000007</v>
      </c>
      <c r="BB6">
        <v>76.472000000000008</v>
      </c>
      <c r="BC6">
        <v>76.263000000000005</v>
      </c>
      <c r="BD6">
        <v>76.051999999999992</v>
      </c>
      <c r="BE6">
        <v>75.84</v>
      </c>
      <c r="BF6">
        <v>75.626999999999995</v>
      </c>
      <c r="BG6">
        <v>75.412999999999997</v>
      </c>
      <c r="BH6">
        <v>75.197000000000003</v>
      </c>
      <c r="BI6">
        <v>74.98</v>
      </c>
      <c r="BJ6">
        <v>74.75</v>
      </c>
      <c r="BK6">
        <v>74.504999999999995</v>
      </c>
      <c r="BL6">
        <v>74.245999999999995</v>
      </c>
    </row>
    <row r="7" spans="1:65">
      <c r="A7" t="s">
        <v>263</v>
      </c>
      <c r="B7" t="s">
        <v>13</v>
      </c>
      <c r="C7" t="s">
        <v>645</v>
      </c>
      <c r="D7" t="s">
        <v>646</v>
      </c>
      <c r="E7">
        <v>89.564999999999998</v>
      </c>
      <c r="F7">
        <v>89.201999999999998</v>
      </c>
      <c r="G7">
        <v>88.795999999999992</v>
      </c>
      <c r="H7">
        <v>88.376000000000005</v>
      </c>
      <c r="I7">
        <v>87.942000000000007</v>
      </c>
      <c r="J7">
        <v>87.495999999999995</v>
      </c>
      <c r="K7">
        <v>87.034999999999997</v>
      </c>
      <c r="L7">
        <v>86.558999999999997</v>
      </c>
      <c r="M7">
        <v>86.067999999999998</v>
      </c>
      <c r="N7">
        <v>85.563999999999993</v>
      </c>
      <c r="O7">
        <v>85.043000000000006</v>
      </c>
      <c r="P7">
        <v>84.367999999999995</v>
      </c>
      <c r="Q7">
        <v>83.545000000000002</v>
      </c>
      <c r="R7">
        <v>82.69</v>
      </c>
      <c r="S7">
        <v>81.798000000000002</v>
      </c>
      <c r="T7">
        <v>80.872</v>
      </c>
      <c r="U7">
        <v>79.908000000000001</v>
      </c>
      <c r="V7">
        <v>78.912000000000006</v>
      </c>
      <c r="W7">
        <v>77.878</v>
      </c>
      <c r="X7">
        <v>76.807999999999993</v>
      </c>
      <c r="Y7">
        <v>75.701999999999998</v>
      </c>
      <c r="Z7">
        <v>74.563000000000002</v>
      </c>
      <c r="AA7">
        <v>73.388000000000005</v>
      </c>
      <c r="AB7">
        <v>72.179000000000002</v>
      </c>
      <c r="AC7">
        <v>70.935000000000002</v>
      </c>
      <c r="AD7">
        <v>69.662000000000006</v>
      </c>
      <c r="AE7">
        <v>68.356999999999999</v>
      </c>
      <c r="AF7">
        <v>67.021999999999991</v>
      </c>
      <c r="AG7">
        <v>65.656999999999996</v>
      </c>
      <c r="AH7">
        <v>64.269000000000005</v>
      </c>
      <c r="AI7">
        <v>62.856000000000002</v>
      </c>
      <c r="AJ7">
        <v>61.42</v>
      </c>
      <c r="AK7">
        <v>59.960999999999999</v>
      </c>
      <c r="AL7">
        <v>58.488999999999997</v>
      </c>
      <c r="AM7">
        <v>57</v>
      </c>
      <c r="AN7">
        <v>55.831000000000003</v>
      </c>
      <c r="AO7">
        <v>54.654000000000003</v>
      </c>
      <c r="AP7">
        <v>53.475000000000001</v>
      </c>
      <c r="AQ7">
        <v>52.29</v>
      </c>
      <c r="AR7">
        <v>51.103000000000002</v>
      </c>
      <c r="AS7">
        <v>49.912999999999997</v>
      </c>
      <c r="AT7">
        <v>48.725999999999999</v>
      </c>
      <c r="AU7">
        <v>47.539000000000001</v>
      </c>
      <c r="AV7">
        <v>46.354999999999997</v>
      </c>
      <c r="AW7">
        <v>45.173000000000002</v>
      </c>
      <c r="AX7">
        <v>44</v>
      </c>
      <c r="AY7">
        <v>43.235999999999997</v>
      </c>
      <c r="AZ7">
        <v>42.475999999999999</v>
      </c>
      <c r="BA7">
        <v>41.718000000000004</v>
      </c>
      <c r="BB7">
        <v>40.966000000000001</v>
      </c>
      <c r="BC7">
        <v>40.216999999999999</v>
      </c>
      <c r="BD7">
        <v>39.472000000000001</v>
      </c>
      <c r="BE7">
        <v>38.731999999999999</v>
      </c>
      <c r="BF7">
        <v>37.997999999999998</v>
      </c>
      <c r="BG7">
        <v>37.268999999999998</v>
      </c>
      <c r="BH7">
        <v>36.554000000000002</v>
      </c>
      <c r="BI7">
        <v>35.850999999999999</v>
      </c>
      <c r="BJ7">
        <v>35.161000000000001</v>
      </c>
      <c r="BK7">
        <v>34.486000000000004</v>
      </c>
      <c r="BL7">
        <v>33.822999999999993</v>
      </c>
    </row>
    <row r="8" spans="1:65">
      <c r="A8" t="s">
        <v>168</v>
      </c>
      <c r="B8" t="s">
        <v>365</v>
      </c>
      <c r="C8" t="s">
        <v>645</v>
      </c>
      <c r="D8" t="s">
        <v>646</v>
      </c>
      <c r="E8">
        <v>69.295000000000002</v>
      </c>
      <c r="F8">
        <v>69.057000000000002</v>
      </c>
      <c r="G8">
        <v>68.984999999999999</v>
      </c>
      <c r="H8">
        <v>68.914000000000001</v>
      </c>
      <c r="I8">
        <v>68.841999999999999</v>
      </c>
      <c r="J8">
        <v>68.77</v>
      </c>
      <c r="K8">
        <v>68.698000000000008</v>
      </c>
      <c r="L8">
        <v>68.626000000000005</v>
      </c>
      <c r="M8">
        <v>68.554000000000002</v>
      </c>
      <c r="N8">
        <v>68.451999999999998</v>
      </c>
      <c r="O8">
        <v>68.260000000000005</v>
      </c>
      <c r="P8">
        <v>68.067000000000007</v>
      </c>
      <c r="Q8">
        <v>67.87299999999999</v>
      </c>
      <c r="R8">
        <v>67.679000000000002</v>
      </c>
      <c r="S8">
        <v>67.484000000000009</v>
      </c>
      <c r="T8">
        <v>67.287999999999997</v>
      </c>
      <c r="U8">
        <v>67.091999999999999</v>
      </c>
      <c r="V8">
        <v>66.894999999999996</v>
      </c>
      <c r="W8">
        <v>66.698000000000008</v>
      </c>
      <c r="X8">
        <v>66.5</v>
      </c>
      <c r="Y8">
        <v>66.238</v>
      </c>
      <c r="Z8">
        <v>65.975999999999999</v>
      </c>
      <c r="AA8">
        <v>65.712999999999994</v>
      </c>
      <c r="AB8">
        <v>65.448000000000008</v>
      </c>
      <c r="AC8">
        <v>65.182999999999993</v>
      </c>
      <c r="AD8">
        <v>64.917000000000002</v>
      </c>
      <c r="AE8">
        <v>64.650000000000006</v>
      </c>
      <c r="AF8">
        <v>64.381</v>
      </c>
      <c r="AG8">
        <v>64.111999999999995</v>
      </c>
      <c r="AH8">
        <v>63.841999999999999</v>
      </c>
      <c r="AI8">
        <v>63.572000000000003</v>
      </c>
      <c r="AJ8">
        <v>63.3</v>
      </c>
      <c r="AK8">
        <v>62.750999999999998</v>
      </c>
      <c r="AL8">
        <v>62.201000000000001</v>
      </c>
      <c r="AM8">
        <v>61.646000000000001</v>
      </c>
      <c r="AN8">
        <v>61.088999999999999</v>
      </c>
      <c r="AO8">
        <v>60.527000000000001</v>
      </c>
      <c r="AP8">
        <v>59.965000000000003</v>
      </c>
      <c r="AQ8">
        <v>59.399000000000001</v>
      </c>
      <c r="AR8">
        <v>58.831000000000003</v>
      </c>
      <c r="AS8">
        <v>58.259</v>
      </c>
      <c r="AT8">
        <v>57.564999999999998</v>
      </c>
      <c r="AU8">
        <v>56.499000000000002</v>
      </c>
      <c r="AV8">
        <v>55.427</v>
      </c>
      <c r="AW8">
        <v>54.348999999999997</v>
      </c>
      <c r="AX8">
        <v>53.268999999999998</v>
      </c>
      <c r="AY8">
        <v>52.185000000000002</v>
      </c>
      <c r="AZ8">
        <v>51.097999999999999</v>
      </c>
      <c r="BA8">
        <v>50.009</v>
      </c>
      <c r="BB8">
        <v>48.923999999999999</v>
      </c>
      <c r="BC8">
        <v>47.837000000000003</v>
      </c>
      <c r="BD8">
        <v>46.753</v>
      </c>
      <c r="BE8">
        <v>45.67</v>
      </c>
      <c r="BF8">
        <v>44.613</v>
      </c>
      <c r="BG8">
        <v>43.576999999999998</v>
      </c>
      <c r="BH8">
        <v>42.566000000000003</v>
      </c>
      <c r="BI8">
        <v>41.579000000000001</v>
      </c>
      <c r="BJ8">
        <v>40.616999999999997</v>
      </c>
      <c r="BK8">
        <v>39.680999999999997</v>
      </c>
      <c r="BL8">
        <v>38.771000000000001</v>
      </c>
    </row>
    <row r="9" spans="1:65">
      <c r="A9" t="s">
        <v>281</v>
      </c>
      <c r="B9" t="s">
        <v>594</v>
      </c>
      <c r="C9" t="s">
        <v>645</v>
      </c>
      <c r="D9" t="s">
        <v>646</v>
      </c>
      <c r="E9">
        <v>41.55</v>
      </c>
      <c r="F9">
        <v>39.017000000000003</v>
      </c>
      <c r="G9">
        <v>36.537999999999997</v>
      </c>
      <c r="H9">
        <v>34.128</v>
      </c>
      <c r="I9">
        <v>31.795000000000002</v>
      </c>
      <c r="J9">
        <v>29.555</v>
      </c>
      <c r="K9">
        <v>27.406999999999996</v>
      </c>
      <c r="L9">
        <v>25.358999999999995</v>
      </c>
      <c r="M9">
        <v>23.412000000000006</v>
      </c>
      <c r="N9">
        <v>21.575999999999993</v>
      </c>
      <c r="O9">
        <v>19.844999999999999</v>
      </c>
      <c r="P9">
        <v>18.22</v>
      </c>
      <c r="Q9">
        <v>16.698999999999998</v>
      </c>
      <c r="R9">
        <v>15.284000000000006</v>
      </c>
      <c r="S9">
        <v>13.968000000000004</v>
      </c>
      <c r="T9">
        <v>12.748000000000005</v>
      </c>
      <c r="U9">
        <v>11.617999999999995</v>
      </c>
      <c r="V9">
        <v>10.58</v>
      </c>
      <c r="W9">
        <v>9.6219999999999999</v>
      </c>
      <c r="X9">
        <v>8.742999999999995</v>
      </c>
      <c r="Y9">
        <v>7.936000000000007</v>
      </c>
      <c r="Z9">
        <v>7.2</v>
      </c>
      <c r="AA9">
        <v>6.5259999999999962</v>
      </c>
      <c r="AB9">
        <v>5.9110000000000014</v>
      </c>
      <c r="AC9">
        <v>5.3509999999999991</v>
      </c>
      <c r="AD9">
        <v>4.840999999999994</v>
      </c>
      <c r="AE9">
        <v>4.6749999999999998</v>
      </c>
      <c r="AF9">
        <v>4.8220000000000027</v>
      </c>
      <c r="AG9">
        <v>4.972999999999999</v>
      </c>
      <c r="AH9">
        <v>5.1280000000000001</v>
      </c>
      <c r="AI9">
        <v>5.2879999999999967</v>
      </c>
      <c r="AJ9">
        <v>5.47</v>
      </c>
      <c r="AK9">
        <v>5.6760000000000019</v>
      </c>
      <c r="AL9">
        <v>5.8889999999999958</v>
      </c>
      <c r="AM9">
        <v>6.11</v>
      </c>
      <c r="AN9">
        <v>6.3389999999999986</v>
      </c>
      <c r="AO9">
        <v>6.5750000000000002</v>
      </c>
      <c r="AP9">
        <v>6.8199999999999932</v>
      </c>
      <c r="AQ9">
        <v>7.0729999999999933</v>
      </c>
      <c r="AR9">
        <v>7.3340000000000032</v>
      </c>
      <c r="AS9">
        <v>7.6050000000000004</v>
      </c>
      <c r="AT9">
        <v>7.9440000000000026</v>
      </c>
      <c r="AU9">
        <v>8.3589999999999947</v>
      </c>
      <c r="AV9">
        <v>8.7930000000000064</v>
      </c>
      <c r="AW9">
        <v>9.2489999999999952</v>
      </c>
      <c r="AX9">
        <v>9.7149999999999999</v>
      </c>
      <c r="AY9">
        <v>10.192999999999998</v>
      </c>
      <c r="AZ9">
        <v>10.691999999999993</v>
      </c>
      <c r="BA9">
        <v>10.995999999999995</v>
      </c>
      <c r="BB9">
        <v>11.087999999999994</v>
      </c>
      <c r="BC9">
        <v>11.180999999999997</v>
      </c>
      <c r="BD9">
        <v>11.274000000000001</v>
      </c>
      <c r="BE9">
        <v>11.369</v>
      </c>
      <c r="BF9">
        <v>11.462999999999994</v>
      </c>
      <c r="BG9">
        <v>11.558999999999997</v>
      </c>
      <c r="BH9">
        <v>11.654999999999999</v>
      </c>
      <c r="BI9">
        <v>11.751999999999995</v>
      </c>
      <c r="BJ9">
        <v>11.85</v>
      </c>
      <c r="BK9">
        <v>11.938000000000002</v>
      </c>
      <c r="BL9">
        <v>12.016000000000005</v>
      </c>
    </row>
    <row r="10" spans="1:65">
      <c r="A10" t="s">
        <v>91</v>
      </c>
      <c r="B10" t="s">
        <v>502</v>
      </c>
      <c r="C10" t="s">
        <v>645</v>
      </c>
      <c r="D10" t="s">
        <v>646</v>
      </c>
      <c r="E10">
        <v>68.765857462599982</v>
      </c>
      <c r="F10">
        <v>68.02008073361371</v>
      </c>
      <c r="G10">
        <v>67.270871483097409</v>
      </c>
      <c r="H10">
        <v>66.49840286558458</v>
      </c>
      <c r="I10">
        <v>65.696402535242655</v>
      </c>
      <c r="J10">
        <v>64.852300426945561</v>
      </c>
      <c r="K10">
        <v>64.050210145247362</v>
      </c>
      <c r="L10">
        <v>63.358939671721465</v>
      </c>
      <c r="M10">
        <v>62.656039936604465</v>
      </c>
      <c r="N10">
        <v>61.943790475424549</v>
      </c>
      <c r="O10">
        <v>61.219334918399667</v>
      </c>
      <c r="P10">
        <v>60.508762460203954</v>
      </c>
      <c r="Q10">
        <v>59.776000236720833</v>
      </c>
      <c r="R10">
        <v>59.053505065370942</v>
      </c>
      <c r="S10">
        <v>58.404712752753809</v>
      </c>
      <c r="T10">
        <v>57.798092567230242</v>
      </c>
      <c r="U10">
        <v>57.228258880902658</v>
      </c>
      <c r="V10">
        <v>56.70651547965425</v>
      </c>
      <c r="W10">
        <v>56.198282652442302</v>
      </c>
      <c r="X10">
        <v>55.690262147849467</v>
      </c>
      <c r="Y10">
        <v>55.153423981925407</v>
      </c>
      <c r="Z10">
        <v>54.593263130334172</v>
      </c>
      <c r="AA10">
        <v>54.025364280139428</v>
      </c>
      <c r="AB10">
        <v>53.425108706422144</v>
      </c>
      <c r="AC10">
        <v>52.783304275906119</v>
      </c>
      <c r="AD10">
        <v>52.166788571964418</v>
      </c>
      <c r="AE10">
        <v>51.559659093602896</v>
      </c>
      <c r="AF10">
        <v>51.020117183476856</v>
      </c>
      <c r="AG10">
        <v>50.561183253752091</v>
      </c>
      <c r="AH10">
        <v>50.15498203869759</v>
      </c>
      <c r="AI10">
        <v>49.604751509787363</v>
      </c>
      <c r="AJ10">
        <v>49.21694676374635</v>
      </c>
      <c r="AK10">
        <v>49.221289439083421</v>
      </c>
      <c r="AL10">
        <v>48.848790775741023</v>
      </c>
      <c r="AM10">
        <v>48.590575482400119</v>
      </c>
      <c r="AN10">
        <v>48.104316431266433</v>
      </c>
      <c r="AO10">
        <v>47.93742683512442</v>
      </c>
      <c r="AP10">
        <v>47.735928593196292</v>
      </c>
      <c r="AQ10">
        <v>47.502984689891136</v>
      </c>
      <c r="AR10">
        <v>47.259151692032844</v>
      </c>
      <c r="AS10">
        <v>47.010697803631516</v>
      </c>
      <c r="AT10">
        <v>46.748555642399012</v>
      </c>
      <c r="AU10">
        <v>46.484376160699135</v>
      </c>
      <c r="AV10">
        <v>46.198833178934926</v>
      </c>
      <c r="AW10">
        <v>45.894419477809471</v>
      </c>
      <c r="AX10">
        <v>45.529690445676437</v>
      </c>
      <c r="AY10">
        <v>45.134261817199423</v>
      </c>
      <c r="AZ10">
        <v>44.850924276197333</v>
      </c>
      <c r="BA10">
        <v>44.420924263587771</v>
      </c>
      <c r="BB10">
        <v>43.990229950841993</v>
      </c>
      <c r="BC10">
        <v>43.559120806663834</v>
      </c>
      <c r="BD10">
        <v>43.208052110159677</v>
      </c>
      <c r="BE10">
        <v>42.901462559054764</v>
      </c>
      <c r="BF10">
        <v>42.599061512171012</v>
      </c>
      <c r="BG10">
        <v>42.307519873528072</v>
      </c>
      <c r="BH10">
        <v>41.968533324097621</v>
      </c>
      <c r="BI10">
        <v>41.654724517731211</v>
      </c>
      <c r="BJ10">
        <v>41.358516306446568</v>
      </c>
      <c r="BK10">
        <v>41.074581113324676</v>
      </c>
      <c r="BL10">
        <v>40.798353126726944</v>
      </c>
    </row>
    <row r="11" spans="1:65">
      <c r="A11" t="s">
        <v>33</v>
      </c>
      <c r="B11" t="s">
        <v>175</v>
      </c>
      <c r="C11" t="s">
        <v>645</v>
      </c>
      <c r="D11" t="s">
        <v>646</v>
      </c>
      <c r="E11">
        <v>26.5</v>
      </c>
      <c r="F11">
        <v>25.617000000000004</v>
      </c>
      <c r="G11">
        <v>24.751999999999995</v>
      </c>
      <c r="H11">
        <v>23.906999999999996</v>
      </c>
      <c r="I11">
        <v>23.081000000000003</v>
      </c>
      <c r="J11">
        <v>22.277000000000001</v>
      </c>
      <c r="K11">
        <v>21.492000000000004</v>
      </c>
      <c r="L11">
        <v>20.727999999999994</v>
      </c>
      <c r="M11">
        <v>20.2</v>
      </c>
      <c r="N11">
        <v>20.2</v>
      </c>
      <c r="O11">
        <v>20.2</v>
      </c>
      <c r="P11">
        <v>20.2</v>
      </c>
      <c r="Q11">
        <v>20.2</v>
      </c>
      <c r="R11">
        <v>20.2</v>
      </c>
      <c r="S11">
        <v>20.2</v>
      </c>
      <c r="T11">
        <v>20.2</v>
      </c>
      <c r="U11">
        <v>20.096999999999994</v>
      </c>
      <c r="V11">
        <v>19.894000000000005</v>
      </c>
      <c r="W11">
        <v>19.691000000000003</v>
      </c>
      <c r="X11">
        <v>19.489999999999998</v>
      </c>
      <c r="Y11">
        <v>19.29</v>
      </c>
      <c r="Z11">
        <v>19.316999999999993</v>
      </c>
      <c r="AA11">
        <v>19.534000000000006</v>
      </c>
      <c r="AB11">
        <v>19.753</v>
      </c>
      <c r="AC11">
        <v>19.974000000000004</v>
      </c>
      <c r="AD11">
        <v>20.195999999999998</v>
      </c>
      <c r="AE11">
        <v>20.376000000000005</v>
      </c>
      <c r="AF11">
        <v>20.518000000000001</v>
      </c>
      <c r="AG11">
        <v>20.661000000000001</v>
      </c>
      <c r="AH11">
        <v>20.804000000000002</v>
      </c>
      <c r="AI11">
        <v>20.948999999999998</v>
      </c>
      <c r="AJ11">
        <v>21.093999999999994</v>
      </c>
      <c r="AK11">
        <v>21.24</v>
      </c>
      <c r="AL11">
        <v>21.385999999999996</v>
      </c>
      <c r="AM11">
        <v>21.533000000000001</v>
      </c>
      <c r="AN11">
        <v>21.680999999999997</v>
      </c>
      <c r="AO11">
        <v>21.507000000000005</v>
      </c>
      <c r="AP11">
        <v>21.061999999999998</v>
      </c>
      <c r="AQ11">
        <v>20.622</v>
      </c>
      <c r="AR11">
        <v>20.190000000000001</v>
      </c>
      <c r="AS11">
        <v>19.763999999999996</v>
      </c>
      <c r="AT11">
        <v>19.344999999999999</v>
      </c>
      <c r="AU11">
        <v>18.933000000000007</v>
      </c>
      <c r="AV11">
        <v>18.528000000000006</v>
      </c>
      <c r="AW11">
        <v>18.129000000000005</v>
      </c>
      <c r="AX11">
        <v>17.738</v>
      </c>
      <c r="AY11">
        <v>17.352000000000004</v>
      </c>
      <c r="AZ11">
        <v>16.977000000000004</v>
      </c>
      <c r="BA11">
        <v>16.613</v>
      </c>
      <c r="BB11">
        <v>16.257999999999996</v>
      </c>
      <c r="BC11">
        <v>15.912999999999997</v>
      </c>
      <c r="BD11">
        <v>15.576999999999998</v>
      </c>
      <c r="BE11">
        <v>15.251000000000005</v>
      </c>
      <c r="BF11">
        <v>14.933999999999997</v>
      </c>
      <c r="BG11">
        <v>14.625</v>
      </c>
      <c r="BH11">
        <v>14.325999999999993</v>
      </c>
      <c r="BI11">
        <v>14.035</v>
      </c>
      <c r="BJ11">
        <v>13.751999999999995</v>
      </c>
      <c r="BK11">
        <v>13.477999999999994</v>
      </c>
      <c r="BL11">
        <v>13.210999999999999</v>
      </c>
    </row>
    <row r="12" spans="1:65">
      <c r="A12" t="s">
        <v>256</v>
      </c>
      <c r="B12" t="s">
        <v>398</v>
      </c>
      <c r="C12" t="s">
        <v>645</v>
      </c>
      <c r="D12" t="s">
        <v>646</v>
      </c>
      <c r="E12">
        <v>26.388999999999996</v>
      </c>
      <c r="F12">
        <v>25.783000000000001</v>
      </c>
      <c r="G12">
        <v>25.233000000000004</v>
      </c>
      <c r="H12">
        <v>24.691000000000003</v>
      </c>
      <c r="I12">
        <v>24.156000000000006</v>
      </c>
      <c r="J12">
        <v>23.631</v>
      </c>
      <c r="K12">
        <v>23.111999999999995</v>
      </c>
      <c r="L12">
        <v>22.602000000000004</v>
      </c>
      <c r="M12">
        <v>22.099000000000004</v>
      </c>
      <c r="N12">
        <v>21.605999999999995</v>
      </c>
      <c r="O12">
        <v>21.12</v>
      </c>
      <c r="P12">
        <v>20.679000000000002</v>
      </c>
      <c r="Q12">
        <v>20.257000000000005</v>
      </c>
      <c r="R12">
        <v>19.841999999999999</v>
      </c>
      <c r="S12">
        <v>19.433000000000007</v>
      </c>
      <c r="T12">
        <v>19.031000000000006</v>
      </c>
      <c r="U12">
        <v>18.634</v>
      </c>
      <c r="V12">
        <v>18.245000000000001</v>
      </c>
      <c r="W12">
        <v>17.861000000000004</v>
      </c>
      <c r="X12">
        <v>17.483999999999995</v>
      </c>
      <c r="Y12">
        <v>17.113</v>
      </c>
      <c r="Z12">
        <v>16.686999999999998</v>
      </c>
      <c r="AA12">
        <v>16.241</v>
      </c>
      <c r="AB12">
        <v>15.805999999999997</v>
      </c>
      <c r="AC12">
        <v>15.379000000000005</v>
      </c>
      <c r="AD12">
        <v>14.962000000000003</v>
      </c>
      <c r="AE12">
        <v>14.555</v>
      </c>
      <c r="AF12">
        <v>14.156999999999996</v>
      </c>
      <c r="AG12">
        <v>13.766999999999996</v>
      </c>
      <c r="AH12">
        <v>13.387</v>
      </c>
      <c r="AI12">
        <v>13.016000000000005</v>
      </c>
      <c r="AJ12">
        <v>12.671999999999997</v>
      </c>
      <c r="AK12">
        <v>12.457999999999998</v>
      </c>
      <c r="AL12">
        <v>12.248000000000005</v>
      </c>
      <c r="AM12">
        <v>12.04</v>
      </c>
      <c r="AN12">
        <v>11.835999999999999</v>
      </c>
      <c r="AO12">
        <v>11.634</v>
      </c>
      <c r="AP12">
        <v>11.436000000000007</v>
      </c>
      <c r="AQ12">
        <v>11.241</v>
      </c>
      <c r="AR12">
        <v>11.048000000000002</v>
      </c>
      <c r="AS12">
        <v>10.858000000000004</v>
      </c>
      <c r="AT12">
        <v>10.671000000000006</v>
      </c>
      <c r="AU12">
        <v>10.49</v>
      </c>
      <c r="AV12">
        <v>10.313999999999993</v>
      </c>
      <c r="AW12">
        <v>10.14</v>
      </c>
      <c r="AX12">
        <v>9.9689999999999941</v>
      </c>
      <c r="AY12">
        <v>9.8000000000000007</v>
      </c>
      <c r="AZ12">
        <v>9.6340000000000003</v>
      </c>
      <c r="BA12">
        <v>9.4700000000000006</v>
      </c>
      <c r="BB12">
        <v>9.3089999999999975</v>
      </c>
      <c r="BC12">
        <v>9.1509999999999962</v>
      </c>
      <c r="BD12">
        <v>9.01</v>
      </c>
      <c r="BE12">
        <v>8.8790000000000049</v>
      </c>
      <c r="BF12">
        <v>8.7510000000000048</v>
      </c>
      <c r="BG12">
        <v>8.6230000000000047</v>
      </c>
      <c r="BH12">
        <v>8.4969999999999999</v>
      </c>
      <c r="BI12">
        <v>8.3730000000000047</v>
      </c>
      <c r="BJ12">
        <v>8.2510000000000048</v>
      </c>
      <c r="BK12">
        <v>8.1300000000000008</v>
      </c>
      <c r="BL12">
        <v>8.0090000000000003</v>
      </c>
    </row>
    <row r="13" spans="1:65">
      <c r="A13" t="s">
        <v>70</v>
      </c>
      <c r="B13" t="s">
        <v>235</v>
      </c>
      <c r="C13" t="s">
        <v>645</v>
      </c>
      <c r="D13" t="s">
        <v>646</v>
      </c>
      <c r="E13">
        <v>48.725000000000001</v>
      </c>
      <c r="F13">
        <v>47.853000000000002</v>
      </c>
      <c r="G13">
        <v>46.981000000000002</v>
      </c>
      <c r="H13">
        <v>46.110999999999997</v>
      </c>
      <c r="I13">
        <v>45.241999999999997</v>
      </c>
      <c r="J13">
        <v>44.378</v>
      </c>
      <c r="K13">
        <v>43.517000000000003</v>
      </c>
      <c r="L13">
        <v>42.658999999999999</v>
      </c>
      <c r="M13">
        <v>41.805</v>
      </c>
      <c r="N13">
        <v>40.957999999999998</v>
      </c>
      <c r="O13">
        <v>40.136000000000003</v>
      </c>
      <c r="P13">
        <v>39.343000000000004</v>
      </c>
      <c r="Q13">
        <v>38.555</v>
      </c>
      <c r="R13">
        <v>37.774999999999999</v>
      </c>
      <c r="S13">
        <v>37</v>
      </c>
      <c r="T13">
        <v>36.389000000000003</v>
      </c>
      <c r="U13">
        <v>35.781000000000006</v>
      </c>
      <c r="V13">
        <v>35.179000000000002</v>
      </c>
      <c r="W13">
        <v>34.581000000000003</v>
      </c>
      <c r="X13">
        <v>34.161000000000001</v>
      </c>
      <c r="Y13">
        <v>33.950000000000003</v>
      </c>
      <c r="Z13">
        <v>33.741</v>
      </c>
      <c r="AA13">
        <v>33.533000000000001</v>
      </c>
      <c r="AB13">
        <v>33.325000000000003</v>
      </c>
      <c r="AC13">
        <v>33.117000000000004</v>
      </c>
      <c r="AD13">
        <v>32.909999999999997</v>
      </c>
      <c r="AE13">
        <v>32.703999999999994</v>
      </c>
      <c r="AF13">
        <v>32.498999999999995</v>
      </c>
      <c r="AG13">
        <v>32.293999999999997</v>
      </c>
      <c r="AH13">
        <v>32.31</v>
      </c>
      <c r="AI13">
        <v>32.578999999999994</v>
      </c>
      <c r="AJ13">
        <v>32.85</v>
      </c>
      <c r="AK13">
        <v>33.122</v>
      </c>
      <c r="AL13">
        <v>33.394000000000005</v>
      </c>
      <c r="AM13">
        <v>33.668000000000006</v>
      </c>
      <c r="AN13">
        <v>33.942999999999998</v>
      </c>
      <c r="AO13">
        <v>34.218999999999994</v>
      </c>
      <c r="AP13">
        <v>34.495999999999995</v>
      </c>
      <c r="AQ13">
        <v>34.774000000000001</v>
      </c>
      <c r="AR13">
        <v>35.052999999999997</v>
      </c>
      <c r="AS13">
        <v>35.334000000000003</v>
      </c>
      <c r="AT13">
        <v>35.615000000000002</v>
      </c>
      <c r="AU13">
        <v>35.763999999999996</v>
      </c>
      <c r="AV13">
        <v>35.863</v>
      </c>
      <c r="AW13">
        <v>35.962000000000003</v>
      </c>
      <c r="AX13">
        <v>36.061999999999998</v>
      </c>
      <c r="AY13">
        <v>36.161000000000001</v>
      </c>
      <c r="AZ13">
        <v>36.261000000000003</v>
      </c>
      <c r="BA13">
        <v>36.36</v>
      </c>
      <c r="BB13">
        <v>36.46</v>
      </c>
      <c r="BC13">
        <v>36.56</v>
      </c>
      <c r="BD13">
        <v>36.659999999999997</v>
      </c>
      <c r="BE13">
        <v>36.76</v>
      </c>
      <c r="BF13">
        <v>36.835999999999999</v>
      </c>
      <c r="BG13">
        <v>36.887999999999998</v>
      </c>
      <c r="BH13">
        <v>36.914999999999999</v>
      </c>
      <c r="BI13">
        <v>36.917999999999999</v>
      </c>
      <c r="BJ13">
        <v>36.896999999999998</v>
      </c>
      <c r="BK13">
        <v>36.850999999999999</v>
      </c>
      <c r="BL13">
        <v>36.780999999999999</v>
      </c>
    </row>
    <row r="14" spans="1:65">
      <c r="A14" t="s">
        <v>89</v>
      </c>
      <c r="B14" t="s">
        <v>288</v>
      </c>
      <c r="C14" t="s">
        <v>645</v>
      </c>
      <c r="D14" t="s">
        <v>646</v>
      </c>
      <c r="E14">
        <v>33.789000000000001</v>
      </c>
      <c r="F14">
        <v>33.358999999999995</v>
      </c>
      <c r="G14">
        <v>32.932000000000002</v>
      </c>
      <c r="H14">
        <v>32.507000000000005</v>
      </c>
      <c r="I14">
        <v>32.084000000000003</v>
      </c>
      <c r="J14">
        <v>31.665999999999997</v>
      </c>
      <c r="K14">
        <v>31.25</v>
      </c>
      <c r="L14">
        <v>30.837000000000003</v>
      </c>
      <c r="M14">
        <v>30.426000000000002</v>
      </c>
      <c r="N14">
        <v>30.02</v>
      </c>
      <c r="O14">
        <v>29.616</v>
      </c>
      <c r="P14">
        <v>29.215999999999994</v>
      </c>
      <c r="Q14">
        <v>28.817999999999998</v>
      </c>
      <c r="R14">
        <v>28.424000000000007</v>
      </c>
      <c r="S14">
        <v>28.033000000000001</v>
      </c>
      <c r="T14">
        <v>27.646000000000001</v>
      </c>
      <c r="U14">
        <v>27.260999999999996</v>
      </c>
      <c r="V14">
        <v>26.88</v>
      </c>
      <c r="W14">
        <v>26.503</v>
      </c>
      <c r="X14">
        <v>26.129000000000005</v>
      </c>
      <c r="Y14">
        <v>25.67</v>
      </c>
      <c r="Z14">
        <v>24.956999999999994</v>
      </c>
      <c r="AA14">
        <v>24.257000000000005</v>
      </c>
      <c r="AB14">
        <v>23.570999999999998</v>
      </c>
      <c r="AC14">
        <v>22.897000000000006</v>
      </c>
      <c r="AD14">
        <v>22.238</v>
      </c>
      <c r="AE14">
        <v>21.591999999999999</v>
      </c>
      <c r="AF14">
        <v>20.96</v>
      </c>
      <c r="AG14">
        <v>20.340999999999994</v>
      </c>
      <c r="AH14">
        <v>19.736999999999995</v>
      </c>
      <c r="AI14">
        <v>19.052000000000007</v>
      </c>
      <c r="AJ14">
        <v>18.114000000000004</v>
      </c>
      <c r="AK14">
        <v>17.210999999999999</v>
      </c>
      <c r="AL14">
        <v>16.346000000000004</v>
      </c>
      <c r="AM14">
        <v>15.515000000000001</v>
      </c>
      <c r="AN14">
        <v>14.72</v>
      </c>
      <c r="AO14">
        <v>13.956999999999994</v>
      </c>
      <c r="AP14">
        <v>13.228999999999999</v>
      </c>
      <c r="AQ14">
        <v>12.533000000000001</v>
      </c>
      <c r="AR14">
        <v>11.869</v>
      </c>
      <c r="AS14">
        <v>11.412999999999997</v>
      </c>
      <c r="AT14">
        <v>11.509</v>
      </c>
      <c r="AU14">
        <v>11.605999999999995</v>
      </c>
      <c r="AV14">
        <v>11.703000000000003</v>
      </c>
      <c r="AW14">
        <v>11.802000000000007</v>
      </c>
      <c r="AX14">
        <v>11.9</v>
      </c>
      <c r="AY14">
        <v>12</v>
      </c>
      <c r="AZ14">
        <v>12.1</v>
      </c>
      <c r="BA14">
        <v>12.200999999999993</v>
      </c>
      <c r="BB14">
        <v>12.302999999999997</v>
      </c>
      <c r="BC14">
        <v>12.406000000000006</v>
      </c>
      <c r="BD14">
        <v>12.498000000000005</v>
      </c>
      <c r="BE14">
        <v>12.58</v>
      </c>
      <c r="BF14">
        <v>12.652000000000001</v>
      </c>
      <c r="BG14">
        <v>12.712000000000003</v>
      </c>
      <c r="BH14">
        <v>12.762</v>
      </c>
      <c r="BI14">
        <v>12.802000000000007</v>
      </c>
      <c r="BJ14">
        <v>12.83</v>
      </c>
      <c r="BK14">
        <v>12.846999999999994</v>
      </c>
      <c r="BL14">
        <v>12.852999999999994</v>
      </c>
    </row>
    <row r="15" spans="1:65">
      <c r="A15" t="s">
        <v>332</v>
      </c>
      <c r="B15" t="s">
        <v>397</v>
      </c>
      <c r="C15" t="s">
        <v>645</v>
      </c>
      <c r="D15" t="s">
        <v>646</v>
      </c>
      <c r="E15">
        <v>60.344000000000001</v>
      </c>
      <c r="F15">
        <v>60.96</v>
      </c>
      <c r="G15">
        <v>61.573</v>
      </c>
      <c r="H15">
        <v>62.183</v>
      </c>
      <c r="I15">
        <v>62.789000000000001</v>
      </c>
      <c r="J15">
        <v>63.39</v>
      </c>
      <c r="K15">
        <v>63.988</v>
      </c>
      <c r="L15">
        <v>64.581999999999994</v>
      </c>
      <c r="M15">
        <v>65.170999999999992</v>
      </c>
      <c r="N15">
        <v>65.754999999999995</v>
      </c>
      <c r="O15">
        <v>66.180999999999997</v>
      </c>
      <c r="P15">
        <v>66.102000000000004</v>
      </c>
      <c r="Q15">
        <v>66.021999999999991</v>
      </c>
      <c r="R15">
        <v>65.942999999999998</v>
      </c>
      <c r="S15">
        <v>65.863</v>
      </c>
      <c r="T15">
        <v>65.783000000000001</v>
      </c>
      <c r="U15">
        <v>65.703000000000003</v>
      </c>
      <c r="V15">
        <v>65.62299999999999</v>
      </c>
      <c r="W15">
        <v>65.543000000000006</v>
      </c>
      <c r="X15">
        <v>65.462000000000003</v>
      </c>
      <c r="Y15">
        <v>65.382000000000005</v>
      </c>
      <c r="Z15">
        <v>65.301999999999992</v>
      </c>
      <c r="AA15">
        <v>65.221000000000004</v>
      </c>
      <c r="AB15">
        <v>65.14</v>
      </c>
      <c r="AC15">
        <v>65.06</v>
      </c>
      <c r="AD15">
        <v>64.978999999999999</v>
      </c>
      <c r="AE15">
        <v>64.897999999999996</v>
      </c>
      <c r="AF15">
        <v>64.817000000000007</v>
      </c>
      <c r="AG15">
        <v>64.73599999999999</v>
      </c>
      <c r="AH15">
        <v>64.655000000000001</v>
      </c>
      <c r="AI15">
        <v>64.573999999999998</v>
      </c>
      <c r="AJ15">
        <v>64.534999999999997</v>
      </c>
      <c r="AK15">
        <v>64.915000000000006</v>
      </c>
      <c r="AL15">
        <v>65.290999999999997</v>
      </c>
      <c r="AM15">
        <v>65.665999999999997</v>
      </c>
      <c r="AN15">
        <v>66.039000000000001</v>
      </c>
      <c r="AO15">
        <v>66.41</v>
      </c>
      <c r="AP15">
        <v>66.778999999999996</v>
      </c>
      <c r="AQ15">
        <v>67.144999999999996</v>
      </c>
      <c r="AR15">
        <v>67.510000000000005</v>
      </c>
      <c r="AS15">
        <v>67.87299999999999</v>
      </c>
      <c r="AT15">
        <v>68.260000000000005</v>
      </c>
      <c r="AU15">
        <v>68.902000000000001</v>
      </c>
      <c r="AV15">
        <v>69.536000000000001</v>
      </c>
      <c r="AW15">
        <v>70.162999999999997</v>
      </c>
      <c r="AX15">
        <v>70.781999999999996</v>
      </c>
      <c r="AY15">
        <v>71.394000000000005</v>
      </c>
      <c r="AZ15">
        <v>71.998000000000005</v>
      </c>
      <c r="BA15">
        <v>72.594999999999999</v>
      </c>
      <c r="BB15">
        <v>73.182000000000002</v>
      </c>
      <c r="BC15">
        <v>73.762</v>
      </c>
      <c r="BD15">
        <v>74.296999999999997</v>
      </c>
      <c r="BE15">
        <v>74.474000000000004</v>
      </c>
      <c r="BF15">
        <v>74.650000000000006</v>
      </c>
      <c r="BG15">
        <v>74.825000000000003</v>
      </c>
      <c r="BH15">
        <v>75</v>
      </c>
      <c r="BI15">
        <v>75.153999999999996</v>
      </c>
      <c r="BJ15">
        <v>75.287000000000006</v>
      </c>
      <c r="BK15">
        <v>75.400999999999996</v>
      </c>
      <c r="BL15">
        <v>75.494</v>
      </c>
    </row>
    <row r="16" spans="1:65">
      <c r="A16" t="s">
        <v>349</v>
      </c>
      <c r="B16" t="s">
        <v>249</v>
      </c>
      <c r="C16" t="s">
        <v>645</v>
      </c>
      <c r="D16" t="s">
        <v>646</v>
      </c>
      <c r="E16">
        <v>18.471000000000004</v>
      </c>
      <c r="F16">
        <v>18.058999999999997</v>
      </c>
      <c r="G16">
        <v>17.772000000000006</v>
      </c>
      <c r="H16">
        <v>17.489000000000004</v>
      </c>
      <c r="I16">
        <v>17.207999999999998</v>
      </c>
      <c r="J16">
        <v>16.932000000000002</v>
      </c>
      <c r="K16">
        <v>16.66</v>
      </c>
      <c r="L16">
        <v>16.492999999999995</v>
      </c>
      <c r="M16">
        <v>16.328000000000003</v>
      </c>
      <c r="N16">
        <v>16.164000000000001</v>
      </c>
      <c r="O16">
        <v>16.001000000000005</v>
      </c>
      <c r="P16">
        <v>15.84</v>
      </c>
      <c r="Q16">
        <v>15.68</v>
      </c>
      <c r="R16">
        <v>15.522000000000006</v>
      </c>
      <c r="S16">
        <v>15.364000000000004</v>
      </c>
      <c r="T16">
        <v>15.207999999999998</v>
      </c>
      <c r="U16">
        <v>15.052999999999997</v>
      </c>
      <c r="V16">
        <v>14.9</v>
      </c>
      <c r="W16">
        <v>14.748000000000005</v>
      </c>
      <c r="X16">
        <v>14.596999999999994</v>
      </c>
      <c r="Y16">
        <v>14.447999999999993</v>
      </c>
      <c r="Z16">
        <v>14.3</v>
      </c>
      <c r="AA16">
        <v>14.33</v>
      </c>
      <c r="AB16">
        <v>14.358999999999995</v>
      </c>
      <c r="AC16">
        <v>14.388999999999996</v>
      </c>
      <c r="AD16">
        <v>14.418000000000006</v>
      </c>
      <c r="AE16">
        <v>14.447999999999993</v>
      </c>
      <c r="AF16">
        <v>14.477999999999994</v>
      </c>
      <c r="AG16">
        <v>14.507000000000005</v>
      </c>
      <c r="AH16">
        <v>14.537000000000006</v>
      </c>
      <c r="AI16">
        <v>14.566999999999993</v>
      </c>
      <c r="AJ16">
        <v>14.596999999999994</v>
      </c>
      <c r="AK16">
        <v>14.715</v>
      </c>
      <c r="AL16">
        <v>14.843000000000004</v>
      </c>
      <c r="AM16">
        <v>14.971999999999994</v>
      </c>
      <c r="AN16">
        <v>15.102000000000004</v>
      </c>
      <c r="AO16">
        <v>15.233000000000004</v>
      </c>
      <c r="AP16">
        <v>15.364000000000004</v>
      </c>
      <c r="AQ16">
        <v>15.497</v>
      </c>
      <c r="AR16">
        <v>15.63</v>
      </c>
      <c r="AS16">
        <v>15.765000000000001</v>
      </c>
      <c r="AT16">
        <v>15.9</v>
      </c>
      <c r="AU16">
        <v>15.778000000000006</v>
      </c>
      <c r="AV16">
        <v>15.656999999999996</v>
      </c>
      <c r="AW16">
        <v>15.537000000000006</v>
      </c>
      <c r="AX16">
        <v>15.418000000000006</v>
      </c>
      <c r="AY16">
        <v>15.3</v>
      </c>
      <c r="AZ16">
        <v>15.177999999999997</v>
      </c>
      <c r="BA16">
        <v>15.057000000000002</v>
      </c>
      <c r="BB16">
        <v>14.936999999999998</v>
      </c>
      <c r="BC16">
        <v>14.817999999999998</v>
      </c>
      <c r="BD16">
        <v>14.7</v>
      </c>
      <c r="BE16">
        <v>14.597999999999999</v>
      </c>
      <c r="BF16">
        <v>14.498000000000005</v>
      </c>
      <c r="BG16">
        <v>14.397999999999996</v>
      </c>
      <c r="BH16">
        <v>14.299000000000007</v>
      </c>
      <c r="BI16">
        <v>14.2</v>
      </c>
      <c r="BJ16">
        <v>14.096000000000004</v>
      </c>
      <c r="BK16">
        <v>13.988</v>
      </c>
      <c r="BL16">
        <v>13.876000000000005</v>
      </c>
    </row>
    <row r="17" spans="1:64">
      <c r="A17" t="s">
        <v>48</v>
      </c>
      <c r="B17" t="s">
        <v>289</v>
      </c>
      <c r="C17" t="s">
        <v>645</v>
      </c>
      <c r="D17" t="s">
        <v>646</v>
      </c>
      <c r="E17">
        <v>35.28</v>
      </c>
      <c r="F17">
        <v>35.186000000000007</v>
      </c>
      <c r="G17">
        <v>35.137</v>
      </c>
      <c r="H17">
        <v>35.087000000000003</v>
      </c>
      <c r="I17">
        <v>35.037999999999997</v>
      </c>
      <c r="J17">
        <v>34.989000000000004</v>
      </c>
      <c r="K17">
        <v>34.938999999999993</v>
      </c>
      <c r="L17">
        <v>34.89</v>
      </c>
      <c r="M17">
        <v>34.840999999999994</v>
      </c>
      <c r="N17">
        <v>34.792000000000002</v>
      </c>
      <c r="O17">
        <v>34.742000000000004</v>
      </c>
      <c r="P17">
        <v>34.698999999999998</v>
      </c>
      <c r="Q17">
        <v>34.688999999999993</v>
      </c>
      <c r="R17">
        <v>34.679000000000002</v>
      </c>
      <c r="S17">
        <v>34.668999999999997</v>
      </c>
      <c r="T17">
        <v>34.659000000000006</v>
      </c>
      <c r="U17">
        <v>34.649000000000001</v>
      </c>
      <c r="V17">
        <v>34.638999999999996</v>
      </c>
      <c r="W17">
        <v>34.629000000000005</v>
      </c>
      <c r="X17">
        <v>34.619</v>
      </c>
      <c r="Y17">
        <v>34.608999999999995</v>
      </c>
      <c r="Z17">
        <v>34.635999999999996</v>
      </c>
      <c r="AA17">
        <v>34.9</v>
      </c>
      <c r="AB17">
        <v>35.164000000000001</v>
      </c>
      <c r="AC17">
        <v>35.43</v>
      </c>
      <c r="AD17">
        <v>35.695</v>
      </c>
      <c r="AE17">
        <v>35.962999999999994</v>
      </c>
      <c r="AF17">
        <v>36.231000000000002</v>
      </c>
      <c r="AG17">
        <v>36.5</v>
      </c>
      <c r="AH17">
        <v>36.768999999999998</v>
      </c>
      <c r="AI17">
        <v>37.04</v>
      </c>
      <c r="AJ17">
        <v>37.311</v>
      </c>
      <c r="AK17">
        <v>37.582999999999998</v>
      </c>
      <c r="AL17">
        <v>37.856000000000002</v>
      </c>
      <c r="AM17">
        <v>38.130000000000003</v>
      </c>
      <c r="AN17">
        <v>38.404000000000003</v>
      </c>
      <c r="AO17">
        <v>38.68</v>
      </c>
      <c r="AP17">
        <v>38.954999999999998</v>
      </c>
      <c r="AQ17">
        <v>39.231999999999999</v>
      </c>
      <c r="AR17">
        <v>39.509</v>
      </c>
      <c r="AS17">
        <v>39.786999999999999</v>
      </c>
      <c r="AT17">
        <v>40.066000000000003</v>
      </c>
      <c r="AU17">
        <v>40.344999999999999</v>
      </c>
      <c r="AV17">
        <v>40.625</v>
      </c>
      <c r="AW17">
        <v>40.905999999999999</v>
      </c>
      <c r="AX17">
        <v>41.186999999999998</v>
      </c>
      <c r="AY17">
        <v>41.468000000000004</v>
      </c>
      <c r="AZ17">
        <v>41.750999999999998</v>
      </c>
      <c r="BA17">
        <v>42.033999999999999</v>
      </c>
      <c r="BB17">
        <v>42.317</v>
      </c>
      <c r="BC17">
        <v>42.600999999999999</v>
      </c>
      <c r="BD17">
        <v>42.884999999999998</v>
      </c>
      <c r="BE17">
        <v>42.853000000000002</v>
      </c>
      <c r="BF17">
        <v>42.664000000000001</v>
      </c>
      <c r="BG17">
        <v>42.473999999999997</v>
      </c>
      <c r="BH17">
        <v>42.284999999999997</v>
      </c>
      <c r="BI17">
        <v>42.094999999999999</v>
      </c>
      <c r="BJ17">
        <v>41.905999999999999</v>
      </c>
      <c r="BK17">
        <v>41.703000000000003</v>
      </c>
      <c r="BL17">
        <v>41.484999999999999</v>
      </c>
    </row>
    <row r="18" spans="1:64">
      <c r="A18" t="s">
        <v>429</v>
      </c>
      <c r="B18" t="s">
        <v>423</v>
      </c>
      <c r="C18" t="s">
        <v>645</v>
      </c>
      <c r="D18" t="s">
        <v>646</v>
      </c>
      <c r="E18">
        <v>47.337000000000003</v>
      </c>
      <c r="F18">
        <v>47.636000000000003</v>
      </c>
      <c r="G18">
        <v>47.936</v>
      </c>
      <c r="H18">
        <v>48.235999999999997</v>
      </c>
      <c r="I18">
        <v>48.536000000000001</v>
      </c>
      <c r="J18">
        <v>48.835999999999999</v>
      </c>
      <c r="K18">
        <v>49.136000000000003</v>
      </c>
      <c r="L18">
        <v>49.436</v>
      </c>
      <c r="M18">
        <v>49.737000000000002</v>
      </c>
      <c r="N18">
        <v>50.036999999999999</v>
      </c>
      <c r="O18">
        <v>49.991999999999997</v>
      </c>
      <c r="P18">
        <v>49.537999999999997</v>
      </c>
      <c r="Q18">
        <v>49.082999999999998</v>
      </c>
      <c r="R18">
        <v>48.628999999999998</v>
      </c>
      <c r="S18">
        <v>48.302</v>
      </c>
      <c r="T18">
        <v>48.103000000000002</v>
      </c>
      <c r="U18">
        <v>47.904000000000003</v>
      </c>
      <c r="V18">
        <v>47.706000000000003</v>
      </c>
      <c r="W18">
        <v>47.508000000000003</v>
      </c>
      <c r="X18">
        <v>47.344999999999999</v>
      </c>
      <c r="Y18">
        <v>47.222999999999999</v>
      </c>
      <c r="Z18">
        <v>47.103000000000002</v>
      </c>
      <c r="AA18">
        <v>46.981999999999999</v>
      </c>
      <c r="AB18">
        <v>46.860999999999997</v>
      </c>
      <c r="AC18">
        <v>46.701000000000001</v>
      </c>
      <c r="AD18">
        <v>46.502000000000002</v>
      </c>
      <c r="AE18">
        <v>46.302999999999997</v>
      </c>
      <c r="AF18">
        <v>46.104999999999997</v>
      </c>
      <c r="AG18">
        <v>45.905999999999999</v>
      </c>
      <c r="AH18">
        <v>45.942999999999998</v>
      </c>
      <c r="AI18">
        <v>46.250999999999998</v>
      </c>
      <c r="AJ18">
        <v>46.558999999999997</v>
      </c>
      <c r="AK18">
        <v>46.868000000000002</v>
      </c>
      <c r="AL18">
        <v>47.176000000000002</v>
      </c>
      <c r="AM18">
        <v>47.484999999999999</v>
      </c>
      <c r="AN18">
        <v>47.793999999999997</v>
      </c>
      <c r="AO18">
        <v>48.103999999999999</v>
      </c>
      <c r="AP18">
        <v>48.411999999999999</v>
      </c>
      <c r="AQ18">
        <v>48.722000000000001</v>
      </c>
      <c r="AR18">
        <v>48.814999999999998</v>
      </c>
      <c r="AS18">
        <v>48.613999999999997</v>
      </c>
      <c r="AT18">
        <v>48.412999999999997</v>
      </c>
      <c r="AU18">
        <v>48.213000000000001</v>
      </c>
      <c r="AV18">
        <v>48.012</v>
      </c>
      <c r="AW18">
        <v>47.811</v>
      </c>
      <c r="AX18">
        <v>47.610999999999997</v>
      </c>
      <c r="AY18">
        <v>47.411000000000001</v>
      </c>
      <c r="AZ18">
        <v>47.21</v>
      </c>
      <c r="BA18">
        <v>47.01</v>
      </c>
      <c r="BB18">
        <v>46.81</v>
      </c>
      <c r="BC18">
        <v>46.594000000000001</v>
      </c>
      <c r="BD18">
        <v>46.363</v>
      </c>
      <c r="BE18">
        <v>46.116999999999997</v>
      </c>
      <c r="BF18">
        <v>45.854999999999997</v>
      </c>
      <c r="BG18">
        <v>45.578000000000003</v>
      </c>
      <c r="BH18">
        <v>45.286000000000001</v>
      </c>
      <c r="BI18">
        <v>44.978999999999999</v>
      </c>
      <c r="BJ18">
        <v>44.656999999999996</v>
      </c>
      <c r="BK18">
        <v>44.32</v>
      </c>
      <c r="BL18">
        <v>43.969000000000001</v>
      </c>
    </row>
    <row r="19" spans="1:64">
      <c r="A19" t="s">
        <v>378</v>
      </c>
      <c r="B19" t="s">
        <v>439</v>
      </c>
      <c r="C19" t="s">
        <v>645</v>
      </c>
      <c r="D19" t="s">
        <v>646</v>
      </c>
      <c r="E19">
        <v>97.923000000000002</v>
      </c>
      <c r="F19">
        <v>97.885000000000005</v>
      </c>
      <c r="G19">
        <v>97.846000000000004</v>
      </c>
      <c r="H19">
        <v>97.807000000000002</v>
      </c>
      <c r="I19">
        <v>97.766999999999996</v>
      </c>
      <c r="J19">
        <v>97.706000000000003</v>
      </c>
      <c r="K19">
        <v>97.605000000000004</v>
      </c>
      <c r="L19">
        <v>97.498999999999995</v>
      </c>
      <c r="M19">
        <v>97.388999999999996</v>
      </c>
      <c r="N19">
        <v>97.274000000000001</v>
      </c>
      <c r="O19">
        <v>97.155000000000001</v>
      </c>
      <c r="P19">
        <v>97.03</v>
      </c>
      <c r="Q19">
        <v>96.899000000000001</v>
      </c>
      <c r="R19">
        <v>96.763999999999996</v>
      </c>
      <c r="S19">
        <v>96.623000000000005</v>
      </c>
      <c r="T19">
        <v>96.474999999999994</v>
      </c>
      <c r="U19">
        <v>96.322000000000003</v>
      </c>
      <c r="V19">
        <v>96.162000000000006</v>
      </c>
      <c r="W19">
        <v>95.995000000000005</v>
      </c>
      <c r="X19">
        <v>95.822000000000003</v>
      </c>
      <c r="Y19">
        <v>95.661000000000001</v>
      </c>
      <c r="Z19">
        <v>95.497</v>
      </c>
      <c r="AA19">
        <v>95.325999999999993</v>
      </c>
      <c r="AB19">
        <v>95.15</v>
      </c>
      <c r="AC19">
        <v>94.966999999999999</v>
      </c>
      <c r="AD19">
        <v>94.778999999999996</v>
      </c>
      <c r="AE19">
        <v>94.582999999999998</v>
      </c>
      <c r="AF19">
        <v>94.38</v>
      </c>
      <c r="AG19">
        <v>94.17</v>
      </c>
      <c r="AH19">
        <v>93.953000000000003</v>
      </c>
      <c r="AI19">
        <v>93.728999999999999</v>
      </c>
      <c r="AJ19">
        <v>93.545000000000002</v>
      </c>
      <c r="AK19">
        <v>93.363</v>
      </c>
      <c r="AL19">
        <v>93.176999999999992</v>
      </c>
      <c r="AM19">
        <v>92.986000000000004</v>
      </c>
      <c r="AN19">
        <v>92.789000000000001</v>
      </c>
      <c r="AO19">
        <v>92.587999999999994</v>
      </c>
      <c r="AP19">
        <v>92.382000000000005</v>
      </c>
      <c r="AQ19">
        <v>92.17</v>
      </c>
      <c r="AR19">
        <v>91.963999999999999</v>
      </c>
      <c r="AS19">
        <v>91.754000000000005</v>
      </c>
      <c r="AT19">
        <v>91.539000000000001</v>
      </c>
      <c r="AU19">
        <v>91.317999999999998</v>
      </c>
      <c r="AV19">
        <v>91.091999999999999</v>
      </c>
      <c r="AW19">
        <v>90.861000000000004</v>
      </c>
      <c r="AX19">
        <v>90.625</v>
      </c>
      <c r="AY19">
        <v>90.382999999999996</v>
      </c>
      <c r="AZ19">
        <v>90.135999999999996</v>
      </c>
      <c r="BA19">
        <v>89.882000000000005</v>
      </c>
      <c r="BB19">
        <v>89.623999999999995</v>
      </c>
      <c r="BC19">
        <v>89.358000000000004</v>
      </c>
      <c r="BD19">
        <v>89.084999999999994</v>
      </c>
      <c r="BE19">
        <v>88.805999999999997</v>
      </c>
      <c r="BF19">
        <v>88.518000000000001</v>
      </c>
      <c r="BG19">
        <v>88.224000000000004</v>
      </c>
      <c r="BH19">
        <v>87.921999999999997</v>
      </c>
      <c r="BI19">
        <v>87.611999999999995</v>
      </c>
      <c r="BJ19">
        <v>87.293999999999997</v>
      </c>
      <c r="BK19">
        <v>86.968000000000004</v>
      </c>
      <c r="BL19">
        <v>86.634</v>
      </c>
    </row>
    <row r="20" spans="1:64">
      <c r="A20" t="s">
        <v>518</v>
      </c>
      <c r="B20" t="s">
        <v>35</v>
      </c>
      <c r="C20" t="s">
        <v>645</v>
      </c>
      <c r="D20" t="s">
        <v>646</v>
      </c>
      <c r="E20">
        <v>7.5400000000000063</v>
      </c>
      <c r="F20">
        <v>7.445999999999998</v>
      </c>
      <c r="G20">
        <v>7.320999999999998</v>
      </c>
      <c r="H20">
        <v>7.1650000000000063</v>
      </c>
      <c r="I20">
        <v>7.0120000000000005</v>
      </c>
      <c r="J20">
        <v>6.8629999999999995</v>
      </c>
      <c r="K20">
        <v>6.715999999999994</v>
      </c>
      <c r="L20">
        <v>6.5720000000000027</v>
      </c>
      <c r="M20">
        <v>6.4309999999999974</v>
      </c>
      <c r="N20">
        <v>6.2930000000000064</v>
      </c>
      <c r="O20">
        <v>6.1569999999999965</v>
      </c>
      <c r="P20">
        <v>6.0240000000000009</v>
      </c>
      <c r="Q20">
        <v>5.8940000000000055</v>
      </c>
      <c r="R20">
        <v>5.7669999999999959</v>
      </c>
      <c r="S20">
        <v>5.6419999999999959</v>
      </c>
      <c r="T20">
        <v>5.52</v>
      </c>
      <c r="U20">
        <v>5.4000000000000057</v>
      </c>
      <c r="V20">
        <v>5.1940000000000026</v>
      </c>
      <c r="W20">
        <v>4.9950000000000001</v>
      </c>
      <c r="X20">
        <v>4.804000000000002</v>
      </c>
      <c r="Y20">
        <v>4.6189999999999998</v>
      </c>
      <c r="Z20">
        <v>4.4649999999999999</v>
      </c>
      <c r="AA20">
        <v>4.3629999999999995</v>
      </c>
      <c r="AB20">
        <v>4.2630000000000052</v>
      </c>
      <c r="AC20">
        <v>4.1650000000000063</v>
      </c>
      <c r="AD20">
        <v>4.0699999999999932</v>
      </c>
      <c r="AE20">
        <v>3.9770000000000039</v>
      </c>
      <c r="AF20">
        <v>3.8850000000000051</v>
      </c>
      <c r="AG20">
        <v>3.7960000000000065</v>
      </c>
      <c r="AH20">
        <v>3.7079999999999984</v>
      </c>
      <c r="AI20">
        <v>3.6230000000000047</v>
      </c>
      <c r="AJ20">
        <v>3.5390000000000015</v>
      </c>
      <c r="AK20">
        <v>3.4579999999999984</v>
      </c>
      <c r="AL20">
        <v>3.3780000000000001</v>
      </c>
      <c r="AM20">
        <v>3.3</v>
      </c>
      <c r="AN20">
        <v>3.222999999999999</v>
      </c>
      <c r="AO20">
        <v>3.1490000000000009</v>
      </c>
      <c r="AP20">
        <v>3.0759999999999934</v>
      </c>
      <c r="AQ20">
        <v>3.0040000000000049</v>
      </c>
      <c r="AR20">
        <v>2.9350000000000001</v>
      </c>
      <c r="AS20">
        <v>2.8709999999999951</v>
      </c>
      <c r="AT20">
        <v>2.813999999999993</v>
      </c>
      <c r="AU20">
        <v>2.7590000000000003</v>
      </c>
      <c r="AV20">
        <v>2.7039999999999935</v>
      </c>
      <c r="AW20">
        <v>2.6500000000000057</v>
      </c>
      <c r="AX20">
        <v>2.5969999999999942</v>
      </c>
      <c r="AY20">
        <v>2.5460000000000065</v>
      </c>
      <c r="AZ20">
        <v>2.4950000000000001</v>
      </c>
      <c r="BA20">
        <v>2.4449999999999932</v>
      </c>
      <c r="BB20">
        <v>2.3970000000000056</v>
      </c>
      <c r="BC20">
        <v>2.3490000000000038</v>
      </c>
      <c r="BD20">
        <v>2.3020000000000067</v>
      </c>
      <c r="BE20">
        <v>2.2560000000000002</v>
      </c>
      <c r="BF20">
        <v>2.2109999999999985</v>
      </c>
      <c r="BG20">
        <v>2.1670000000000016</v>
      </c>
      <c r="BH20">
        <v>2.1239999999999952</v>
      </c>
      <c r="BI20">
        <v>2.0810000000000031</v>
      </c>
      <c r="BJ20">
        <v>2.0390000000000015</v>
      </c>
      <c r="BK20">
        <v>1.9989999999999952</v>
      </c>
      <c r="BL20">
        <v>1.9590000000000032</v>
      </c>
    </row>
    <row r="21" spans="1:64">
      <c r="A21" t="s">
        <v>508</v>
      </c>
      <c r="B21" t="s">
        <v>275</v>
      </c>
      <c r="C21" t="s">
        <v>645</v>
      </c>
      <c r="D21" t="s">
        <v>646</v>
      </c>
      <c r="E21">
        <v>90.724999999999994</v>
      </c>
      <c r="F21">
        <v>90.144000000000005</v>
      </c>
      <c r="G21">
        <v>89.53</v>
      </c>
      <c r="H21">
        <v>88.882000000000005</v>
      </c>
      <c r="I21">
        <v>88.198999999999998</v>
      </c>
      <c r="J21">
        <v>87.480999999999995</v>
      </c>
      <c r="K21">
        <v>86.724999999999994</v>
      </c>
      <c r="L21">
        <v>85.930999999999997</v>
      </c>
      <c r="M21">
        <v>85.096999999999994</v>
      </c>
      <c r="N21">
        <v>84.224000000000004</v>
      </c>
      <c r="O21">
        <v>83.308999999999997</v>
      </c>
      <c r="P21">
        <v>82.353000000000009</v>
      </c>
      <c r="Q21">
        <v>81.352000000000004</v>
      </c>
      <c r="R21">
        <v>80.311000000000007</v>
      </c>
      <c r="S21">
        <v>79.224999999999994</v>
      </c>
      <c r="T21">
        <v>78.096000000000004</v>
      </c>
      <c r="U21">
        <v>76.920999999999992</v>
      </c>
      <c r="V21">
        <v>75.706999999999994</v>
      </c>
      <c r="W21">
        <v>74.448000000000008</v>
      </c>
      <c r="X21">
        <v>73.323999999999998</v>
      </c>
      <c r="Y21">
        <v>72.661000000000001</v>
      </c>
      <c r="Z21">
        <v>71.989999999999995</v>
      </c>
      <c r="AA21">
        <v>71.307999999999993</v>
      </c>
      <c r="AB21">
        <v>70.616</v>
      </c>
      <c r="AC21">
        <v>69.914000000000001</v>
      </c>
      <c r="AD21">
        <v>69.204000000000008</v>
      </c>
      <c r="AE21">
        <v>68.483000000000004</v>
      </c>
      <c r="AF21">
        <v>67.753999999999991</v>
      </c>
      <c r="AG21">
        <v>67.015000000000001</v>
      </c>
      <c r="AH21">
        <v>66.27</v>
      </c>
      <c r="AI21">
        <v>65.515000000000001</v>
      </c>
      <c r="AJ21">
        <v>64.753</v>
      </c>
      <c r="AK21">
        <v>64.173000000000002</v>
      </c>
      <c r="AL21">
        <v>63.863999999999997</v>
      </c>
      <c r="AM21">
        <v>63.552999999999997</v>
      </c>
      <c r="AN21">
        <v>63.241999999999997</v>
      </c>
      <c r="AO21">
        <v>62.929000000000002</v>
      </c>
      <c r="AP21">
        <v>62.615000000000002</v>
      </c>
      <c r="AQ21">
        <v>62.301000000000002</v>
      </c>
      <c r="AR21">
        <v>61.984999999999999</v>
      </c>
      <c r="AS21">
        <v>61.667000000000002</v>
      </c>
      <c r="AT21">
        <v>61.35</v>
      </c>
      <c r="AU21">
        <v>60.963999999999999</v>
      </c>
      <c r="AV21">
        <v>60.463999999999999</v>
      </c>
      <c r="AW21">
        <v>59.960999999999999</v>
      </c>
      <c r="AX21">
        <v>59.457000000000001</v>
      </c>
      <c r="AY21">
        <v>58.951000000000001</v>
      </c>
      <c r="AZ21">
        <v>58.442</v>
      </c>
      <c r="BA21">
        <v>57.930999999999997</v>
      </c>
      <c r="BB21">
        <v>57.42</v>
      </c>
      <c r="BC21">
        <v>56.906999999999996</v>
      </c>
      <c r="BD21">
        <v>56.392000000000003</v>
      </c>
      <c r="BE21">
        <v>55.875</v>
      </c>
      <c r="BF21">
        <v>55.357999999999997</v>
      </c>
      <c r="BG21">
        <v>54.834000000000003</v>
      </c>
      <c r="BH21">
        <v>54.305</v>
      </c>
      <c r="BI21">
        <v>53.771000000000001</v>
      </c>
      <c r="BJ21">
        <v>53.231999999999999</v>
      </c>
      <c r="BK21">
        <v>52.688000000000002</v>
      </c>
      <c r="BL21">
        <v>52.139000000000003</v>
      </c>
    </row>
    <row r="22" spans="1:64">
      <c r="A22" t="s">
        <v>95</v>
      </c>
      <c r="B22" t="s">
        <v>366</v>
      </c>
      <c r="C22" t="s">
        <v>645</v>
      </c>
      <c r="D22" t="s">
        <v>646</v>
      </c>
      <c r="E22">
        <v>95.3</v>
      </c>
      <c r="F22">
        <v>95.203999999999994</v>
      </c>
      <c r="G22">
        <v>95.106999999999999</v>
      </c>
      <c r="H22">
        <v>95.007000000000005</v>
      </c>
      <c r="I22">
        <v>94.905000000000001</v>
      </c>
      <c r="J22">
        <v>94.801999999999992</v>
      </c>
      <c r="K22">
        <v>94.697000000000003</v>
      </c>
      <c r="L22">
        <v>94.588999999999999</v>
      </c>
      <c r="M22">
        <v>94.48</v>
      </c>
      <c r="N22">
        <v>94.367999999999995</v>
      </c>
      <c r="O22">
        <v>94.254000000000005</v>
      </c>
      <c r="P22">
        <v>94.138999999999996</v>
      </c>
      <c r="Q22">
        <v>94.02</v>
      </c>
      <c r="R22">
        <v>93.9</v>
      </c>
      <c r="S22">
        <v>93.778000000000006</v>
      </c>
      <c r="T22">
        <v>93.653000000000006</v>
      </c>
      <c r="U22">
        <v>93.331999999999994</v>
      </c>
      <c r="V22">
        <v>92.849000000000004</v>
      </c>
      <c r="W22">
        <v>92.331999999999994</v>
      </c>
      <c r="X22">
        <v>91.781999999999996</v>
      </c>
      <c r="Y22">
        <v>91.194999999999993</v>
      </c>
      <c r="Z22">
        <v>90.572000000000003</v>
      </c>
      <c r="AA22">
        <v>89.909000000000006</v>
      </c>
      <c r="AB22">
        <v>89.204000000000008</v>
      </c>
      <c r="AC22">
        <v>88.456000000000003</v>
      </c>
      <c r="AD22">
        <v>87.665999999999997</v>
      </c>
      <c r="AE22">
        <v>87.168000000000006</v>
      </c>
      <c r="AF22">
        <v>86.927999999999997</v>
      </c>
      <c r="AG22">
        <v>86.683999999999997</v>
      </c>
      <c r="AH22">
        <v>86.436999999999998</v>
      </c>
      <c r="AI22">
        <v>86.185000000000002</v>
      </c>
      <c r="AJ22">
        <v>85.93</v>
      </c>
      <c r="AK22">
        <v>85.67</v>
      </c>
      <c r="AL22">
        <v>85.406999999999996</v>
      </c>
      <c r="AM22">
        <v>85.14</v>
      </c>
      <c r="AN22">
        <v>84.869</v>
      </c>
      <c r="AO22">
        <v>84.593000000000004</v>
      </c>
      <c r="AP22">
        <v>84.125</v>
      </c>
      <c r="AQ22">
        <v>83.49</v>
      </c>
      <c r="AR22">
        <v>82.834000000000003</v>
      </c>
      <c r="AS22">
        <v>82.156000000000006</v>
      </c>
      <c r="AT22">
        <v>81.459999999999994</v>
      </c>
      <c r="AU22">
        <v>80.742000000000004</v>
      </c>
      <c r="AV22">
        <v>80.004000000000005</v>
      </c>
      <c r="AW22">
        <v>79.242999999999995</v>
      </c>
      <c r="AX22">
        <v>78.462999999999994</v>
      </c>
      <c r="AY22">
        <v>77.661000000000001</v>
      </c>
      <c r="AZ22">
        <v>77.004000000000005</v>
      </c>
      <c r="BA22">
        <v>76.466000000000008</v>
      </c>
      <c r="BB22">
        <v>75.920999999999992</v>
      </c>
      <c r="BC22">
        <v>75.367000000000004</v>
      </c>
      <c r="BD22">
        <v>74.804000000000002</v>
      </c>
      <c r="BE22">
        <v>74.233000000000004</v>
      </c>
      <c r="BF22">
        <v>73.653999999999996</v>
      </c>
      <c r="BG22">
        <v>73.066000000000003</v>
      </c>
      <c r="BH22">
        <v>72.47</v>
      </c>
      <c r="BI22">
        <v>71.866</v>
      </c>
      <c r="BJ22">
        <v>71.257000000000005</v>
      </c>
      <c r="BK22">
        <v>70.641999999999996</v>
      </c>
      <c r="BL22">
        <v>70.02</v>
      </c>
    </row>
    <row r="23" spans="1:64">
      <c r="A23" t="s">
        <v>27</v>
      </c>
      <c r="B23" t="s">
        <v>124</v>
      </c>
      <c r="C23" t="s">
        <v>645</v>
      </c>
      <c r="D23" t="s">
        <v>646</v>
      </c>
      <c r="E23">
        <v>94.864999999999995</v>
      </c>
      <c r="F23">
        <v>94.721999999999994</v>
      </c>
      <c r="G23">
        <v>94.501999999999995</v>
      </c>
      <c r="H23">
        <v>94.272999999999996</v>
      </c>
      <c r="I23">
        <v>94.036000000000001</v>
      </c>
      <c r="J23">
        <v>93.789000000000001</v>
      </c>
      <c r="K23">
        <v>93.533000000000001</v>
      </c>
      <c r="L23">
        <v>93.266999999999996</v>
      </c>
      <c r="M23">
        <v>92.991</v>
      </c>
      <c r="N23">
        <v>92.703999999999994</v>
      </c>
      <c r="O23">
        <v>92.406999999999996</v>
      </c>
      <c r="P23">
        <v>92.099000000000004</v>
      </c>
      <c r="Q23">
        <v>91.778999999999996</v>
      </c>
      <c r="R23">
        <v>91.447000000000003</v>
      </c>
      <c r="S23">
        <v>90.965999999999994</v>
      </c>
      <c r="T23">
        <v>90.164000000000001</v>
      </c>
      <c r="U23">
        <v>89.299000000000007</v>
      </c>
      <c r="V23">
        <v>88.37</v>
      </c>
      <c r="W23">
        <v>87.370999999999995</v>
      </c>
      <c r="X23">
        <v>86.299000000000007</v>
      </c>
      <c r="Y23">
        <v>85.149000000000001</v>
      </c>
      <c r="Z23">
        <v>84.198999999999998</v>
      </c>
      <c r="AA23">
        <v>83.787999999999997</v>
      </c>
      <c r="AB23">
        <v>83.369</v>
      </c>
      <c r="AC23">
        <v>82.94</v>
      </c>
      <c r="AD23">
        <v>82.504000000000005</v>
      </c>
      <c r="AE23">
        <v>82.058999999999997</v>
      </c>
      <c r="AF23">
        <v>81.605000000000004</v>
      </c>
      <c r="AG23">
        <v>81.140999999999991</v>
      </c>
      <c r="AH23">
        <v>80.67</v>
      </c>
      <c r="AI23">
        <v>80.188999999999993</v>
      </c>
      <c r="AJ23">
        <v>79.742999999999995</v>
      </c>
      <c r="AK23">
        <v>79.39</v>
      </c>
      <c r="AL23">
        <v>79.033999999999992</v>
      </c>
      <c r="AM23">
        <v>78.671999999999997</v>
      </c>
      <c r="AN23">
        <v>78.307000000000002</v>
      </c>
      <c r="AO23">
        <v>77.936000000000007</v>
      </c>
      <c r="AP23">
        <v>77.561999999999998</v>
      </c>
      <c r="AQ23">
        <v>77.182000000000002</v>
      </c>
      <c r="AR23">
        <v>76.798000000000002</v>
      </c>
      <c r="AS23">
        <v>76.41</v>
      </c>
      <c r="AT23">
        <v>75.903999999999996</v>
      </c>
      <c r="AU23">
        <v>75.244</v>
      </c>
      <c r="AV23">
        <v>74.570999999999998</v>
      </c>
      <c r="AW23">
        <v>73.885999999999996</v>
      </c>
      <c r="AX23">
        <v>73.191000000000003</v>
      </c>
      <c r="AY23">
        <v>72.483000000000004</v>
      </c>
      <c r="AZ23">
        <v>71.763000000000005</v>
      </c>
      <c r="BA23">
        <v>71.031999999999996</v>
      </c>
      <c r="BB23">
        <v>70.290999999999997</v>
      </c>
      <c r="BC23">
        <v>69.537999999999997</v>
      </c>
      <c r="BD23">
        <v>68.775000000000006</v>
      </c>
      <c r="BE23">
        <v>68.007000000000005</v>
      </c>
      <c r="BF23">
        <v>67.238</v>
      </c>
      <c r="BG23">
        <v>66.465000000000003</v>
      </c>
      <c r="BH23">
        <v>65.692000000000007</v>
      </c>
      <c r="BI23">
        <v>64.917000000000002</v>
      </c>
      <c r="BJ23">
        <v>64.141999999999996</v>
      </c>
      <c r="BK23">
        <v>63.368000000000002</v>
      </c>
      <c r="BL23">
        <v>62.594999999999999</v>
      </c>
    </row>
    <row r="24" spans="1:64">
      <c r="A24" t="s">
        <v>493</v>
      </c>
      <c r="B24" t="s">
        <v>125</v>
      </c>
      <c r="C24" t="s">
        <v>645</v>
      </c>
      <c r="D24" t="s">
        <v>646</v>
      </c>
      <c r="E24">
        <v>62.9</v>
      </c>
      <c r="F24">
        <v>61.218000000000004</v>
      </c>
      <c r="G24">
        <v>59.506</v>
      </c>
      <c r="H24">
        <v>57.77</v>
      </c>
      <c r="I24">
        <v>56.012999999999998</v>
      </c>
      <c r="J24">
        <v>54.244999999999997</v>
      </c>
      <c r="K24">
        <v>52.767000000000003</v>
      </c>
      <c r="L24">
        <v>51.500999999999998</v>
      </c>
      <c r="M24">
        <v>50.231999999999999</v>
      </c>
      <c r="N24">
        <v>48.966000000000001</v>
      </c>
      <c r="O24">
        <v>47.7</v>
      </c>
      <c r="P24">
        <v>46.64</v>
      </c>
      <c r="Q24">
        <v>45.581000000000003</v>
      </c>
      <c r="R24">
        <v>44.529000000000003</v>
      </c>
      <c r="S24">
        <v>43.481000000000002</v>
      </c>
      <c r="T24">
        <v>42.438000000000002</v>
      </c>
      <c r="U24">
        <v>41.473999999999997</v>
      </c>
      <c r="V24">
        <v>40.572000000000003</v>
      </c>
      <c r="W24">
        <v>39.673999999999999</v>
      </c>
      <c r="X24">
        <v>38.783999999999999</v>
      </c>
      <c r="Y24">
        <v>37.9</v>
      </c>
      <c r="Z24">
        <v>37.396999999999998</v>
      </c>
      <c r="AA24">
        <v>36.896000000000001</v>
      </c>
      <c r="AB24">
        <v>36.396999999999998</v>
      </c>
      <c r="AC24">
        <v>35.900999999999996</v>
      </c>
      <c r="AD24">
        <v>35.409999999999997</v>
      </c>
      <c r="AE24">
        <v>35.001000000000005</v>
      </c>
      <c r="AF24">
        <v>34.653999999999996</v>
      </c>
      <c r="AG24">
        <v>34.308000000000007</v>
      </c>
      <c r="AH24">
        <v>33.965000000000003</v>
      </c>
      <c r="AI24">
        <v>33.623000000000005</v>
      </c>
      <c r="AJ24">
        <v>33.283000000000001</v>
      </c>
      <c r="AK24">
        <v>32.944000000000003</v>
      </c>
      <c r="AL24">
        <v>32.67</v>
      </c>
      <c r="AM24">
        <v>32.442999999999998</v>
      </c>
      <c r="AN24">
        <v>32.218000000000004</v>
      </c>
      <c r="AO24">
        <v>31.992999999999995</v>
      </c>
      <c r="AP24">
        <v>31.769000000000005</v>
      </c>
      <c r="AQ24">
        <v>31.546000000000006</v>
      </c>
      <c r="AR24">
        <v>31.322999999999993</v>
      </c>
      <c r="AS24">
        <v>31.100999999999999</v>
      </c>
      <c r="AT24">
        <v>30.834000000000003</v>
      </c>
      <c r="AU24">
        <v>30.475999999999999</v>
      </c>
      <c r="AV24">
        <v>30.120999999999995</v>
      </c>
      <c r="AW24">
        <v>29.766999999999996</v>
      </c>
      <c r="AX24">
        <v>29.415999999999997</v>
      </c>
      <c r="AY24">
        <v>29.067999999999998</v>
      </c>
      <c r="AZ24">
        <v>28.721999999999994</v>
      </c>
      <c r="BA24">
        <v>28.378</v>
      </c>
      <c r="BB24">
        <v>28.037000000000006</v>
      </c>
      <c r="BC24">
        <v>27.697999999999993</v>
      </c>
      <c r="BD24">
        <v>27.361999999999995</v>
      </c>
      <c r="BE24">
        <v>27.024999999999999</v>
      </c>
      <c r="BF24">
        <v>26.686999999999998</v>
      </c>
      <c r="BG24">
        <v>26.349000000000004</v>
      </c>
      <c r="BH24">
        <v>26.01</v>
      </c>
      <c r="BI24">
        <v>25.671000000000006</v>
      </c>
      <c r="BJ24">
        <v>25.331000000000003</v>
      </c>
      <c r="BK24">
        <v>24.992000000000004</v>
      </c>
      <c r="BL24">
        <v>24.653000000000006</v>
      </c>
    </row>
    <row r="25" spans="1:64">
      <c r="A25" t="s">
        <v>296</v>
      </c>
      <c r="B25" t="s">
        <v>56</v>
      </c>
      <c r="C25" t="s">
        <v>645</v>
      </c>
      <c r="D25" t="s">
        <v>646</v>
      </c>
      <c r="E25">
        <v>17.68</v>
      </c>
      <c r="F25">
        <v>17.662999999999997</v>
      </c>
      <c r="G25">
        <v>17.645</v>
      </c>
      <c r="H25">
        <v>17.628</v>
      </c>
      <c r="I25">
        <v>17.611000000000004</v>
      </c>
      <c r="J25">
        <v>17.5</v>
      </c>
      <c r="K25">
        <v>17.239000000000004</v>
      </c>
      <c r="L25">
        <v>16.980999999999995</v>
      </c>
      <c r="M25">
        <v>16.725000000000001</v>
      </c>
      <c r="N25">
        <v>16.474000000000004</v>
      </c>
      <c r="O25">
        <v>16.225000000000001</v>
      </c>
      <c r="P25">
        <v>15.978999999999999</v>
      </c>
      <c r="Q25">
        <v>15.734999999999999</v>
      </c>
      <c r="R25">
        <v>15.495999999999995</v>
      </c>
      <c r="S25">
        <v>15.259</v>
      </c>
      <c r="T25">
        <v>15.025</v>
      </c>
      <c r="U25">
        <v>14.793999999999997</v>
      </c>
      <c r="V25">
        <v>14.566000000000003</v>
      </c>
      <c r="W25">
        <v>14.340999999999994</v>
      </c>
      <c r="X25">
        <v>14.117999999999995</v>
      </c>
      <c r="Y25">
        <v>13.899000000000001</v>
      </c>
      <c r="Z25">
        <v>13.683000000000007</v>
      </c>
      <c r="AA25">
        <v>13.468999999999994</v>
      </c>
      <c r="AB25">
        <v>13.257999999999996</v>
      </c>
      <c r="AC25">
        <v>13.05</v>
      </c>
      <c r="AD25">
        <v>12.845000000000001</v>
      </c>
      <c r="AE25">
        <v>12.643000000000001</v>
      </c>
      <c r="AF25">
        <v>12.442999999999998</v>
      </c>
      <c r="AG25">
        <v>12.245999999999995</v>
      </c>
      <c r="AH25">
        <v>12.051000000000002</v>
      </c>
      <c r="AI25">
        <v>11.86</v>
      </c>
      <c r="AJ25">
        <v>11.671000000000006</v>
      </c>
      <c r="AK25">
        <v>11.602000000000004</v>
      </c>
      <c r="AL25">
        <v>11.605</v>
      </c>
      <c r="AM25">
        <v>11.608000000000004</v>
      </c>
      <c r="AN25">
        <v>11.611999999999995</v>
      </c>
      <c r="AO25">
        <v>11.615</v>
      </c>
      <c r="AP25">
        <v>11.617999999999995</v>
      </c>
      <c r="AQ25">
        <v>11.620999999999995</v>
      </c>
      <c r="AR25">
        <v>11.623999999999995</v>
      </c>
      <c r="AS25">
        <v>11.628</v>
      </c>
      <c r="AT25">
        <v>11.631</v>
      </c>
      <c r="AU25">
        <v>11.626999999999995</v>
      </c>
      <c r="AV25">
        <v>11.617000000000004</v>
      </c>
      <c r="AW25">
        <v>11.600999999999999</v>
      </c>
      <c r="AX25">
        <v>11.578000000000003</v>
      </c>
      <c r="AY25">
        <v>11.548000000000002</v>
      </c>
      <c r="AZ25">
        <v>11.512</v>
      </c>
      <c r="BA25">
        <v>11.47</v>
      </c>
      <c r="BB25">
        <v>11.421000000000006</v>
      </c>
      <c r="BC25">
        <v>11.366</v>
      </c>
      <c r="BD25">
        <v>11.305</v>
      </c>
      <c r="BE25">
        <v>11.238</v>
      </c>
      <c r="BF25">
        <v>11.164999999999999</v>
      </c>
      <c r="BG25">
        <v>11.085000000000001</v>
      </c>
      <c r="BH25">
        <v>11.001000000000005</v>
      </c>
      <c r="BI25">
        <v>10.91</v>
      </c>
      <c r="BJ25">
        <v>10.813999999999993</v>
      </c>
      <c r="BK25">
        <v>10.712999999999994</v>
      </c>
      <c r="BL25">
        <v>10.605999999999995</v>
      </c>
    </row>
    <row r="26" spans="1:64">
      <c r="A26" t="s">
        <v>138</v>
      </c>
      <c r="B26" t="s">
        <v>242</v>
      </c>
      <c r="C26" t="s">
        <v>645</v>
      </c>
      <c r="D26" t="s">
        <v>646</v>
      </c>
      <c r="E26">
        <v>40.287999999999997</v>
      </c>
      <c r="F26">
        <v>39.545999999999999</v>
      </c>
      <c r="G26">
        <v>38.807000000000002</v>
      </c>
      <c r="H26">
        <v>38.073999999999998</v>
      </c>
      <c r="I26">
        <v>37.357999999999997</v>
      </c>
      <c r="J26">
        <v>36.656999999999996</v>
      </c>
      <c r="K26">
        <v>35.96</v>
      </c>
      <c r="L26">
        <v>35.270000000000003</v>
      </c>
      <c r="M26">
        <v>34.584000000000003</v>
      </c>
      <c r="N26">
        <v>33.906999999999996</v>
      </c>
      <c r="O26">
        <v>33.236000000000004</v>
      </c>
      <c r="P26">
        <v>32.570999999999998</v>
      </c>
      <c r="Q26">
        <v>31.912000000000006</v>
      </c>
      <c r="R26">
        <v>31.262</v>
      </c>
      <c r="S26">
        <v>30.619</v>
      </c>
      <c r="T26">
        <v>29.983000000000004</v>
      </c>
      <c r="U26">
        <v>29.352999999999994</v>
      </c>
      <c r="V26">
        <v>28.733999999999995</v>
      </c>
      <c r="W26">
        <v>28.120999999999995</v>
      </c>
      <c r="X26">
        <v>27.516000000000005</v>
      </c>
      <c r="Y26">
        <v>26.897999999999996</v>
      </c>
      <c r="Z26">
        <v>26.156999999999996</v>
      </c>
      <c r="AA26">
        <v>25.429000000000002</v>
      </c>
      <c r="AB26">
        <v>24.715</v>
      </c>
      <c r="AC26">
        <v>24.013000000000005</v>
      </c>
      <c r="AD26">
        <v>23.325999999999993</v>
      </c>
      <c r="AE26">
        <v>22.653000000000006</v>
      </c>
      <c r="AF26">
        <v>21.992999999999995</v>
      </c>
      <c r="AG26">
        <v>21.346000000000004</v>
      </c>
      <c r="AH26">
        <v>20.715999999999994</v>
      </c>
      <c r="AI26">
        <v>20.162000000000006</v>
      </c>
      <c r="AJ26">
        <v>19.933000000000007</v>
      </c>
      <c r="AK26">
        <v>19.706999999999994</v>
      </c>
      <c r="AL26">
        <v>19.481999999999999</v>
      </c>
      <c r="AM26">
        <v>19.260000000000002</v>
      </c>
      <c r="AN26">
        <v>19.039000000000001</v>
      </c>
      <c r="AO26">
        <v>18.82</v>
      </c>
      <c r="AP26">
        <v>18.603999999999999</v>
      </c>
      <c r="AQ26">
        <v>18.388999999999996</v>
      </c>
      <c r="AR26">
        <v>18.176000000000002</v>
      </c>
      <c r="AS26">
        <v>17.992999999999995</v>
      </c>
      <c r="AT26">
        <v>17.950999999999993</v>
      </c>
      <c r="AU26">
        <v>17.908000000000001</v>
      </c>
      <c r="AV26">
        <v>17.866</v>
      </c>
      <c r="AW26">
        <v>17.823999999999998</v>
      </c>
      <c r="AX26">
        <v>17.781999999999996</v>
      </c>
      <c r="AY26">
        <v>17.739999999999998</v>
      </c>
      <c r="AZ26">
        <v>17.697999999999993</v>
      </c>
      <c r="BA26">
        <v>17.656999999999996</v>
      </c>
      <c r="BB26">
        <v>17.614999999999998</v>
      </c>
      <c r="BC26">
        <v>17.572999999999993</v>
      </c>
      <c r="BD26">
        <v>17.524000000000001</v>
      </c>
      <c r="BE26">
        <v>17.468000000000004</v>
      </c>
      <c r="BF26">
        <v>17.403999999999996</v>
      </c>
      <c r="BG26">
        <v>17.331999999999994</v>
      </c>
      <c r="BH26">
        <v>17.254000000000005</v>
      </c>
      <c r="BI26">
        <v>17.168000000000006</v>
      </c>
      <c r="BJ26">
        <v>17.074999999999999</v>
      </c>
      <c r="BK26">
        <v>16.975000000000001</v>
      </c>
      <c r="BL26">
        <v>16.867999999999995</v>
      </c>
    </row>
    <row r="27" spans="1:64">
      <c r="A27" t="s">
        <v>318</v>
      </c>
      <c r="B27" t="s">
        <v>445</v>
      </c>
      <c r="C27" t="s">
        <v>645</v>
      </c>
      <c r="D27" t="s">
        <v>646</v>
      </c>
      <c r="E27">
        <v>80.959999999999994</v>
      </c>
      <c r="F27">
        <v>80.313999999999993</v>
      </c>
      <c r="G27">
        <v>79.563000000000002</v>
      </c>
      <c r="H27">
        <v>78.790999999999997</v>
      </c>
      <c r="I27">
        <v>77.995999999999995</v>
      </c>
      <c r="J27">
        <v>77.182999999999993</v>
      </c>
      <c r="K27">
        <v>76.347999999999999</v>
      </c>
      <c r="L27">
        <v>75.491</v>
      </c>
      <c r="M27">
        <v>74.613</v>
      </c>
      <c r="N27">
        <v>73.716999999999999</v>
      </c>
      <c r="O27">
        <v>72.799000000000007</v>
      </c>
      <c r="P27">
        <v>71.906000000000006</v>
      </c>
      <c r="Q27">
        <v>71.125</v>
      </c>
      <c r="R27">
        <v>70.334000000000003</v>
      </c>
      <c r="S27">
        <v>69.528999999999996</v>
      </c>
      <c r="T27">
        <v>68.712000000000003</v>
      </c>
      <c r="U27">
        <v>67.882000000000005</v>
      </c>
      <c r="V27">
        <v>67.043000000000006</v>
      </c>
      <c r="W27">
        <v>66.192000000000007</v>
      </c>
      <c r="X27">
        <v>65.33</v>
      </c>
      <c r="Y27">
        <v>64.456999999999994</v>
      </c>
      <c r="Z27">
        <v>63.718000000000004</v>
      </c>
      <c r="AA27">
        <v>63.393000000000001</v>
      </c>
      <c r="AB27">
        <v>63.067</v>
      </c>
      <c r="AC27">
        <v>62.738999999999997</v>
      </c>
      <c r="AD27">
        <v>62.411000000000001</v>
      </c>
      <c r="AE27">
        <v>62.081000000000003</v>
      </c>
      <c r="AF27">
        <v>61.75</v>
      </c>
      <c r="AG27">
        <v>61.417000000000002</v>
      </c>
      <c r="AH27">
        <v>61.085000000000001</v>
      </c>
      <c r="AI27">
        <v>60.750999999999998</v>
      </c>
      <c r="AJ27">
        <v>60.421999999999997</v>
      </c>
      <c r="AK27">
        <v>60.113</v>
      </c>
      <c r="AL27">
        <v>59.804000000000002</v>
      </c>
      <c r="AM27">
        <v>59.494</v>
      </c>
      <c r="AN27">
        <v>59.183</v>
      </c>
      <c r="AO27">
        <v>58.87</v>
      </c>
      <c r="AP27">
        <v>58.558</v>
      </c>
      <c r="AQ27">
        <v>58.244999999999997</v>
      </c>
      <c r="AR27">
        <v>57.930999999999997</v>
      </c>
      <c r="AS27">
        <v>57.616</v>
      </c>
      <c r="AT27">
        <v>57.302</v>
      </c>
      <c r="AU27">
        <v>56.985999999999997</v>
      </c>
      <c r="AV27">
        <v>56.67</v>
      </c>
      <c r="AW27">
        <v>56.351999999999997</v>
      </c>
      <c r="AX27">
        <v>56.034999999999997</v>
      </c>
      <c r="AY27">
        <v>55.718000000000004</v>
      </c>
      <c r="AZ27">
        <v>55.399000000000001</v>
      </c>
      <c r="BA27">
        <v>55.08</v>
      </c>
      <c r="BB27">
        <v>54.761000000000003</v>
      </c>
      <c r="BC27">
        <v>54.442</v>
      </c>
      <c r="BD27">
        <v>54.122</v>
      </c>
      <c r="BE27">
        <v>53.801000000000002</v>
      </c>
      <c r="BF27">
        <v>53.481000000000002</v>
      </c>
      <c r="BG27">
        <v>53.16</v>
      </c>
      <c r="BH27">
        <v>52.826999999999998</v>
      </c>
      <c r="BI27">
        <v>52.481999999999999</v>
      </c>
      <c r="BJ27">
        <v>52.124000000000002</v>
      </c>
      <c r="BK27">
        <v>51.755000000000003</v>
      </c>
      <c r="BL27">
        <v>51.374000000000002</v>
      </c>
    </row>
    <row r="28" spans="1:64">
      <c r="A28" t="s">
        <v>479</v>
      </c>
      <c r="B28" t="s">
        <v>181</v>
      </c>
      <c r="C28" t="s">
        <v>645</v>
      </c>
      <c r="D28" t="s">
        <v>646</v>
      </c>
      <c r="E28">
        <v>67.59899999999999</v>
      </c>
      <c r="F28">
        <v>66.478000000000009</v>
      </c>
      <c r="G28">
        <v>65.337000000000003</v>
      </c>
      <c r="H28">
        <v>64.177999999999997</v>
      </c>
      <c r="I28">
        <v>63</v>
      </c>
      <c r="J28">
        <v>61.872999999999998</v>
      </c>
      <c r="K28">
        <v>60.731000000000002</v>
      </c>
      <c r="L28">
        <v>59.578000000000003</v>
      </c>
      <c r="M28">
        <v>58.411999999999999</v>
      </c>
      <c r="N28">
        <v>57.24</v>
      </c>
      <c r="O28">
        <v>55.99</v>
      </c>
      <c r="P28">
        <v>54.651000000000003</v>
      </c>
      <c r="Q28">
        <v>53.302999999999997</v>
      </c>
      <c r="R28">
        <v>51.954000000000001</v>
      </c>
      <c r="S28">
        <v>50.6</v>
      </c>
      <c r="T28">
        <v>49.386000000000003</v>
      </c>
      <c r="U28">
        <v>48.170999999999999</v>
      </c>
      <c r="V28">
        <v>46.960999999999999</v>
      </c>
      <c r="W28">
        <v>45.753</v>
      </c>
      <c r="X28">
        <v>44.597999999999999</v>
      </c>
      <c r="Y28">
        <v>43.502000000000002</v>
      </c>
      <c r="Z28">
        <v>42.415999999999997</v>
      </c>
      <c r="AA28">
        <v>41.335999999999999</v>
      </c>
      <c r="AB28">
        <v>40.264000000000003</v>
      </c>
      <c r="AC28">
        <v>39.200000000000003</v>
      </c>
      <c r="AD28">
        <v>38.167000000000002</v>
      </c>
      <c r="AE28">
        <v>37.143000000000001</v>
      </c>
      <c r="AF28">
        <v>36.130000000000003</v>
      </c>
      <c r="AG28">
        <v>35.128</v>
      </c>
      <c r="AH28">
        <v>34.414999999999999</v>
      </c>
      <c r="AI28">
        <v>34.019000000000005</v>
      </c>
      <c r="AJ28">
        <v>33.626000000000005</v>
      </c>
      <c r="AK28">
        <v>33.233999999999995</v>
      </c>
      <c r="AL28">
        <v>32.844999999999999</v>
      </c>
      <c r="AM28">
        <v>32.459000000000003</v>
      </c>
      <c r="AN28">
        <v>32.073999999999998</v>
      </c>
      <c r="AO28">
        <v>31.691999999999993</v>
      </c>
      <c r="AP28">
        <v>31.313000000000002</v>
      </c>
      <c r="AQ28">
        <v>30.936000000000007</v>
      </c>
      <c r="AR28">
        <v>30.518000000000001</v>
      </c>
      <c r="AS28">
        <v>30.027000000000001</v>
      </c>
      <c r="AT28">
        <v>29.542000000000002</v>
      </c>
      <c r="AU28">
        <v>29.061000000000007</v>
      </c>
      <c r="AV28">
        <v>28.585000000000001</v>
      </c>
      <c r="AW28">
        <v>28.113</v>
      </c>
      <c r="AX28">
        <v>27.646000000000001</v>
      </c>
      <c r="AY28">
        <v>27.183999999999997</v>
      </c>
      <c r="AZ28">
        <v>26.727000000000004</v>
      </c>
      <c r="BA28">
        <v>26.274000000000001</v>
      </c>
      <c r="BB28">
        <v>25.828000000000003</v>
      </c>
      <c r="BC28">
        <v>25.328000000000003</v>
      </c>
      <c r="BD28">
        <v>24.811999999999998</v>
      </c>
      <c r="BE28">
        <v>24.302999999999997</v>
      </c>
      <c r="BF28">
        <v>23.801000000000002</v>
      </c>
      <c r="BG28">
        <v>23.307000000000002</v>
      </c>
      <c r="BH28">
        <v>22.819000000000003</v>
      </c>
      <c r="BI28">
        <v>22.338999999999999</v>
      </c>
      <c r="BJ28">
        <v>21.866</v>
      </c>
      <c r="BK28">
        <v>21.405000000000001</v>
      </c>
      <c r="BL28">
        <v>20.956000000000003</v>
      </c>
    </row>
    <row r="29" spans="1:64">
      <c r="A29" t="s">
        <v>260</v>
      </c>
      <c r="B29" t="s">
        <v>239</v>
      </c>
      <c r="C29" t="s">
        <v>645</v>
      </c>
      <c r="D29" t="s">
        <v>646</v>
      </c>
      <c r="E29">
        <v>45.972000000000001</v>
      </c>
      <c r="F29">
        <v>46.28</v>
      </c>
      <c r="G29">
        <v>46.59</v>
      </c>
      <c r="H29">
        <v>46.899000000000001</v>
      </c>
      <c r="I29">
        <v>47.21</v>
      </c>
      <c r="J29">
        <v>47.518999999999998</v>
      </c>
      <c r="K29">
        <v>47.83</v>
      </c>
      <c r="L29">
        <v>48.14</v>
      </c>
      <c r="M29">
        <v>48.451000000000001</v>
      </c>
      <c r="N29">
        <v>48.762</v>
      </c>
      <c r="O29">
        <v>49.036999999999999</v>
      </c>
      <c r="P29">
        <v>49.195</v>
      </c>
      <c r="Q29">
        <v>49.353999999999999</v>
      </c>
      <c r="R29">
        <v>49.512</v>
      </c>
      <c r="S29">
        <v>49.670999999999999</v>
      </c>
      <c r="T29">
        <v>49.829000000000001</v>
      </c>
      <c r="U29">
        <v>49.988</v>
      </c>
      <c r="V29">
        <v>50.146000000000001</v>
      </c>
      <c r="W29">
        <v>50.305</v>
      </c>
      <c r="X29">
        <v>50.463000000000001</v>
      </c>
      <c r="Y29">
        <v>50.625999999999998</v>
      </c>
      <c r="Z29">
        <v>50.817</v>
      </c>
      <c r="AA29">
        <v>51.008000000000003</v>
      </c>
      <c r="AB29">
        <v>51.198999999999998</v>
      </c>
      <c r="AC29">
        <v>51.39</v>
      </c>
      <c r="AD29">
        <v>51.581000000000003</v>
      </c>
      <c r="AE29">
        <v>51.771999999999998</v>
      </c>
      <c r="AF29">
        <v>51.963000000000001</v>
      </c>
      <c r="AG29">
        <v>52.154000000000003</v>
      </c>
      <c r="AH29">
        <v>52.344999999999999</v>
      </c>
      <c r="AI29">
        <v>52.534999999999997</v>
      </c>
      <c r="AJ29">
        <v>52.728999999999999</v>
      </c>
      <c r="AK29">
        <v>52.941000000000003</v>
      </c>
      <c r="AL29">
        <v>53.152000000000001</v>
      </c>
      <c r="AM29">
        <v>53.363</v>
      </c>
      <c r="AN29">
        <v>53.575000000000003</v>
      </c>
      <c r="AO29">
        <v>53.786000000000001</v>
      </c>
      <c r="AP29">
        <v>53.997</v>
      </c>
      <c r="AQ29">
        <v>54.207000000000001</v>
      </c>
      <c r="AR29">
        <v>54.417999999999999</v>
      </c>
      <c r="AS29">
        <v>54.601999999999997</v>
      </c>
      <c r="AT29">
        <v>54.619</v>
      </c>
      <c r="AU29">
        <v>54.636000000000003</v>
      </c>
      <c r="AV29">
        <v>54.652999999999999</v>
      </c>
      <c r="AW29">
        <v>54.67</v>
      </c>
      <c r="AX29">
        <v>54.686999999999998</v>
      </c>
      <c r="AY29">
        <v>54.704000000000001</v>
      </c>
      <c r="AZ29">
        <v>54.720999999999997</v>
      </c>
      <c r="BA29">
        <v>54.738</v>
      </c>
      <c r="BB29">
        <v>54.755000000000003</v>
      </c>
      <c r="BC29">
        <v>54.771999999999998</v>
      </c>
      <c r="BD29">
        <v>54.771999999999998</v>
      </c>
      <c r="BE29">
        <v>54.753999999999998</v>
      </c>
      <c r="BF29">
        <v>54.718000000000004</v>
      </c>
      <c r="BG29">
        <v>54.664999999999999</v>
      </c>
      <c r="BH29">
        <v>54.594000000000001</v>
      </c>
      <c r="BI29">
        <v>54.505000000000003</v>
      </c>
      <c r="BJ29">
        <v>54.399000000000001</v>
      </c>
      <c r="BK29">
        <v>54.276000000000003</v>
      </c>
      <c r="BL29">
        <v>54.134</v>
      </c>
    </row>
    <row r="30" spans="1:64">
      <c r="A30" t="s">
        <v>304</v>
      </c>
      <c r="B30" t="s">
        <v>515</v>
      </c>
      <c r="C30" t="s">
        <v>645</v>
      </c>
      <c r="D30" t="s">
        <v>646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>
      <c r="A31" t="s">
        <v>42</v>
      </c>
      <c r="B31" t="s">
        <v>413</v>
      </c>
      <c r="C31" t="s">
        <v>645</v>
      </c>
      <c r="D31" t="s">
        <v>646</v>
      </c>
      <c r="E31">
        <v>63.238</v>
      </c>
      <c r="F31">
        <v>62.941000000000003</v>
      </c>
      <c r="G31">
        <v>62.643000000000001</v>
      </c>
      <c r="H31">
        <v>62.344000000000001</v>
      </c>
      <c r="I31">
        <v>62.042999999999999</v>
      </c>
      <c r="J31">
        <v>61.743000000000002</v>
      </c>
      <c r="K31">
        <v>61.441000000000003</v>
      </c>
      <c r="L31">
        <v>61.137999999999998</v>
      </c>
      <c r="M31">
        <v>60.834000000000003</v>
      </c>
      <c r="N31">
        <v>60.53</v>
      </c>
      <c r="O31">
        <v>60.223999999999997</v>
      </c>
      <c r="P31">
        <v>59.917999999999999</v>
      </c>
      <c r="Q31">
        <v>59.610999999999997</v>
      </c>
      <c r="R31">
        <v>59.304000000000002</v>
      </c>
      <c r="S31">
        <v>58.996000000000002</v>
      </c>
      <c r="T31">
        <v>58.686</v>
      </c>
      <c r="U31">
        <v>58.375999999999998</v>
      </c>
      <c r="V31">
        <v>57.554000000000002</v>
      </c>
      <c r="W31">
        <v>56.558</v>
      </c>
      <c r="X31">
        <v>55.557000000000002</v>
      </c>
      <c r="Y31">
        <v>54.548999999999999</v>
      </c>
      <c r="Z31">
        <v>53.540999999999997</v>
      </c>
      <c r="AA31">
        <v>52.527999999999999</v>
      </c>
      <c r="AB31">
        <v>51.514000000000003</v>
      </c>
      <c r="AC31">
        <v>50.496000000000002</v>
      </c>
      <c r="AD31">
        <v>49.481000000000002</v>
      </c>
      <c r="AE31">
        <v>48.465000000000003</v>
      </c>
      <c r="AF31">
        <v>47.451000000000001</v>
      </c>
      <c r="AG31">
        <v>46.436999999999998</v>
      </c>
      <c r="AH31">
        <v>45.429000000000002</v>
      </c>
      <c r="AI31">
        <v>44.423000000000002</v>
      </c>
      <c r="AJ31">
        <v>43.420999999999999</v>
      </c>
      <c r="AK31">
        <v>42.459000000000003</v>
      </c>
      <c r="AL31">
        <v>41.920999999999999</v>
      </c>
      <c r="AM31">
        <v>41.384999999999998</v>
      </c>
      <c r="AN31">
        <v>40.85</v>
      </c>
      <c r="AO31">
        <v>40.317999999999998</v>
      </c>
      <c r="AP31">
        <v>39.787999999999997</v>
      </c>
      <c r="AQ31">
        <v>39.261000000000003</v>
      </c>
      <c r="AR31">
        <v>38.735999999999997</v>
      </c>
      <c r="AS31">
        <v>38.213000000000001</v>
      </c>
      <c r="AT31">
        <v>37.694000000000003</v>
      </c>
      <c r="AU31">
        <v>37.216999999999999</v>
      </c>
      <c r="AV31">
        <v>36.752000000000002</v>
      </c>
      <c r="AW31">
        <v>36.289000000000001</v>
      </c>
      <c r="AX31">
        <v>35.83</v>
      </c>
      <c r="AY31">
        <v>35.372</v>
      </c>
      <c r="AZ31">
        <v>34.918000000000006</v>
      </c>
      <c r="BA31">
        <v>34.465000000000003</v>
      </c>
      <c r="BB31">
        <v>34.016000000000005</v>
      </c>
      <c r="BC31">
        <v>33.57</v>
      </c>
      <c r="BD31">
        <v>33.126000000000005</v>
      </c>
      <c r="BE31">
        <v>32.685000000000002</v>
      </c>
      <c r="BF31">
        <v>32.301000000000002</v>
      </c>
      <c r="BG31">
        <v>31.953000000000003</v>
      </c>
      <c r="BH31">
        <v>31.606999999999999</v>
      </c>
      <c r="BI31">
        <v>31.262</v>
      </c>
      <c r="BJ31">
        <v>30.92</v>
      </c>
      <c r="BK31">
        <v>30.574999999999999</v>
      </c>
      <c r="BL31">
        <v>30.227000000000004</v>
      </c>
    </row>
    <row r="32" spans="1:64">
      <c r="A32" t="s">
        <v>481</v>
      </c>
      <c r="B32" t="s">
        <v>273</v>
      </c>
      <c r="C32" t="s">
        <v>645</v>
      </c>
      <c r="D32" t="s">
        <v>646</v>
      </c>
      <c r="E32">
        <v>53.860999999999997</v>
      </c>
      <c r="F32">
        <v>52.878</v>
      </c>
      <c r="G32">
        <v>51.901000000000003</v>
      </c>
      <c r="H32">
        <v>50.921999999999997</v>
      </c>
      <c r="I32">
        <v>49.941000000000003</v>
      </c>
      <c r="J32">
        <v>48.963000000000001</v>
      </c>
      <c r="K32">
        <v>47.984000000000002</v>
      </c>
      <c r="L32">
        <v>47.006999999999998</v>
      </c>
      <c r="M32">
        <v>46.03</v>
      </c>
      <c r="N32">
        <v>45.06</v>
      </c>
      <c r="O32">
        <v>44.091000000000001</v>
      </c>
      <c r="P32">
        <v>43.106000000000002</v>
      </c>
      <c r="Q32">
        <v>42.121000000000002</v>
      </c>
      <c r="R32">
        <v>41.145000000000003</v>
      </c>
      <c r="S32">
        <v>40.173999999999999</v>
      </c>
      <c r="T32">
        <v>39.210999999999999</v>
      </c>
      <c r="U32">
        <v>38.255000000000003</v>
      </c>
      <c r="V32">
        <v>37.311</v>
      </c>
      <c r="W32">
        <v>36.375</v>
      </c>
      <c r="X32">
        <v>35.448999999999998</v>
      </c>
      <c r="Y32">
        <v>34.531999999999996</v>
      </c>
      <c r="Z32">
        <v>33.630000000000003</v>
      </c>
      <c r="AA32">
        <v>32.738</v>
      </c>
      <c r="AB32">
        <v>31.858000000000004</v>
      </c>
      <c r="AC32">
        <v>30.99</v>
      </c>
      <c r="AD32">
        <v>30.138000000000005</v>
      </c>
      <c r="AE32">
        <v>29.296999999999997</v>
      </c>
      <c r="AF32">
        <v>28.471000000000004</v>
      </c>
      <c r="AG32">
        <v>27.658000000000001</v>
      </c>
      <c r="AH32">
        <v>26.861000000000004</v>
      </c>
      <c r="AI32">
        <v>26.078000000000003</v>
      </c>
      <c r="AJ32">
        <v>25.31</v>
      </c>
      <c r="AK32">
        <v>24.555999999999997</v>
      </c>
      <c r="AL32">
        <v>23.819000000000003</v>
      </c>
      <c r="AM32">
        <v>23.096999999999994</v>
      </c>
      <c r="AN32">
        <v>22.39</v>
      </c>
      <c r="AO32">
        <v>21.697999999999993</v>
      </c>
      <c r="AP32">
        <v>20.951999999999998</v>
      </c>
      <c r="AQ32">
        <v>20.218999999999994</v>
      </c>
      <c r="AR32">
        <v>19.504000000000005</v>
      </c>
      <c r="AS32">
        <v>18.808000000000007</v>
      </c>
      <c r="AT32">
        <v>18.447000000000003</v>
      </c>
      <c r="AU32">
        <v>18.12</v>
      </c>
      <c r="AV32">
        <v>17.796999999999997</v>
      </c>
      <c r="AW32">
        <v>17.478999999999999</v>
      </c>
      <c r="AX32">
        <v>17.165999999999997</v>
      </c>
      <c r="AY32">
        <v>16.856999999999999</v>
      </c>
      <c r="AZ32">
        <v>16.552000000000007</v>
      </c>
      <c r="BA32">
        <v>16.251000000000005</v>
      </c>
      <c r="BB32">
        <v>15.956000000000003</v>
      </c>
      <c r="BC32">
        <v>15.664999999999999</v>
      </c>
      <c r="BD32">
        <v>15.369</v>
      </c>
      <c r="BE32">
        <v>15.076999999999998</v>
      </c>
      <c r="BF32">
        <v>14.790999999999997</v>
      </c>
      <c r="BG32">
        <v>14.507999999999996</v>
      </c>
      <c r="BH32">
        <v>14.23</v>
      </c>
      <c r="BI32">
        <v>13.957999999999998</v>
      </c>
      <c r="BJ32">
        <v>13.691000000000003</v>
      </c>
      <c r="BK32">
        <v>13.430999999999997</v>
      </c>
      <c r="BL32">
        <v>13.176000000000002</v>
      </c>
    </row>
    <row r="33" spans="1:64">
      <c r="A33" t="s">
        <v>452</v>
      </c>
      <c r="B33" t="s">
        <v>315</v>
      </c>
      <c r="C33" t="s">
        <v>645</v>
      </c>
      <c r="D33" t="s">
        <v>646</v>
      </c>
      <c r="E33">
        <v>63.222999999999999</v>
      </c>
      <c r="F33">
        <v>63.151000000000003</v>
      </c>
      <c r="G33">
        <v>63.078000000000003</v>
      </c>
      <c r="H33">
        <v>63.005000000000003</v>
      </c>
      <c r="I33">
        <v>62.932000000000002</v>
      </c>
      <c r="J33">
        <v>62.859000000000002</v>
      </c>
      <c r="K33">
        <v>62.786000000000001</v>
      </c>
      <c r="L33">
        <v>62.713000000000001</v>
      </c>
      <c r="M33">
        <v>62.64</v>
      </c>
      <c r="N33">
        <v>62.567</v>
      </c>
      <c r="O33">
        <v>62.45</v>
      </c>
      <c r="P33">
        <v>62.191000000000003</v>
      </c>
      <c r="Q33">
        <v>61.93</v>
      </c>
      <c r="R33">
        <v>61.668999999999997</v>
      </c>
      <c r="S33">
        <v>61.408000000000001</v>
      </c>
      <c r="T33">
        <v>61.145000000000003</v>
      </c>
      <c r="U33">
        <v>60.881999999999998</v>
      </c>
      <c r="V33">
        <v>60.619</v>
      </c>
      <c r="W33">
        <v>60.353999999999999</v>
      </c>
      <c r="X33">
        <v>60.09</v>
      </c>
      <c r="Y33">
        <v>59.898000000000003</v>
      </c>
      <c r="Z33">
        <v>60.171999999999997</v>
      </c>
      <c r="AA33">
        <v>60.445999999999998</v>
      </c>
      <c r="AB33">
        <v>60.72</v>
      </c>
      <c r="AC33">
        <v>60.993000000000002</v>
      </c>
      <c r="AD33">
        <v>61.264000000000003</v>
      </c>
      <c r="AE33">
        <v>61.536000000000001</v>
      </c>
      <c r="AF33">
        <v>61.805999999999997</v>
      </c>
      <c r="AG33">
        <v>62.076999999999998</v>
      </c>
      <c r="AH33">
        <v>62.345999999999997</v>
      </c>
      <c r="AI33">
        <v>62.63</v>
      </c>
      <c r="AJ33">
        <v>62.994</v>
      </c>
      <c r="AK33">
        <v>63.356999999999999</v>
      </c>
      <c r="AL33">
        <v>63.716999999999999</v>
      </c>
      <c r="AM33">
        <v>64.075999999999993</v>
      </c>
      <c r="AN33">
        <v>64.433999999999997</v>
      </c>
      <c r="AO33">
        <v>64.790000000000006</v>
      </c>
      <c r="AP33">
        <v>65.144000000000005</v>
      </c>
      <c r="AQ33">
        <v>65.497</v>
      </c>
      <c r="AR33">
        <v>65.847999999999999</v>
      </c>
      <c r="AS33">
        <v>66.173000000000002</v>
      </c>
      <c r="AT33">
        <v>66.371000000000009</v>
      </c>
      <c r="AU33">
        <v>66.569000000000003</v>
      </c>
      <c r="AV33">
        <v>66.765999999999991</v>
      </c>
      <c r="AW33">
        <v>66.962999999999994</v>
      </c>
      <c r="AX33">
        <v>67.158999999999992</v>
      </c>
      <c r="AY33">
        <v>67.353999999999999</v>
      </c>
      <c r="AZ33">
        <v>67.549000000000007</v>
      </c>
      <c r="BA33">
        <v>67.744</v>
      </c>
      <c r="BB33">
        <v>67.936999999999998</v>
      </c>
      <c r="BC33">
        <v>68.13</v>
      </c>
      <c r="BD33">
        <v>68.3</v>
      </c>
      <c r="BE33">
        <v>68.447000000000003</v>
      </c>
      <c r="BF33">
        <v>68.570999999999998</v>
      </c>
      <c r="BG33">
        <v>68.671999999999997</v>
      </c>
      <c r="BH33">
        <v>68.751000000000005</v>
      </c>
      <c r="BI33">
        <v>68.807000000000002</v>
      </c>
      <c r="BJ33">
        <v>68.841000000000008</v>
      </c>
      <c r="BK33">
        <v>68.853000000000009</v>
      </c>
      <c r="BL33">
        <v>68.841999999999999</v>
      </c>
    </row>
    <row r="34" spans="1:64">
      <c r="A34" t="s">
        <v>346</v>
      </c>
      <c r="B34" t="s">
        <v>102</v>
      </c>
      <c r="C34" t="s">
        <v>645</v>
      </c>
      <c r="D34" t="s">
        <v>646</v>
      </c>
      <c r="E34">
        <v>56.598999999999997</v>
      </c>
      <c r="F34">
        <v>54.771999999999998</v>
      </c>
      <c r="G34">
        <v>52.93</v>
      </c>
      <c r="H34">
        <v>51.08</v>
      </c>
      <c r="I34">
        <v>49.223999999999997</v>
      </c>
      <c r="J34">
        <v>47.375</v>
      </c>
      <c r="K34">
        <v>45.530999999999999</v>
      </c>
      <c r="L34">
        <v>43.7</v>
      </c>
      <c r="M34">
        <v>41.881999999999998</v>
      </c>
      <c r="N34">
        <v>40.091999999999999</v>
      </c>
      <c r="O34">
        <v>38.325000000000003</v>
      </c>
      <c r="P34">
        <v>36.588000000000001</v>
      </c>
      <c r="Q34">
        <v>36.264000000000003</v>
      </c>
      <c r="R34">
        <v>36.110999999999997</v>
      </c>
      <c r="S34">
        <v>35.959000000000003</v>
      </c>
      <c r="T34">
        <v>35.807000000000002</v>
      </c>
      <c r="U34">
        <v>35.655000000000001</v>
      </c>
      <c r="V34">
        <v>35.504000000000005</v>
      </c>
      <c r="W34">
        <v>35.352999999999994</v>
      </c>
      <c r="X34">
        <v>35.201999999999998</v>
      </c>
      <c r="Y34">
        <v>35.051000000000002</v>
      </c>
      <c r="Z34">
        <v>34.900999999999996</v>
      </c>
      <c r="AA34">
        <v>34.751000000000005</v>
      </c>
      <c r="AB34">
        <v>34.600999999999999</v>
      </c>
      <c r="AC34">
        <v>34.451999999999998</v>
      </c>
      <c r="AD34">
        <v>34.302999999999997</v>
      </c>
      <c r="AE34">
        <v>34.153999999999996</v>
      </c>
      <c r="AF34">
        <v>34.006</v>
      </c>
      <c r="AG34">
        <v>33.856999999999999</v>
      </c>
      <c r="AH34">
        <v>33.71</v>
      </c>
      <c r="AI34">
        <v>33.561999999999998</v>
      </c>
      <c r="AJ34">
        <v>33.414999999999999</v>
      </c>
      <c r="AK34">
        <v>32.921999999999997</v>
      </c>
      <c r="AL34">
        <v>32.396000000000001</v>
      </c>
      <c r="AM34">
        <v>31.873999999999995</v>
      </c>
      <c r="AN34">
        <v>31.355999999999995</v>
      </c>
      <c r="AO34">
        <v>30.841999999999999</v>
      </c>
      <c r="AP34">
        <v>30.334000000000003</v>
      </c>
      <c r="AQ34">
        <v>29.83</v>
      </c>
      <c r="AR34">
        <v>29.331000000000003</v>
      </c>
      <c r="AS34">
        <v>28.835999999999999</v>
      </c>
      <c r="AT34">
        <v>28.347999999999999</v>
      </c>
      <c r="AU34">
        <v>27.953999999999994</v>
      </c>
      <c r="AV34">
        <v>27.578999999999994</v>
      </c>
      <c r="AW34">
        <v>27.206000000000003</v>
      </c>
      <c r="AX34">
        <v>26.837000000000003</v>
      </c>
      <c r="AY34">
        <v>26.471000000000004</v>
      </c>
      <c r="AZ34">
        <v>26.108000000000004</v>
      </c>
      <c r="BA34">
        <v>25.748000000000005</v>
      </c>
      <c r="BB34">
        <v>25.391999999999996</v>
      </c>
      <c r="BC34">
        <v>25.039000000000001</v>
      </c>
      <c r="BD34">
        <v>24.69</v>
      </c>
      <c r="BE34">
        <v>24.343999999999994</v>
      </c>
      <c r="BF34">
        <v>24.003</v>
      </c>
      <c r="BG34">
        <v>23.668000000000006</v>
      </c>
      <c r="BH34">
        <v>23.337000000000003</v>
      </c>
      <c r="BI34">
        <v>23.01</v>
      </c>
      <c r="BJ34">
        <v>22.688000000000002</v>
      </c>
      <c r="BK34">
        <v>22.370999999999995</v>
      </c>
      <c r="BL34">
        <v>22.058000000000007</v>
      </c>
    </row>
    <row r="35" spans="1:64">
      <c r="A35" t="s">
        <v>461</v>
      </c>
      <c r="B35" t="s">
        <v>96</v>
      </c>
      <c r="C35" t="s">
        <v>645</v>
      </c>
      <c r="D35" t="s">
        <v>646</v>
      </c>
      <c r="E35">
        <v>96.403999999999996</v>
      </c>
      <c r="F35">
        <v>96.207999999999998</v>
      </c>
      <c r="G35">
        <v>96.001000000000005</v>
      </c>
      <c r="H35">
        <v>95.783000000000001</v>
      </c>
      <c r="I35">
        <v>95.554000000000002</v>
      </c>
      <c r="J35">
        <v>95.313000000000002</v>
      </c>
      <c r="K35">
        <v>95.06</v>
      </c>
      <c r="L35">
        <v>94.793000000000006</v>
      </c>
      <c r="M35">
        <v>94.513000000000005</v>
      </c>
      <c r="N35">
        <v>94.218999999999994</v>
      </c>
      <c r="O35">
        <v>93.911000000000001</v>
      </c>
      <c r="P35">
        <v>93.587000000000003</v>
      </c>
      <c r="Q35">
        <v>93.245999999999995</v>
      </c>
      <c r="R35">
        <v>92.89</v>
      </c>
      <c r="S35">
        <v>92.516000000000005</v>
      </c>
      <c r="T35">
        <v>92.123999999999995</v>
      </c>
      <c r="U35">
        <v>91.712000000000003</v>
      </c>
      <c r="V35">
        <v>91.283000000000001</v>
      </c>
      <c r="W35">
        <v>90.831999999999994</v>
      </c>
      <c r="X35">
        <v>90.361000000000004</v>
      </c>
      <c r="Y35">
        <v>89.867999999999995</v>
      </c>
      <c r="Z35">
        <v>89.353999999999999</v>
      </c>
      <c r="AA35">
        <v>88.816000000000003</v>
      </c>
      <c r="AB35">
        <v>88.254999999999995</v>
      </c>
      <c r="AC35">
        <v>87.668000000000006</v>
      </c>
      <c r="AD35">
        <v>87.058999999999997</v>
      </c>
      <c r="AE35">
        <v>86.423000000000002</v>
      </c>
      <c r="AF35">
        <v>85.76</v>
      </c>
      <c r="AG35">
        <v>85.070999999999998</v>
      </c>
      <c r="AH35">
        <v>84.355000000000004</v>
      </c>
      <c r="AI35">
        <v>83.611999999999995</v>
      </c>
      <c r="AJ35">
        <v>82.838999999999999</v>
      </c>
      <c r="AK35">
        <v>82.037999999999997</v>
      </c>
      <c r="AL35">
        <v>81.209000000000003</v>
      </c>
      <c r="AM35">
        <v>80.350999999999999</v>
      </c>
      <c r="AN35">
        <v>79.462999999999994</v>
      </c>
      <c r="AO35">
        <v>78.543999999999997</v>
      </c>
      <c r="AP35">
        <v>77.599000000000004</v>
      </c>
      <c r="AQ35">
        <v>76.623000000000005</v>
      </c>
      <c r="AR35">
        <v>75.617000000000004</v>
      </c>
      <c r="AS35">
        <v>74.581999999999994</v>
      </c>
      <c r="AT35">
        <v>73.52</v>
      </c>
      <c r="AU35">
        <v>72.430000000000007</v>
      </c>
      <c r="AV35">
        <v>71.311999999999998</v>
      </c>
      <c r="AW35">
        <v>70.165000000000006</v>
      </c>
      <c r="AX35">
        <v>69.034999999999997</v>
      </c>
      <c r="AY35">
        <v>68.287999999999997</v>
      </c>
      <c r="AZ35">
        <v>67.531000000000006</v>
      </c>
      <c r="BA35">
        <v>66.76400000000001</v>
      </c>
      <c r="BB35">
        <v>65.989999999999995</v>
      </c>
      <c r="BC35">
        <v>65.206999999999994</v>
      </c>
      <c r="BD35">
        <v>64.415000000000006</v>
      </c>
      <c r="BE35">
        <v>63.628999999999998</v>
      </c>
      <c r="BF35">
        <v>62.850999999999999</v>
      </c>
      <c r="BG35">
        <v>62.082000000000001</v>
      </c>
      <c r="BH35">
        <v>61.322000000000003</v>
      </c>
      <c r="BI35">
        <v>60.572000000000003</v>
      </c>
      <c r="BJ35">
        <v>59.832999999999998</v>
      </c>
      <c r="BK35">
        <v>59.104999999999997</v>
      </c>
      <c r="BL35">
        <v>58.387999999999998</v>
      </c>
    </row>
    <row r="36" spans="1:64">
      <c r="A36" t="s">
        <v>37</v>
      </c>
      <c r="B36" t="s">
        <v>320</v>
      </c>
      <c r="C36" t="s">
        <v>645</v>
      </c>
      <c r="D36" t="s">
        <v>646</v>
      </c>
      <c r="E36">
        <v>96.94</v>
      </c>
      <c r="F36">
        <v>96.903000000000006</v>
      </c>
      <c r="G36">
        <v>96.866</v>
      </c>
      <c r="H36">
        <v>96.828999999999994</v>
      </c>
      <c r="I36">
        <v>96.682000000000002</v>
      </c>
      <c r="J36">
        <v>96.161000000000001</v>
      </c>
      <c r="K36">
        <v>95.563000000000002</v>
      </c>
      <c r="L36">
        <v>94.876000000000005</v>
      </c>
      <c r="M36">
        <v>94.087999999999994</v>
      </c>
      <c r="N36">
        <v>93.19</v>
      </c>
      <c r="O36">
        <v>92.165999999999997</v>
      </c>
      <c r="P36">
        <v>91.001999999999995</v>
      </c>
      <c r="Q36">
        <v>90.305000000000007</v>
      </c>
      <c r="R36">
        <v>89.619</v>
      </c>
      <c r="S36">
        <v>88.89</v>
      </c>
      <c r="T36">
        <v>88.116</v>
      </c>
      <c r="U36">
        <v>87.295000000000002</v>
      </c>
      <c r="V36">
        <v>86.427999999999997</v>
      </c>
      <c r="W36">
        <v>85.510999999999996</v>
      </c>
      <c r="X36">
        <v>84.543000000000006</v>
      </c>
      <c r="Y36">
        <v>83.521000000000001</v>
      </c>
      <c r="Z36">
        <v>82.448000000000008</v>
      </c>
      <c r="AA36">
        <v>80.510999999999996</v>
      </c>
      <c r="AB36">
        <v>78.277000000000001</v>
      </c>
      <c r="AC36">
        <v>75.861000000000004</v>
      </c>
      <c r="AD36">
        <v>73.275999999999996</v>
      </c>
      <c r="AE36">
        <v>70.516999999999996</v>
      </c>
      <c r="AF36">
        <v>67.59899999999999</v>
      </c>
      <c r="AG36">
        <v>64.533000000000001</v>
      </c>
      <c r="AH36">
        <v>61.351999999999997</v>
      </c>
      <c r="AI36">
        <v>58.067</v>
      </c>
      <c r="AJ36">
        <v>54.707999999999998</v>
      </c>
      <c r="AK36">
        <v>53.557000000000002</v>
      </c>
      <c r="AL36">
        <v>52.713999999999999</v>
      </c>
      <c r="AM36">
        <v>51.866999999999997</v>
      </c>
      <c r="AN36">
        <v>51.018999999999998</v>
      </c>
      <c r="AO36">
        <v>50.17</v>
      </c>
      <c r="AP36">
        <v>49.323</v>
      </c>
      <c r="AQ36">
        <v>48.475000000000001</v>
      </c>
      <c r="AR36">
        <v>47.628</v>
      </c>
      <c r="AS36">
        <v>46.780999999999999</v>
      </c>
      <c r="AT36">
        <v>45.938000000000002</v>
      </c>
      <c r="AU36">
        <v>45.43</v>
      </c>
      <c r="AV36">
        <v>44.970999999999997</v>
      </c>
      <c r="AW36">
        <v>44.512</v>
      </c>
      <c r="AX36">
        <v>44.055999999999997</v>
      </c>
      <c r="AY36">
        <v>43.6</v>
      </c>
      <c r="AZ36">
        <v>42.072000000000003</v>
      </c>
      <c r="BA36">
        <v>40.555999999999997</v>
      </c>
      <c r="BB36">
        <v>39.063000000000002</v>
      </c>
      <c r="BC36">
        <v>37.588000000000001</v>
      </c>
      <c r="BD36">
        <v>36.134999999999998</v>
      </c>
      <c r="BE36">
        <v>35.231999999999999</v>
      </c>
      <c r="BF36">
        <v>34.427999999999997</v>
      </c>
      <c r="BG36">
        <v>33.632000000000005</v>
      </c>
      <c r="BH36">
        <v>32.844999999999999</v>
      </c>
      <c r="BI36">
        <v>32.066999999999993</v>
      </c>
      <c r="BJ36">
        <v>31.3</v>
      </c>
      <c r="BK36">
        <v>30.554000000000002</v>
      </c>
      <c r="BL36">
        <v>29.828000000000003</v>
      </c>
    </row>
    <row r="37" spans="1:64">
      <c r="A37" t="s">
        <v>153</v>
      </c>
      <c r="B37" t="s">
        <v>391</v>
      </c>
      <c r="C37" t="s">
        <v>645</v>
      </c>
      <c r="D37" t="s">
        <v>646</v>
      </c>
      <c r="E37">
        <v>79.900000000000006</v>
      </c>
      <c r="F37">
        <v>79.248999999999995</v>
      </c>
      <c r="G37">
        <v>78.581999999999994</v>
      </c>
      <c r="H37">
        <v>77.900000000000006</v>
      </c>
      <c r="I37">
        <v>77.197000000000003</v>
      </c>
      <c r="J37">
        <v>76.480999999999995</v>
      </c>
      <c r="K37">
        <v>75.748000000000005</v>
      </c>
      <c r="L37">
        <v>75</v>
      </c>
      <c r="M37">
        <v>74.185000000000002</v>
      </c>
      <c r="N37">
        <v>73.355000000000004</v>
      </c>
      <c r="O37">
        <v>72.507999999999996</v>
      </c>
      <c r="P37">
        <v>71.644000000000005</v>
      </c>
      <c r="Q37">
        <v>70.762</v>
      </c>
      <c r="R37">
        <v>69.867000000000004</v>
      </c>
      <c r="S37">
        <v>68.954999999999998</v>
      </c>
      <c r="T37">
        <v>68.028999999999996</v>
      </c>
      <c r="U37">
        <v>67.424999999999997</v>
      </c>
      <c r="V37">
        <v>67.103000000000009</v>
      </c>
      <c r="W37">
        <v>66.778999999999996</v>
      </c>
      <c r="X37">
        <v>66.454000000000008</v>
      </c>
      <c r="Y37">
        <v>66.126000000000005</v>
      </c>
      <c r="Z37">
        <v>65.798000000000002</v>
      </c>
      <c r="AA37">
        <v>65.468000000000004</v>
      </c>
      <c r="AB37">
        <v>65.135999999999996</v>
      </c>
      <c r="AC37">
        <v>64.801999999999992</v>
      </c>
      <c r="AD37">
        <v>64.468000000000004</v>
      </c>
      <c r="AE37">
        <v>64.132000000000005</v>
      </c>
      <c r="AF37">
        <v>63.793999999999997</v>
      </c>
      <c r="AG37">
        <v>63.454999999999998</v>
      </c>
      <c r="AH37">
        <v>63.256</v>
      </c>
      <c r="AI37">
        <v>63.174999999999997</v>
      </c>
      <c r="AJ37">
        <v>63.094000000000001</v>
      </c>
      <c r="AK37">
        <v>63.012999999999998</v>
      </c>
      <c r="AL37">
        <v>62.932000000000002</v>
      </c>
      <c r="AM37">
        <v>62.850999999999999</v>
      </c>
      <c r="AN37">
        <v>62.768999999999998</v>
      </c>
      <c r="AO37">
        <v>62.688000000000002</v>
      </c>
      <c r="AP37">
        <v>62.606000000000002</v>
      </c>
      <c r="AQ37">
        <v>62.524999999999999</v>
      </c>
      <c r="AR37">
        <v>62.442999999999998</v>
      </c>
      <c r="AS37">
        <v>62.360999999999997</v>
      </c>
      <c r="AT37">
        <v>62.28</v>
      </c>
      <c r="AU37">
        <v>62.198</v>
      </c>
      <c r="AV37">
        <v>62.116</v>
      </c>
      <c r="AW37">
        <v>62.033999999999999</v>
      </c>
      <c r="AX37">
        <v>61.930999999999997</v>
      </c>
      <c r="AY37">
        <v>61.807000000000002</v>
      </c>
      <c r="AZ37">
        <v>61.661000000000001</v>
      </c>
      <c r="BA37">
        <v>61.494</v>
      </c>
      <c r="BB37">
        <v>61.305999999999997</v>
      </c>
      <c r="BC37">
        <v>61.095999999999997</v>
      </c>
      <c r="BD37">
        <v>60.865000000000002</v>
      </c>
      <c r="BE37">
        <v>60.612000000000002</v>
      </c>
      <c r="BF37">
        <v>60.337000000000003</v>
      </c>
      <c r="BG37">
        <v>60.040999999999997</v>
      </c>
      <c r="BH37">
        <v>59.722999999999999</v>
      </c>
      <c r="BI37">
        <v>59.381999999999998</v>
      </c>
      <c r="BJ37">
        <v>59.02</v>
      </c>
      <c r="BK37">
        <v>58.636000000000003</v>
      </c>
      <c r="BL37">
        <v>58.23</v>
      </c>
    </row>
    <row r="38" spans="1:64">
      <c r="A38" t="s">
        <v>165</v>
      </c>
      <c r="B38" t="s">
        <v>453</v>
      </c>
      <c r="C38" t="s">
        <v>645</v>
      </c>
      <c r="D38" t="s">
        <v>646</v>
      </c>
      <c r="E38">
        <v>30.938999999999993</v>
      </c>
      <c r="F38">
        <v>30.331999999999994</v>
      </c>
      <c r="G38">
        <v>29.506</v>
      </c>
      <c r="H38">
        <v>28.692999999999998</v>
      </c>
      <c r="I38">
        <v>27.893000000000001</v>
      </c>
      <c r="J38">
        <v>27.108000000000004</v>
      </c>
      <c r="K38">
        <v>26.358000000000004</v>
      </c>
      <c r="L38">
        <v>25.844999999999999</v>
      </c>
      <c r="M38">
        <v>25.337999999999994</v>
      </c>
      <c r="N38">
        <v>24.838999999999999</v>
      </c>
      <c r="O38">
        <v>24.346000000000004</v>
      </c>
      <c r="P38">
        <v>23.91</v>
      </c>
      <c r="Q38">
        <v>24.028999999999996</v>
      </c>
      <c r="R38">
        <v>24.149000000000001</v>
      </c>
      <c r="S38">
        <v>24.269000000000005</v>
      </c>
      <c r="T38">
        <v>24.388999999999996</v>
      </c>
      <c r="U38">
        <v>24.497</v>
      </c>
      <c r="V38">
        <v>24.456999999999994</v>
      </c>
      <c r="W38">
        <v>24.417000000000002</v>
      </c>
      <c r="X38">
        <v>24.376999999999995</v>
      </c>
      <c r="Y38">
        <v>24.337000000000003</v>
      </c>
      <c r="Z38">
        <v>24.287999999999997</v>
      </c>
      <c r="AA38">
        <v>24.126000000000005</v>
      </c>
      <c r="AB38">
        <v>23.965</v>
      </c>
      <c r="AC38">
        <v>23.805</v>
      </c>
      <c r="AD38">
        <v>23.646000000000001</v>
      </c>
      <c r="AE38">
        <v>23.498000000000005</v>
      </c>
      <c r="AF38">
        <v>23.477999999999994</v>
      </c>
      <c r="AG38">
        <v>23.457999999999998</v>
      </c>
      <c r="AH38">
        <v>23.438000000000002</v>
      </c>
      <c r="AI38">
        <v>23.418000000000006</v>
      </c>
      <c r="AJ38">
        <v>23.38</v>
      </c>
      <c r="AK38">
        <v>23.113</v>
      </c>
      <c r="AL38">
        <v>22.847999999999999</v>
      </c>
      <c r="AM38">
        <v>22.585999999999999</v>
      </c>
      <c r="AN38">
        <v>22.324999999999999</v>
      </c>
      <c r="AO38">
        <v>22.049000000000007</v>
      </c>
      <c r="AP38">
        <v>21.66</v>
      </c>
      <c r="AQ38">
        <v>21.275999999999996</v>
      </c>
      <c r="AR38">
        <v>20.897000000000006</v>
      </c>
      <c r="AS38">
        <v>20.522000000000006</v>
      </c>
      <c r="AT38">
        <v>20.190000000000001</v>
      </c>
      <c r="AU38">
        <v>20.111999999999995</v>
      </c>
      <c r="AV38">
        <v>20.033000000000001</v>
      </c>
      <c r="AW38">
        <v>19.954999999999998</v>
      </c>
      <c r="AX38">
        <v>19.878</v>
      </c>
      <c r="AY38">
        <v>19.787000000000006</v>
      </c>
      <c r="AZ38">
        <v>19.603999999999999</v>
      </c>
      <c r="BA38">
        <v>19.421999999999997</v>
      </c>
      <c r="BB38">
        <v>19.242000000000004</v>
      </c>
      <c r="BC38">
        <v>19.063000000000002</v>
      </c>
      <c r="BD38">
        <v>18.903999999999996</v>
      </c>
      <c r="BE38">
        <v>18.863</v>
      </c>
      <c r="BF38">
        <v>18.822000000000003</v>
      </c>
      <c r="BG38">
        <v>18.781999999999996</v>
      </c>
      <c r="BH38">
        <v>18.741</v>
      </c>
      <c r="BI38">
        <v>18.7</v>
      </c>
      <c r="BJ38">
        <v>18.649999999999999</v>
      </c>
      <c r="BK38">
        <v>18.588999999999999</v>
      </c>
      <c r="BL38">
        <v>18.518000000000001</v>
      </c>
    </row>
    <row r="39" spans="1:64">
      <c r="A39" t="s">
        <v>353</v>
      </c>
      <c r="B39" t="s">
        <v>191</v>
      </c>
      <c r="C39" t="s">
        <v>645</v>
      </c>
      <c r="D39" t="s">
        <v>646</v>
      </c>
      <c r="E39">
        <v>55.49210728560994</v>
      </c>
      <c r="F39">
        <v>54.792661926256599</v>
      </c>
      <c r="G39">
        <v>54.132631481507403</v>
      </c>
      <c r="H39">
        <v>53.465079107744394</v>
      </c>
      <c r="I39">
        <v>52.790306145516695</v>
      </c>
      <c r="J39">
        <v>52.118869966580817</v>
      </c>
      <c r="K39">
        <v>51.49460372127961</v>
      </c>
      <c r="L39">
        <v>50.932193541767489</v>
      </c>
      <c r="M39">
        <v>50.361496060123073</v>
      </c>
      <c r="N39">
        <v>49.78484708615435</v>
      </c>
      <c r="O39">
        <v>49.219723813236115</v>
      </c>
      <c r="P39">
        <v>48.573343826579944</v>
      </c>
      <c r="Q39">
        <v>47.853531009072682</v>
      </c>
      <c r="R39">
        <v>47.134041668127082</v>
      </c>
      <c r="S39">
        <v>46.414569946035655</v>
      </c>
      <c r="T39">
        <v>45.705533819202699</v>
      </c>
      <c r="U39">
        <v>45.007745540330177</v>
      </c>
      <c r="V39">
        <v>44.294932265398003</v>
      </c>
      <c r="W39">
        <v>43.565723640210344</v>
      </c>
      <c r="X39">
        <v>42.895942065000639</v>
      </c>
      <c r="Y39">
        <v>42.293875477303096</v>
      </c>
      <c r="Z39">
        <v>41.836046137823686</v>
      </c>
      <c r="AA39">
        <v>41.441367482190266</v>
      </c>
      <c r="AB39">
        <v>41.044655114533825</v>
      </c>
      <c r="AC39">
        <v>40.647422266912045</v>
      </c>
      <c r="AD39">
        <v>40.253292144686561</v>
      </c>
      <c r="AE39">
        <v>39.868890497524923</v>
      </c>
      <c r="AF39">
        <v>39.490332679468075</v>
      </c>
      <c r="AG39">
        <v>39.108272614994348</v>
      </c>
      <c r="AH39">
        <v>38.816860711330627</v>
      </c>
      <c r="AI39">
        <v>38.608151089492431</v>
      </c>
      <c r="AJ39">
        <v>38.396687630601136</v>
      </c>
      <c r="AK39">
        <v>38.306580666930429</v>
      </c>
      <c r="AL39">
        <v>38.334761348438434</v>
      </c>
      <c r="AM39">
        <v>38.363246398484286</v>
      </c>
      <c r="AN39">
        <v>38.390769387440201</v>
      </c>
      <c r="AO39">
        <v>38.412752342446545</v>
      </c>
      <c r="AP39">
        <v>38.436822055695515</v>
      </c>
      <c r="AQ39">
        <v>38.465981766475032</v>
      </c>
      <c r="AR39">
        <v>38.494930211400778</v>
      </c>
      <c r="AS39">
        <v>38.523812642501703</v>
      </c>
      <c r="AT39">
        <v>38.504546698900107</v>
      </c>
      <c r="AU39">
        <v>38.444239252800799</v>
      </c>
      <c r="AV39">
        <v>38.397844308007585</v>
      </c>
      <c r="AW39">
        <v>38.35181895094216</v>
      </c>
      <c r="AX39">
        <v>38.297307775809514</v>
      </c>
      <c r="AY39">
        <v>38.236104554472909</v>
      </c>
      <c r="AZ39">
        <v>38.158154571232906</v>
      </c>
      <c r="BA39">
        <v>38.075459453379516</v>
      </c>
      <c r="BB39">
        <v>38.013953123991094</v>
      </c>
      <c r="BC39">
        <v>37.973934975580256</v>
      </c>
      <c r="BD39">
        <v>37.936065514768664</v>
      </c>
      <c r="BE39">
        <v>37.918223026113218</v>
      </c>
      <c r="BF39">
        <v>37.903186263320634</v>
      </c>
      <c r="BG39">
        <v>37.886354857226181</v>
      </c>
      <c r="BH39">
        <v>37.859327541791814</v>
      </c>
      <c r="BI39">
        <v>37.815515677006836</v>
      </c>
      <c r="BJ39">
        <v>37.751429975785257</v>
      </c>
      <c r="BK39">
        <v>37.666217552165016</v>
      </c>
      <c r="BL39">
        <v>37.561418004043432</v>
      </c>
    </row>
    <row r="40" spans="1:64">
      <c r="A40" t="s">
        <v>155</v>
      </c>
      <c r="B40" t="s">
        <v>523</v>
      </c>
      <c r="C40" t="s">
        <v>645</v>
      </c>
      <c r="D40" t="s">
        <v>646</v>
      </c>
      <c r="E40">
        <v>29.075999999999993</v>
      </c>
      <c r="F40">
        <v>28.757000000000005</v>
      </c>
      <c r="G40">
        <v>28.460999999999999</v>
      </c>
      <c r="H40">
        <v>28.165999999999997</v>
      </c>
      <c r="I40">
        <v>27.873000000000005</v>
      </c>
      <c r="J40">
        <v>27.582999999999998</v>
      </c>
      <c r="K40">
        <v>27.293999999999997</v>
      </c>
      <c r="L40">
        <v>27.007000000000005</v>
      </c>
      <c r="M40">
        <v>26.721000000000004</v>
      </c>
      <c r="N40">
        <v>26.438999999999993</v>
      </c>
      <c r="O40">
        <v>26.156999999999996</v>
      </c>
      <c r="P40">
        <v>26.007999999999996</v>
      </c>
      <c r="Q40">
        <v>25.953999999999994</v>
      </c>
      <c r="R40">
        <v>25.9</v>
      </c>
      <c r="S40">
        <v>25.846000000000004</v>
      </c>
      <c r="T40">
        <v>25.792000000000002</v>
      </c>
      <c r="U40">
        <v>25.738</v>
      </c>
      <c r="V40">
        <v>25.683999999999997</v>
      </c>
      <c r="W40">
        <v>25.63</v>
      </c>
      <c r="X40">
        <v>25.575999999999993</v>
      </c>
      <c r="Y40">
        <v>25.522999999999996</v>
      </c>
      <c r="Z40">
        <v>25.534000000000006</v>
      </c>
      <c r="AA40">
        <v>25.593999999999994</v>
      </c>
      <c r="AB40">
        <v>25.653999999999996</v>
      </c>
      <c r="AC40">
        <v>25.713999999999999</v>
      </c>
      <c r="AD40">
        <v>25.772999999999996</v>
      </c>
      <c r="AE40">
        <v>25.832999999999998</v>
      </c>
      <c r="AF40">
        <v>25.893000000000001</v>
      </c>
      <c r="AG40">
        <v>25.953999999999994</v>
      </c>
      <c r="AH40">
        <v>26.013999999999996</v>
      </c>
      <c r="AI40">
        <v>26.073999999999998</v>
      </c>
      <c r="AJ40">
        <v>26.131</v>
      </c>
      <c r="AK40">
        <v>26.184999999999999</v>
      </c>
      <c r="AL40">
        <v>26.238</v>
      </c>
      <c r="AM40">
        <v>26.292000000000002</v>
      </c>
      <c r="AN40">
        <v>26.346000000000004</v>
      </c>
      <c r="AO40">
        <v>26.4</v>
      </c>
      <c r="AP40">
        <v>26.453999999999994</v>
      </c>
      <c r="AQ40">
        <v>26.507999999999996</v>
      </c>
      <c r="AR40">
        <v>26.561999999999998</v>
      </c>
      <c r="AS40">
        <v>26.617000000000004</v>
      </c>
      <c r="AT40">
        <v>26.625</v>
      </c>
      <c r="AU40">
        <v>26.599000000000004</v>
      </c>
      <c r="AV40">
        <v>26.572999999999993</v>
      </c>
      <c r="AW40">
        <v>26.548000000000002</v>
      </c>
      <c r="AX40">
        <v>26.522000000000006</v>
      </c>
      <c r="AY40">
        <v>26.495999999999995</v>
      </c>
      <c r="AZ40">
        <v>26.47</v>
      </c>
      <c r="BA40">
        <v>26.444000000000003</v>
      </c>
      <c r="BB40">
        <v>26.418999999999997</v>
      </c>
      <c r="BC40">
        <v>26.393000000000001</v>
      </c>
      <c r="BD40">
        <v>26.369</v>
      </c>
      <c r="BE40">
        <v>26.346999999999994</v>
      </c>
      <c r="BF40">
        <v>26.325999999999993</v>
      </c>
      <c r="BG40">
        <v>26.304000000000002</v>
      </c>
      <c r="BH40">
        <v>26.281999999999996</v>
      </c>
      <c r="BI40">
        <v>26.260999999999996</v>
      </c>
      <c r="BJ40">
        <v>26.239000000000004</v>
      </c>
      <c r="BK40">
        <v>26.203000000000003</v>
      </c>
      <c r="BL40">
        <v>26.150999999999996</v>
      </c>
    </row>
    <row r="41" spans="1:64">
      <c r="A41" t="s">
        <v>316</v>
      </c>
      <c r="B41" t="s">
        <v>258</v>
      </c>
      <c r="C41" t="s">
        <v>645</v>
      </c>
      <c r="D41" t="s">
        <v>646</v>
      </c>
      <c r="E41">
        <v>61.3</v>
      </c>
      <c r="F41">
        <v>61.564</v>
      </c>
      <c r="G41">
        <v>61.828000000000003</v>
      </c>
      <c r="H41">
        <v>62.091000000000001</v>
      </c>
      <c r="I41">
        <v>62.353999999999999</v>
      </c>
      <c r="J41">
        <v>62.615000000000002</v>
      </c>
      <c r="K41">
        <v>62.875999999999998</v>
      </c>
      <c r="L41">
        <v>63.136000000000003</v>
      </c>
      <c r="M41">
        <v>63.396000000000001</v>
      </c>
      <c r="N41">
        <v>63.654000000000003</v>
      </c>
      <c r="O41">
        <v>63.911999999999999</v>
      </c>
      <c r="P41">
        <v>64.197000000000003</v>
      </c>
      <c r="Q41">
        <v>64.605999999999995</v>
      </c>
      <c r="R41">
        <v>65.010999999999996</v>
      </c>
      <c r="S41">
        <v>65.415000000000006</v>
      </c>
      <c r="T41">
        <v>65.817000000000007</v>
      </c>
      <c r="U41">
        <v>66.216999999999999</v>
      </c>
      <c r="V41">
        <v>66.613</v>
      </c>
      <c r="W41">
        <v>67.00800000000001</v>
      </c>
      <c r="X41">
        <v>67.40100000000001</v>
      </c>
      <c r="Y41">
        <v>67.790999999999997</v>
      </c>
      <c r="Z41">
        <v>68.091000000000008</v>
      </c>
      <c r="AA41">
        <v>68.11</v>
      </c>
      <c r="AB41">
        <v>68.129000000000005</v>
      </c>
      <c r="AC41">
        <v>68.149000000000001</v>
      </c>
      <c r="AD41">
        <v>68.168000000000006</v>
      </c>
      <c r="AE41">
        <v>68.186999999999998</v>
      </c>
      <c r="AF41">
        <v>68.293000000000006</v>
      </c>
      <c r="AG41">
        <v>68.397999999999996</v>
      </c>
      <c r="AH41">
        <v>68.503</v>
      </c>
      <c r="AI41">
        <v>68.608000000000004</v>
      </c>
      <c r="AJ41">
        <v>68.738</v>
      </c>
      <c r="AK41">
        <v>68.924000000000007</v>
      </c>
      <c r="AL41">
        <v>69.109000000000009</v>
      </c>
      <c r="AM41">
        <v>69.293999999999997</v>
      </c>
      <c r="AN41">
        <v>69.478000000000009</v>
      </c>
      <c r="AO41">
        <v>69.599999999999994</v>
      </c>
      <c r="AP41">
        <v>69.584000000000003</v>
      </c>
      <c r="AQ41">
        <v>69.567999999999998</v>
      </c>
      <c r="AR41">
        <v>69.551000000000002</v>
      </c>
      <c r="AS41">
        <v>69.534999999999997</v>
      </c>
      <c r="AT41">
        <v>69.504999999999995</v>
      </c>
      <c r="AU41">
        <v>69.442999999999998</v>
      </c>
      <c r="AV41">
        <v>69.381</v>
      </c>
      <c r="AW41">
        <v>69.319000000000003</v>
      </c>
      <c r="AX41">
        <v>69.257000000000005</v>
      </c>
      <c r="AY41">
        <v>69.194999999999993</v>
      </c>
      <c r="AZ41">
        <v>69.132999999999996</v>
      </c>
      <c r="BA41">
        <v>69.070999999999998</v>
      </c>
      <c r="BB41">
        <v>69.007999999999996</v>
      </c>
      <c r="BC41">
        <v>68.945999999999998</v>
      </c>
      <c r="BD41">
        <v>68.908999999999992</v>
      </c>
      <c r="BE41">
        <v>68.941000000000003</v>
      </c>
      <c r="BF41">
        <v>68.972999999999999</v>
      </c>
      <c r="BG41">
        <v>69.004999999999995</v>
      </c>
      <c r="BH41">
        <v>69.037999999999997</v>
      </c>
      <c r="BI41">
        <v>69.069999999999993</v>
      </c>
      <c r="BJ41">
        <v>69.085999999999999</v>
      </c>
      <c r="BK41">
        <v>69.085999999999999</v>
      </c>
      <c r="BL41">
        <v>69.069000000000003</v>
      </c>
    </row>
    <row r="42" spans="1:64">
      <c r="A42" t="s">
        <v>136</v>
      </c>
      <c r="B42" t="s">
        <v>529</v>
      </c>
      <c r="C42" t="s">
        <v>645</v>
      </c>
      <c r="D42" t="s">
        <v>646</v>
      </c>
      <c r="E42">
        <v>32.164000000000001</v>
      </c>
      <c r="F42">
        <v>31.34</v>
      </c>
      <c r="G42">
        <v>30.565000000000001</v>
      </c>
      <c r="H42">
        <v>29.8</v>
      </c>
      <c r="I42">
        <v>29.045000000000002</v>
      </c>
      <c r="J42">
        <v>28.304000000000002</v>
      </c>
      <c r="K42">
        <v>27.572999999999993</v>
      </c>
      <c r="L42">
        <v>26.853999999999999</v>
      </c>
      <c r="M42">
        <v>26.146000000000001</v>
      </c>
      <c r="N42">
        <v>25.453000000000003</v>
      </c>
      <c r="O42">
        <v>24.772999999999996</v>
      </c>
      <c r="P42">
        <v>24.117000000000004</v>
      </c>
      <c r="Q42">
        <v>23.471999999999994</v>
      </c>
      <c r="R42">
        <v>22.840999999999994</v>
      </c>
      <c r="S42">
        <v>22.221999999999994</v>
      </c>
      <c r="T42">
        <v>21.614000000000004</v>
      </c>
      <c r="U42">
        <v>21.018000000000001</v>
      </c>
      <c r="V42">
        <v>20.434999999999999</v>
      </c>
      <c r="W42">
        <v>19.864000000000004</v>
      </c>
      <c r="X42">
        <v>19.305</v>
      </c>
      <c r="Y42">
        <v>18.757000000000005</v>
      </c>
      <c r="Z42">
        <v>18.221999999999994</v>
      </c>
      <c r="AA42">
        <v>17.774000000000001</v>
      </c>
      <c r="AB42">
        <v>17.641000000000005</v>
      </c>
      <c r="AC42">
        <v>17.507999999999996</v>
      </c>
      <c r="AD42">
        <v>17.376000000000005</v>
      </c>
      <c r="AE42">
        <v>17.245000000000001</v>
      </c>
      <c r="AF42">
        <v>17.114999999999998</v>
      </c>
      <c r="AG42">
        <v>16.986000000000004</v>
      </c>
      <c r="AH42">
        <v>16.856999999999999</v>
      </c>
      <c r="AI42">
        <v>16.728999999999999</v>
      </c>
      <c r="AJ42">
        <v>16.602000000000004</v>
      </c>
      <c r="AK42">
        <v>16.436000000000007</v>
      </c>
      <c r="AL42">
        <v>16.103999999999999</v>
      </c>
      <c r="AM42">
        <v>15.777000000000001</v>
      </c>
      <c r="AN42">
        <v>15.455</v>
      </c>
      <c r="AO42">
        <v>15.138999999999996</v>
      </c>
      <c r="AP42">
        <v>14.828000000000003</v>
      </c>
      <c r="AQ42">
        <v>14.522999999999996</v>
      </c>
      <c r="AR42">
        <v>14.221999999999994</v>
      </c>
      <c r="AS42">
        <v>13.927000000000007</v>
      </c>
      <c r="AT42">
        <v>13.637</v>
      </c>
      <c r="AU42">
        <v>13.394000000000005</v>
      </c>
      <c r="AV42">
        <v>13.335000000000001</v>
      </c>
      <c r="AW42">
        <v>13.275</v>
      </c>
      <c r="AX42">
        <v>13.216999999999999</v>
      </c>
      <c r="AY42">
        <v>13.158000000000001</v>
      </c>
      <c r="AZ42">
        <v>13.1</v>
      </c>
      <c r="BA42">
        <v>13.040999999999997</v>
      </c>
      <c r="BB42">
        <v>12.983000000000004</v>
      </c>
      <c r="BC42">
        <v>12.926000000000002</v>
      </c>
      <c r="BD42">
        <v>12.867999999999995</v>
      </c>
      <c r="BE42">
        <v>12.811000000000007</v>
      </c>
      <c r="BF42">
        <v>12.754000000000005</v>
      </c>
      <c r="BG42">
        <v>12.697000000000003</v>
      </c>
      <c r="BH42">
        <v>12.64</v>
      </c>
      <c r="BI42">
        <v>12.578000000000003</v>
      </c>
      <c r="BJ42">
        <v>12.51</v>
      </c>
      <c r="BK42">
        <v>12.436000000000007</v>
      </c>
      <c r="BL42">
        <v>12.356999999999999</v>
      </c>
    </row>
    <row r="43" spans="1:64">
      <c r="A43" t="s">
        <v>404</v>
      </c>
      <c r="B43" t="s">
        <v>154</v>
      </c>
      <c r="C43" t="s">
        <v>645</v>
      </c>
      <c r="D43" t="s">
        <v>646</v>
      </c>
      <c r="E43">
        <v>83.796999999999997</v>
      </c>
      <c r="F43">
        <v>83.292000000000002</v>
      </c>
      <c r="G43">
        <v>82.774000000000001</v>
      </c>
      <c r="H43">
        <v>82.242999999999995</v>
      </c>
      <c r="I43">
        <v>81.700999999999993</v>
      </c>
      <c r="J43">
        <v>81.914000000000001</v>
      </c>
      <c r="K43">
        <v>82.084999999999994</v>
      </c>
      <c r="L43">
        <v>82.215000000000003</v>
      </c>
      <c r="M43">
        <v>82.343999999999994</v>
      </c>
      <c r="N43">
        <v>82.472000000000008</v>
      </c>
      <c r="O43">
        <v>82.6</v>
      </c>
      <c r="P43">
        <v>82.707999999999998</v>
      </c>
      <c r="Q43">
        <v>82.816000000000003</v>
      </c>
      <c r="R43">
        <v>82.816000000000003</v>
      </c>
      <c r="S43">
        <v>82.707999999999998</v>
      </c>
      <c r="T43">
        <v>82.6</v>
      </c>
      <c r="U43">
        <v>82.54</v>
      </c>
      <c r="V43">
        <v>82.48</v>
      </c>
      <c r="W43">
        <v>82.1</v>
      </c>
      <c r="X43">
        <v>81.382999999999996</v>
      </c>
      <c r="Y43">
        <v>80.641999999999996</v>
      </c>
      <c r="Z43">
        <v>79.882000000000005</v>
      </c>
      <c r="AA43">
        <v>79.097999999999999</v>
      </c>
      <c r="AB43">
        <v>78.454999999999998</v>
      </c>
      <c r="AC43">
        <v>77.796999999999997</v>
      </c>
      <c r="AD43">
        <v>77.126000000000005</v>
      </c>
      <c r="AE43">
        <v>76.441000000000003</v>
      </c>
      <c r="AF43">
        <v>75.741</v>
      </c>
      <c r="AG43">
        <v>75.025999999999996</v>
      </c>
      <c r="AH43">
        <v>74.299000000000007</v>
      </c>
      <c r="AI43">
        <v>73.557999999999993</v>
      </c>
      <c r="AJ43">
        <v>72.688000000000002</v>
      </c>
      <c r="AK43">
        <v>71.8</v>
      </c>
      <c r="AL43">
        <v>70.896999999999991</v>
      </c>
      <c r="AM43">
        <v>69.975999999999999</v>
      </c>
      <c r="AN43">
        <v>69.039000000000001</v>
      </c>
      <c r="AO43">
        <v>68.084000000000003</v>
      </c>
      <c r="AP43">
        <v>67.11699999999999</v>
      </c>
      <c r="AQ43">
        <v>66.13300000000001</v>
      </c>
      <c r="AR43">
        <v>65.135000000000005</v>
      </c>
      <c r="AS43">
        <v>64.12299999999999</v>
      </c>
      <c r="AT43">
        <v>62.906999999999996</v>
      </c>
      <c r="AU43">
        <v>61.575000000000003</v>
      </c>
      <c r="AV43">
        <v>60.223999999999997</v>
      </c>
      <c r="AW43">
        <v>58.856000000000002</v>
      </c>
      <c r="AX43">
        <v>57.478000000000002</v>
      </c>
      <c r="AY43">
        <v>56.131999999999998</v>
      </c>
      <c r="AZ43">
        <v>54.801000000000002</v>
      </c>
      <c r="BA43">
        <v>53.460999999999999</v>
      </c>
      <c r="BB43">
        <v>52.12</v>
      </c>
      <c r="BC43">
        <v>50.774000000000001</v>
      </c>
      <c r="BD43">
        <v>49.488999999999997</v>
      </c>
      <c r="BE43">
        <v>48.234999999999999</v>
      </c>
      <c r="BF43">
        <v>46.987000000000002</v>
      </c>
      <c r="BG43">
        <v>45.741</v>
      </c>
      <c r="BH43">
        <v>44.5</v>
      </c>
      <c r="BI43">
        <v>43.264000000000003</v>
      </c>
      <c r="BJ43">
        <v>42.04</v>
      </c>
      <c r="BK43">
        <v>40.847999999999999</v>
      </c>
      <c r="BL43">
        <v>39.692</v>
      </c>
    </row>
    <row r="44" spans="1:64">
      <c r="A44" t="s">
        <v>556</v>
      </c>
      <c r="B44" t="s">
        <v>272</v>
      </c>
      <c r="C44" t="s">
        <v>645</v>
      </c>
      <c r="D44" t="s">
        <v>646</v>
      </c>
      <c r="E44">
        <v>82.320999999999998</v>
      </c>
      <c r="F44">
        <v>81.088999999999999</v>
      </c>
      <c r="G44">
        <v>79.790000000000006</v>
      </c>
      <c r="H44">
        <v>78.424999999999997</v>
      </c>
      <c r="I44">
        <v>76.992999999999995</v>
      </c>
      <c r="J44">
        <v>75.5</v>
      </c>
      <c r="K44">
        <v>74.793999999999997</v>
      </c>
      <c r="L44">
        <v>74.073999999999998</v>
      </c>
      <c r="M44">
        <v>73.341000000000008</v>
      </c>
      <c r="N44">
        <v>72.596000000000004</v>
      </c>
      <c r="O44">
        <v>71.837000000000003</v>
      </c>
      <c r="P44">
        <v>71.066000000000003</v>
      </c>
      <c r="Q44">
        <v>70.281000000000006</v>
      </c>
      <c r="R44">
        <v>69.486999999999995</v>
      </c>
      <c r="S44">
        <v>68.679000000000002</v>
      </c>
      <c r="T44">
        <v>67.771000000000001</v>
      </c>
      <c r="U44">
        <v>66.406000000000006</v>
      </c>
      <c r="V44">
        <v>65.016999999999996</v>
      </c>
      <c r="W44">
        <v>63.6</v>
      </c>
      <c r="X44">
        <v>63.386000000000003</v>
      </c>
      <c r="Y44">
        <v>63.170999999999999</v>
      </c>
      <c r="Z44">
        <v>62.956000000000003</v>
      </c>
      <c r="AA44">
        <v>62.74</v>
      </c>
      <c r="AB44">
        <v>62.524000000000001</v>
      </c>
      <c r="AC44">
        <v>62.307000000000002</v>
      </c>
      <c r="AD44">
        <v>62.09</v>
      </c>
      <c r="AE44">
        <v>61.872999999999998</v>
      </c>
      <c r="AF44">
        <v>61.654000000000003</v>
      </c>
      <c r="AG44">
        <v>61.392000000000003</v>
      </c>
      <c r="AH44">
        <v>61.024000000000001</v>
      </c>
      <c r="AI44">
        <v>60.655000000000001</v>
      </c>
      <c r="AJ44">
        <v>60.283999999999999</v>
      </c>
      <c r="AK44">
        <v>59.911999999999999</v>
      </c>
      <c r="AL44">
        <v>59.539000000000001</v>
      </c>
      <c r="AM44">
        <v>59.164999999999999</v>
      </c>
      <c r="AN44">
        <v>58.79</v>
      </c>
      <c r="AO44">
        <v>58.412999999999997</v>
      </c>
      <c r="AP44">
        <v>58.036000000000001</v>
      </c>
      <c r="AQ44">
        <v>57.658000000000001</v>
      </c>
      <c r="AR44">
        <v>57.259</v>
      </c>
      <c r="AS44">
        <v>56.844999999999999</v>
      </c>
      <c r="AT44">
        <v>56.432000000000002</v>
      </c>
      <c r="AU44">
        <v>56.017000000000003</v>
      </c>
      <c r="AV44">
        <v>55.600999999999999</v>
      </c>
      <c r="AW44">
        <v>55.183</v>
      </c>
      <c r="AX44">
        <v>54.765999999999998</v>
      </c>
      <c r="AY44">
        <v>54.347999999999999</v>
      </c>
      <c r="AZ44">
        <v>53.929000000000002</v>
      </c>
      <c r="BA44">
        <v>53.509</v>
      </c>
      <c r="BB44">
        <v>53.09</v>
      </c>
      <c r="BC44">
        <v>52.67</v>
      </c>
      <c r="BD44">
        <v>52.249000000000002</v>
      </c>
      <c r="BE44">
        <v>51.828000000000003</v>
      </c>
      <c r="BF44">
        <v>51.406999999999996</v>
      </c>
      <c r="BG44">
        <v>50.985999999999997</v>
      </c>
      <c r="BH44">
        <v>50.555999999999997</v>
      </c>
      <c r="BI44">
        <v>50.119</v>
      </c>
      <c r="BJ44">
        <v>49.673999999999999</v>
      </c>
      <c r="BK44">
        <v>49.220999999999997</v>
      </c>
      <c r="BL44">
        <v>48.761000000000003</v>
      </c>
    </row>
    <row r="45" spans="1:64">
      <c r="A45" t="s">
        <v>598</v>
      </c>
      <c r="B45" t="s">
        <v>61</v>
      </c>
      <c r="C45" t="s">
        <v>645</v>
      </c>
      <c r="D45" t="s">
        <v>646</v>
      </c>
      <c r="E45">
        <v>86.063000000000002</v>
      </c>
      <c r="F45">
        <v>85.512</v>
      </c>
      <c r="G45">
        <v>84.942000000000007</v>
      </c>
      <c r="H45">
        <v>84.352999999999994</v>
      </c>
      <c r="I45">
        <v>83.745000000000005</v>
      </c>
      <c r="J45">
        <v>83.12</v>
      </c>
      <c r="K45">
        <v>82.474999999999994</v>
      </c>
      <c r="L45">
        <v>81.81</v>
      </c>
      <c r="M45">
        <v>81.125</v>
      </c>
      <c r="N45">
        <v>80.423000000000002</v>
      </c>
      <c r="O45">
        <v>79.7</v>
      </c>
      <c r="P45">
        <v>78.415999999999997</v>
      </c>
      <c r="Q45">
        <v>77.073000000000008</v>
      </c>
      <c r="R45">
        <v>75.676000000000002</v>
      </c>
      <c r="S45">
        <v>74.22</v>
      </c>
      <c r="T45">
        <v>72.707999999999998</v>
      </c>
      <c r="U45">
        <v>71.322000000000003</v>
      </c>
      <c r="V45">
        <v>70.531000000000006</v>
      </c>
      <c r="W45">
        <v>69.725999999999999</v>
      </c>
      <c r="X45">
        <v>68.908999999999992</v>
      </c>
      <c r="Y45">
        <v>68.079000000000008</v>
      </c>
      <c r="Z45">
        <v>67.239000000000004</v>
      </c>
      <c r="AA45">
        <v>66.387</v>
      </c>
      <c r="AB45">
        <v>65.524000000000001</v>
      </c>
      <c r="AC45">
        <v>64.650000000000006</v>
      </c>
      <c r="AD45">
        <v>63.768000000000001</v>
      </c>
      <c r="AE45">
        <v>62.875999999999998</v>
      </c>
      <c r="AF45">
        <v>62.058999999999997</v>
      </c>
      <c r="AG45">
        <v>61.488999999999997</v>
      </c>
      <c r="AH45">
        <v>60.917999999999999</v>
      </c>
      <c r="AI45">
        <v>60.343000000000004</v>
      </c>
      <c r="AJ45">
        <v>59.765000000000001</v>
      </c>
      <c r="AK45">
        <v>59.183</v>
      </c>
      <c r="AL45">
        <v>58.600999999999999</v>
      </c>
      <c r="AM45">
        <v>58.015000000000001</v>
      </c>
      <c r="AN45">
        <v>57.427</v>
      </c>
      <c r="AO45">
        <v>56.835999999999999</v>
      </c>
      <c r="AP45">
        <v>56.244999999999997</v>
      </c>
      <c r="AQ45">
        <v>55.652000000000001</v>
      </c>
      <c r="AR45">
        <v>55.055999999999997</v>
      </c>
      <c r="AS45">
        <v>54.457999999999998</v>
      </c>
      <c r="AT45">
        <v>53.860999999999997</v>
      </c>
      <c r="AU45">
        <v>53.262</v>
      </c>
      <c r="AV45">
        <v>52.661999999999999</v>
      </c>
      <c r="AW45">
        <v>52.06</v>
      </c>
      <c r="AX45">
        <v>51.459000000000003</v>
      </c>
      <c r="AY45">
        <v>50.856999999999999</v>
      </c>
      <c r="AZ45">
        <v>50.253999999999998</v>
      </c>
      <c r="BA45">
        <v>49.65</v>
      </c>
      <c r="BB45">
        <v>49.045999999999999</v>
      </c>
      <c r="BC45">
        <v>48.441000000000003</v>
      </c>
      <c r="BD45">
        <v>47.835999999999999</v>
      </c>
      <c r="BE45">
        <v>47.231000000000002</v>
      </c>
      <c r="BF45">
        <v>46.627000000000002</v>
      </c>
      <c r="BG45">
        <v>46.024000000000001</v>
      </c>
      <c r="BH45">
        <v>45.421999999999997</v>
      </c>
      <c r="BI45">
        <v>44.820999999999998</v>
      </c>
      <c r="BJ45">
        <v>44.222999999999999</v>
      </c>
      <c r="BK45">
        <v>43.625999999999998</v>
      </c>
      <c r="BL45">
        <v>43.031999999999996</v>
      </c>
    </row>
    <row r="46" spans="1:64">
      <c r="A46" t="s">
        <v>396</v>
      </c>
      <c r="B46" t="s">
        <v>184</v>
      </c>
      <c r="C46" t="s">
        <v>645</v>
      </c>
      <c r="D46" t="s">
        <v>646</v>
      </c>
      <c r="E46">
        <v>77.7</v>
      </c>
      <c r="F46">
        <v>77.477000000000004</v>
      </c>
      <c r="G46">
        <v>77.251000000000005</v>
      </c>
      <c r="H46">
        <v>77.024000000000001</v>
      </c>
      <c r="I46">
        <v>76.795999999999992</v>
      </c>
      <c r="J46">
        <v>76.566000000000003</v>
      </c>
      <c r="K46">
        <v>76.334000000000003</v>
      </c>
      <c r="L46">
        <v>76.100999999999999</v>
      </c>
      <c r="M46">
        <v>75.866</v>
      </c>
      <c r="N46">
        <v>75.63</v>
      </c>
      <c r="O46">
        <v>75.391999999999996</v>
      </c>
      <c r="P46">
        <v>75.152999999999992</v>
      </c>
      <c r="Q46">
        <v>74.911000000000001</v>
      </c>
      <c r="R46">
        <v>74.668999999999997</v>
      </c>
      <c r="S46">
        <v>74.424999999999997</v>
      </c>
      <c r="T46">
        <v>74.179000000000002</v>
      </c>
      <c r="U46">
        <v>73.932000000000002</v>
      </c>
      <c r="V46">
        <v>73.682999999999993</v>
      </c>
      <c r="W46">
        <v>73.432999999999993</v>
      </c>
      <c r="X46">
        <v>73.180999999999997</v>
      </c>
      <c r="Y46">
        <v>72.927999999999997</v>
      </c>
      <c r="Z46">
        <v>72.673000000000002</v>
      </c>
      <c r="AA46">
        <v>72.417000000000002</v>
      </c>
      <c r="AB46">
        <v>72.16</v>
      </c>
      <c r="AC46">
        <v>71.900000000000006</v>
      </c>
      <c r="AD46">
        <v>71.486999999999995</v>
      </c>
      <c r="AE46">
        <v>71.069999999999993</v>
      </c>
      <c r="AF46">
        <v>70.650000000000006</v>
      </c>
      <c r="AG46">
        <v>70.224999999999994</v>
      </c>
      <c r="AH46">
        <v>69.798000000000002</v>
      </c>
      <c r="AI46">
        <v>69.367000000000004</v>
      </c>
      <c r="AJ46">
        <v>68.932999999999993</v>
      </c>
      <c r="AK46">
        <v>68.494</v>
      </c>
      <c r="AL46">
        <v>68.054000000000002</v>
      </c>
      <c r="AM46">
        <v>67.61</v>
      </c>
      <c r="AN46">
        <v>67.162000000000006</v>
      </c>
      <c r="AO46">
        <v>66.710999999999999</v>
      </c>
      <c r="AP46">
        <v>66.25800000000001</v>
      </c>
      <c r="AQ46">
        <v>65.801000000000002</v>
      </c>
      <c r="AR46">
        <v>65.341000000000008</v>
      </c>
      <c r="AS46">
        <v>64.878</v>
      </c>
      <c r="AT46">
        <v>64.412999999999997</v>
      </c>
      <c r="AU46">
        <v>63.945</v>
      </c>
      <c r="AV46">
        <v>63.473999999999997</v>
      </c>
      <c r="AW46">
        <v>63</v>
      </c>
      <c r="AX46">
        <v>62.518999999999998</v>
      </c>
      <c r="AY46">
        <v>62.029000000000003</v>
      </c>
      <c r="AZ46">
        <v>61.53</v>
      </c>
      <c r="BA46">
        <v>61.024000000000001</v>
      </c>
      <c r="BB46">
        <v>60.509</v>
      </c>
      <c r="BC46">
        <v>59.987000000000002</v>
      </c>
      <c r="BD46">
        <v>59.456000000000003</v>
      </c>
      <c r="BE46">
        <v>58.917999999999999</v>
      </c>
      <c r="BF46">
        <v>58.372999999999998</v>
      </c>
      <c r="BG46">
        <v>57.82</v>
      </c>
      <c r="BH46">
        <v>57.26</v>
      </c>
      <c r="BI46">
        <v>56.692999999999998</v>
      </c>
      <c r="BJ46">
        <v>56.12</v>
      </c>
      <c r="BK46">
        <v>55.54</v>
      </c>
      <c r="BL46">
        <v>54.954000000000001</v>
      </c>
    </row>
    <row r="47" spans="1:64">
      <c r="A47" t="s">
        <v>314</v>
      </c>
      <c r="B47" t="s">
        <v>327</v>
      </c>
      <c r="C47" t="s">
        <v>645</v>
      </c>
      <c r="D47" t="s">
        <v>646</v>
      </c>
      <c r="E47">
        <v>68.399000000000001</v>
      </c>
      <c r="F47">
        <v>67.682000000000002</v>
      </c>
      <c r="G47">
        <v>66.954999999999998</v>
      </c>
      <c r="H47">
        <v>66.22</v>
      </c>
      <c r="I47">
        <v>65.475999999999999</v>
      </c>
      <c r="J47">
        <v>64.727000000000004</v>
      </c>
      <c r="K47">
        <v>63.969000000000001</v>
      </c>
      <c r="L47">
        <v>63.204000000000001</v>
      </c>
      <c r="M47">
        <v>62.430999999999997</v>
      </c>
      <c r="N47">
        <v>61.655000000000001</v>
      </c>
      <c r="O47">
        <v>60.871000000000002</v>
      </c>
      <c r="P47">
        <v>60.081000000000003</v>
      </c>
      <c r="Q47">
        <v>59.284999999999997</v>
      </c>
      <c r="R47">
        <v>58.485999999999997</v>
      </c>
      <c r="S47">
        <v>57.643000000000001</v>
      </c>
      <c r="T47">
        <v>56.735999999999997</v>
      </c>
      <c r="U47">
        <v>55.823</v>
      </c>
      <c r="V47">
        <v>54.908999999999999</v>
      </c>
      <c r="W47">
        <v>53.99</v>
      </c>
      <c r="X47">
        <v>53.067999999999998</v>
      </c>
      <c r="Y47">
        <v>52.143000000000001</v>
      </c>
      <c r="Z47">
        <v>51.219000000000001</v>
      </c>
      <c r="AA47">
        <v>50.292999999999999</v>
      </c>
      <c r="AB47">
        <v>49.366999999999997</v>
      </c>
      <c r="AC47">
        <v>48.44</v>
      </c>
      <c r="AD47">
        <v>47.779000000000003</v>
      </c>
      <c r="AE47">
        <v>47.357999999999997</v>
      </c>
      <c r="AF47">
        <v>46.936</v>
      </c>
      <c r="AG47">
        <v>46.515000000000001</v>
      </c>
      <c r="AH47">
        <v>46.094999999999999</v>
      </c>
      <c r="AI47">
        <v>45.676000000000002</v>
      </c>
      <c r="AJ47">
        <v>45.256999999999998</v>
      </c>
      <c r="AK47">
        <v>44.838000000000001</v>
      </c>
      <c r="AL47">
        <v>44.42</v>
      </c>
      <c r="AM47">
        <v>44.003999999999998</v>
      </c>
      <c r="AN47">
        <v>43.587000000000003</v>
      </c>
      <c r="AO47">
        <v>43.167999999999999</v>
      </c>
      <c r="AP47">
        <v>42.701000000000001</v>
      </c>
      <c r="AQ47">
        <v>42.234000000000002</v>
      </c>
      <c r="AR47">
        <v>41.768999999999998</v>
      </c>
      <c r="AS47">
        <v>41.305</v>
      </c>
      <c r="AT47">
        <v>40.844000000000001</v>
      </c>
      <c r="AU47">
        <v>40.383000000000003</v>
      </c>
      <c r="AV47">
        <v>39.923999999999999</v>
      </c>
      <c r="AW47">
        <v>39.466999999999999</v>
      </c>
      <c r="AX47">
        <v>39.012</v>
      </c>
      <c r="AY47">
        <v>38.558999999999997</v>
      </c>
      <c r="AZ47">
        <v>38.106999999999999</v>
      </c>
      <c r="BA47">
        <v>37.654000000000003</v>
      </c>
      <c r="BB47">
        <v>37.200000000000003</v>
      </c>
      <c r="BC47">
        <v>36.744</v>
      </c>
      <c r="BD47">
        <v>36.287999999999997</v>
      </c>
      <c r="BE47">
        <v>35.831000000000003</v>
      </c>
      <c r="BF47">
        <v>35.373000000000005</v>
      </c>
      <c r="BG47">
        <v>34.914999999999999</v>
      </c>
      <c r="BH47">
        <v>34.456999999999994</v>
      </c>
      <c r="BI47">
        <v>33.998999999999995</v>
      </c>
      <c r="BJ47">
        <v>33.540999999999997</v>
      </c>
      <c r="BK47">
        <v>33.084000000000003</v>
      </c>
      <c r="BL47">
        <v>32.626999999999995</v>
      </c>
    </row>
    <row r="48" spans="1:64">
      <c r="A48" t="s">
        <v>448</v>
      </c>
      <c r="B48" t="s">
        <v>245</v>
      </c>
      <c r="C48" t="s">
        <v>645</v>
      </c>
      <c r="D48" t="s">
        <v>646</v>
      </c>
      <c r="E48">
        <v>53.731999999999999</v>
      </c>
      <c r="F48">
        <v>52.298000000000002</v>
      </c>
      <c r="G48">
        <v>50.856999999999999</v>
      </c>
      <c r="H48">
        <v>49.415999999999997</v>
      </c>
      <c r="I48">
        <v>47.972999999999999</v>
      </c>
      <c r="J48">
        <v>47.18</v>
      </c>
      <c r="K48">
        <v>46.412999999999997</v>
      </c>
      <c r="L48">
        <v>45.648000000000003</v>
      </c>
      <c r="M48">
        <v>44.883000000000003</v>
      </c>
      <c r="N48">
        <v>44.122999999999998</v>
      </c>
      <c r="O48">
        <v>43.365000000000002</v>
      </c>
      <c r="P48">
        <v>42.61</v>
      </c>
      <c r="Q48">
        <v>41.856999999999999</v>
      </c>
      <c r="R48">
        <v>41.11</v>
      </c>
      <c r="S48">
        <v>40.393000000000001</v>
      </c>
      <c r="T48">
        <v>39.694000000000003</v>
      </c>
      <c r="U48">
        <v>38.997</v>
      </c>
      <c r="V48">
        <v>38.307000000000002</v>
      </c>
      <c r="W48">
        <v>37.621000000000002</v>
      </c>
      <c r="X48">
        <v>36.939</v>
      </c>
      <c r="Y48">
        <v>36.262</v>
      </c>
      <c r="Z48">
        <v>35.591999999999999</v>
      </c>
      <c r="AA48">
        <v>34.927000000000007</v>
      </c>
      <c r="AB48">
        <v>34.266999999999996</v>
      </c>
      <c r="AC48">
        <v>33.613</v>
      </c>
      <c r="AD48">
        <v>32.965999999999994</v>
      </c>
      <c r="AE48">
        <v>32.433999999999997</v>
      </c>
      <c r="AF48">
        <v>31.948999999999998</v>
      </c>
      <c r="AG48">
        <v>31.468000000000004</v>
      </c>
      <c r="AH48">
        <v>30.992000000000004</v>
      </c>
      <c r="AI48">
        <v>30.519000000000005</v>
      </c>
      <c r="AJ48">
        <v>30.051000000000002</v>
      </c>
      <c r="AK48">
        <v>29.585000000000001</v>
      </c>
      <c r="AL48">
        <v>29.126000000000005</v>
      </c>
      <c r="AM48">
        <v>28.671999999999997</v>
      </c>
      <c r="AN48">
        <v>28.222999999999999</v>
      </c>
      <c r="AO48">
        <v>27.777000000000001</v>
      </c>
      <c r="AP48">
        <v>27.337999999999994</v>
      </c>
      <c r="AQ48">
        <v>26.902000000000001</v>
      </c>
      <c r="AR48">
        <v>26.47</v>
      </c>
      <c r="AS48">
        <v>26.043000000000006</v>
      </c>
      <c r="AT48">
        <v>25.620999999999995</v>
      </c>
      <c r="AU48">
        <v>25.203000000000003</v>
      </c>
      <c r="AV48">
        <v>24.789000000000001</v>
      </c>
      <c r="AW48">
        <v>24.38</v>
      </c>
      <c r="AX48">
        <v>23.975999999999999</v>
      </c>
      <c r="AY48">
        <v>23.576999999999998</v>
      </c>
      <c r="AZ48">
        <v>23.183999999999997</v>
      </c>
      <c r="BA48">
        <v>22.796000000000006</v>
      </c>
      <c r="BB48">
        <v>22.412999999999997</v>
      </c>
      <c r="BC48">
        <v>22.036000000000001</v>
      </c>
      <c r="BD48">
        <v>21.664999999999999</v>
      </c>
      <c r="BE48">
        <v>21.299000000000007</v>
      </c>
      <c r="BF48">
        <v>20.938999999999993</v>
      </c>
      <c r="BG48">
        <v>20.585000000000001</v>
      </c>
      <c r="BH48">
        <v>20.236000000000004</v>
      </c>
      <c r="BI48">
        <v>19.891999999999996</v>
      </c>
      <c r="BJ48">
        <v>19.554000000000002</v>
      </c>
      <c r="BK48">
        <v>19.221999999999994</v>
      </c>
      <c r="BL48">
        <v>18.896000000000001</v>
      </c>
    </row>
    <row r="49" spans="1:64">
      <c r="A49" t="s">
        <v>290</v>
      </c>
      <c r="B49" t="s">
        <v>286</v>
      </c>
      <c r="C49" t="s">
        <v>645</v>
      </c>
      <c r="D49" t="s">
        <v>646</v>
      </c>
      <c r="E49">
        <v>87.448999999999998</v>
      </c>
      <c r="F49">
        <v>86.652000000000001</v>
      </c>
      <c r="G49">
        <v>85.811000000000007</v>
      </c>
      <c r="H49">
        <v>84.926000000000002</v>
      </c>
      <c r="I49">
        <v>83.995999999999995</v>
      </c>
      <c r="J49">
        <v>83.021999999999991</v>
      </c>
      <c r="K49">
        <v>82</v>
      </c>
      <c r="L49">
        <v>81.66</v>
      </c>
      <c r="M49">
        <v>81.314999999999998</v>
      </c>
      <c r="N49">
        <v>80.965000000000003</v>
      </c>
      <c r="O49">
        <v>80.61</v>
      </c>
      <c r="P49">
        <v>80.25</v>
      </c>
      <c r="Q49">
        <v>79.885000000000005</v>
      </c>
      <c r="R49">
        <v>79.515999999999991</v>
      </c>
      <c r="S49">
        <v>79.140999999999991</v>
      </c>
      <c r="T49">
        <v>78.760999999999996</v>
      </c>
      <c r="U49">
        <v>78.375</v>
      </c>
      <c r="V49">
        <v>77.986000000000004</v>
      </c>
      <c r="W49">
        <v>77.59</v>
      </c>
      <c r="X49">
        <v>77.19</v>
      </c>
      <c r="Y49">
        <v>76.784999999999997</v>
      </c>
      <c r="Z49">
        <v>76.350999999999999</v>
      </c>
      <c r="AA49">
        <v>75.905000000000001</v>
      </c>
      <c r="AB49">
        <v>75.451999999999998</v>
      </c>
      <c r="AC49">
        <v>74.994</v>
      </c>
      <c r="AD49">
        <v>74.531000000000006</v>
      </c>
      <c r="AE49">
        <v>74.061999999999998</v>
      </c>
      <c r="AF49">
        <v>73.587000000000003</v>
      </c>
      <c r="AG49">
        <v>73.106999999999999</v>
      </c>
      <c r="AH49">
        <v>72.622</v>
      </c>
      <c r="AI49">
        <v>72.131</v>
      </c>
      <c r="AJ49">
        <v>71.634</v>
      </c>
      <c r="AK49">
        <v>71.564999999999998</v>
      </c>
      <c r="AL49">
        <v>71.61</v>
      </c>
      <c r="AM49">
        <v>71.653999999999996</v>
      </c>
      <c r="AN49">
        <v>71.698999999999998</v>
      </c>
      <c r="AO49">
        <v>71.742999999999995</v>
      </c>
      <c r="AP49">
        <v>71.787000000000006</v>
      </c>
      <c r="AQ49">
        <v>71.831999999999994</v>
      </c>
      <c r="AR49">
        <v>71.876000000000005</v>
      </c>
      <c r="AS49">
        <v>71.92</v>
      </c>
      <c r="AT49">
        <v>71.963999999999999</v>
      </c>
      <c r="AU49">
        <v>72.007999999999996</v>
      </c>
      <c r="AV49">
        <v>72.052999999999997</v>
      </c>
      <c r="AW49">
        <v>72.097000000000008</v>
      </c>
      <c r="AX49">
        <v>72.125</v>
      </c>
      <c r="AY49">
        <v>72.137</v>
      </c>
      <c r="AZ49">
        <v>72.132999999999996</v>
      </c>
      <c r="BA49">
        <v>72.114000000000004</v>
      </c>
      <c r="BB49">
        <v>72.079000000000008</v>
      </c>
      <c r="BC49">
        <v>72.027000000000001</v>
      </c>
      <c r="BD49">
        <v>71.959999999999994</v>
      </c>
      <c r="BE49">
        <v>71.876999999999995</v>
      </c>
      <c r="BF49">
        <v>71.777000000000001</v>
      </c>
      <c r="BG49">
        <v>71.662000000000006</v>
      </c>
      <c r="BH49">
        <v>71.53</v>
      </c>
      <c r="BI49">
        <v>71.381</v>
      </c>
      <c r="BJ49">
        <v>71.216000000000008</v>
      </c>
      <c r="BK49">
        <v>71.034999999999997</v>
      </c>
      <c r="BL49">
        <v>70.835999999999999</v>
      </c>
    </row>
    <row r="50" spans="1:64">
      <c r="A50" t="s">
        <v>395</v>
      </c>
      <c r="B50" t="s">
        <v>457</v>
      </c>
      <c r="C50" t="s">
        <v>645</v>
      </c>
      <c r="D50" t="s">
        <v>646</v>
      </c>
      <c r="E50">
        <v>83.320999999999998</v>
      </c>
      <c r="F50">
        <v>83.051999999999992</v>
      </c>
      <c r="G50">
        <v>82.775999999999996</v>
      </c>
      <c r="H50">
        <v>82.497</v>
      </c>
      <c r="I50">
        <v>82.212999999999994</v>
      </c>
      <c r="J50">
        <v>81.926999999999992</v>
      </c>
      <c r="K50">
        <v>81.637</v>
      </c>
      <c r="L50">
        <v>81.343000000000004</v>
      </c>
      <c r="M50">
        <v>81.045999999999992</v>
      </c>
      <c r="N50">
        <v>80.745000000000005</v>
      </c>
      <c r="O50">
        <v>80.441000000000003</v>
      </c>
      <c r="P50">
        <v>80.099999999999994</v>
      </c>
      <c r="Q50">
        <v>79.728000000000009</v>
      </c>
      <c r="R50">
        <v>79.350999999999999</v>
      </c>
      <c r="S50">
        <v>78.968999999999994</v>
      </c>
      <c r="T50">
        <v>78.581000000000003</v>
      </c>
      <c r="U50">
        <v>78.188000000000002</v>
      </c>
      <c r="V50">
        <v>77.790999999999997</v>
      </c>
      <c r="W50">
        <v>77.388000000000005</v>
      </c>
      <c r="X50">
        <v>76.98</v>
      </c>
      <c r="Y50">
        <v>76.481999999999999</v>
      </c>
      <c r="Z50">
        <v>75.004999999999995</v>
      </c>
      <c r="AA50">
        <v>73.465000000000003</v>
      </c>
      <c r="AB50">
        <v>71.867000000000004</v>
      </c>
      <c r="AC50">
        <v>70.207999999999998</v>
      </c>
      <c r="AD50">
        <v>68.5</v>
      </c>
      <c r="AE50">
        <v>66.114999999999995</v>
      </c>
      <c r="AF50">
        <v>63.645000000000003</v>
      </c>
      <c r="AG50">
        <v>61.097999999999999</v>
      </c>
      <c r="AH50">
        <v>58.496000000000002</v>
      </c>
      <c r="AI50">
        <v>55.88</v>
      </c>
      <c r="AJ50">
        <v>54.956000000000003</v>
      </c>
      <c r="AK50">
        <v>54.027000000000001</v>
      </c>
      <c r="AL50">
        <v>53.097999999999999</v>
      </c>
      <c r="AM50">
        <v>52.165999999999997</v>
      </c>
      <c r="AN50">
        <v>51.231999999999999</v>
      </c>
      <c r="AO50">
        <v>50.295999999999999</v>
      </c>
      <c r="AP50">
        <v>49.363</v>
      </c>
      <c r="AQ50">
        <v>48.427999999999997</v>
      </c>
      <c r="AR50">
        <v>47.494999999999997</v>
      </c>
      <c r="AS50">
        <v>46.564999999999998</v>
      </c>
      <c r="AT50">
        <v>45.709000000000003</v>
      </c>
      <c r="AU50">
        <v>44.853999999999999</v>
      </c>
      <c r="AV50">
        <v>44.003</v>
      </c>
      <c r="AW50">
        <v>43.154000000000003</v>
      </c>
      <c r="AX50">
        <v>42.311</v>
      </c>
      <c r="AY50">
        <v>41.470999999999997</v>
      </c>
      <c r="AZ50">
        <v>40.637</v>
      </c>
      <c r="BA50">
        <v>39.805999999999997</v>
      </c>
      <c r="BB50">
        <v>38.984000000000002</v>
      </c>
      <c r="BC50">
        <v>38.179000000000002</v>
      </c>
      <c r="BD50">
        <v>37.677999999999997</v>
      </c>
      <c r="BE50">
        <v>37.179000000000002</v>
      </c>
      <c r="BF50">
        <v>36.683</v>
      </c>
      <c r="BG50">
        <v>36.19</v>
      </c>
      <c r="BH50">
        <v>35.700000000000003</v>
      </c>
      <c r="BI50">
        <v>35.215999999999994</v>
      </c>
      <c r="BJ50">
        <v>34.739000000000004</v>
      </c>
      <c r="BK50">
        <v>34.268000000000001</v>
      </c>
      <c r="BL50">
        <v>33.805</v>
      </c>
    </row>
    <row r="51" spans="1:64">
      <c r="A51" t="s">
        <v>278</v>
      </c>
      <c r="B51" t="s">
        <v>8</v>
      </c>
      <c r="C51" t="s">
        <v>645</v>
      </c>
      <c r="D51" t="s">
        <v>646</v>
      </c>
      <c r="E51">
        <v>65.746000000000009</v>
      </c>
      <c r="F51">
        <v>65.670999999999992</v>
      </c>
      <c r="G51">
        <v>65.596000000000004</v>
      </c>
      <c r="H51">
        <v>65.394000000000005</v>
      </c>
      <c r="I51">
        <v>64.802999999999997</v>
      </c>
      <c r="J51">
        <v>64.209000000000003</v>
      </c>
      <c r="K51">
        <v>63.61</v>
      </c>
      <c r="L51">
        <v>63.006999999999998</v>
      </c>
      <c r="M51">
        <v>62.399000000000001</v>
      </c>
      <c r="N51">
        <v>61.787999999999997</v>
      </c>
      <c r="O51">
        <v>61.173000000000002</v>
      </c>
      <c r="P51">
        <v>60.555</v>
      </c>
      <c r="Q51">
        <v>59.932000000000002</v>
      </c>
      <c r="R51">
        <v>59.344999999999999</v>
      </c>
      <c r="S51">
        <v>58.997999999999998</v>
      </c>
      <c r="T51">
        <v>58.651000000000003</v>
      </c>
      <c r="U51">
        <v>58.302</v>
      </c>
      <c r="V51">
        <v>57.954000000000001</v>
      </c>
      <c r="W51">
        <v>57.603999999999999</v>
      </c>
      <c r="X51">
        <v>57.253</v>
      </c>
      <c r="Y51">
        <v>56.901000000000003</v>
      </c>
      <c r="Z51">
        <v>56.55</v>
      </c>
      <c r="AA51">
        <v>56.197000000000003</v>
      </c>
      <c r="AB51">
        <v>55.844000000000001</v>
      </c>
      <c r="AC51">
        <v>55.457999999999998</v>
      </c>
      <c r="AD51">
        <v>54.555</v>
      </c>
      <c r="AE51">
        <v>53.646999999999998</v>
      </c>
      <c r="AF51">
        <v>52.735999999999997</v>
      </c>
      <c r="AG51">
        <v>51.823</v>
      </c>
      <c r="AH51">
        <v>50.911000000000001</v>
      </c>
      <c r="AI51">
        <v>49.997</v>
      </c>
      <c r="AJ51">
        <v>49.082999999999998</v>
      </c>
      <c r="AK51">
        <v>48.167999999999999</v>
      </c>
      <c r="AL51">
        <v>47.256999999999998</v>
      </c>
      <c r="AM51">
        <v>46.347000000000001</v>
      </c>
      <c r="AN51">
        <v>45.439</v>
      </c>
      <c r="AO51">
        <v>44.533000000000001</v>
      </c>
      <c r="AP51">
        <v>43.633000000000003</v>
      </c>
      <c r="AQ51">
        <v>42.735999999999997</v>
      </c>
      <c r="AR51">
        <v>41.843000000000004</v>
      </c>
      <c r="AS51">
        <v>40.948</v>
      </c>
      <c r="AT51">
        <v>39.590000000000003</v>
      </c>
      <c r="AU51">
        <v>38.247</v>
      </c>
      <c r="AV51">
        <v>36.92</v>
      </c>
      <c r="AW51">
        <v>35.611999999999995</v>
      </c>
      <c r="AX51">
        <v>34.328000000000003</v>
      </c>
      <c r="AY51">
        <v>33.064999999999998</v>
      </c>
      <c r="AZ51">
        <v>31.825999999999993</v>
      </c>
      <c r="BA51">
        <v>30.61</v>
      </c>
      <c r="BB51">
        <v>29.425000000000001</v>
      </c>
      <c r="BC51">
        <v>28.263999999999996</v>
      </c>
      <c r="BD51">
        <v>27.132000000000005</v>
      </c>
      <c r="BE51">
        <v>26.054000000000002</v>
      </c>
      <c r="BF51">
        <v>25.03</v>
      </c>
      <c r="BG51">
        <v>24.058999999999997</v>
      </c>
      <c r="BH51">
        <v>23.138000000000005</v>
      </c>
      <c r="BI51">
        <v>22.265000000000001</v>
      </c>
      <c r="BJ51">
        <v>21.44</v>
      </c>
      <c r="BK51">
        <v>20.66</v>
      </c>
      <c r="BL51">
        <v>19.924000000000007</v>
      </c>
    </row>
    <row r="52" spans="1:64">
      <c r="A52" t="s">
        <v>279</v>
      </c>
      <c r="B52" t="s">
        <v>240</v>
      </c>
      <c r="C52" t="s">
        <v>645</v>
      </c>
      <c r="D52" t="s">
        <v>646</v>
      </c>
      <c r="E52">
        <v>65.016731917296838</v>
      </c>
      <c r="F52">
        <v>64.491436220025861</v>
      </c>
      <c r="G52">
        <v>63.960332691952111</v>
      </c>
      <c r="H52">
        <v>63.42370723062195</v>
      </c>
      <c r="I52">
        <v>62.88591685890929</v>
      </c>
      <c r="J52">
        <v>62.359656971529823</v>
      </c>
      <c r="K52">
        <v>61.828636776392173</v>
      </c>
      <c r="L52">
        <v>61.295570402283602</v>
      </c>
      <c r="M52">
        <v>60.761884302473554</v>
      </c>
      <c r="N52">
        <v>60.233141212279449</v>
      </c>
      <c r="O52">
        <v>59.720548948348032</v>
      </c>
      <c r="P52">
        <v>59.259082125263468</v>
      </c>
      <c r="Q52">
        <v>58.702666827062146</v>
      </c>
      <c r="R52">
        <v>58.055655305002681</v>
      </c>
      <c r="S52">
        <v>57.411765509640269</v>
      </c>
      <c r="T52">
        <v>56.769312141271435</v>
      </c>
      <c r="U52">
        <v>56.126986142147345</v>
      </c>
      <c r="V52">
        <v>55.487376246747537</v>
      </c>
      <c r="W52">
        <v>54.846209871543266</v>
      </c>
      <c r="X52">
        <v>54.203444489730323</v>
      </c>
      <c r="Y52">
        <v>53.585176168606338</v>
      </c>
      <c r="Z52">
        <v>53.267604602744221</v>
      </c>
      <c r="AA52">
        <v>52.94083293018722</v>
      </c>
      <c r="AB52">
        <v>52.736168691456257</v>
      </c>
      <c r="AC52">
        <v>52.525043031151178</v>
      </c>
      <c r="AD52">
        <v>52.308647994683362</v>
      </c>
      <c r="AE52">
        <v>52.086133928199366</v>
      </c>
      <c r="AF52">
        <v>51.858646868107826</v>
      </c>
      <c r="AG52">
        <v>51.631168142819583</v>
      </c>
      <c r="AH52">
        <v>51.409889678507596</v>
      </c>
      <c r="AI52">
        <v>51.202824939306097</v>
      </c>
      <c r="AJ52">
        <v>51.026443554262791</v>
      </c>
      <c r="AK52">
        <v>50.880652188878052</v>
      </c>
      <c r="AL52">
        <v>50.741742256644869</v>
      </c>
      <c r="AM52">
        <v>50.605181401499529</v>
      </c>
      <c r="AN52">
        <v>50.466112725719462</v>
      </c>
      <c r="AO52">
        <v>50.324057369049598</v>
      </c>
      <c r="AP52">
        <v>50.180685727607127</v>
      </c>
      <c r="AQ52">
        <v>50.035254595617133</v>
      </c>
      <c r="AR52">
        <v>49.889747986968814</v>
      </c>
      <c r="AS52">
        <v>49.751968658118564</v>
      </c>
      <c r="AT52">
        <v>49.673989846006172</v>
      </c>
      <c r="AU52">
        <v>49.636477121817975</v>
      </c>
      <c r="AV52">
        <v>49.616233609984711</v>
      </c>
      <c r="AW52">
        <v>49.598405969550626</v>
      </c>
      <c r="AX52">
        <v>49.590664603351556</v>
      </c>
      <c r="AY52">
        <v>49.583488386612252</v>
      </c>
      <c r="AZ52">
        <v>49.577542267345137</v>
      </c>
      <c r="BA52">
        <v>49.572494856642777</v>
      </c>
      <c r="BB52">
        <v>49.569595513449364</v>
      </c>
      <c r="BC52">
        <v>49.565940236442515</v>
      </c>
      <c r="BD52">
        <v>49.543751106462487</v>
      </c>
      <c r="BE52">
        <v>49.481953759695266</v>
      </c>
      <c r="BF52">
        <v>49.408668344298931</v>
      </c>
      <c r="BG52">
        <v>49.319858600376214</v>
      </c>
      <c r="BH52">
        <v>49.215333537564568</v>
      </c>
      <c r="BI52">
        <v>49.093628886212521</v>
      </c>
      <c r="BJ52">
        <v>48.955343126835793</v>
      </c>
      <c r="BK52">
        <v>48.800638174045837</v>
      </c>
      <c r="BL52">
        <v>48.630009424860191</v>
      </c>
    </row>
    <row r="53" spans="1:64">
      <c r="A53" t="s">
        <v>79</v>
      </c>
      <c r="B53" t="s">
        <v>205</v>
      </c>
      <c r="C53" t="s">
        <v>645</v>
      </c>
      <c r="D53" t="s">
        <v>646</v>
      </c>
      <c r="E53">
        <v>41.598999999999997</v>
      </c>
      <c r="F53">
        <v>41.411999999999999</v>
      </c>
      <c r="G53">
        <v>41.223999999999997</v>
      </c>
      <c r="H53">
        <v>41.036999999999999</v>
      </c>
      <c r="I53">
        <v>40.85</v>
      </c>
      <c r="J53">
        <v>40.662999999999997</v>
      </c>
      <c r="K53">
        <v>40.476999999999997</v>
      </c>
      <c r="L53">
        <v>40.290999999999997</v>
      </c>
      <c r="M53">
        <v>40.104999999999997</v>
      </c>
      <c r="N53">
        <v>39.918999999999997</v>
      </c>
      <c r="O53">
        <v>39.734000000000002</v>
      </c>
      <c r="P53">
        <v>39.024000000000001</v>
      </c>
      <c r="Q53">
        <v>38.200000000000003</v>
      </c>
      <c r="R53">
        <v>37.386000000000003</v>
      </c>
      <c r="S53">
        <v>36.576999999999998</v>
      </c>
      <c r="T53">
        <v>35.775999999999996</v>
      </c>
      <c r="U53">
        <v>34.981999999999999</v>
      </c>
      <c r="V53">
        <v>34.197999999999993</v>
      </c>
      <c r="W53">
        <v>33.421000000000006</v>
      </c>
      <c r="X53">
        <v>32.653999999999996</v>
      </c>
      <c r="Y53">
        <v>31.894000000000005</v>
      </c>
      <c r="Z53">
        <v>31.147000000000006</v>
      </c>
      <c r="AA53">
        <v>30.585999999999999</v>
      </c>
      <c r="AB53">
        <v>30.074999999999999</v>
      </c>
      <c r="AC53">
        <v>29.566999999999993</v>
      </c>
      <c r="AD53">
        <v>29.066999999999993</v>
      </c>
      <c r="AE53">
        <v>28.57</v>
      </c>
      <c r="AF53">
        <v>28.078999999999994</v>
      </c>
      <c r="AG53">
        <v>27.591999999999999</v>
      </c>
      <c r="AH53">
        <v>27.111999999999995</v>
      </c>
      <c r="AI53">
        <v>26.635999999999996</v>
      </c>
      <c r="AJ53">
        <v>26.323999999999998</v>
      </c>
      <c r="AK53">
        <v>26.173000000000002</v>
      </c>
      <c r="AL53">
        <v>26.022999999999996</v>
      </c>
      <c r="AM53">
        <v>25.873000000000005</v>
      </c>
      <c r="AN53">
        <v>25.722999999999999</v>
      </c>
      <c r="AO53">
        <v>25.573999999999998</v>
      </c>
      <c r="AP53">
        <v>25.382000000000005</v>
      </c>
      <c r="AQ53">
        <v>25.145</v>
      </c>
      <c r="AR53">
        <v>24.911000000000001</v>
      </c>
      <c r="AS53">
        <v>24.677000000000007</v>
      </c>
      <c r="AT53">
        <v>24.445</v>
      </c>
      <c r="AU53">
        <v>24.215</v>
      </c>
      <c r="AV53">
        <v>24.052999999999997</v>
      </c>
      <c r="AW53">
        <v>23.959000000000003</v>
      </c>
      <c r="AX53">
        <v>23.866</v>
      </c>
      <c r="AY53">
        <v>23.772999999999996</v>
      </c>
      <c r="AZ53">
        <v>23.68</v>
      </c>
      <c r="BA53">
        <v>23.587000000000003</v>
      </c>
      <c r="BB53">
        <v>23.495000000000001</v>
      </c>
      <c r="BC53">
        <v>23.403000000000006</v>
      </c>
      <c r="BD53">
        <v>23.311000000000007</v>
      </c>
      <c r="BE53">
        <v>23.218999999999994</v>
      </c>
      <c r="BF53">
        <v>23.173000000000002</v>
      </c>
      <c r="BG53">
        <v>23.138999999999996</v>
      </c>
      <c r="BH53">
        <v>23.103999999999999</v>
      </c>
      <c r="BI53">
        <v>23.07</v>
      </c>
      <c r="BJ53">
        <v>23.022999999999996</v>
      </c>
      <c r="BK53">
        <v>22.962999999999994</v>
      </c>
      <c r="BL53">
        <v>22.891000000000005</v>
      </c>
    </row>
    <row r="54" spans="1:64">
      <c r="A54" t="s">
        <v>300</v>
      </c>
      <c r="B54" t="s">
        <v>80</v>
      </c>
      <c r="C54" t="s">
        <v>645</v>
      </c>
      <c r="D54" t="s">
        <v>646</v>
      </c>
      <c r="E54">
        <v>25.29</v>
      </c>
      <c r="F54">
        <v>24.897999999999996</v>
      </c>
      <c r="G54">
        <v>24.51</v>
      </c>
      <c r="H54">
        <v>24.125</v>
      </c>
      <c r="I54">
        <v>23.745000000000001</v>
      </c>
      <c r="J54">
        <v>23.369</v>
      </c>
      <c r="K54">
        <v>22.997</v>
      </c>
      <c r="L54">
        <v>22.63</v>
      </c>
      <c r="M54">
        <v>22.266000000000005</v>
      </c>
      <c r="N54">
        <v>21.906999999999996</v>
      </c>
      <c r="O54">
        <v>21.552000000000007</v>
      </c>
      <c r="P54">
        <v>21.200999999999993</v>
      </c>
      <c r="Q54">
        <v>20.853999999999999</v>
      </c>
      <c r="R54">
        <v>20.512</v>
      </c>
      <c r="S54">
        <v>20.173000000000002</v>
      </c>
      <c r="T54">
        <v>19.838999999999999</v>
      </c>
      <c r="U54">
        <v>19.509</v>
      </c>
      <c r="V54">
        <v>19.183000000000007</v>
      </c>
      <c r="W54">
        <v>18.861999999999995</v>
      </c>
      <c r="X54">
        <v>18.543999999999997</v>
      </c>
      <c r="Y54">
        <v>18.230999999999995</v>
      </c>
      <c r="Z54">
        <v>17.921999999999997</v>
      </c>
      <c r="AA54">
        <v>17.617000000000004</v>
      </c>
      <c r="AB54">
        <v>17.316000000000003</v>
      </c>
      <c r="AC54">
        <v>17.018000000000001</v>
      </c>
      <c r="AD54">
        <v>16.725999999999999</v>
      </c>
      <c r="AE54">
        <v>16.436999999999998</v>
      </c>
      <c r="AF54">
        <v>16.152000000000001</v>
      </c>
      <c r="AG54">
        <v>15.870999999999995</v>
      </c>
      <c r="AH54">
        <v>15.595000000000001</v>
      </c>
      <c r="AI54">
        <v>15.322000000000003</v>
      </c>
      <c r="AJ54">
        <v>15.052999999999997</v>
      </c>
      <c r="AK54">
        <v>14.555999999999997</v>
      </c>
      <c r="AL54">
        <v>13.775999999999996</v>
      </c>
      <c r="AM54">
        <v>13.031000000000006</v>
      </c>
      <c r="AN54">
        <v>12.32</v>
      </c>
      <c r="AO54">
        <v>11.641999999999996</v>
      </c>
      <c r="AP54">
        <v>10.998000000000005</v>
      </c>
      <c r="AQ54">
        <v>10.385</v>
      </c>
      <c r="AR54">
        <v>9.8020000000000067</v>
      </c>
      <c r="AS54">
        <v>9.2480000000000047</v>
      </c>
      <c r="AT54">
        <v>8.9890000000000043</v>
      </c>
      <c r="AU54">
        <v>9.1059999999999945</v>
      </c>
      <c r="AV54">
        <v>9.2249999999999943</v>
      </c>
      <c r="AW54">
        <v>9.3450000000000006</v>
      </c>
      <c r="AX54">
        <v>9.465999999999994</v>
      </c>
      <c r="AY54">
        <v>9.5889999999999986</v>
      </c>
      <c r="AZ54">
        <v>9.7129999999999939</v>
      </c>
      <c r="BA54">
        <v>9.8389999999999986</v>
      </c>
      <c r="BB54">
        <v>9.965999999999994</v>
      </c>
      <c r="BC54">
        <v>10.095000000000001</v>
      </c>
      <c r="BD54">
        <v>10.225</v>
      </c>
      <c r="BE54">
        <v>10.346000000000004</v>
      </c>
      <c r="BF54">
        <v>10.456000000000003</v>
      </c>
      <c r="BG54">
        <v>10.557000000000002</v>
      </c>
      <c r="BH54">
        <v>10.647999999999996</v>
      </c>
      <c r="BI54">
        <v>10.727999999999994</v>
      </c>
      <c r="BJ54">
        <v>10.796999999999997</v>
      </c>
      <c r="BK54">
        <v>10.855</v>
      </c>
      <c r="BL54">
        <v>10.902000000000001</v>
      </c>
    </row>
    <row r="55" spans="1:64">
      <c r="A55" t="s">
        <v>382</v>
      </c>
      <c r="B55" t="s">
        <v>525</v>
      </c>
      <c r="C55" t="s">
        <v>645</v>
      </c>
      <c r="D55" t="s">
        <v>646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>
      <c r="A56" t="s">
        <v>357</v>
      </c>
      <c r="B56" t="s">
        <v>206</v>
      </c>
      <c r="C56" t="s">
        <v>645</v>
      </c>
      <c r="D56" t="s">
        <v>646</v>
      </c>
      <c r="E56">
        <v>64.372</v>
      </c>
      <c r="F56">
        <v>63.825000000000003</v>
      </c>
      <c r="G56">
        <v>63.326000000000001</v>
      </c>
      <c r="H56">
        <v>62.823999999999998</v>
      </c>
      <c r="I56">
        <v>62.319000000000003</v>
      </c>
      <c r="J56">
        <v>61.811999999999998</v>
      </c>
      <c r="K56">
        <v>61.302</v>
      </c>
      <c r="L56">
        <v>60.79</v>
      </c>
      <c r="M56">
        <v>60.274000000000001</v>
      </c>
      <c r="N56">
        <v>59.758000000000003</v>
      </c>
      <c r="O56">
        <v>59.238999999999997</v>
      </c>
      <c r="P56">
        <v>58.716999999999999</v>
      </c>
      <c r="Q56">
        <v>58.192999999999998</v>
      </c>
      <c r="R56">
        <v>57.243000000000002</v>
      </c>
      <c r="S56">
        <v>54.993000000000002</v>
      </c>
      <c r="T56">
        <v>52.722999999999999</v>
      </c>
      <c r="U56">
        <v>50.436999999999998</v>
      </c>
      <c r="V56">
        <v>48.156999999999996</v>
      </c>
      <c r="W56">
        <v>45.881</v>
      </c>
      <c r="X56">
        <v>43.622</v>
      </c>
      <c r="Y56">
        <v>41.386000000000003</v>
      </c>
      <c r="Z56">
        <v>39.191000000000003</v>
      </c>
      <c r="AA56">
        <v>37.036000000000001</v>
      </c>
      <c r="AB56">
        <v>36.177999999999997</v>
      </c>
      <c r="AC56">
        <v>35.748000000000005</v>
      </c>
      <c r="AD56">
        <v>35.322000000000003</v>
      </c>
      <c r="AE56">
        <v>34.897999999999996</v>
      </c>
      <c r="AF56">
        <v>34.475999999999999</v>
      </c>
      <c r="AG56">
        <v>34.055</v>
      </c>
      <c r="AH56">
        <v>33.638999999999996</v>
      </c>
      <c r="AI56">
        <v>33.224000000000004</v>
      </c>
      <c r="AJ56">
        <v>32.811999999999998</v>
      </c>
      <c r="AK56">
        <v>32.402000000000001</v>
      </c>
      <c r="AL56">
        <v>32.207999999999998</v>
      </c>
      <c r="AM56">
        <v>32.085000000000001</v>
      </c>
      <c r="AN56">
        <v>31.962000000000003</v>
      </c>
      <c r="AO56">
        <v>31.838999999999999</v>
      </c>
      <c r="AP56">
        <v>31.716999999999999</v>
      </c>
      <c r="AQ56">
        <v>31.594999999999999</v>
      </c>
      <c r="AR56">
        <v>31.472999999999999</v>
      </c>
      <c r="AS56">
        <v>31.352000000000004</v>
      </c>
      <c r="AT56">
        <v>31.230999999999995</v>
      </c>
      <c r="AU56">
        <v>31.305999999999997</v>
      </c>
      <c r="AV56">
        <v>31.447000000000003</v>
      </c>
      <c r="AW56">
        <v>31.59</v>
      </c>
      <c r="AX56">
        <v>31.731999999999999</v>
      </c>
      <c r="AY56">
        <v>31.875</v>
      </c>
      <c r="AZ56">
        <v>32.018000000000001</v>
      </c>
      <c r="BA56">
        <v>32.161000000000001</v>
      </c>
      <c r="BB56">
        <v>32.305</v>
      </c>
      <c r="BC56">
        <v>32.448999999999998</v>
      </c>
      <c r="BD56">
        <v>32.593999999999994</v>
      </c>
      <c r="BE56">
        <v>32.739000000000004</v>
      </c>
      <c r="BF56">
        <v>32.863</v>
      </c>
      <c r="BG56">
        <v>32.968999999999994</v>
      </c>
      <c r="BH56">
        <v>33.054000000000002</v>
      </c>
      <c r="BI56">
        <v>33.119</v>
      </c>
      <c r="BJ56">
        <v>33.164000000000001</v>
      </c>
      <c r="BK56">
        <v>33.19</v>
      </c>
      <c r="BL56">
        <v>33.195</v>
      </c>
    </row>
    <row r="57" spans="1:64">
      <c r="A57" t="s">
        <v>146</v>
      </c>
      <c r="B57" t="s">
        <v>540</v>
      </c>
      <c r="C57" t="s">
        <v>645</v>
      </c>
      <c r="D57" t="s">
        <v>646</v>
      </c>
      <c r="E57">
        <v>40.451999999999998</v>
      </c>
      <c r="F57">
        <v>39.936999999999998</v>
      </c>
      <c r="G57">
        <v>39.445</v>
      </c>
      <c r="H57">
        <v>38.956000000000003</v>
      </c>
      <c r="I57">
        <v>38.468000000000004</v>
      </c>
      <c r="J57">
        <v>37.984000000000002</v>
      </c>
      <c r="K57">
        <v>37.502000000000002</v>
      </c>
      <c r="L57">
        <v>37.021999999999998</v>
      </c>
      <c r="M57">
        <v>36.543999999999997</v>
      </c>
      <c r="N57">
        <v>36.07</v>
      </c>
      <c r="O57">
        <v>35.597999999999999</v>
      </c>
      <c r="P57">
        <v>34.704999999999998</v>
      </c>
      <c r="Q57">
        <v>33.516000000000005</v>
      </c>
      <c r="R57">
        <v>32.350999999999999</v>
      </c>
      <c r="S57">
        <v>31.206000000000003</v>
      </c>
      <c r="T57">
        <v>30.082999999999998</v>
      </c>
      <c r="U57">
        <v>28.981999999999999</v>
      </c>
      <c r="V57">
        <v>27.908000000000001</v>
      </c>
      <c r="W57">
        <v>26.858000000000004</v>
      </c>
      <c r="X57">
        <v>25.832999999999998</v>
      </c>
      <c r="Y57">
        <v>24.832999999999998</v>
      </c>
      <c r="Z57">
        <v>24.519000000000005</v>
      </c>
      <c r="AA57">
        <v>24.548000000000002</v>
      </c>
      <c r="AB57">
        <v>24.576999999999998</v>
      </c>
      <c r="AC57">
        <v>24.605999999999995</v>
      </c>
      <c r="AD57">
        <v>24.635000000000002</v>
      </c>
      <c r="AE57">
        <v>24.664000000000001</v>
      </c>
      <c r="AF57">
        <v>24.692999999999998</v>
      </c>
      <c r="AG57">
        <v>24.721999999999994</v>
      </c>
      <c r="AH57">
        <v>24.751000000000005</v>
      </c>
      <c r="AI57">
        <v>24.78</v>
      </c>
      <c r="AJ57">
        <v>24.841999999999999</v>
      </c>
      <c r="AK57">
        <v>24.97</v>
      </c>
      <c r="AL57">
        <v>25.099000000000004</v>
      </c>
      <c r="AM57">
        <v>25.227999999999994</v>
      </c>
      <c r="AN57">
        <v>25.356999999999999</v>
      </c>
      <c r="AO57">
        <v>25.486999999999995</v>
      </c>
      <c r="AP57">
        <v>25.617999999999995</v>
      </c>
      <c r="AQ57">
        <v>25.748999999999995</v>
      </c>
      <c r="AR57">
        <v>25.88</v>
      </c>
      <c r="AS57">
        <v>26.012</v>
      </c>
      <c r="AT57">
        <v>26.123000000000005</v>
      </c>
      <c r="AU57">
        <v>26.191000000000003</v>
      </c>
      <c r="AV57">
        <v>26.26</v>
      </c>
      <c r="AW57">
        <v>26.328999999999994</v>
      </c>
      <c r="AX57">
        <v>26.397999999999996</v>
      </c>
      <c r="AY57">
        <v>26.466999999999999</v>
      </c>
      <c r="AZ57">
        <v>26.537000000000006</v>
      </c>
      <c r="BA57">
        <v>26.605999999999995</v>
      </c>
      <c r="BB57">
        <v>26.676000000000002</v>
      </c>
      <c r="BC57">
        <v>26.745000000000001</v>
      </c>
      <c r="BD57">
        <v>26.815000000000001</v>
      </c>
      <c r="BE57">
        <v>26.802999999999997</v>
      </c>
      <c r="BF57">
        <v>26.71</v>
      </c>
      <c r="BG57">
        <v>26.616</v>
      </c>
      <c r="BH57">
        <v>26.522999999999996</v>
      </c>
      <c r="BI57">
        <v>26.43</v>
      </c>
      <c r="BJ57">
        <v>26.324999999999999</v>
      </c>
      <c r="BK57">
        <v>26.207999999999998</v>
      </c>
      <c r="BL57">
        <v>26.078999999999994</v>
      </c>
    </row>
    <row r="58" spans="1:64">
      <c r="A58" t="s">
        <v>384</v>
      </c>
      <c r="B58" t="s">
        <v>387</v>
      </c>
      <c r="C58" t="s">
        <v>645</v>
      </c>
      <c r="D58" t="s">
        <v>646</v>
      </c>
      <c r="E58">
        <v>28.616</v>
      </c>
      <c r="F58">
        <v>28.302999999999997</v>
      </c>
      <c r="G58">
        <v>28.238</v>
      </c>
      <c r="H58">
        <v>28.174000000000007</v>
      </c>
      <c r="I58">
        <v>28.108999999999995</v>
      </c>
      <c r="J58">
        <v>28.045000000000002</v>
      </c>
      <c r="K58">
        <v>27.980999999999995</v>
      </c>
      <c r="L58">
        <v>27.917000000000002</v>
      </c>
      <c r="M58">
        <v>27.852999999999994</v>
      </c>
      <c r="N58">
        <v>27.789000000000001</v>
      </c>
      <c r="O58">
        <v>27.725999999999999</v>
      </c>
      <c r="P58">
        <v>27.668000000000006</v>
      </c>
      <c r="Q58">
        <v>27.611000000000004</v>
      </c>
      <c r="R58">
        <v>27.554000000000002</v>
      </c>
      <c r="S58">
        <v>27.497</v>
      </c>
      <c r="T58">
        <v>27.44</v>
      </c>
      <c r="U58">
        <v>27.382999999999996</v>
      </c>
      <c r="V58">
        <v>27.325999999999993</v>
      </c>
      <c r="W58">
        <v>27.27</v>
      </c>
      <c r="X58">
        <v>27.212999999999994</v>
      </c>
      <c r="Y58">
        <v>27.156000000000006</v>
      </c>
      <c r="Z58">
        <v>27.010999999999996</v>
      </c>
      <c r="AA58">
        <v>26.893000000000001</v>
      </c>
      <c r="AB58">
        <v>26.897000000000006</v>
      </c>
      <c r="AC58">
        <v>27.057000000000002</v>
      </c>
      <c r="AD58">
        <v>27.289000000000001</v>
      </c>
      <c r="AE58">
        <v>27.382999999999996</v>
      </c>
      <c r="AF58">
        <v>27.164000000000001</v>
      </c>
      <c r="AG58">
        <v>27.001000000000005</v>
      </c>
      <c r="AH58">
        <v>27.024000000000001</v>
      </c>
      <c r="AI58">
        <v>26.882000000000005</v>
      </c>
      <c r="AJ58">
        <v>26.730999999999995</v>
      </c>
      <c r="AK58">
        <v>26.64</v>
      </c>
      <c r="AL58">
        <v>26.503</v>
      </c>
      <c r="AM58">
        <v>26.29</v>
      </c>
      <c r="AN58">
        <v>26.078000000000003</v>
      </c>
      <c r="AO58">
        <v>25.867000000000004</v>
      </c>
      <c r="AP58">
        <v>25.658000000000001</v>
      </c>
      <c r="AQ58">
        <v>25.448999999999998</v>
      </c>
      <c r="AR58">
        <v>25.242000000000004</v>
      </c>
      <c r="AS58">
        <v>25.035</v>
      </c>
      <c r="AT58">
        <v>24.83</v>
      </c>
      <c r="AU58">
        <v>24.626000000000005</v>
      </c>
      <c r="AV58">
        <v>24.423000000000002</v>
      </c>
      <c r="AW58">
        <v>24.221000000000004</v>
      </c>
      <c r="AX58">
        <v>24.02</v>
      </c>
      <c r="AY58">
        <v>23.820999999999998</v>
      </c>
      <c r="AZ58">
        <v>23.622</v>
      </c>
      <c r="BA58">
        <v>23.425000000000001</v>
      </c>
      <c r="BB58">
        <v>23.228999999999999</v>
      </c>
      <c r="BC58">
        <v>23.034000000000006</v>
      </c>
      <c r="BD58">
        <v>22.84</v>
      </c>
      <c r="BE58">
        <v>22.83</v>
      </c>
      <c r="BF58">
        <v>22.82</v>
      </c>
      <c r="BG58">
        <v>22.81</v>
      </c>
      <c r="BH58">
        <v>22.8</v>
      </c>
      <c r="BI58">
        <v>22.775999999999996</v>
      </c>
      <c r="BJ58">
        <v>22.739000000000004</v>
      </c>
      <c r="BK58">
        <v>22.688000000000002</v>
      </c>
      <c r="BL58">
        <v>22.623999999999995</v>
      </c>
    </row>
    <row r="59" spans="1:64">
      <c r="A59" t="s">
        <v>16</v>
      </c>
      <c r="B59" t="s">
        <v>199</v>
      </c>
      <c r="C59" t="s">
        <v>645</v>
      </c>
      <c r="D59" t="s">
        <v>646</v>
      </c>
      <c r="E59">
        <v>49.674999999999997</v>
      </c>
      <c r="F59">
        <v>48.552</v>
      </c>
      <c r="G59">
        <v>47.381</v>
      </c>
      <c r="H59">
        <v>46.213000000000001</v>
      </c>
      <c r="I59">
        <v>45.048000000000002</v>
      </c>
      <c r="J59">
        <v>43.890999999999998</v>
      </c>
      <c r="K59">
        <v>42.74</v>
      </c>
      <c r="L59">
        <v>41.595999999999997</v>
      </c>
      <c r="M59">
        <v>40.46</v>
      </c>
      <c r="N59">
        <v>39.335999999999999</v>
      </c>
      <c r="O59">
        <v>38.222999999999999</v>
      </c>
      <c r="P59">
        <v>37.122</v>
      </c>
      <c r="Q59">
        <v>36.031999999999996</v>
      </c>
      <c r="R59">
        <v>34.96</v>
      </c>
      <c r="S59">
        <v>33.900999999999996</v>
      </c>
      <c r="T59">
        <v>32.858000000000004</v>
      </c>
      <c r="U59">
        <v>31.83</v>
      </c>
      <c r="V59">
        <v>30.822000000000003</v>
      </c>
      <c r="W59">
        <v>29.831000000000003</v>
      </c>
      <c r="X59">
        <v>28.858999999999995</v>
      </c>
      <c r="Y59">
        <v>27.903999999999996</v>
      </c>
      <c r="Z59">
        <v>26.971999999999994</v>
      </c>
      <c r="AA59">
        <v>26.058000000000007</v>
      </c>
      <c r="AB59">
        <v>25.495999999999995</v>
      </c>
      <c r="AC59">
        <v>25.285</v>
      </c>
      <c r="AD59">
        <v>25.074999999999999</v>
      </c>
      <c r="AE59">
        <v>24.866</v>
      </c>
      <c r="AF59">
        <v>24.659000000000006</v>
      </c>
      <c r="AG59">
        <v>24.451999999999998</v>
      </c>
      <c r="AH59">
        <v>24.247</v>
      </c>
      <c r="AI59">
        <v>24.043000000000006</v>
      </c>
      <c r="AJ59">
        <v>23.885999999999996</v>
      </c>
      <c r="AK59">
        <v>23.838999999999999</v>
      </c>
      <c r="AL59">
        <v>23.793000000000006</v>
      </c>
      <c r="AM59">
        <v>23.745999999999995</v>
      </c>
      <c r="AN59">
        <v>23.7</v>
      </c>
      <c r="AO59">
        <v>23.653000000000006</v>
      </c>
      <c r="AP59">
        <v>23.606999999999999</v>
      </c>
      <c r="AQ59">
        <v>23.561000000000007</v>
      </c>
      <c r="AR59">
        <v>23.515000000000001</v>
      </c>
      <c r="AS59">
        <v>23.468000000000004</v>
      </c>
      <c r="AT59">
        <v>23.421999999999997</v>
      </c>
      <c r="AU59">
        <v>23.376000000000005</v>
      </c>
      <c r="AV59">
        <v>23.33</v>
      </c>
      <c r="AW59">
        <v>23.284000000000006</v>
      </c>
      <c r="AX59">
        <v>23.239000000000004</v>
      </c>
      <c r="AY59">
        <v>23.192999999999998</v>
      </c>
      <c r="AZ59">
        <v>23.147000000000006</v>
      </c>
      <c r="BA59">
        <v>23.100999999999999</v>
      </c>
      <c r="BB59">
        <v>23.055999999999997</v>
      </c>
      <c r="BC59">
        <v>23.001000000000005</v>
      </c>
      <c r="BD59">
        <v>22.936000000000007</v>
      </c>
      <c r="BE59">
        <v>22.861999999999995</v>
      </c>
      <c r="BF59">
        <v>22.778000000000006</v>
      </c>
      <c r="BG59">
        <v>22.686000000000007</v>
      </c>
      <c r="BH59">
        <v>22.582999999999998</v>
      </c>
      <c r="BI59">
        <v>22.471999999999994</v>
      </c>
      <c r="BJ59">
        <v>22.352000000000004</v>
      </c>
      <c r="BK59">
        <v>22.222999999999999</v>
      </c>
      <c r="BL59">
        <v>22.085000000000001</v>
      </c>
    </row>
    <row r="60" spans="1:64">
      <c r="A60" t="s">
        <v>558</v>
      </c>
      <c r="B60" t="s">
        <v>213</v>
      </c>
      <c r="C60" t="s">
        <v>645</v>
      </c>
      <c r="D60" t="s">
        <v>646</v>
      </c>
      <c r="E60">
        <v>62.154000000000003</v>
      </c>
      <c r="F60">
        <v>62.088000000000001</v>
      </c>
      <c r="G60">
        <v>62.021000000000001</v>
      </c>
      <c r="H60">
        <v>61.954000000000001</v>
      </c>
      <c r="I60">
        <v>61.887</v>
      </c>
      <c r="J60">
        <v>61.82</v>
      </c>
      <c r="K60">
        <v>61.753</v>
      </c>
      <c r="L60">
        <v>61.686</v>
      </c>
      <c r="M60">
        <v>61.619</v>
      </c>
      <c r="N60">
        <v>61.552</v>
      </c>
      <c r="O60">
        <v>61.317</v>
      </c>
      <c r="P60">
        <v>60.53</v>
      </c>
      <c r="Q60">
        <v>59.735999999999997</v>
      </c>
      <c r="R60">
        <v>58.939</v>
      </c>
      <c r="S60">
        <v>58.136000000000003</v>
      </c>
      <c r="T60">
        <v>57.329000000000001</v>
      </c>
      <c r="U60">
        <v>56.515999999999998</v>
      </c>
      <c r="V60">
        <v>55.703000000000003</v>
      </c>
      <c r="W60">
        <v>54.884999999999998</v>
      </c>
      <c r="X60">
        <v>54.064999999999998</v>
      </c>
      <c r="Y60">
        <v>53.241</v>
      </c>
      <c r="Z60">
        <v>52.207000000000001</v>
      </c>
      <c r="AA60">
        <v>50.475999999999999</v>
      </c>
      <c r="AB60">
        <v>48.743000000000002</v>
      </c>
      <c r="AC60">
        <v>47.01</v>
      </c>
      <c r="AD60">
        <v>45.29</v>
      </c>
      <c r="AE60">
        <v>43.578000000000003</v>
      </c>
      <c r="AF60">
        <v>41.881999999999998</v>
      </c>
      <c r="AG60">
        <v>40.201999999999998</v>
      </c>
      <c r="AH60">
        <v>38.549999999999997</v>
      </c>
      <c r="AI60">
        <v>36.920999999999999</v>
      </c>
      <c r="AJ60">
        <v>35.518000000000001</v>
      </c>
      <c r="AK60">
        <v>35.430999999999997</v>
      </c>
      <c r="AL60">
        <v>35.343999999999994</v>
      </c>
      <c r="AM60">
        <v>35.256</v>
      </c>
      <c r="AN60">
        <v>35.168999999999997</v>
      </c>
      <c r="AO60">
        <v>35.081999999999994</v>
      </c>
      <c r="AP60">
        <v>34.994999999999997</v>
      </c>
      <c r="AQ60">
        <v>34.908000000000001</v>
      </c>
      <c r="AR60">
        <v>34.820999999999998</v>
      </c>
      <c r="AS60">
        <v>34.734999999999999</v>
      </c>
      <c r="AT60">
        <v>34.617999999999995</v>
      </c>
      <c r="AU60">
        <v>34.311000000000007</v>
      </c>
      <c r="AV60">
        <v>34.006</v>
      </c>
      <c r="AW60">
        <v>33.700999999999993</v>
      </c>
      <c r="AX60">
        <v>33.399000000000001</v>
      </c>
      <c r="AY60">
        <v>33.096999999999994</v>
      </c>
      <c r="AZ60">
        <v>32.796999999999997</v>
      </c>
      <c r="BA60">
        <v>32.498000000000005</v>
      </c>
      <c r="BB60">
        <v>32.200999999999993</v>
      </c>
      <c r="BC60">
        <v>31.906000000000006</v>
      </c>
      <c r="BD60">
        <v>31.611000000000004</v>
      </c>
      <c r="BE60">
        <v>31.315000000000001</v>
      </c>
      <c r="BF60">
        <v>31.018000000000001</v>
      </c>
      <c r="BG60">
        <v>30.72</v>
      </c>
      <c r="BH60">
        <v>30.421000000000006</v>
      </c>
      <c r="BI60">
        <v>30.12</v>
      </c>
      <c r="BJ60">
        <v>29.819000000000003</v>
      </c>
      <c r="BK60">
        <v>29.516999999999996</v>
      </c>
      <c r="BL60">
        <v>29.213999999999999</v>
      </c>
    </row>
    <row r="61" spans="1:64">
      <c r="A61" t="s">
        <v>252</v>
      </c>
      <c r="B61" t="s">
        <v>425</v>
      </c>
      <c r="C61" t="s">
        <v>645</v>
      </c>
      <c r="D61" t="s">
        <v>646</v>
      </c>
      <c r="E61">
        <v>26.313000000000002</v>
      </c>
      <c r="F61">
        <v>25.582999999999998</v>
      </c>
      <c r="G61">
        <v>24.906999999999996</v>
      </c>
      <c r="H61">
        <v>24.242999999999995</v>
      </c>
      <c r="I61">
        <v>23.590999999999994</v>
      </c>
      <c r="J61">
        <v>22.951999999999998</v>
      </c>
      <c r="K61">
        <v>22.381</v>
      </c>
      <c r="L61">
        <v>21.837000000000003</v>
      </c>
      <c r="M61">
        <v>21.302000000000007</v>
      </c>
      <c r="N61">
        <v>20.778000000000006</v>
      </c>
      <c r="O61">
        <v>20.263000000000005</v>
      </c>
      <c r="P61">
        <v>19.760999999999996</v>
      </c>
      <c r="Q61">
        <v>19.269000000000005</v>
      </c>
      <c r="R61">
        <v>18.789000000000001</v>
      </c>
      <c r="S61">
        <v>18.316999999999993</v>
      </c>
      <c r="T61">
        <v>17.853999999999999</v>
      </c>
      <c r="U61">
        <v>17.399999999999999</v>
      </c>
      <c r="V61">
        <v>17.114000000000004</v>
      </c>
      <c r="W61">
        <v>16.831000000000003</v>
      </c>
      <c r="X61">
        <v>16.552000000000007</v>
      </c>
      <c r="Y61">
        <v>16.277000000000001</v>
      </c>
      <c r="Z61">
        <v>16.085000000000001</v>
      </c>
      <c r="AA61">
        <v>15.975</v>
      </c>
      <c r="AB61">
        <v>15.866</v>
      </c>
      <c r="AC61">
        <v>15.757000000000005</v>
      </c>
      <c r="AD61">
        <v>15.649000000000001</v>
      </c>
      <c r="AE61">
        <v>15.542000000000002</v>
      </c>
      <c r="AF61">
        <v>15.435</v>
      </c>
      <c r="AG61">
        <v>15.328999999999994</v>
      </c>
      <c r="AH61">
        <v>15.222999999999999</v>
      </c>
      <c r="AI61">
        <v>15.156999999999996</v>
      </c>
      <c r="AJ61">
        <v>15.129000000000005</v>
      </c>
      <c r="AK61">
        <v>15.102000000000004</v>
      </c>
      <c r="AL61">
        <v>15.074999999999999</v>
      </c>
      <c r="AM61">
        <v>15.048000000000002</v>
      </c>
      <c r="AN61">
        <v>15.021000000000001</v>
      </c>
      <c r="AO61">
        <v>14.994</v>
      </c>
      <c r="AP61">
        <v>14.966999999999999</v>
      </c>
      <c r="AQ61">
        <v>14.94</v>
      </c>
      <c r="AR61">
        <v>14.914000000000001</v>
      </c>
      <c r="AS61">
        <v>14.9</v>
      </c>
      <c r="AT61">
        <v>14.85</v>
      </c>
      <c r="AU61">
        <v>14.75</v>
      </c>
      <c r="AV61">
        <v>14.64</v>
      </c>
      <c r="AW61">
        <v>14.433999999999997</v>
      </c>
      <c r="AX61">
        <v>14.144000000000005</v>
      </c>
      <c r="AY61">
        <v>13.902000000000001</v>
      </c>
      <c r="AZ61">
        <v>13.706999999999994</v>
      </c>
      <c r="BA61">
        <v>13.513000000000005</v>
      </c>
      <c r="BB61">
        <v>13.346000000000004</v>
      </c>
      <c r="BC61">
        <v>13.205</v>
      </c>
      <c r="BD61">
        <v>13.043000000000006</v>
      </c>
      <c r="BE61">
        <v>12.858000000000004</v>
      </c>
      <c r="BF61">
        <v>12.707999999999998</v>
      </c>
      <c r="BG61">
        <v>12.59</v>
      </c>
      <c r="BH61">
        <v>12.474000000000004</v>
      </c>
      <c r="BI61">
        <v>12.358000000000004</v>
      </c>
      <c r="BJ61">
        <v>12.242999999999995</v>
      </c>
      <c r="BK61">
        <v>12.126000000000005</v>
      </c>
      <c r="BL61">
        <v>12.006</v>
      </c>
    </row>
    <row r="62" spans="1:64">
      <c r="A62" t="s">
        <v>337</v>
      </c>
      <c r="B62" t="s">
        <v>575</v>
      </c>
      <c r="C62" t="s">
        <v>645</v>
      </c>
      <c r="D62" t="s">
        <v>646</v>
      </c>
      <c r="E62">
        <v>69.808999999999997</v>
      </c>
      <c r="F62">
        <v>68.888000000000005</v>
      </c>
      <c r="G62">
        <v>67.926000000000002</v>
      </c>
      <c r="H62">
        <v>66.948000000000008</v>
      </c>
      <c r="I62">
        <v>65.954000000000008</v>
      </c>
      <c r="J62">
        <v>64.948000000000008</v>
      </c>
      <c r="K62">
        <v>63.927</v>
      </c>
      <c r="L62">
        <v>62.893999999999998</v>
      </c>
      <c r="M62">
        <v>61.847000000000001</v>
      </c>
      <c r="N62">
        <v>60.792999999999999</v>
      </c>
      <c r="O62">
        <v>59.725999999999999</v>
      </c>
      <c r="P62">
        <v>58.649000000000001</v>
      </c>
      <c r="Q62">
        <v>57.563000000000002</v>
      </c>
      <c r="R62">
        <v>56.472999999999999</v>
      </c>
      <c r="S62">
        <v>55.374000000000002</v>
      </c>
      <c r="T62">
        <v>54.271000000000001</v>
      </c>
      <c r="U62">
        <v>53.161999999999999</v>
      </c>
      <c r="V62">
        <v>52.052</v>
      </c>
      <c r="W62">
        <v>50.939</v>
      </c>
      <c r="X62">
        <v>49.825000000000003</v>
      </c>
      <c r="Y62">
        <v>48.71</v>
      </c>
      <c r="Z62">
        <v>47.598999999999997</v>
      </c>
      <c r="AA62">
        <v>46.95</v>
      </c>
      <c r="AB62">
        <v>46.677</v>
      </c>
      <c r="AC62">
        <v>46.404000000000003</v>
      </c>
      <c r="AD62">
        <v>46.131999999999998</v>
      </c>
      <c r="AE62">
        <v>45.86</v>
      </c>
      <c r="AF62">
        <v>45.588000000000001</v>
      </c>
      <c r="AG62">
        <v>45.316000000000003</v>
      </c>
      <c r="AH62">
        <v>45.045000000000002</v>
      </c>
      <c r="AI62">
        <v>44.774000000000001</v>
      </c>
      <c r="AJ62">
        <v>44.503</v>
      </c>
      <c r="AK62">
        <v>44.232999999999997</v>
      </c>
      <c r="AL62">
        <v>43.963000000000001</v>
      </c>
      <c r="AM62">
        <v>43.247999999999998</v>
      </c>
      <c r="AN62">
        <v>42.402000000000001</v>
      </c>
      <c r="AO62">
        <v>41.558999999999997</v>
      </c>
      <c r="AP62">
        <v>40.723999999999997</v>
      </c>
      <c r="AQ62">
        <v>39.893000000000001</v>
      </c>
      <c r="AR62">
        <v>39.067</v>
      </c>
      <c r="AS62">
        <v>38.247</v>
      </c>
      <c r="AT62">
        <v>37.435000000000002</v>
      </c>
      <c r="AU62">
        <v>36.628999999999998</v>
      </c>
      <c r="AV62">
        <v>35.395000000000003</v>
      </c>
      <c r="AW62">
        <v>33.997</v>
      </c>
      <c r="AX62">
        <v>32.630000000000003</v>
      </c>
      <c r="AY62">
        <v>31.29</v>
      </c>
      <c r="AZ62">
        <v>29.98</v>
      </c>
      <c r="BA62">
        <v>28.7</v>
      </c>
      <c r="BB62">
        <v>27.457999999999998</v>
      </c>
      <c r="BC62">
        <v>26.247</v>
      </c>
      <c r="BD62">
        <v>25.173000000000002</v>
      </c>
      <c r="BE62">
        <v>24.197999999999993</v>
      </c>
      <c r="BF62">
        <v>23.251000000000005</v>
      </c>
      <c r="BG62">
        <v>22.33</v>
      </c>
      <c r="BH62">
        <v>21.433999999999997</v>
      </c>
      <c r="BI62">
        <v>20.563999999999993</v>
      </c>
      <c r="BJ62">
        <v>19.722999999999999</v>
      </c>
      <c r="BK62">
        <v>18.926000000000002</v>
      </c>
      <c r="BL62">
        <v>18.171999999999997</v>
      </c>
    </row>
    <row r="63" spans="1:64">
      <c r="A63" t="s">
        <v>557</v>
      </c>
      <c r="B63" t="s">
        <v>22</v>
      </c>
      <c r="C63" t="s">
        <v>645</v>
      </c>
      <c r="D63" t="s">
        <v>646</v>
      </c>
      <c r="E63">
        <v>69.489999999999995</v>
      </c>
      <c r="F63">
        <v>68.203000000000003</v>
      </c>
      <c r="G63">
        <v>66.786000000000001</v>
      </c>
      <c r="H63">
        <v>65.337999999999994</v>
      </c>
      <c r="I63">
        <v>63.859000000000002</v>
      </c>
      <c r="J63">
        <v>62.356999999999999</v>
      </c>
      <c r="K63">
        <v>61.16</v>
      </c>
      <c r="L63">
        <v>60.996000000000002</v>
      </c>
      <c r="M63">
        <v>60.831000000000003</v>
      </c>
      <c r="N63">
        <v>60.665999999999997</v>
      </c>
      <c r="O63">
        <v>60.5</v>
      </c>
      <c r="P63">
        <v>60.335000000000001</v>
      </c>
      <c r="Q63">
        <v>60.168999999999997</v>
      </c>
      <c r="R63">
        <v>60.003</v>
      </c>
      <c r="S63">
        <v>59.837000000000003</v>
      </c>
      <c r="T63">
        <v>59.67</v>
      </c>
      <c r="U63">
        <v>59.503</v>
      </c>
      <c r="V63">
        <v>59.072000000000003</v>
      </c>
      <c r="W63">
        <v>58.206000000000003</v>
      </c>
      <c r="X63">
        <v>57.335000000000001</v>
      </c>
      <c r="Y63">
        <v>56.457999999999998</v>
      </c>
      <c r="Z63">
        <v>55.58</v>
      </c>
      <c r="AA63">
        <v>54.697000000000003</v>
      </c>
      <c r="AB63">
        <v>53.811</v>
      </c>
      <c r="AC63">
        <v>52.920999999999999</v>
      </c>
      <c r="AD63">
        <v>52.031999999999996</v>
      </c>
      <c r="AE63">
        <v>51.14</v>
      </c>
      <c r="AF63">
        <v>50.277999999999999</v>
      </c>
      <c r="AG63">
        <v>49.488999999999997</v>
      </c>
      <c r="AH63">
        <v>48.701999999999998</v>
      </c>
      <c r="AI63">
        <v>47.914999999999999</v>
      </c>
      <c r="AJ63">
        <v>47.128999999999998</v>
      </c>
      <c r="AK63">
        <v>46.343000000000004</v>
      </c>
      <c r="AL63">
        <v>45.561</v>
      </c>
      <c r="AM63">
        <v>44.780999999999999</v>
      </c>
      <c r="AN63">
        <v>44.003</v>
      </c>
      <c r="AO63">
        <v>43.225999999999999</v>
      </c>
      <c r="AP63">
        <v>42.456000000000003</v>
      </c>
      <c r="AQ63">
        <v>41.686999999999998</v>
      </c>
      <c r="AR63">
        <v>40.881999999999998</v>
      </c>
      <c r="AS63">
        <v>40.081000000000003</v>
      </c>
      <c r="AT63">
        <v>39.287999999999997</v>
      </c>
      <c r="AU63">
        <v>38.499000000000002</v>
      </c>
      <c r="AV63">
        <v>37.716000000000001</v>
      </c>
      <c r="AW63">
        <v>36.939</v>
      </c>
      <c r="AX63">
        <v>36.17</v>
      </c>
      <c r="AY63">
        <v>35.406999999999996</v>
      </c>
      <c r="AZ63">
        <v>34.652000000000001</v>
      </c>
      <c r="BA63">
        <v>33.903000000000006</v>
      </c>
      <c r="BB63">
        <v>33.174000000000007</v>
      </c>
      <c r="BC63">
        <v>32.46</v>
      </c>
      <c r="BD63">
        <v>31.763999999999996</v>
      </c>
      <c r="BE63">
        <v>31.085000000000001</v>
      </c>
      <c r="BF63">
        <v>30.424000000000007</v>
      </c>
      <c r="BG63">
        <v>29.778999999999996</v>
      </c>
      <c r="BH63">
        <v>29.152000000000001</v>
      </c>
      <c r="BI63">
        <v>28.540999999999997</v>
      </c>
      <c r="BJ63">
        <v>27.947999999999993</v>
      </c>
      <c r="BK63">
        <v>27.370999999999995</v>
      </c>
      <c r="BL63">
        <v>26.811000000000007</v>
      </c>
    </row>
    <row r="64" spans="1:64">
      <c r="A64" t="s">
        <v>172</v>
      </c>
      <c r="B64" t="s">
        <v>193</v>
      </c>
      <c r="C64" t="s">
        <v>645</v>
      </c>
      <c r="D64" t="s">
        <v>646</v>
      </c>
      <c r="E64">
        <v>83.081028487402506</v>
      </c>
      <c r="F64">
        <v>82.608535151307635</v>
      </c>
      <c r="G64">
        <v>82.137643761438284</v>
      </c>
      <c r="H64">
        <v>81.665335864260058</v>
      </c>
      <c r="I64">
        <v>81.184561763355518</v>
      </c>
      <c r="J64">
        <v>81.25597218883658</v>
      </c>
      <c r="K64">
        <v>81.296510618062555</v>
      </c>
      <c r="L64">
        <v>81.296863552591162</v>
      </c>
      <c r="M64">
        <v>81.282826153431017</v>
      </c>
      <c r="N64">
        <v>81.258880738216718</v>
      </c>
      <c r="O64">
        <v>81.229369737419319</v>
      </c>
      <c r="P64">
        <v>81.196321393395479</v>
      </c>
      <c r="Q64">
        <v>81.142267291189981</v>
      </c>
      <c r="R64">
        <v>81.001154774900257</v>
      </c>
      <c r="S64">
        <v>80.782385046557451</v>
      </c>
      <c r="T64">
        <v>80.73072871497547</v>
      </c>
      <c r="U64">
        <v>80.566646983358808</v>
      </c>
      <c r="V64">
        <v>80.397699071308736</v>
      </c>
      <c r="W64">
        <v>79.993598698374939</v>
      </c>
      <c r="X64">
        <v>79.344707857889219</v>
      </c>
      <c r="Y64">
        <v>78.661837087605747</v>
      </c>
      <c r="Z64">
        <v>77.952926950417947</v>
      </c>
      <c r="AA64">
        <v>77.234075841538086</v>
      </c>
      <c r="AB64">
        <v>76.613499654105993</v>
      </c>
      <c r="AC64">
        <v>75.974880517899351</v>
      </c>
      <c r="AD64">
        <v>75.325717113742655</v>
      </c>
      <c r="AE64">
        <v>74.665319305145943</v>
      </c>
      <c r="AF64">
        <v>73.993142457585193</v>
      </c>
      <c r="AG64">
        <v>73.308052586303177</v>
      </c>
      <c r="AH64">
        <v>72.609665971519604</v>
      </c>
      <c r="AI64">
        <v>71.897256188743953</v>
      </c>
      <c r="AJ64">
        <v>71.12138410073392</v>
      </c>
      <c r="AK64">
        <v>70.320393780170633</v>
      </c>
      <c r="AL64">
        <v>69.506590802575275</v>
      </c>
      <c r="AM64">
        <v>68.678785175867745</v>
      </c>
      <c r="AN64">
        <v>67.838002093040615</v>
      </c>
      <c r="AO64">
        <v>66.982138017667438</v>
      </c>
      <c r="AP64">
        <v>66.11724289602293</v>
      </c>
      <c r="AQ64">
        <v>65.239401965469455</v>
      </c>
      <c r="AR64">
        <v>64.350069303190637</v>
      </c>
      <c r="AS64">
        <v>63.435884053595231</v>
      </c>
      <c r="AT64">
        <v>62.406938433754711</v>
      </c>
      <c r="AU64">
        <v>61.297554985179247</v>
      </c>
      <c r="AV64">
        <v>60.175952741854388</v>
      </c>
      <c r="AW64">
        <v>59.043524278365275</v>
      </c>
      <c r="AX64">
        <v>57.906980280022871</v>
      </c>
      <c r="AY64">
        <v>56.795109640989118</v>
      </c>
      <c r="AZ64">
        <v>55.695402930051038</v>
      </c>
      <c r="BA64">
        <v>54.590929681318201</v>
      </c>
      <c r="BB64">
        <v>53.486061424100754</v>
      </c>
      <c r="BC64">
        <v>52.379884027923971</v>
      </c>
      <c r="BD64">
        <v>51.338522519009402</v>
      </c>
      <c r="BE64">
        <v>50.325015439616642</v>
      </c>
      <c r="BF64">
        <v>49.31835512132939</v>
      </c>
      <c r="BG64">
        <v>48.314445374636463</v>
      </c>
      <c r="BH64">
        <v>47.314964843860622</v>
      </c>
      <c r="BI64">
        <v>46.31869464565046</v>
      </c>
      <c r="BJ64">
        <v>45.330747343387969</v>
      </c>
      <c r="BK64">
        <v>44.366682524759483</v>
      </c>
      <c r="BL64">
        <v>43.429996383938359</v>
      </c>
    </row>
    <row r="65" spans="1:64">
      <c r="A65" t="s">
        <v>560</v>
      </c>
      <c r="B65" t="s">
        <v>291</v>
      </c>
      <c r="C65" t="s">
        <v>645</v>
      </c>
      <c r="D65" t="s">
        <v>646</v>
      </c>
      <c r="E65">
        <v>77.093728057217604</v>
      </c>
      <c r="F65">
        <v>76.796307496191716</v>
      </c>
      <c r="G65">
        <v>76.463452168753065</v>
      </c>
      <c r="H65">
        <v>76.127377148522811</v>
      </c>
      <c r="I65">
        <v>75.786125965587971</v>
      </c>
      <c r="J65">
        <v>75.442526487680595</v>
      </c>
      <c r="K65">
        <v>75.09578108057795</v>
      </c>
      <c r="L65">
        <v>74.744659221392979</v>
      </c>
      <c r="M65">
        <v>74.393740845225523</v>
      </c>
      <c r="N65">
        <v>74.038441781746783</v>
      </c>
      <c r="O65">
        <v>73.678428894178836</v>
      </c>
      <c r="P65">
        <v>73.297568781022477</v>
      </c>
      <c r="Q65">
        <v>72.858300914561823</v>
      </c>
      <c r="R65">
        <v>72.411508047989116</v>
      </c>
      <c r="S65">
        <v>71.9614716703109</v>
      </c>
      <c r="T65">
        <v>71.648895603542655</v>
      </c>
      <c r="U65">
        <v>71.202305155735857</v>
      </c>
      <c r="V65">
        <v>70.755951948211418</v>
      </c>
      <c r="W65">
        <v>70.302627643710863</v>
      </c>
      <c r="X65">
        <v>69.845916150754775</v>
      </c>
      <c r="Y65">
        <v>69.368285866713691</v>
      </c>
      <c r="Z65">
        <v>68.879501788182651</v>
      </c>
      <c r="AA65">
        <v>68.459289738679573</v>
      </c>
      <c r="AB65">
        <v>68.035506863514556</v>
      </c>
      <c r="AC65">
        <v>67.606826140671757</v>
      </c>
      <c r="AD65">
        <v>67.1750456970247</v>
      </c>
      <c r="AE65">
        <v>66.74614567537111</v>
      </c>
      <c r="AF65">
        <v>66.33105485937152</v>
      </c>
      <c r="AG65">
        <v>65.918600761384852</v>
      </c>
      <c r="AH65">
        <v>65.504933900523042</v>
      </c>
      <c r="AI65">
        <v>65.061622916294695</v>
      </c>
      <c r="AJ65">
        <v>64.692492616875327</v>
      </c>
      <c r="AK65">
        <v>64.339413320211293</v>
      </c>
      <c r="AL65">
        <v>63.992586549331669</v>
      </c>
      <c r="AM65">
        <v>63.646839981606497</v>
      </c>
      <c r="AN65">
        <v>63.306023712848265</v>
      </c>
      <c r="AO65">
        <v>62.972007116389371</v>
      </c>
      <c r="AP65">
        <v>62.643469707504686</v>
      </c>
      <c r="AQ65">
        <v>62.317737859227933</v>
      </c>
      <c r="AR65">
        <v>61.994658416560476</v>
      </c>
      <c r="AS65">
        <v>61.665927282387237</v>
      </c>
      <c r="AT65">
        <v>61.343014210860552</v>
      </c>
      <c r="AU65">
        <v>60.98160986093346</v>
      </c>
      <c r="AV65">
        <v>60.621230985360619</v>
      </c>
      <c r="AW65">
        <v>60.259099597317508</v>
      </c>
      <c r="AX65">
        <v>59.892739333535609</v>
      </c>
      <c r="AY65">
        <v>59.522908788545628</v>
      </c>
      <c r="AZ65">
        <v>59.150673571206603</v>
      </c>
      <c r="BA65">
        <v>58.770758429094272</v>
      </c>
      <c r="BB65">
        <v>58.386915897115628</v>
      </c>
      <c r="BC65">
        <v>58.000935693876514</v>
      </c>
      <c r="BD65">
        <v>57.622347301580845</v>
      </c>
      <c r="BE65">
        <v>57.242004718431048</v>
      </c>
      <c r="BF65">
        <v>56.857544007781229</v>
      </c>
      <c r="BG65">
        <v>56.469249908726383</v>
      </c>
      <c r="BH65">
        <v>56.071346680523845</v>
      </c>
      <c r="BI65">
        <v>55.673635852537856</v>
      </c>
      <c r="BJ65">
        <v>55.274439757340161</v>
      </c>
      <c r="BK65">
        <v>54.870315047646322</v>
      </c>
      <c r="BL65">
        <v>54.459194339958081</v>
      </c>
    </row>
    <row r="66" spans="1:64">
      <c r="A66" t="s">
        <v>389</v>
      </c>
      <c r="B66" t="s">
        <v>474</v>
      </c>
      <c r="C66" t="s">
        <v>645</v>
      </c>
      <c r="D66" t="s">
        <v>646</v>
      </c>
      <c r="E66">
        <v>77.426823878052843</v>
      </c>
      <c r="F66">
        <v>76.776918603907191</v>
      </c>
      <c r="G66">
        <v>76.250239104868442</v>
      </c>
      <c r="H66">
        <v>75.786019778736318</v>
      </c>
      <c r="I66">
        <v>75.311212685405536</v>
      </c>
      <c r="J66">
        <v>75.313352907131687</v>
      </c>
      <c r="K66">
        <v>75.317384862206623</v>
      </c>
      <c r="L66">
        <v>75.272759046142255</v>
      </c>
      <c r="M66">
        <v>75.233707324345232</v>
      </c>
      <c r="N66">
        <v>75.125127919050129</v>
      </c>
      <c r="O66">
        <v>75.047530995193682</v>
      </c>
      <c r="P66">
        <v>74.964251067089762</v>
      </c>
      <c r="Q66">
        <v>74.861091186751665</v>
      </c>
      <c r="R66">
        <v>74.699659768317545</v>
      </c>
      <c r="S66">
        <v>74.415375442545809</v>
      </c>
      <c r="T66">
        <v>74.280248937286842</v>
      </c>
      <c r="U66">
        <v>74.102143647854078</v>
      </c>
      <c r="V66">
        <v>73.913566574510824</v>
      </c>
      <c r="W66">
        <v>73.520260558325262</v>
      </c>
      <c r="X66">
        <v>72.908466694155805</v>
      </c>
      <c r="Y66">
        <v>72.269633537412176</v>
      </c>
      <c r="Z66">
        <v>71.603144135366279</v>
      </c>
      <c r="AA66">
        <v>70.939817695481509</v>
      </c>
      <c r="AB66">
        <v>70.367170858345943</v>
      </c>
      <c r="AC66">
        <v>69.778457051587964</v>
      </c>
      <c r="AD66">
        <v>69.186045292874482</v>
      </c>
      <c r="AE66">
        <v>68.577140427739337</v>
      </c>
      <c r="AF66">
        <v>67.957120619150828</v>
      </c>
      <c r="AG66">
        <v>67.330953028552443</v>
      </c>
      <c r="AH66">
        <v>66.691986477029459</v>
      </c>
      <c r="AI66">
        <v>66.042385881441149</v>
      </c>
      <c r="AJ66">
        <v>65.3507472750522</v>
      </c>
      <c r="AK66">
        <v>64.650085317515604</v>
      </c>
      <c r="AL66">
        <v>63.934475205775627</v>
      </c>
      <c r="AM66">
        <v>63.199636023830429</v>
      </c>
      <c r="AN66">
        <v>62.449935073468076</v>
      </c>
      <c r="AO66">
        <v>61.690426510993085</v>
      </c>
      <c r="AP66">
        <v>60.934439425348799</v>
      </c>
      <c r="AQ66">
        <v>60.164450506940895</v>
      </c>
      <c r="AR66">
        <v>59.385709908118436</v>
      </c>
      <c r="AS66">
        <v>58.579243742711597</v>
      </c>
      <c r="AT66">
        <v>57.58726480522494</v>
      </c>
      <c r="AU66">
        <v>56.502841344465516</v>
      </c>
      <c r="AV66">
        <v>55.417481197027698</v>
      </c>
      <c r="AW66">
        <v>54.329161082405683</v>
      </c>
      <c r="AX66">
        <v>53.244573819657873</v>
      </c>
      <c r="AY66">
        <v>52.190658312771632</v>
      </c>
      <c r="AZ66">
        <v>51.155688917560838</v>
      </c>
      <c r="BA66">
        <v>50.114298260043029</v>
      </c>
      <c r="BB66">
        <v>49.082559037079292</v>
      </c>
      <c r="BC66">
        <v>48.054662567818951</v>
      </c>
      <c r="BD66">
        <v>47.123118411538499</v>
      </c>
      <c r="BE66">
        <v>46.2259905034567</v>
      </c>
      <c r="BF66">
        <v>45.336349856155323</v>
      </c>
      <c r="BG66">
        <v>44.447532400649045</v>
      </c>
      <c r="BH66">
        <v>43.561399590133647</v>
      </c>
      <c r="BI66">
        <v>42.678570724922317</v>
      </c>
      <c r="BJ66">
        <v>41.804245809367671</v>
      </c>
      <c r="BK66">
        <v>40.947420631418588</v>
      </c>
      <c r="BL66">
        <v>40.112739737486095</v>
      </c>
    </row>
    <row r="67" spans="1:64">
      <c r="A67" t="s">
        <v>223</v>
      </c>
      <c r="B67" t="s">
        <v>264</v>
      </c>
      <c r="C67" t="s">
        <v>645</v>
      </c>
      <c r="D67" t="s">
        <v>646</v>
      </c>
      <c r="E67">
        <v>54.259719332608356</v>
      </c>
      <c r="F67">
        <v>53.509928483901746</v>
      </c>
      <c r="G67">
        <v>52.762657998620398</v>
      </c>
      <c r="H67">
        <v>52.016636381140138</v>
      </c>
      <c r="I67">
        <v>51.272254037177042</v>
      </c>
      <c r="J67">
        <v>50.513663397268843</v>
      </c>
      <c r="K67">
        <v>49.769339820447371</v>
      </c>
      <c r="L67">
        <v>49.024313039723538</v>
      </c>
      <c r="M67">
        <v>48.281351290953374</v>
      </c>
      <c r="N67">
        <v>47.543390012008174</v>
      </c>
      <c r="O67">
        <v>46.817853962209284</v>
      </c>
      <c r="P67">
        <v>46.136401731927918</v>
      </c>
      <c r="Q67">
        <v>45.480656031703404</v>
      </c>
      <c r="R67">
        <v>44.829942268141878</v>
      </c>
      <c r="S67">
        <v>44.18568646520378</v>
      </c>
      <c r="T67">
        <v>43.568483685884935</v>
      </c>
      <c r="U67">
        <v>42.974386342677413</v>
      </c>
      <c r="V67">
        <v>42.399364088942392</v>
      </c>
      <c r="W67">
        <v>41.829843962965732</v>
      </c>
      <c r="X67">
        <v>41.34202235772608</v>
      </c>
      <c r="Y67">
        <v>40.946751360141981</v>
      </c>
      <c r="Z67">
        <v>40.438443029584363</v>
      </c>
      <c r="AA67">
        <v>39.88824826795711</v>
      </c>
      <c r="AB67">
        <v>39.337524628865815</v>
      </c>
      <c r="AC67">
        <v>38.77679781241492</v>
      </c>
      <c r="AD67">
        <v>38.232511587528947</v>
      </c>
      <c r="AE67">
        <v>37.740497712772189</v>
      </c>
      <c r="AF67">
        <v>37.273463845208418</v>
      </c>
      <c r="AG67">
        <v>36.807341890599105</v>
      </c>
      <c r="AH67">
        <v>36.477775371288494</v>
      </c>
      <c r="AI67">
        <v>36.314473875174293</v>
      </c>
      <c r="AJ67">
        <v>36.205657634518019</v>
      </c>
      <c r="AK67">
        <v>36.133358427873361</v>
      </c>
      <c r="AL67">
        <v>36.060176947364269</v>
      </c>
      <c r="AM67">
        <v>35.976125823168246</v>
      </c>
      <c r="AN67">
        <v>35.880160040278476</v>
      </c>
      <c r="AO67">
        <v>35.796594351929997</v>
      </c>
      <c r="AP67">
        <v>35.715240340113333</v>
      </c>
      <c r="AQ67">
        <v>35.630605359802637</v>
      </c>
      <c r="AR67">
        <v>35.538761030352497</v>
      </c>
      <c r="AS67">
        <v>35.436574656042247</v>
      </c>
      <c r="AT67">
        <v>35.31149228574521</v>
      </c>
      <c r="AU67">
        <v>35.163689180745962</v>
      </c>
      <c r="AV67">
        <v>34.988844951165547</v>
      </c>
      <c r="AW67">
        <v>34.805464896154533</v>
      </c>
      <c r="AX67">
        <v>34.617718416121825</v>
      </c>
      <c r="AY67">
        <v>34.428724419733676</v>
      </c>
      <c r="AZ67">
        <v>34.236798701185002</v>
      </c>
      <c r="BA67">
        <v>34.048429687878254</v>
      </c>
      <c r="BB67">
        <v>33.859819815966233</v>
      </c>
      <c r="BC67">
        <v>33.685355667014157</v>
      </c>
      <c r="BD67">
        <v>33.527757931737099</v>
      </c>
      <c r="BE67">
        <v>33.37235566724604</v>
      </c>
      <c r="BF67">
        <v>33.214323825174489</v>
      </c>
      <c r="BG67">
        <v>33.053335581925815</v>
      </c>
      <c r="BH67">
        <v>32.887985977912081</v>
      </c>
      <c r="BI67">
        <v>32.71799276332348</v>
      </c>
      <c r="BJ67">
        <v>32.543308489266821</v>
      </c>
      <c r="BK67">
        <v>32.364205056024922</v>
      </c>
      <c r="BL67">
        <v>32.1823747805051</v>
      </c>
    </row>
    <row r="68" spans="1:64">
      <c r="A68" t="s">
        <v>319</v>
      </c>
      <c r="B68" t="s">
        <v>473</v>
      </c>
      <c r="C68" t="s">
        <v>645</v>
      </c>
      <c r="D68" t="s">
        <v>646</v>
      </c>
      <c r="E68">
        <v>44.435034492484547</v>
      </c>
      <c r="F68">
        <v>43.902103130031549</v>
      </c>
      <c r="G68">
        <v>43.37081461099821</v>
      </c>
      <c r="H68">
        <v>42.814271112437538</v>
      </c>
      <c r="I68">
        <v>42.259526754232311</v>
      </c>
      <c r="J68">
        <v>41.696977202456274</v>
      </c>
      <c r="K68">
        <v>41.137074836449308</v>
      </c>
      <c r="L68">
        <v>40.59076319997957</v>
      </c>
      <c r="M68">
        <v>40.063471841388463</v>
      </c>
      <c r="N68">
        <v>39.565537369805384</v>
      </c>
      <c r="O68">
        <v>39.077617496970362</v>
      </c>
      <c r="P68">
        <v>38.604900919378466</v>
      </c>
      <c r="Q68">
        <v>38.141589873370584</v>
      </c>
      <c r="R68">
        <v>37.690859653673172</v>
      </c>
      <c r="S68">
        <v>37.249828272731733</v>
      </c>
      <c r="T68">
        <v>36.842155238370559</v>
      </c>
      <c r="U68">
        <v>36.459711164828839</v>
      </c>
      <c r="V68">
        <v>36.073604320858848</v>
      </c>
      <c r="W68">
        <v>35.683629319862582</v>
      </c>
      <c r="X68">
        <v>35.331429755828552</v>
      </c>
      <c r="Y68">
        <v>35.024411405079157</v>
      </c>
      <c r="Z68">
        <v>34.691124367377739</v>
      </c>
      <c r="AA68">
        <v>34.390541471611328</v>
      </c>
      <c r="AB68">
        <v>34.10546735614011</v>
      </c>
      <c r="AC68">
        <v>33.830026997371839</v>
      </c>
      <c r="AD68">
        <v>33.564044354872948</v>
      </c>
      <c r="AE68">
        <v>33.302920056456593</v>
      </c>
      <c r="AF68">
        <v>33.02041866059637</v>
      </c>
      <c r="AG68">
        <v>32.738171756345544</v>
      </c>
      <c r="AH68">
        <v>32.5367029292605</v>
      </c>
      <c r="AI68">
        <v>32.393685929314984</v>
      </c>
      <c r="AJ68">
        <v>32.261272438248113</v>
      </c>
      <c r="AK68">
        <v>32.153173451438249</v>
      </c>
      <c r="AL68">
        <v>32.055290536986192</v>
      </c>
      <c r="AM68">
        <v>31.944622184777888</v>
      </c>
      <c r="AN68">
        <v>31.82743594330757</v>
      </c>
      <c r="AO68">
        <v>31.71718601487451</v>
      </c>
      <c r="AP68">
        <v>31.61006870247353</v>
      </c>
      <c r="AQ68">
        <v>31.502194004256179</v>
      </c>
      <c r="AR68">
        <v>31.387145584446714</v>
      </c>
      <c r="AS68">
        <v>31.258465122448595</v>
      </c>
      <c r="AT68">
        <v>31.101423473241205</v>
      </c>
      <c r="AU68">
        <v>30.899795007400137</v>
      </c>
      <c r="AV68">
        <v>30.689185034241707</v>
      </c>
      <c r="AW68">
        <v>30.477102575773959</v>
      </c>
      <c r="AX68">
        <v>30.26293630560307</v>
      </c>
      <c r="AY68">
        <v>30.049777526164263</v>
      </c>
      <c r="AZ68">
        <v>29.835007746171254</v>
      </c>
      <c r="BA68">
        <v>29.624845344151737</v>
      </c>
      <c r="BB68">
        <v>29.42267649627394</v>
      </c>
      <c r="BC68">
        <v>29.229003673476061</v>
      </c>
      <c r="BD68">
        <v>29.053117826076829</v>
      </c>
      <c r="BE68">
        <v>28.878449256311228</v>
      </c>
      <c r="BF68">
        <v>28.706287772480721</v>
      </c>
      <c r="BG68">
        <v>28.534468861986529</v>
      </c>
      <c r="BH68">
        <v>28.355466717287758</v>
      </c>
      <c r="BI68">
        <v>28.171254913652067</v>
      </c>
      <c r="BJ68">
        <v>27.98333236366706</v>
      </c>
      <c r="BK68">
        <v>27.789876832001656</v>
      </c>
      <c r="BL68">
        <v>27.590644119327482</v>
      </c>
    </row>
    <row r="69" spans="1:64">
      <c r="A69" t="s">
        <v>200</v>
      </c>
      <c r="B69" t="s">
        <v>88</v>
      </c>
      <c r="C69" t="s">
        <v>645</v>
      </c>
      <c r="D69" t="s">
        <v>646</v>
      </c>
      <c r="E69">
        <v>66.122</v>
      </c>
      <c r="F69">
        <v>65.533999999999992</v>
      </c>
      <c r="G69">
        <v>64.94</v>
      </c>
      <c r="H69">
        <v>64.394000000000005</v>
      </c>
      <c r="I69">
        <v>63.878</v>
      </c>
      <c r="J69">
        <v>63.36</v>
      </c>
      <c r="K69">
        <v>62.838000000000001</v>
      </c>
      <c r="L69">
        <v>62.314</v>
      </c>
      <c r="M69">
        <v>61.784999999999997</v>
      </c>
      <c r="N69">
        <v>61.256</v>
      </c>
      <c r="O69">
        <v>60.722000000000001</v>
      </c>
      <c r="P69">
        <v>60.186999999999998</v>
      </c>
      <c r="Q69">
        <v>59.648000000000003</v>
      </c>
      <c r="R69">
        <v>59.107999999999997</v>
      </c>
      <c r="S69">
        <v>58.542999999999999</v>
      </c>
      <c r="T69">
        <v>57.637</v>
      </c>
      <c r="U69">
        <v>56.723999999999997</v>
      </c>
      <c r="V69">
        <v>55.808999999999997</v>
      </c>
      <c r="W69">
        <v>54.889000000000003</v>
      </c>
      <c r="X69">
        <v>53.966000000000001</v>
      </c>
      <c r="Y69">
        <v>53.039000000000001</v>
      </c>
      <c r="Z69">
        <v>52.112000000000002</v>
      </c>
      <c r="AA69">
        <v>51.182000000000002</v>
      </c>
      <c r="AB69">
        <v>50.341999999999999</v>
      </c>
      <c r="AC69">
        <v>49.561999999999998</v>
      </c>
      <c r="AD69">
        <v>48.784999999999997</v>
      </c>
      <c r="AE69">
        <v>48.006999999999998</v>
      </c>
      <c r="AF69">
        <v>47.231000000000002</v>
      </c>
      <c r="AG69">
        <v>46.454000000000001</v>
      </c>
      <c r="AH69">
        <v>45.682000000000002</v>
      </c>
      <c r="AI69">
        <v>44.91</v>
      </c>
      <c r="AJ69">
        <v>44.290999999999997</v>
      </c>
      <c r="AK69">
        <v>43.774000000000001</v>
      </c>
      <c r="AL69">
        <v>43.26</v>
      </c>
      <c r="AM69">
        <v>42.746000000000002</v>
      </c>
      <c r="AN69">
        <v>42.234000000000002</v>
      </c>
      <c r="AO69">
        <v>41.722999999999999</v>
      </c>
      <c r="AP69">
        <v>41.215000000000003</v>
      </c>
      <c r="AQ69">
        <v>40.709000000000003</v>
      </c>
      <c r="AR69">
        <v>40.204000000000001</v>
      </c>
      <c r="AS69">
        <v>39.701000000000001</v>
      </c>
      <c r="AT69">
        <v>39.201000000000001</v>
      </c>
      <c r="AU69">
        <v>38.881999999999998</v>
      </c>
      <c r="AV69">
        <v>38.683999999999997</v>
      </c>
      <c r="AW69">
        <v>38.485999999999997</v>
      </c>
      <c r="AX69">
        <v>38.289000000000001</v>
      </c>
      <c r="AY69">
        <v>38.093000000000004</v>
      </c>
      <c r="AZ69">
        <v>37.896000000000001</v>
      </c>
      <c r="BA69">
        <v>37.700000000000003</v>
      </c>
      <c r="BB69">
        <v>37.505000000000003</v>
      </c>
      <c r="BC69">
        <v>37.31</v>
      </c>
      <c r="BD69">
        <v>37.149000000000001</v>
      </c>
      <c r="BE69">
        <v>37.012</v>
      </c>
      <c r="BF69">
        <v>36.875</v>
      </c>
      <c r="BG69">
        <v>36.738999999999997</v>
      </c>
      <c r="BH69">
        <v>36.601999999999997</v>
      </c>
      <c r="BI69">
        <v>36.466000000000001</v>
      </c>
      <c r="BJ69">
        <v>36.33</v>
      </c>
      <c r="BK69">
        <v>36.179000000000002</v>
      </c>
      <c r="BL69">
        <v>36.014000000000003</v>
      </c>
    </row>
    <row r="70" spans="1:64">
      <c r="A70" t="s">
        <v>211</v>
      </c>
      <c r="B70" t="s">
        <v>543</v>
      </c>
      <c r="C70" t="s">
        <v>645</v>
      </c>
      <c r="D70" t="s">
        <v>646</v>
      </c>
      <c r="E70">
        <v>62.136000000000003</v>
      </c>
      <c r="F70">
        <v>61.728000000000002</v>
      </c>
      <c r="G70">
        <v>61.375999999999998</v>
      </c>
      <c r="H70">
        <v>61.023000000000003</v>
      </c>
      <c r="I70">
        <v>60.668999999999997</v>
      </c>
      <c r="J70">
        <v>60.314</v>
      </c>
      <c r="K70">
        <v>59.957999999999998</v>
      </c>
      <c r="L70">
        <v>59.600999999999999</v>
      </c>
      <c r="M70">
        <v>59.241999999999997</v>
      </c>
      <c r="N70">
        <v>58.883000000000003</v>
      </c>
      <c r="O70">
        <v>58.523000000000003</v>
      </c>
      <c r="P70">
        <v>58.161999999999999</v>
      </c>
      <c r="Q70">
        <v>57.8</v>
      </c>
      <c r="R70">
        <v>57.436999999999998</v>
      </c>
      <c r="S70">
        <v>57.073999999999998</v>
      </c>
      <c r="T70">
        <v>56.709000000000003</v>
      </c>
      <c r="U70">
        <v>56.344000000000001</v>
      </c>
      <c r="V70">
        <v>56.19</v>
      </c>
      <c r="W70">
        <v>56.173999999999999</v>
      </c>
      <c r="X70">
        <v>56.158000000000001</v>
      </c>
      <c r="Y70">
        <v>56.142000000000003</v>
      </c>
      <c r="Z70">
        <v>56.125999999999998</v>
      </c>
      <c r="AA70">
        <v>56.11</v>
      </c>
      <c r="AB70">
        <v>56.094000000000001</v>
      </c>
      <c r="AC70">
        <v>56.078000000000003</v>
      </c>
      <c r="AD70">
        <v>56.061999999999998</v>
      </c>
      <c r="AE70">
        <v>56.045999999999999</v>
      </c>
      <c r="AF70">
        <v>56.122999999999998</v>
      </c>
      <c r="AG70">
        <v>56.256</v>
      </c>
      <c r="AH70">
        <v>56.389000000000003</v>
      </c>
      <c r="AI70">
        <v>56.521999999999998</v>
      </c>
      <c r="AJ70">
        <v>56.655000000000001</v>
      </c>
      <c r="AK70">
        <v>56.787999999999997</v>
      </c>
      <c r="AL70">
        <v>56.920999999999999</v>
      </c>
      <c r="AM70">
        <v>57.054000000000002</v>
      </c>
      <c r="AN70">
        <v>57.186</v>
      </c>
      <c r="AO70">
        <v>57.319000000000003</v>
      </c>
      <c r="AP70">
        <v>57.341999999999999</v>
      </c>
      <c r="AQ70">
        <v>57.295999999999999</v>
      </c>
      <c r="AR70">
        <v>57.25</v>
      </c>
      <c r="AS70">
        <v>57.203000000000003</v>
      </c>
      <c r="AT70">
        <v>57.156999999999996</v>
      </c>
      <c r="AU70">
        <v>57.110999999999997</v>
      </c>
      <c r="AV70">
        <v>57.064999999999998</v>
      </c>
      <c r="AW70">
        <v>57.018999999999998</v>
      </c>
      <c r="AX70">
        <v>56.972999999999999</v>
      </c>
      <c r="AY70">
        <v>56.927</v>
      </c>
      <c r="AZ70">
        <v>56.921999999999997</v>
      </c>
      <c r="BA70">
        <v>56.942</v>
      </c>
      <c r="BB70">
        <v>56.960999999999999</v>
      </c>
      <c r="BC70">
        <v>56.981000000000002</v>
      </c>
      <c r="BD70">
        <v>57</v>
      </c>
      <c r="BE70">
        <v>57.054000000000002</v>
      </c>
      <c r="BF70">
        <v>57.106999999999999</v>
      </c>
      <c r="BG70">
        <v>57.161000000000001</v>
      </c>
      <c r="BH70">
        <v>57.215000000000003</v>
      </c>
      <c r="BI70">
        <v>57.268000000000001</v>
      </c>
      <c r="BJ70">
        <v>57.295000000000002</v>
      </c>
      <c r="BK70">
        <v>57.295999999999999</v>
      </c>
      <c r="BL70">
        <v>57.27</v>
      </c>
    </row>
    <row r="71" spans="1:64">
      <c r="A71" t="s">
        <v>117</v>
      </c>
      <c r="B71" t="s">
        <v>326</v>
      </c>
      <c r="C71" t="s">
        <v>645</v>
      </c>
      <c r="D71" t="s">
        <v>646</v>
      </c>
      <c r="E71">
        <v>37.909700421427381</v>
      </c>
      <c r="F71">
        <v>37.433677868506351</v>
      </c>
      <c r="G71">
        <v>36.944912101469484</v>
      </c>
      <c r="H71">
        <v>36.388630556438173</v>
      </c>
      <c r="I71">
        <v>35.833566391429102</v>
      </c>
      <c r="J71">
        <v>35.280304424562097</v>
      </c>
      <c r="K71">
        <v>34.729045288957657</v>
      </c>
      <c r="L71">
        <v>34.18496415868713</v>
      </c>
      <c r="M71">
        <v>33.688432429157196</v>
      </c>
      <c r="N71">
        <v>33.268214973787565</v>
      </c>
      <c r="O71">
        <v>32.85833127075108</v>
      </c>
      <c r="P71">
        <v>32.468480024423087</v>
      </c>
      <c r="Q71">
        <v>32.134581815709964</v>
      </c>
      <c r="R71">
        <v>31.822527327282003</v>
      </c>
      <c r="S71">
        <v>31.521870192185457</v>
      </c>
      <c r="T71">
        <v>31.26846544445586</v>
      </c>
      <c r="U71">
        <v>31.046136145586253</v>
      </c>
      <c r="V71">
        <v>30.803230347192095</v>
      </c>
      <c r="W71">
        <v>30.558970731274947</v>
      </c>
      <c r="X71">
        <v>30.316683148884486</v>
      </c>
      <c r="Y71">
        <v>30.076681457837822</v>
      </c>
      <c r="Z71">
        <v>29.838100542321484</v>
      </c>
      <c r="AA71">
        <v>29.682413675152112</v>
      </c>
      <c r="AB71">
        <v>29.573181582188479</v>
      </c>
      <c r="AC71">
        <v>29.504681675356469</v>
      </c>
      <c r="AD71">
        <v>29.451810536034873</v>
      </c>
      <c r="AE71">
        <v>29.362431203423856</v>
      </c>
      <c r="AF71">
        <v>29.193595751429832</v>
      </c>
      <c r="AG71">
        <v>29.034457217021927</v>
      </c>
      <c r="AH71">
        <v>28.926949903093099</v>
      </c>
      <c r="AI71">
        <v>28.779979819286858</v>
      </c>
      <c r="AJ71">
        <v>28.61692670115584</v>
      </c>
      <c r="AK71">
        <v>28.467991730570468</v>
      </c>
      <c r="AL71">
        <v>28.303801511415951</v>
      </c>
      <c r="AM71">
        <v>28.121424927817724</v>
      </c>
      <c r="AN71">
        <v>27.943666115033949</v>
      </c>
      <c r="AO71">
        <v>27.767724887617813</v>
      </c>
      <c r="AP71">
        <v>27.594104503180656</v>
      </c>
      <c r="AQ71">
        <v>27.422482584906959</v>
      </c>
      <c r="AR71">
        <v>27.246284736794422</v>
      </c>
      <c r="AS71">
        <v>27.05783362088826</v>
      </c>
      <c r="AT71">
        <v>26.85275490731339</v>
      </c>
      <c r="AU71">
        <v>26.609221284503345</v>
      </c>
      <c r="AV71">
        <v>26.358613830376562</v>
      </c>
      <c r="AW71">
        <v>26.113120463358271</v>
      </c>
      <c r="AX71">
        <v>25.870029785714312</v>
      </c>
      <c r="AY71">
        <v>25.632168049245475</v>
      </c>
      <c r="AZ71">
        <v>25.403371825025626</v>
      </c>
      <c r="BA71">
        <v>25.176851974826995</v>
      </c>
      <c r="BB71">
        <v>24.9491093744682</v>
      </c>
      <c r="BC71">
        <v>24.718301816997215</v>
      </c>
      <c r="BD71">
        <v>24.490977120373955</v>
      </c>
      <c r="BE71">
        <v>24.276306536530427</v>
      </c>
      <c r="BF71">
        <v>24.070878342194074</v>
      </c>
      <c r="BG71">
        <v>23.871900209509938</v>
      </c>
      <c r="BH71">
        <v>23.66073833226044</v>
      </c>
      <c r="BI71">
        <v>23.44703071826877</v>
      </c>
      <c r="BJ71">
        <v>23.230088780626851</v>
      </c>
      <c r="BK71">
        <v>23.00828714859513</v>
      </c>
      <c r="BL71">
        <v>22.780836116185515</v>
      </c>
    </row>
    <row r="72" spans="1:64">
      <c r="A72" t="s">
        <v>584</v>
      </c>
      <c r="B72" t="s">
        <v>140</v>
      </c>
      <c r="C72" t="s">
        <v>645</v>
      </c>
      <c r="D72" t="s">
        <v>646</v>
      </c>
      <c r="E72">
        <v>90.200999999999993</v>
      </c>
      <c r="F72">
        <v>89.885999999999996</v>
      </c>
      <c r="G72">
        <v>89.561999999999998</v>
      </c>
      <c r="H72">
        <v>89.227999999999994</v>
      </c>
      <c r="I72">
        <v>88.885000000000005</v>
      </c>
      <c r="J72">
        <v>88.534000000000006</v>
      </c>
      <c r="K72">
        <v>88.171999999999997</v>
      </c>
      <c r="L72">
        <v>87.8</v>
      </c>
      <c r="M72">
        <v>87.641999999999996</v>
      </c>
      <c r="N72">
        <v>87.483000000000004</v>
      </c>
      <c r="O72">
        <v>87.322000000000003</v>
      </c>
      <c r="P72">
        <v>87.159000000000006</v>
      </c>
      <c r="Q72">
        <v>86.994</v>
      </c>
      <c r="R72">
        <v>86.826999999999998</v>
      </c>
      <c r="S72">
        <v>86.659000000000006</v>
      </c>
      <c r="T72">
        <v>86.489000000000004</v>
      </c>
      <c r="U72">
        <v>86.316000000000003</v>
      </c>
      <c r="V72">
        <v>86.143000000000001</v>
      </c>
      <c r="W72">
        <v>85.966999999999999</v>
      </c>
      <c r="X72">
        <v>85.789000000000001</v>
      </c>
      <c r="Y72">
        <v>85.61</v>
      </c>
      <c r="Z72">
        <v>85.427999999999997</v>
      </c>
      <c r="AA72">
        <v>85.245000000000005</v>
      </c>
      <c r="AB72">
        <v>85.06</v>
      </c>
      <c r="AC72">
        <v>84.817999999999998</v>
      </c>
      <c r="AD72">
        <v>84.242999999999995</v>
      </c>
      <c r="AE72">
        <v>83.649000000000001</v>
      </c>
      <c r="AF72">
        <v>83.037999999999997</v>
      </c>
      <c r="AG72">
        <v>82.408000000000001</v>
      </c>
      <c r="AH72">
        <v>81.760999999999996</v>
      </c>
      <c r="AI72">
        <v>81.094999999999999</v>
      </c>
      <c r="AJ72">
        <v>80.41</v>
      </c>
      <c r="AK72">
        <v>79.706000000000003</v>
      </c>
      <c r="AL72">
        <v>78.984999999999999</v>
      </c>
      <c r="AM72">
        <v>78.245000000000005</v>
      </c>
      <c r="AN72">
        <v>77.486000000000004</v>
      </c>
      <c r="AO72">
        <v>76.706999999999994</v>
      </c>
      <c r="AP72">
        <v>75.912000000000006</v>
      </c>
      <c r="AQ72">
        <v>75.097000000000008</v>
      </c>
      <c r="AR72">
        <v>74.265000000000001</v>
      </c>
      <c r="AS72">
        <v>73.412999999999997</v>
      </c>
      <c r="AT72">
        <v>72.545000000000002</v>
      </c>
      <c r="AU72">
        <v>71.658999999999992</v>
      </c>
      <c r="AV72">
        <v>70.756</v>
      </c>
      <c r="AW72">
        <v>69.835999999999999</v>
      </c>
      <c r="AX72">
        <v>68.900999999999996</v>
      </c>
      <c r="AY72">
        <v>67.948999999999998</v>
      </c>
      <c r="AZ72">
        <v>66.983000000000004</v>
      </c>
      <c r="BA72">
        <v>66</v>
      </c>
      <c r="BB72">
        <v>65.415000000000006</v>
      </c>
      <c r="BC72">
        <v>64.825000000000003</v>
      </c>
      <c r="BD72">
        <v>64.228999999999999</v>
      </c>
    </row>
    <row r="73" spans="1:64">
      <c r="A73" t="s">
        <v>64</v>
      </c>
      <c r="B73" t="s">
        <v>204</v>
      </c>
      <c r="C73" t="s">
        <v>645</v>
      </c>
      <c r="D73" t="s">
        <v>646</v>
      </c>
      <c r="E73">
        <v>43.433</v>
      </c>
      <c r="F73">
        <v>42.697000000000003</v>
      </c>
      <c r="G73">
        <v>41.692</v>
      </c>
      <c r="H73">
        <v>40.694000000000003</v>
      </c>
      <c r="I73">
        <v>39.701999999999998</v>
      </c>
      <c r="J73">
        <v>38.722000000000001</v>
      </c>
      <c r="K73">
        <v>37.749000000000002</v>
      </c>
      <c r="L73">
        <v>36.786000000000001</v>
      </c>
      <c r="M73">
        <v>35.831999999999994</v>
      </c>
      <c r="N73">
        <v>34.891999999999996</v>
      </c>
      <c r="O73">
        <v>33.962000000000003</v>
      </c>
      <c r="P73">
        <v>33.152000000000001</v>
      </c>
      <c r="Q73">
        <v>32.459000000000003</v>
      </c>
      <c r="R73">
        <v>31.775999999999996</v>
      </c>
      <c r="S73">
        <v>31.099000000000004</v>
      </c>
      <c r="T73">
        <v>30.43</v>
      </c>
      <c r="U73">
        <v>29.769000000000005</v>
      </c>
      <c r="V73">
        <v>29.117000000000004</v>
      </c>
      <c r="W73">
        <v>28.472999999999999</v>
      </c>
      <c r="X73">
        <v>27.837999999999994</v>
      </c>
      <c r="Y73">
        <v>27.210999999999999</v>
      </c>
      <c r="Z73">
        <v>26.721000000000004</v>
      </c>
      <c r="AA73">
        <v>26.484999999999999</v>
      </c>
      <c r="AB73">
        <v>26.251000000000005</v>
      </c>
      <c r="AC73">
        <v>26.018000000000001</v>
      </c>
      <c r="AD73">
        <v>25.787000000000006</v>
      </c>
      <c r="AE73">
        <v>25.555999999999997</v>
      </c>
      <c r="AF73">
        <v>25.326999999999998</v>
      </c>
      <c r="AG73">
        <v>25.1</v>
      </c>
      <c r="AH73">
        <v>24.873999999999995</v>
      </c>
      <c r="AI73">
        <v>24.649000000000001</v>
      </c>
      <c r="AJ73">
        <v>24.471999999999994</v>
      </c>
      <c r="AK73">
        <v>24.39</v>
      </c>
      <c r="AL73">
        <v>24.308000000000007</v>
      </c>
      <c r="AM73">
        <v>24.225999999999999</v>
      </c>
      <c r="AN73">
        <v>24.144000000000005</v>
      </c>
      <c r="AO73">
        <v>24.061999999999998</v>
      </c>
      <c r="AP73">
        <v>23.980999999999995</v>
      </c>
      <c r="AQ73">
        <v>23.9</v>
      </c>
      <c r="AR73">
        <v>23.819000000000003</v>
      </c>
      <c r="AS73">
        <v>23.738</v>
      </c>
      <c r="AT73">
        <v>23.656999999999996</v>
      </c>
      <c r="AU73">
        <v>23.466999999999999</v>
      </c>
      <c r="AV73">
        <v>23.221999999999994</v>
      </c>
      <c r="AW73">
        <v>22.977999999999994</v>
      </c>
      <c r="AX73">
        <v>22.736999999999995</v>
      </c>
      <c r="AY73">
        <v>22.498000000000005</v>
      </c>
      <c r="AZ73">
        <v>22.26</v>
      </c>
      <c r="BA73">
        <v>22.024000000000001</v>
      </c>
      <c r="BB73">
        <v>21.79</v>
      </c>
      <c r="BC73">
        <v>21.558000000000007</v>
      </c>
      <c r="BD73">
        <v>21.326999999999998</v>
      </c>
      <c r="BE73">
        <v>21.097999999999999</v>
      </c>
      <c r="BF73">
        <v>20.867000000000004</v>
      </c>
      <c r="BG73">
        <v>20.634</v>
      </c>
      <c r="BH73">
        <v>20.397999999999996</v>
      </c>
      <c r="BI73">
        <v>20.16</v>
      </c>
      <c r="BJ73">
        <v>19.920000000000002</v>
      </c>
      <c r="BK73">
        <v>19.679000000000002</v>
      </c>
      <c r="BL73">
        <v>19.434999999999999</v>
      </c>
    </row>
    <row r="74" spans="1:64">
      <c r="A74" t="s">
        <v>411</v>
      </c>
      <c r="B74" t="s">
        <v>531</v>
      </c>
      <c r="C74" t="s">
        <v>645</v>
      </c>
      <c r="D74" t="s">
        <v>646</v>
      </c>
      <c r="E74">
        <v>42.466999999999999</v>
      </c>
      <c r="F74">
        <v>41.695999999999998</v>
      </c>
      <c r="G74">
        <v>40.927999999999997</v>
      </c>
      <c r="H74">
        <v>40.164000000000001</v>
      </c>
      <c r="I74">
        <v>39.404000000000003</v>
      </c>
      <c r="J74">
        <v>38.652000000000001</v>
      </c>
      <c r="K74">
        <v>37.902999999999999</v>
      </c>
      <c r="L74">
        <v>37.161000000000001</v>
      </c>
      <c r="M74">
        <v>36.423000000000002</v>
      </c>
      <c r="N74">
        <v>35.692999999999998</v>
      </c>
      <c r="O74">
        <v>35.052999999999997</v>
      </c>
      <c r="P74">
        <v>34.516999999999996</v>
      </c>
      <c r="Q74">
        <v>33.983000000000004</v>
      </c>
      <c r="R74">
        <v>33.454999999999998</v>
      </c>
      <c r="S74">
        <v>32.930999999999997</v>
      </c>
      <c r="T74">
        <v>32.411000000000001</v>
      </c>
      <c r="U74">
        <v>31.894000000000005</v>
      </c>
      <c r="V74">
        <v>31.382999999999996</v>
      </c>
      <c r="W74">
        <v>30.876000000000005</v>
      </c>
      <c r="X74">
        <v>30.503</v>
      </c>
      <c r="Y74">
        <v>30.289000000000001</v>
      </c>
      <c r="Z74">
        <v>30.075999999999993</v>
      </c>
      <c r="AA74">
        <v>29.864000000000004</v>
      </c>
      <c r="AB74">
        <v>29.653000000000006</v>
      </c>
      <c r="AC74">
        <v>29.441999999999993</v>
      </c>
      <c r="AD74">
        <v>29.233000000000004</v>
      </c>
      <c r="AE74">
        <v>29.024999999999999</v>
      </c>
      <c r="AF74">
        <v>28.816999999999993</v>
      </c>
      <c r="AG74">
        <v>28.61</v>
      </c>
      <c r="AH74">
        <v>28.585000000000001</v>
      </c>
      <c r="AI74">
        <v>28.769000000000005</v>
      </c>
      <c r="AJ74">
        <v>28.953999999999994</v>
      </c>
      <c r="AK74">
        <v>29.14</v>
      </c>
      <c r="AL74">
        <v>29.325999999999993</v>
      </c>
      <c r="AM74">
        <v>29.513000000000005</v>
      </c>
      <c r="AN74">
        <v>29.7</v>
      </c>
      <c r="AO74">
        <v>29.888999999999996</v>
      </c>
      <c r="AP74">
        <v>30.076999999999998</v>
      </c>
      <c r="AQ74">
        <v>30.266999999999996</v>
      </c>
      <c r="AR74">
        <v>30.456999999999994</v>
      </c>
      <c r="AS74">
        <v>30.632000000000005</v>
      </c>
      <c r="AT74">
        <v>30.757999999999996</v>
      </c>
      <c r="AU74">
        <v>30.884</v>
      </c>
      <c r="AV74">
        <v>31.010999999999996</v>
      </c>
      <c r="AW74">
        <v>31.138000000000005</v>
      </c>
      <c r="AX74">
        <v>31.265000000000001</v>
      </c>
      <c r="AY74">
        <v>31.393000000000001</v>
      </c>
      <c r="AZ74">
        <v>31.521000000000001</v>
      </c>
      <c r="BA74">
        <v>31.649000000000001</v>
      </c>
      <c r="BB74">
        <v>31.777000000000001</v>
      </c>
      <c r="BC74">
        <v>31.906000000000006</v>
      </c>
      <c r="BD74">
        <v>32.034999999999997</v>
      </c>
      <c r="BE74">
        <v>32.025999999999996</v>
      </c>
      <c r="BF74">
        <v>31.878</v>
      </c>
      <c r="BG74">
        <v>31.730999999999995</v>
      </c>
      <c r="BH74">
        <v>31.584000000000003</v>
      </c>
      <c r="BI74">
        <v>31.436999999999998</v>
      </c>
      <c r="BJ74">
        <v>31.283000000000001</v>
      </c>
      <c r="BK74">
        <v>31.12</v>
      </c>
      <c r="BL74">
        <v>30.948999999999998</v>
      </c>
    </row>
    <row r="75" spans="1:64">
      <c r="A75" t="s">
        <v>129</v>
      </c>
      <c r="B75" t="s">
        <v>82</v>
      </c>
      <c r="C75" t="s">
        <v>645</v>
      </c>
      <c r="D75" t="s">
        <v>646</v>
      </c>
      <c r="E75">
        <v>93.567000000000007</v>
      </c>
      <c r="F75">
        <v>93.35</v>
      </c>
      <c r="G75">
        <v>93.126000000000005</v>
      </c>
      <c r="H75">
        <v>92.896000000000001</v>
      </c>
      <c r="I75">
        <v>92.658000000000001</v>
      </c>
      <c r="J75">
        <v>92.412999999999997</v>
      </c>
      <c r="K75">
        <v>92.16</v>
      </c>
      <c r="L75">
        <v>91.9</v>
      </c>
      <c r="M75">
        <v>91.74</v>
      </c>
      <c r="N75">
        <v>91.578000000000003</v>
      </c>
      <c r="O75">
        <v>91.412000000000006</v>
      </c>
      <c r="P75">
        <v>91.244</v>
      </c>
      <c r="Q75">
        <v>91.072000000000003</v>
      </c>
      <c r="R75">
        <v>90.897999999999996</v>
      </c>
      <c r="S75">
        <v>90.721000000000004</v>
      </c>
      <c r="T75">
        <v>90.54</v>
      </c>
      <c r="U75">
        <v>90.355999999999995</v>
      </c>
      <c r="V75">
        <v>90.17</v>
      </c>
      <c r="W75">
        <v>89.98</v>
      </c>
      <c r="X75">
        <v>89.786000000000001</v>
      </c>
      <c r="Y75">
        <v>89.59</v>
      </c>
      <c r="Z75">
        <v>89.39</v>
      </c>
      <c r="AA75">
        <v>89.186999999999998</v>
      </c>
      <c r="AB75">
        <v>88.98</v>
      </c>
      <c r="AC75">
        <v>88.768000000000001</v>
      </c>
      <c r="AD75">
        <v>88.546999999999997</v>
      </c>
      <c r="AE75">
        <v>88.320999999999998</v>
      </c>
      <c r="AF75">
        <v>88.090999999999994</v>
      </c>
      <c r="AG75">
        <v>87.856999999999999</v>
      </c>
      <c r="AH75">
        <v>87.62</v>
      </c>
      <c r="AI75">
        <v>87.379000000000005</v>
      </c>
      <c r="AJ75">
        <v>87.132999999999996</v>
      </c>
      <c r="AK75">
        <v>86.884</v>
      </c>
      <c r="AL75">
        <v>86.63</v>
      </c>
      <c r="AM75">
        <v>86.373000000000005</v>
      </c>
      <c r="AN75">
        <v>86.173000000000002</v>
      </c>
      <c r="AO75">
        <v>85.994</v>
      </c>
      <c r="AP75">
        <v>85.813999999999993</v>
      </c>
      <c r="AQ75">
        <v>85.631</v>
      </c>
      <c r="AR75">
        <v>85.447000000000003</v>
      </c>
      <c r="AS75">
        <v>85.26</v>
      </c>
      <c r="AT75">
        <v>85.073000000000008</v>
      </c>
      <c r="AU75">
        <v>84.882000000000005</v>
      </c>
      <c r="AV75">
        <v>84.69</v>
      </c>
      <c r="AW75">
        <v>84.495999999999995</v>
      </c>
      <c r="AX75">
        <v>84.3</v>
      </c>
      <c r="AY75">
        <v>84.100999999999999</v>
      </c>
      <c r="AZ75">
        <v>83.884</v>
      </c>
      <c r="BA75">
        <v>83.49</v>
      </c>
      <c r="BB75">
        <v>83.09</v>
      </c>
      <c r="BC75">
        <v>82.680999999999997</v>
      </c>
      <c r="BD75">
        <v>82.265000000000001</v>
      </c>
      <c r="BE75">
        <v>81.84</v>
      </c>
      <c r="BF75">
        <v>81.424999999999997</v>
      </c>
      <c r="BG75">
        <v>81.001999999999995</v>
      </c>
      <c r="BH75">
        <v>80.572000000000003</v>
      </c>
      <c r="BI75">
        <v>80.134</v>
      </c>
      <c r="BJ75">
        <v>79.69</v>
      </c>
      <c r="BK75">
        <v>79.236999999999995</v>
      </c>
      <c r="BL75">
        <v>78.775000000000006</v>
      </c>
    </row>
    <row r="76" spans="1:64">
      <c r="A76" t="s">
        <v>29</v>
      </c>
      <c r="B76" t="s">
        <v>569</v>
      </c>
      <c r="C76" t="s">
        <v>645</v>
      </c>
      <c r="D76" t="s">
        <v>646</v>
      </c>
      <c r="E76">
        <v>41.322358924421899</v>
      </c>
      <c r="F76">
        <v>40.782596260620238</v>
      </c>
      <c r="G76">
        <v>40.246196845332854</v>
      </c>
      <c r="H76">
        <v>39.660229864993994</v>
      </c>
      <c r="I76">
        <v>39.07535193053976</v>
      </c>
      <c r="J76">
        <v>38.487606680868964</v>
      </c>
      <c r="K76">
        <v>37.916158914434646</v>
      </c>
      <c r="L76">
        <v>37.377751799155199</v>
      </c>
      <c r="M76">
        <v>36.87379471638458</v>
      </c>
      <c r="N76">
        <v>36.421628822633359</v>
      </c>
      <c r="O76">
        <v>35.976025145021943</v>
      </c>
      <c r="P76">
        <v>35.53097647502593</v>
      </c>
      <c r="Q76">
        <v>35.120574854053821</v>
      </c>
      <c r="R76">
        <v>34.728625656185876</v>
      </c>
      <c r="S76">
        <v>34.34878904330624</v>
      </c>
      <c r="T76">
        <v>34.01181298432126</v>
      </c>
      <c r="U76">
        <v>33.70400347507897</v>
      </c>
      <c r="V76">
        <v>33.377275583345877</v>
      </c>
      <c r="W76">
        <v>33.041560305237532</v>
      </c>
      <c r="X76">
        <v>32.717723509686451</v>
      </c>
      <c r="Y76">
        <v>32.409627101510779</v>
      </c>
      <c r="Z76">
        <v>32.137740628236131</v>
      </c>
      <c r="AA76">
        <v>31.940787988448267</v>
      </c>
      <c r="AB76">
        <v>31.77741524518197</v>
      </c>
      <c r="AC76">
        <v>31.643555739220751</v>
      </c>
      <c r="AD76">
        <v>31.520017387840767</v>
      </c>
      <c r="AE76">
        <v>31.36926238292067</v>
      </c>
      <c r="AF76">
        <v>31.159943352066154</v>
      </c>
      <c r="AG76">
        <v>30.954941501283397</v>
      </c>
      <c r="AH76">
        <v>30.800748738776292</v>
      </c>
      <c r="AI76">
        <v>30.631056125091401</v>
      </c>
      <c r="AJ76">
        <v>30.440854277418023</v>
      </c>
      <c r="AK76">
        <v>30.284009162678121</v>
      </c>
      <c r="AL76">
        <v>30.154240301054482</v>
      </c>
      <c r="AM76">
        <v>30.013897862025214</v>
      </c>
      <c r="AN76">
        <v>29.873120704545951</v>
      </c>
      <c r="AO76">
        <v>29.733168805859794</v>
      </c>
      <c r="AP76">
        <v>29.598479207900127</v>
      </c>
      <c r="AQ76">
        <v>29.466869243402595</v>
      </c>
      <c r="AR76">
        <v>29.330271586264729</v>
      </c>
      <c r="AS76">
        <v>29.174288447487722</v>
      </c>
      <c r="AT76">
        <v>28.987778171286731</v>
      </c>
      <c r="AU76">
        <v>28.75961680220697</v>
      </c>
      <c r="AV76">
        <v>28.537252051104431</v>
      </c>
      <c r="AW76">
        <v>28.318894304639993</v>
      </c>
      <c r="AX76">
        <v>28.100069208678338</v>
      </c>
      <c r="AY76">
        <v>27.883351386550469</v>
      </c>
      <c r="AZ76">
        <v>27.663601359858543</v>
      </c>
      <c r="BA76">
        <v>27.444969028409997</v>
      </c>
      <c r="BB76">
        <v>27.236588774621936</v>
      </c>
      <c r="BC76">
        <v>27.027673762754251</v>
      </c>
      <c r="BD76">
        <v>26.831942327150529</v>
      </c>
      <c r="BE76">
        <v>26.643111824007477</v>
      </c>
      <c r="BF76">
        <v>26.46059414169164</v>
      </c>
      <c r="BG76">
        <v>26.282151240853263</v>
      </c>
      <c r="BH76">
        <v>26.091815895510081</v>
      </c>
      <c r="BI76">
        <v>25.89492664258756</v>
      </c>
      <c r="BJ76">
        <v>25.693131386528016</v>
      </c>
      <c r="BK76">
        <v>25.485042049012598</v>
      </c>
      <c r="BL76">
        <v>25.269445593172001</v>
      </c>
    </row>
    <row r="77" spans="1:64">
      <c r="A77" t="s">
        <v>178</v>
      </c>
      <c r="B77" t="s">
        <v>287</v>
      </c>
      <c r="C77" t="s">
        <v>645</v>
      </c>
      <c r="D77" t="s">
        <v>646</v>
      </c>
      <c r="E77">
        <v>81.821318993981876</v>
      </c>
      <c r="F77">
        <v>81.37634645910731</v>
      </c>
      <c r="G77">
        <v>80.930854831256951</v>
      </c>
      <c r="H77">
        <v>80.470714995629251</v>
      </c>
      <c r="I77">
        <v>80.001919172141882</v>
      </c>
      <c r="J77">
        <v>79.509701468205506</v>
      </c>
      <c r="K77">
        <v>79.020355419261023</v>
      </c>
      <c r="L77">
        <v>78.521612074400295</v>
      </c>
      <c r="M77">
        <v>78.01492318679</v>
      </c>
      <c r="N77">
        <v>77.502322621450915</v>
      </c>
      <c r="O77">
        <v>76.984475499927242</v>
      </c>
      <c r="P77">
        <v>76.421680431860523</v>
      </c>
      <c r="Q77">
        <v>75.875811988417269</v>
      </c>
      <c r="R77">
        <v>75.348781162394388</v>
      </c>
      <c r="S77">
        <v>74.887341070583346</v>
      </c>
      <c r="T77">
        <v>74.43012768282756</v>
      </c>
      <c r="U77">
        <v>73.979133975530516</v>
      </c>
      <c r="V77">
        <v>73.545959763959971</v>
      </c>
      <c r="W77">
        <v>73.125666553374415</v>
      </c>
      <c r="X77">
        <v>72.720561392173536</v>
      </c>
      <c r="Y77">
        <v>72.303193896904574</v>
      </c>
      <c r="Z77">
        <v>71.806332915174352</v>
      </c>
      <c r="AA77">
        <v>71.303731996731841</v>
      </c>
      <c r="AB77">
        <v>70.756356171647496</v>
      </c>
      <c r="AC77">
        <v>70.152314649071286</v>
      </c>
      <c r="AD77">
        <v>69.536416533103406</v>
      </c>
      <c r="AE77">
        <v>68.922137276176542</v>
      </c>
      <c r="AF77">
        <v>68.309258978704435</v>
      </c>
      <c r="AG77">
        <v>67.727324831918111</v>
      </c>
      <c r="AH77">
        <v>67.180927840849847</v>
      </c>
      <c r="AI77">
        <v>66.456207342268726</v>
      </c>
      <c r="AJ77">
        <v>66.031514788346428</v>
      </c>
      <c r="AK77">
        <v>65.638320892562547</v>
      </c>
      <c r="AL77">
        <v>65.279022896962161</v>
      </c>
      <c r="AM77">
        <v>64.976923844747006</v>
      </c>
      <c r="AN77">
        <v>64.663572268831288</v>
      </c>
      <c r="AO77">
        <v>64.34031317693929</v>
      </c>
      <c r="AP77">
        <v>63.993118068027321</v>
      </c>
      <c r="AQ77">
        <v>63.646182057718114</v>
      </c>
      <c r="AR77">
        <v>63.295976541512324</v>
      </c>
      <c r="AS77">
        <v>62.948189346973734</v>
      </c>
      <c r="AT77">
        <v>62.515268670720012</v>
      </c>
      <c r="AU77">
        <v>62.09734214530431</v>
      </c>
      <c r="AV77">
        <v>61.684900401613525</v>
      </c>
      <c r="AW77">
        <v>61.282803805366768</v>
      </c>
      <c r="AX77">
        <v>60.880352283235794</v>
      </c>
      <c r="AY77">
        <v>60.479847027848649</v>
      </c>
      <c r="AZ77">
        <v>60.145192802828312</v>
      </c>
      <c r="BA77">
        <v>59.719013685591136</v>
      </c>
      <c r="BB77">
        <v>59.2857994141322</v>
      </c>
      <c r="BC77">
        <v>58.838669523453881</v>
      </c>
      <c r="BD77">
        <v>58.42434566124269</v>
      </c>
      <c r="BE77">
        <v>58.020391642348486</v>
      </c>
      <c r="BF77">
        <v>57.611549152358016</v>
      </c>
      <c r="BG77">
        <v>57.205010952335464</v>
      </c>
      <c r="BH77">
        <v>56.763176806870959</v>
      </c>
      <c r="BI77">
        <v>56.335788352079142</v>
      </c>
      <c r="BJ77">
        <v>55.916435694886935</v>
      </c>
      <c r="BK77">
        <v>55.492427567134612</v>
      </c>
      <c r="BL77">
        <v>55.049931430196303</v>
      </c>
    </row>
    <row r="78" spans="1:64">
      <c r="A78" t="s">
        <v>40</v>
      </c>
      <c r="B78" t="s">
        <v>20</v>
      </c>
      <c r="C78" t="s">
        <v>645</v>
      </c>
      <c r="D78" t="s">
        <v>646</v>
      </c>
      <c r="E78">
        <v>44.71</v>
      </c>
      <c r="F78">
        <v>43.679000000000002</v>
      </c>
      <c r="G78">
        <v>42.838000000000001</v>
      </c>
      <c r="H78">
        <v>42.002000000000002</v>
      </c>
      <c r="I78">
        <v>41.167999999999999</v>
      </c>
      <c r="J78">
        <v>40.341999999999999</v>
      </c>
      <c r="K78">
        <v>39.520000000000003</v>
      </c>
      <c r="L78">
        <v>38.704999999999998</v>
      </c>
      <c r="M78">
        <v>37.893999999999998</v>
      </c>
      <c r="N78">
        <v>37.091999999999999</v>
      </c>
      <c r="O78">
        <v>36.295999999999999</v>
      </c>
      <c r="P78">
        <v>35.477000000000004</v>
      </c>
      <c r="Q78">
        <v>34.634</v>
      </c>
      <c r="R78">
        <v>33.802999999999997</v>
      </c>
      <c r="S78">
        <v>32.980999999999995</v>
      </c>
      <c r="T78">
        <v>32.168999999999997</v>
      </c>
      <c r="U78">
        <v>31.366</v>
      </c>
      <c r="V78">
        <v>30.576999999999998</v>
      </c>
      <c r="W78">
        <v>29.798000000000002</v>
      </c>
      <c r="X78">
        <v>29.03</v>
      </c>
      <c r="Y78">
        <v>28.272999999999996</v>
      </c>
      <c r="Z78">
        <v>27.471999999999994</v>
      </c>
      <c r="AA78">
        <v>26.626999999999995</v>
      </c>
      <c r="AB78">
        <v>25.798000000000002</v>
      </c>
      <c r="AC78">
        <v>24.984999999999999</v>
      </c>
      <c r="AD78">
        <v>24.191999999999993</v>
      </c>
      <c r="AE78">
        <v>23.433000000000007</v>
      </c>
      <c r="AF78">
        <v>22.709000000000003</v>
      </c>
      <c r="AG78">
        <v>22</v>
      </c>
      <c r="AH78">
        <v>21.308999999999997</v>
      </c>
      <c r="AI78">
        <v>20.632999999999996</v>
      </c>
      <c r="AJ78">
        <v>20.156999999999996</v>
      </c>
      <c r="AK78">
        <v>19.872</v>
      </c>
      <c r="AL78">
        <v>19.590999999999994</v>
      </c>
      <c r="AM78">
        <v>19.311999999999998</v>
      </c>
      <c r="AN78">
        <v>19.037000000000006</v>
      </c>
      <c r="AO78">
        <v>18.777000000000001</v>
      </c>
      <c r="AP78">
        <v>18.534000000000006</v>
      </c>
      <c r="AQ78">
        <v>18.293000000000006</v>
      </c>
      <c r="AR78">
        <v>18.054000000000002</v>
      </c>
      <c r="AS78">
        <v>17.816999999999993</v>
      </c>
      <c r="AT78">
        <v>17.632000000000005</v>
      </c>
      <c r="AU78">
        <v>17.497</v>
      </c>
      <c r="AV78">
        <v>17.361999999999995</v>
      </c>
      <c r="AW78">
        <v>17.227999999999994</v>
      </c>
      <c r="AX78">
        <v>17.094999999999999</v>
      </c>
      <c r="AY78">
        <v>16.962999999999994</v>
      </c>
      <c r="AZ78">
        <v>16.831999999999994</v>
      </c>
      <c r="BA78">
        <v>16.700999999999993</v>
      </c>
      <c r="BB78">
        <v>16.570999999999998</v>
      </c>
      <c r="BC78">
        <v>16.23</v>
      </c>
      <c r="BD78">
        <v>15.686999999999998</v>
      </c>
      <c r="BE78">
        <v>15.159000000000006</v>
      </c>
      <c r="BF78">
        <v>14.875</v>
      </c>
      <c r="BG78">
        <v>14.824999999999999</v>
      </c>
      <c r="BH78">
        <v>14.775</v>
      </c>
      <c r="BI78">
        <v>14.725</v>
      </c>
      <c r="BJ78">
        <v>14.675000000000001</v>
      </c>
      <c r="BK78">
        <v>14.617999999999995</v>
      </c>
      <c r="BL78">
        <v>14.554000000000002</v>
      </c>
    </row>
    <row r="79" spans="1:64">
      <c r="A79" t="s">
        <v>122</v>
      </c>
      <c r="B79" t="s">
        <v>312</v>
      </c>
      <c r="C79" t="s">
        <v>645</v>
      </c>
      <c r="D79" t="s">
        <v>646</v>
      </c>
      <c r="E79">
        <v>70.319000000000003</v>
      </c>
      <c r="F79">
        <v>69.751999999999995</v>
      </c>
      <c r="G79">
        <v>69.176999999999992</v>
      </c>
      <c r="H79">
        <v>68.597000000000008</v>
      </c>
      <c r="I79">
        <v>68.009</v>
      </c>
      <c r="J79">
        <v>67.418000000000006</v>
      </c>
      <c r="K79">
        <v>66.819999999999993</v>
      </c>
      <c r="L79">
        <v>66.396000000000001</v>
      </c>
      <c r="M79">
        <v>66.013000000000005</v>
      </c>
      <c r="N79">
        <v>65.628999999999991</v>
      </c>
      <c r="O79">
        <v>65.24199999999999</v>
      </c>
      <c r="P79">
        <v>64.853000000000009</v>
      </c>
      <c r="Q79">
        <v>64.462000000000003</v>
      </c>
      <c r="R79">
        <v>64.069999999999993</v>
      </c>
      <c r="S79">
        <v>63.676000000000002</v>
      </c>
      <c r="T79">
        <v>63.279000000000003</v>
      </c>
      <c r="U79">
        <v>62.881</v>
      </c>
      <c r="V79">
        <v>62.680999999999997</v>
      </c>
      <c r="W79">
        <v>62.530999999999999</v>
      </c>
      <c r="X79">
        <v>62.381</v>
      </c>
      <c r="Y79">
        <v>62.231000000000002</v>
      </c>
      <c r="Z79">
        <v>62.081000000000003</v>
      </c>
      <c r="AA79">
        <v>61.93</v>
      </c>
      <c r="AB79">
        <v>61.779000000000003</v>
      </c>
      <c r="AC79">
        <v>61.628</v>
      </c>
      <c r="AD79">
        <v>61.476999999999997</v>
      </c>
      <c r="AE79">
        <v>61.325000000000003</v>
      </c>
      <c r="AF79">
        <v>60.673000000000002</v>
      </c>
      <c r="AG79">
        <v>59.914999999999999</v>
      </c>
      <c r="AH79">
        <v>59.155000000000001</v>
      </c>
      <c r="AI79">
        <v>58.389000000000003</v>
      </c>
      <c r="AJ79">
        <v>57.619</v>
      </c>
      <c r="AK79">
        <v>56.844000000000001</v>
      </c>
      <c r="AL79">
        <v>56.067</v>
      </c>
      <c r="AM79">
        <v>55.286999999999999</v>
      </c>
      <c r="AN79">
        <v>54.503999999999998</v>
      </c>
      <c r="AO79">
        <v>53.718000000000004</v>
      </c>
      <c r="AP79">
        <v>53.268000000000001</v>
      </c>
      <c r="AQ79">
        <v>52.877000000000002</v>
      </c>
      <c r="AR79">
        <v>52.484999999999999</v>
      </c>
      <c r="AS79">
        <v>52.091999999999999</v>
      </c>
      <c r="AT79">
        <v>51.7</v>
      </c>
      <c r="AU79">
        <v>51.308</v>
      </c>
      <c r="AV79">
        <v>50.914999999999999</v>
      </c>
      <c r="AW79">
        <v>50.521000000000001</v>
      </c>
      <c r="AX79">
        <v>50.128999999999998</v>
      </c>
      <c r="AY79">
        <v>49.735999999999997</v>
      </c>
      <c r="AZ79">
        <v>49.343000000000004</v>
      </c>
      <c r="BA79">
        <v>48.853999999999999</v>
      </c>
      <c r="BB79">
        <v>48.341999999999999</v>
      </c>
      <c r="BC79">
        <v>47.829000000000001</v>
      </c>
      <c r="BD79">
        <v>47.317</v>
      </c>
      <c r="BE79">
        <v>46.804000000000002</v>
      </c>
      <c r="BF79">
        <v>46.293999999999997</v>
      </c>
      <c r="BG79">
        <v>45.783999999999999</v>
      </c>
      <c r="BH79">
        <v>45.274000000000001</v>
      </c>
      <c r="BI79">
        <v>44.765000000000001</v>
      </c>
      <c r="BJ79">
        <v>44.258000000000003</v>
      </c>
      <c r="BK79">
        <v>43.752000000000002</v>
      </c>
      <c r="BL79">
        <v>43.25</v>
      </c>
    </row>
    <row r="80" spans="1:64">
      <c r="A80" t="s">
        <v>305</v>
      </c>
      <c r="B80" t="s">
        <v>506</v>
      </c>
      <c r="C80" t="s">
        <v>645</v>
      </c>
      <c r="D80" t="s">
        <v>646</v>
      </c>
      <c r="E80">
        <v>38.119999999999997</v>
      </c>
      <c r="F80">
        <v>37.393000000000001</v>
      </c>
      <c r="G80">
        <v>36.511000000000003</v>
      </c>
      <c r="H80">
        <v>35.298000000000002</v>
      </c>
      <c r="I80">
        <v>34.102000000000004</v>
      </c>
      <c r="J80">
        <v>32.929000000000002</v>
      </c>
      <c r="K80">
        <v>31.774999999999999</v>
      </c>
      <c r="L80">
        <v>30.643000000000001</v>
      </c>
      <c r="M80">
        <v>29.762</v>
      </c>
      <c r="N80">
        <v>29.352000000000004</v>
      </c>
      <c r="O80">
        <v>28.945</v>
      </c>
      <c r="P80">
        <v>28.540999999999997</v>
      </c>
      <c r="Q80">
        <v>28.14</v>
      </c>
      <c r="R80">
        <v>27.744</v>
      </c>
      <c r="S80">
        <v>27.35</v>
      </c>
      <c r="T80">
        <v>27.073999999999998</v>
      </c>
      <c r="U80">
        <v>27.003</v>
      </c>
      <c r="V80">
        <v>26.932000000000002</v>
      </c>
      <c r="W80">
        <v>26.86</v>
      </c>
      <c r="X80">
        <v>26.789000000000001</v>
      </c>
      <c r="Y80">
        <v>26.718000000000004</v>
      </c>
      <c r="Z80">
        <v>26.647999999999996</v>
      </c>
      <c r="AA80">
        <v>26.574999999999999</v>
      </c>
      <c r="AB80">
        <v>26.5</v>
      </c>
      <c r="AC80">
        <v>26.425000000000001</v>
      </c>
      <c r="AD80">
        <v>26.35</v>
      </c>
      <c r="AE80">
        <v>26.274999999999999</v>
      </c>
      <c r="AF80">
        <v>26.2</v>
      </c>
      <c r="AG80">
        <v>26.125</v>
      </c>
      <c r="AH80">
        <v>26.05</v>
      </c>
      <c r="AI80">
        <v>25.944000000000003</v>
      </c>
      <c r="AJ80">
        <v>25.771000000000001</v>
      </c>
      <c r="AK80">
        <v>25.599000000000004</v>
      </c>
      <c r="AL80">
        <v>25.427999999999997</v>
      </c>
      <c r="AM80">
        <v>25.257000000000005</v>
      </c>
      <c r="AN80">
        <v>25.087999999999994</v>
      </c>
      <c r="AO80">
        <v>24.918000000000006</v>
      </c>
      <c r="AP80">
        <v>24.75</v>
      </c>
      <c r="AQ80">
        <v>24.582999999999998</v>
      </c>
      <c r="AR80">
        <v>24.385999999999996</v>
      </c>
      <c r="AS80">
        <v>24.129000000000005</v>
      </c>
      <c r="AT80">
        <v>23.873000000000005</v>
      </c>
      <c r="AU80">
        <v>23.62</v>
      </c>
      <c r="AV80">
        <v>23.367999999999995</v>
      </c>
      <c r="AW80">
        <v>23.117000000000004</v>
      </c>
      <c r="AX80">
        <v>22.87</v>
      </c>
      <c r="AY80">
        <v>22.623000000000005</v>
      </c>
      <c r="AZ80">
        <v>22.379000000000005</v>
      </c>
      <c r="BA80">
        <v>22.132000000000005</v>
      </c>
      <c r="BB80">
        <v>21.882999999999996</v>
      </c>
      <c r="BC80">
        <v>21.631</v>
      </c>
      <c r="BD80">
        <v>21.378</v>
      </c>
      <c r="BE80">
        <v>21.122</v>
      </c>
      <c r="BF80">
        <v>20.864999999999998</v>
      </c>
      <c r="BG80">
        <v>20.605999999999995</v>
      </c>
      <c r="BH80">
        <v>20.344999999999999</v>
      </c>
      <c r="BI80">
        <v>20.082999999999998</v>
      </c>
      <c r="BJ80">
        <v>19.82</v>
      </c>
      <c r="BK80">
        <v>19.555999999999997</v>
      </c>
      <c r="BL80">
        <v>19.290999999999997</v>
      </c>
    </row>
    <row r="81" spans="1:64">
      <c r="A81" t="s">
        <v>277</v>
      </c>
      <c r="B81" t="s">
        <v>376</v>
      </c>
      <c r="C81" t="s">
        <v>645</v>
      </c>
      <c r="D81" t="s">
        <v>646</v>
      </c>
      <c r="E81">
        <v>78.617000000000004</v>
      </c>
      <c r="F81">
        <v>77.859000000000009</v>
      </c>
      <c r="G81">
        <v>77.037999999999997</v>
      </c>
      <c r="H81">
        <v>76.194999999999993</v>
      </c>
      <c r="I81">
        <v>75.331000000000003</v>
      </c>
      <c r="J81">
        <v>74.447000000000003</v>
      </c>
      <c r="K81">
        <v>73.671999999999997</v>
      </c>
      <c r="L81">
        <v>73.277000000000001</v>
      </c>
      <c r="M81">
        <v>72.878</v>
      </c>
      <c r="N81">
        <v>72.475999999999999</v>
      </c>
      <c r="O81">
        <v>72.049000000000007</v>
      </c>
      <c r="P81">
        <v>71.582999999999998</v>
      </c>
      <c r="Q81">
        <v>71.111999999999995</v>
      </c>
      <c r="R81">
        <v>70.638000000000005</v>
      </c>
      <c r="S81">
        <v>70.158000000000001</v>
      </c>
      <c r="T81">
        <v>69.674000000000007</v>
      </c>
      <c r="U81">
        <v>69.185000000000002</v>
      </c>
      <c r="V81">
        <v>68.692999999999998</v>
      </c>
      <c r="W81">
        <v>68.644999999999996</v>
      </c>
      <c r="X81">
        <v>68.73</v>
      </c>
      <c r="Y81">
        <v>68.813999999999993</v>
      </c>
      <c r="Z81">
        <v>68.899000000000001</v>
      </c>
      <c r="AA81">
        <v>68.983000000000004</v>
      </c>
      <c r="AB81">
        <v>69.067000000000007</v>
      </c>
      <c r="AC81">
        <v>69.150999999999996</v>
      </c>
      <c r="AD81">
        <v>69.234000000000009</v>
      </c>
      <c r="AE81">
        <v>69.317999999999998</v>
      </c>
      <c r="AF81">
        <v>69.402000000000001</v>
      </c>
      <c r="AG81">
        <v>69.484999999999999</v>
      </c>
      <c r="AH81">
        <v>69.567999999999998</v>
      </c>
      <c r="AI81">
        <v>69.406000000000006</v>
      </c>
      <c r="AJ81">
        <v>68.846000000000004</v>
      </c>
      <c r="AK81">
        <v>68.128</v>
      </c>
      <c r="AL81">
        <v>67.403999999999996</v>
      </c>
      <c r="AM81">
        <v>66.67</v>
      </c>
      <c r="AN81">
        <v>65.929000000000002</v>
      </c>
      <c r="AO81">
        <v>65.177999999999997</v>
      </c>
      <c r="AP81">
        <v>64.646000000000001</v>
      </c>
      <c r="AQ81">
        <v>64.346000000000004</v>
      </c>
      <c r="AR81">
        <v>64.14</v>
      </c>
      <c r="AS81">
        <v>63.662999999999997</v>
      </c>
      <c r="AT81">
        <v>62.825000000000003</v>
      </c>
      <c r="AU81">
        <v>61.978000000000002</v>
      </c>
      <c r="AV81">
        <v>61.286000000000001</v>
      </c>
      <c r="AW81">
        <v>60.753</v>
      </c>
      <c r="AX81">
        <v>60.219000000000001</v>
      </c>
      <c r="AY81">
        <v>59.853000000000002</v>
      </c>
      <c r="AZ81">
        <v>59.658999999999999</v>
      </c>
      <c r="BA81">
        <v>59.463999999999999</v>
      </c>
      <c r="BB81">
        <v>59.268999999999998</v>
      </c>
      <c r="BC81">
        <v>59.073999999999998</v>
      </c>
      <c r="BD81">
        <v>58.911999999999999</v>
      </c>
      <c r="BE81">
        <v>58.774999999999999</v>
      </c>
      <c r="BF81">
        <v>58.637</v>
      </c>
      <c r="BG81">
        <v>58.499000000000002</v>
      </c>
      <c r="BH81">
        <v>58.362000000000002</v>
      </c>
      <c r="BI81">
        <v>58.222999999999999</v>
      </c>
      <c r="BJ81">
        <v>58.085999999999999</v>
      </c>
      <c r="BK81">
        <v>57.936</v>
      </c>
      <c r="BL81">
        <v>57.774999999999999</v>
      </c>
    </row>
    <row r="82" spans="1:64">
      <c r="A82" t="s">
        <v>310</v>
      </c>
      <c r="B82" t="s">
        <v>229</v>
      </c>
      <c r="C82" t="s">
        <v>645</v>
      </c>
      <c r="D82" t="s">
        <v>646</v>
      </c>
      <c r="E82">
        <v>77.688000000000002</v>
      </c>
      <c r="F82">
        <v>77.447000000000003</v>
      </c>
      <c r="G82">
        <v>77.203000000000003</v>
      </c>
      <c r="H82">
        <v>76.957999999999998</v>
      </c>
      <c r="I82">
        <v>76.710999999999999</v>
      </c>
      <c r="J82">
        <v>76.462999999999994</v>
      </c>
      <c r="K82">
        <v>76.212000000000003</v>
      </c>
      <c r="L82">
        <v>75.959999999999994</v>
      </c>
      <c r="M82">
        <v>75.704999999999998</v>
      </c>
      <c r="N82">
        <v>75.448999999999998</v>
      </c>
      <c r="O82">
        <v>75.192000000000007</v>
      </c>
      <c r="P82">
        <v>74.932000000000002</v>
      </c>
      <c r="Q82">
        <v>74.67</v>
      </c>
      <c r="R82">
        <v>74.406999999999996</v>
      </c>
      <c r="S82">
        <v>74.259</v>
      </c>
      <c r="T82">
        <v>74.141999999999996</v>
      </c>
      <c r="U82">
        <v>74.025000000000006</v>
      </c>
      <c r="V82">
        <v>73.908000000000001</v>
      </c>
      <c r="W82">
        <v>73.790999999999997</v>
      </c>
      <c r="X82">
        <v>73.673000000000002</v>
      </c>
      <c r="Y82">
        <v>73.555000000000007</v>
      </c>
      <c r="Z82">
        <v>73.582999999999998</v>
      </c>
      <c r="AA82">
        <v>73.650000000000006</v>
      </c>
      <c r="AB82">
        <v>73.716999999999999</v>
      </c>
      <c r="AC82">
        <v>73.783999999999992</v>
      </c>
      <c r="AD82">
        <v>73.850999999999999</v>
      </c>
      <c r="AE82">
        <v>73.917000000000002</v>
      </c>
      <c r="AF82">
        <v>73.984000000000009</v>
      </c>
      <c r="AG82">
        <v>74.05</v>
      </c>
      <c r="AH82">
        <v>74.116</v>
      </c>
      <c r="AI82">
        <v>74.182000000000002</v>
      </c>
      <c r="AJ82">
        <v>74.248000000000005</v>
      </c>
      <c r="AK82">
        <v>74.313999999999993</v>
      </c>
      <c r="AL82">
        <v>74.38</v>
      </c>
      <c r="AM82">
        <v>74.445999999999998</v>
      </c>
      <c r="AN82">
        <v>74.932000000000002</v>
      </c>
      <c r="AO82">
        <v>75.527000000000001</v>
      </c>
      <c r="AP82">
        <v>76.111000000000004</v>
      </c>
      <c r="AQ82">
        <v>76.686000000000007</v>
      </c>
      <c r="AR82">
        <v>77.251000000000005</v>
      </c>
      <c r="AS82">
        <v>77.67</v>
      </c>
      <c r="AT82">
        <v>77.67</v>
      </c>
      <c r="AU82">
        <v>77.67</v>
      </c>
      <c r="AV82">
        <v>77.67</v>
      </c>
      <c r="AW82">
        <v>77.67</v>
      </c>
      <c r="AX82">
        <v>77.67</v>
      </c>
      <c r="AY82">
        <v>77.676000000000002</v>
      </c>
      <c r="AZ82">
        <v>77.682999999999993</v>
      </c>
      <c r="BA82">
        <v>77.688999999999993</v>
      </c>
      <c r="BB82">
        <v>77.694999999999993</v>
      </c>
      <c r="BC82">
        <v>77.701999999999998</v>
      </c>
      <c r="BD82">
        <v>77.694999999999993</v>
      </c>
      <c r="BE82">
        <v>77.676000000000002</v>
      </c>
      <c r="BF82">
        <v>77.644999999999996</v>
      </c>
      <c r="BG82">
        <v>77.600999999999999</v>
      </c>
      <c r="BH82">
        <v>77.543999999999997</v>
      </c>
      <c r="BI82">
        <v>77.474000000000004</v>
      </c>
      <c r="BJ82">
        <v>77.391999999999996</v>
      </c>
      <c r="BK82">
        <v>77.296999999999997</v>
      </c>
      <c r="BL82">
        <v>77.188000000000002</v>
      </c>
    </row>
    <row r="83" spans="1:64">
      <c r="A83" t="s">
        <v>399</v>
      </c>
      <c r="B83" t="s">
        <v>298</v>
      </c>
      <c r="C83" t="s">
        <v>645</v>
      </c>
      <c r="D83" t="s">
        <v>646</v>
      </c>
      <c r="E83">
        <v>82.602000000000004</v>
      </c>
      <c r="F83">
        <v>81.67</v>
      </c>
      <c r="G83">
        <v>80.406000000000006</v>
      </c>
      <c r="H83">
        <v>79.076999999999998</v>
      </c>
      <c r="I83">
        <v>77.682000000000002</v>
      </c>
      <c r="J83">
        <v>76.224999999999994</v>
      </c>
      <c r="K83">
        <v>74.703000000000003</v>
      </c>
      <c r="L83">
        <v>73.117000000000004</v>
      </c>
      <c r="M83">
        <v>71.466999999999999</v>
      </c>
      <c r="N83">
        <v>69.763000000000005</v>
      </c>
      <c r="O83">
        <v>68</v>
      </c>
      <c r="P83">
        <v>65.918000000000006</v>
      </c>
      <c r="Q83">
        <v>63.768999999999998</v>
      </c>
      <c r="R83">
        <v>61.57</v>
      </c>
      <c r="S83">
        <v>59.319000000000003</v>
      </c>
      <c r="T83">
        <v>57.029000000000003</v>
      </c>
      <c r="U83">
        <v>54.704999999999998</v>
      </c>
      <c r="V83">
        <v>52.366999999999997</v>
      </c>
      <c r="W83">
        <v>50.015000000000001</v>
      </c>
      <c r="X83">
        <v>47.662999999999997</v>
      </c>
      <c r="Y83">
        <v>45.317999999999998</v>
      </c>
      <c r="Z83">
        <v>43</v>
      </c>
      <c r="AA83">
        <v>41.628</v>
      </c>
      <c r="AB83">
        <v>40.270000000000003</v>
      </c>
      <c r="AC83">
        <v>38.923999999999999</v>
      </c>
      <c r="AD83">
        <v>37.597999999999999</v>
      </c>
      <c r="AE83">
        <v>36.289000000000001</v>
      </c>
      <c r="AF83">
        <v>35</v>
      </c>
      <c r="AG83">
        <v>33.587999999999994</v>
      </c>
      <c r="AH83">
        <v>32.207999999999998</v>
      </c>
      <c r="AI83">
        <v>30.856999999999999</v>
      </c>
      <c r="AJ83">
        <v>29.537999999999997</v>
      </c>
      <c r="AK83">
        <v>28.251000000000005</v>
      </c>
      <c r="AL83">
        <v>27.001000000000005</v>
      </c>
      <c r="AM83">
        <v>26.078999999999994</v>
      </c>
      <c r="AN83">
        <v>25.203000000000003</v>
      </c>
      <c r="AO83">
        <v>24.346000000000004</v>
      </c>
      <c r="AP83">
        <v>23.51</v>
      </c>
      <c r="AQ83">
        <v>22.694000000000003</v>
      </c>
      <c r="AR83">
        <v>21.897999999999996</v>
      </c>
      <c r="AS83">
        <v>21.120999999999995</v>
      </c>
      <c r="AT83">
        <v>20.367000000000004</v>
      </c>
      <c r="AU83">
        <v>19.632000000000005</v>
      </c>
      <c r="AV83">
        <v>18.917000000000002</v>
      </c>
      <c r="AW83">
        <v>18.221999999999994</v>
      </c>
      <c r="AX83">
        <v>17.548000000000002</v>
      </c>
      <c r="AY83">
        <v>16.893000000000001</v>
      </c>
      <c r="AZ83">
        <v>16.257999999999996</v>
      </c>
      <c r="BA83">
        <v>15.641000000000005</v>
      </c>
      <c r="BB83">
        <v>15.045</v>
      </c>
      <c r="BC83">
        <v>14.466999999999999</v>
      </c>
      <c r="BD83">
        <v>13.908000000000001</v>
      </c>
      <c r="BE83">
        <v>13.366</v>
      </c>
      <c r="BF83">
        <v>12.843999999999994</v>
      </c>
      <c r="BG83">
        <v>12.349000000000004</v>
      </c>
      <c r="BH83">
        <v>11.882000000000005</v>
      </c>
      <c r="BI83">
        <v>11.441000000000003</v>
      </c>
      <c r="BJ83">
        <v>11.024000000000001</v>
      </c>
      <c r="BK83">
        <v>10.63</v>
      </c>
      <c r="BL83">
        <v>10.259</v>
      </c>
    </row>
    <row r="84" spans="1:64">
      <c r="A84" t="s">
        <v>541</v>
      </c>
      <c r="B84" t="s">
        <v>475</v>
      </c>
      <c r="C84" t="s">
        <v>645</v>
      </c>
      <c r="D84" t="s">
        <v>646</v>
      </c>
      <c r="E84">
        <v>21.555999999999997</v>
      </c>
      <c r="F84">
        <v>21.626000000000005</v>
      </c>
      <c r="G84">
        <v>21.763000000000005</v>
      </c>
      <c r="H84">
        <v>21.900999999999996</v>
      </c>
      <c r="I84">
        <v>22.04</v>
      </c>
      <c r="J84">
        <v>22.179000000000002</v>
      </c>
      <c r="K84">
        <v>22.317999999999998</v>
      </c>
      <c r="L84">
        <v>22.459000000000003</v>
      </c>
      <c r="M84">
        <v>22.6</v>
      </c>
      <c r="N84">
        <v>22.741</v>
      </c>
      <c r="O84">
        <v>22.882999999999996</v>
      </c>
      <c r="P84">
        <v>22.97</v>
      </c>
      <c r="Q84">
        <v>22.805</v>
      </c>
      <c r="R84">
        <v>22.641999999999996</v>
      </c>
      <c r="S84">
        <v>22.478999999999999</v>
      </c>
      <c r="T84">
        <v>22.316999999999993</v>
      </c>
      <c r="U84">
        <v>22.156000000000006</v>
      </c>
      <c r="V84">
        <v>21.995000000000001</v>
      </c>
      <c r="W84">
        <v>21.835999999999999</v>
      </c>
      <c r="X84">
        <v>21.677000000000007</v>
      </c>
      <c r="Y84">
        <v>21.519000000000005</v>
      </c>
      <c r="Z84">
        <v>21.412000000000006</v>
      </c>
      <c r="AA84">
        <v>21.460999999999999</v>
      </c>
      <c r="AB84">
        <v>21.510999999999996</v>
      </c>
      <c r="AC84">
        <v>21.56</v>
      </c>
      <c r="AD84">
        <v>21.61</v>
      </c>
      <c r="AE84">
        <v>21.66</v>
      </c>
      <c r="AF84">
        <v>21.71</v>
      </c>
      <c r="AG84">
        <v>21.76</v>
      </c>
      <c r="AH84">
        <v>21.81</v>
      </c>
      <c r="AI84">
        <v>21.86</v>
      </c>
      <c r="AJ84">
        <v>21.888000000000005</v>
      </c>
      <c r="AK84">
        <v>21.828000000000003</v>
      </c>
      <c r="AL84">
        <v>21.768000000000001</v>
      </c>
      <c r="AM84">
        <v>21.706999999999994</v>
      </c>
      <c r="AN84">
        <v>21.647000000000006</v>
      </c>
      <c r="AO84">
        <v>21.587000000000003</v>
      </c>
      <c r="AP84">
        <v>21.528000000000006</v>
      </c>
      <c r="AQ84">
        <v>21.468000000000004</v>
      </c>
      <c r="AR84">
        <v>21.409000000000006</v>
      </c>
      <c r="AS84">
        <v>21.349000000000004</v>
      </c>
      <c r="AT84">
        <v>21.248999999999995</v>
      </c>
      <c r="AU84">
        <v>20.953000000000003</v>
      </c>
      <c r="AV84">
        <v>20.661000000000001</v>
      </c>
      <c r="AW84">
        <v>20.370999999999995</v>
      </c>
      <c r="AX84">
        <v>20.085000000000001</v>
      </c>
      <c r="AY84">
        <v>19.801000000000002</v>
      </c>
      <c r="AZ84">
        <v>19.521000000000001</v>
      </c>
      <c r="BA84">
        <v>19.242999999999995</v>
      </c>
      <c r="BB84">
        <v>18.968999999999994</v>
      </c>
      <c r="BC84">
        <v>18.697999999999993</v>
      </c>
      <c r="BD84">
        <v>18.43</v>
      </c>
      <c r="BE84">
        <v>18.162999999999997</v>
      </c>
      <c r="BF84">
        <v>17.897999999999996</v>
      </c>
      <c r="BG84">
        <v>17.635000000000002</v>
      </c>
      <c r="BH84">
        <v>17.373999999999995</v>
      </c>
      <c r="BI84">
        <v>17.114000000000004</v>
      </c>
      <c r="BJ84">
        <v>16.856999999999999</v>
      </c>
      <c r="BK84">
        <v>16.602000000000004</v>
      </c>
      <c r="BL84">
        <v>16.347999999999999</v>
      </c>
    </row>
    <row r="85" spans="1:64">
      <c r="A85" t="s">
        <v>503</v>
      </c>
      <c r="B85" t="s">
        <v>371</v>
      </c>
      <c r="C85" t="s">
        <v>645</v>
      </c>
      <c r="D85" t="s">
        <v>646</v>
      </c>
      <c r="E85">
        <v>56.930999999999997</v>
      </c>
      <c r="F85">
        <v>56.441000000000003</v>
      </c>
      <c r="G85">
        <v>55.948999999999998</v>
      </c>
      <c r="H85">
        <v>55.456000000000003</v>
      </c>
      <c r="I85">
        <v>54.960999999999999</v>
      </c>
      <c r="J85">
        <v>54.466000000000001</v>
      </c>
      <c r="K85">
        <v>53.97</v>
      </c>
      <c r="L85">
        <v>53.472999999999999</v>
      </c>
      <c r="M85">
        <v>52.975000000000001</v>
      </c>
      <c r="N85">
        <v>52.478000000000002</v>
      </c>
      <c r="O85">
        <v>51.994</v>
      </c>
      <c r="P85">
        <v>51.526000000000003</v>
      </c>
      <c r="Q85">
        <v>51.058</v>
      </c>
      <c r="R85">
        <v>50.591000000000001</v>
      </c>
      <c r="S85">
        <v>50.124000000000002</v>
      </c>
      <c r="T85">
        <v>49.655999999999999</v>
      </c>
      <c r="U85">
        <v>49.188000000000002</v>
      </c>
      <c r="V85">
        <v>48.720999999999997</v>
      </c>
      <c r="W85">
        <v>48.253</v>
      </c>
      <c r="X85">
        <v>47.844000000000001</v>
      </c>
      <c r="Y85">
        <v>47.503</v>
      </c>
      <c r="Z85">
        <v>47.164000000000001</v>
      </c>
      <c r="AA85">
        <v>46.823999999999998</v>
      </c>
      <c r="AB85">
        <v>46.484000000000002</v>
      </c>
      <c r="AC85">
        <v>46.145000000000003</v>
      </c>
      <c r="AD85">
        <v>45.805999999999997</v>
      </c>
      <c r="AE85">
        <v>45.468000000000004</v>
      </c>
      <c r="AF85">
        <v>45.13</v>
      </c>
      <c r="AG85">
        <v>44.792000000000002</v>
      </c>
      <c r="AH85">
        <v>44.722999999999999</v>
      </c>
      <c r="AI85">
        <v>44.962000000000003</v>
      </c>
      <c r="AJ85">
        <v>45.201000000000001</v>
      </c>
      <c r="AK85">
        <v>45.441000000000003</v>
      </c>
      <c r="AL85">
        <v>45.68</v>
      </c>
      <c r="AM85">
        <v>45.92</v>
      </c>
      <c r="AN85">
        <v>46.158999999999999</v>
      </c>
      <c r="AO85">
        <v>46.4</v>
      </c>
      <c r="AP85">
        <v>46.64</v>
      </c>
      <c r="AQ85">
        <v>46.88</v>
      </c>
      <c r="AR85">
        <v>47.121000000000002</v>
      </c>
      <c r="AS85">
        <v>47.362000000000002</v>
      </c>
      <c r="AT85">
        <v>47.601999999999997</v>
      </c>
      <c r="AU85">
        <v>47.558999999999997</v>
      </c>
      <c r="AV85">
        <v>47.17</v>
      </c>
      <c r="AW85">
        <v>46.781999999999996</v>
      </c>
      <c r="AX85">
        <v>46.395000000000003</v>
      </c>
      <c r="AY85">
        <v>46.008000000000003</v>
      </c>
      <c r="AZ85">
        <v>45.621000000000002</v>
      </c>
      <c r="BA85">
        <v>45.234999999999999</v>
      </c>
      <c r="BB85">
        <v>44.85</v>
      </c>
      <c r="BC85">
        <v>44.465000000000003</v>
      </c>
      <c r="BD85">
        <v>44.081000000000003</v>
      </c>
      <c r="BE85">
        <v>43.697000000000003</v>
      </c>
      <c r="BF85">
        <v>43.314999999999998</v>
      </c>
      <c r="BG85">
        <v>42.933</v>
      </c>
      <c r="BH85">
        <v>42.552</v>
      </c>
      <c r="BI85">
        <v>42.162999999999997</v>
      </c>
      <c r="BJ85">
        <v>41.768999999999998</v>
      </c>
      <c r="BK85">
        <v>41.368000000000002</v>
      </c>
      <c r="BL85">
        <v>40.960999999999999</v>
      </c>
    </row>
    <row r="86" spans="1:64">
      <c r="A86" t="s">
        <v>139</v>
      </c>
      <c r="B86" t="s">
        <v>440</v>
      </c>
      <c r="C86" t="s">
        <v>645</v>
      </c>
      <c r="D86" t="s">
        <v>646</v>
      </c>
      <c r="E86">
        <v>76.748000000000005</v>
      </c>
      <c r="F86">
        <v>76.203000000000003</v>
      </c>
      <c r="G86">
        <v>75.647999999999996</v>
      </c>
      <c r="H86">
        <v>75.084999999999994</v>
      </c>
      <c r="I86">
        <v>74.512</v>
      </c>
      <c r="J86">
        <v>73.932999999999993</v>
      </c>
      <c r="K86">
        <v>73.343999999999994</v>
      </c>
      <c r="L86">
        <v>72.745999999999995</v>
      </c>
      <c r="M86">
        <v>72.14</v>
      </c>
      <c r="N86">
        <v>71.527000000000001</v>
      </c>
      <c r="O86">
        <v>71.042000000000002</v>
      </c>
      <c r="P86">
        <v>70.825999999999993</v>
      </c>
      <c r="Q86">
        <v>70.608000000000004</v>
      </c>
      <c r="R86">
        <v>70.39</v>
      </c>
      <c r="S86">
        <v>70.170999999999992</v>
      </c>
      <c r="T86">
        <v>69.950999999999993</v>
      </c>
      <c r="U86">
        <v>69.73</v>
      </c>
      <c r="V86">
        <v>69.507999999999996</v>
      </c>
      <c r="W86">
        <v>69.286000000000001</v>
      </c>
      <c r="X86">
        <v>69.061999999999998</v>
      </c>
      <c r="Y86">
        <v>68.837000000000003</v>
      </c>
      <c r="Z86">
        <v>68.611999999999995</v>
      </c>
      <c r="AA86">
        <v>68.385999999999996</v>
      </c>
      <c r="AB86">
        <v>68.158000000000001</v>
      </c>
      <c r="AC86">
        <v>67.790999999999997</v>
      </c>
      <c r="AD86">
        <v>67.103999999999999</v>
      </c>
      <c r="AE86">
        <v>66.408999999999992</v>
      </c>
      <c r="AF86">
        <v>65.706999999999994</v>
      </c>
      <c r="AG86">
        <v>64.996000000000009</v>
      </c>
      <c r="AH86">
        <v>64.281000000000006</v>
      </c>
      <c r="AI86">
        <v>63.558999999999997</v>
      </c>
      <c r="AJ86">
        <v>62.83</v>
      </c>
      <c r="AK86">
        <v>62.094999999999999</v>
      </c>
      <c r="AL86">
        <v>61.356000000000002</v>
      </c>
      <c r="AM86">
        <v>60.61</v>
      </c>
      <c r="AN86">
        <v>59.86</v>
      </c>
      <c r="AO86">
        <v>59.103999999999999</v>
      </c>
      <c r="AP86">
        <v>58.345999999999997</v>
      </c>
      <c r="AQ86">
        <v>57.582000000000001</v>
      </c>
      <c r="AR86">
        <v>56.816000000000003</v>
      </c>
      <c r="AS86">
        <v>56.070999999999998</v>
      </c>
      <c r="AT86">
        <v>55.399000000000001</v>
      </c>
      <c r="AU86">
        <v>54.725000000000001</v>
      </c>
      <c r="AV86">
        <v>54.048999999999999</v>
      </c>
      <c r="AW86">
        <v>53.37</v>
      </c>
      <c r="AX86">
        <v>52.692</v>
      </c>
      <c r="AY86">
        <v>52.012</v>
      </c>
      <c r="AZ86">
        <v>51.331000000000003</v>
      </c>
      <c r="BA86">
        <v>50.649000000000001</v>
      </c>
      <c r="BB86">
        <v>49.969000000000001</v>
      </c>
      <c r="BC86">
        <v>49.286999999999999</v>
      </c>
      <c r="BD86">
        <v>48.606000000000002</v>
      </c>
      <c r="BE86">
        <v>47.927</v>
      </c>
      <c r="BF86">
        <v>47.252000000000002</v>
      </c>
      <c r="BG86">
        <v>46.581000000000003</v>
      </c>
      <c r="BH86">
        <v>45.914000000000001</v>
      </c>
      <c r="BI86">
        <v>45.250999999999998</v>
      </c>
      <c r="BJ86">
        <v>44.593000000000004</v>
      </c>
      <c r="BK86">
        <v>43.94</v>
      </c>
      <c r="BL86">
        <v>43.292999999999999</v>
      </c>
    </row>
    <row r="87" spans="1:64">
      <c r="A87" t="s">
        <v>105</v>
      </c>
      <c r="B87" t="s">
        <v>551</v>
      </c>
      <c r="C87" t="s">
        <v>645</v>
      </c>
      <c r="D87" t="s">
        <v>646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</row>
    <row r="88" spans="1:64">
      <c r="A88" t="s">
        <v>465</v>
      </c>
      <c r="B88" t="s">
        <v>460</v>
      </c>
      <c r="C88" t="s">
        <v>645</v>
      </c>
      <c r="D88" t="s">
        <v>646</v>
      </c>
      <c r="E88">
        <v>89.528000000000006</v>
      </c>
      <c r="F88">
        <v>89.063999999999993</v>
      </c>
      <c r="G88">
        <v>88.581999999999994</v>
      </c>
      <c r="H88">
        <v>88.081000000000003</v>
      </c>
      <c r="I88">
        <v>87.561000000000007</v>
      </c>
      <c r="J88">
        <v>87.022000000000006</v>
      </c>
      <c r="K88">
        <v>86.462999999999994</v>
      </c>
      <c r="L88">
        <v>85.884</v>
      </c>
      <c r="M88">
        <v>85.284000000000006</v>
      </c>
      <c r="N88">
        <v>84.664000000000001</v>
      </c>
      <c r="O88">
        <v>84.022999999999996</v>
      </c>
      <c r="P88">
        <v>83.359000000000009</v>
      </c>
      <c r="Q88">
        <v>82.673000000000002</v>
      </c>
      <c r="R88">
        <v>81.966999999999999</v>
      </c>
      <c r="S88">
        <v>81.236999999999995</v>
      </c>
      <c r="T88">
        <v>80.484999999999999</v>
      </c>
      <c r="U88">
        <v>79.709000000000003</v>
      </c>
      <c r="V88">
        <v>78.912999999999997</v>
      </c>
      <c r="W88">
        <v>78.093000000000004</v>
      </c>
      <c r="X88">
        <v>77.25</v>
      </c>
      <c r="Y88">
        <v>76.382999999999996</v>
      </c>
      <c r="Z88">
        <v>75.497</v>
      </c>
      <c r="AA88">
        <v>74.585999999999999</v>
      </c>
      <c r="AB88">
        <v>73.927999999999997</v>
      </c>
      <c r="AC88">
        <v>73.653999999999996</v>
      </c>
      <c r="AD88">
        <v>73.379000000000005</v>
      </c>
      <c r="AE88">
        <v>73.102000000000004</v>
      </c>
      <c r="AF88">
        <v>72.822000000000003</v>
      </c>
      <c r="AG88">
        <v>72.540999999999997</v>
      </c>
      <c r="AH88">
        <v>72.259</v>
      </c>
      <c r="AI88">
        <v>71.974000000000004</v>
      </c>
      <c r="AJ88">
        <v>71.688000000000002</v>
      </c>
      <c r="AK88">
        <v>71.399000000000001</v>
      </c>
      <c r="AL88">
        <v>71.11</v>
      </c>
      <c r="AM88">
        <v>70.817999999999998</v>
      </c>
      <c r="AN88">
        <v>70.525000000000006</v>
      </c>
      <c r="AO88">
        <v>70.23</v>
      </c>
      <c r="AP88">
        <v>69.948000000000008</v>
      </c>
      <c r="AQ88">
        <v>69.676999999999992</v>
      </c>
      <c r="AR88">
        <v>69.405000000000001</v>
      </c>
      <c r="AS88">
        <v>69.131</v>
      </c>
      <c r="AT88">
        <v>68.855999999999995</v>
      </c>
      <c r="AU88">
        <v>68.58</v>
      </c>
      <c r="AV88">
        <v>68.301999999999992</v>
      </c>
      <c r="AW88">
        <v>68.022999999999996</v>
      </c>
      <c r="AX88">
        <v>67.742999999999995</v>
      </c>
      <c r="AY88">
        <v>67.460999999999999</v>
      </c>
      <c r="AZ88">
        <v>67.177999999999997</v>
      </c>
      <c r="BA88">
        <v>66.894000000000005</v>
      </c>
      <c r="BB88">
        <v>66.609000000000009</v>
      </c>
      <c r="BC88">
        <v>66.322000000000003</v>
      </c>
      <c r="BD88">
        <v>66.033999999999992</v>
      </c>
      <c r="BE88">
        <v>65.745000000000005</v>
      </c>
      <c r="BF88">
        <v>65.454999999999998</v>
      </c>
      <c r="BG88">
        <v>65.164000000000001</v>
      </c>
      <c r="BH88">
        <v>64.859000000000009</v>
      </c>
      <c r="BI88">
        <v>64.540000000000006</v>
      </c>
      <c r="BJ88">
        <v>64.206999999999994</v>
      </c>
      <c r="BK88">
        <v>63.86</v>
      </c>
      <c r="BL88">
        <v>63.5</v>
      </c>
    </row>
    <row r="89" spans="1:64">
      <c r="A89" t="s">
        <v>19</v>
      </c>
      <c r="B89" t="s">
        <v>67</v>
      </c>
      <c r="C89" t="s">
        <v>645</v>
      </c>
      <c r="D89" t="s">
        <v>646</v>
      </c>
      <c r="E89">
        <v>87.870999999999995</v>
      </c>
      <c r="F89">
        <v>87.668999999999997</v>
      </c>
      <c r="G89">
        <v>87.465000000000003</v>
      </c>
      <c r="H89">
        <v>87.138000000000005</v>
      </c>
      <c r="I89">
        <v>86.323000000000008</v>
      </c>
      <c r="J89">
        <v>85.466999999999999</v>
      </c>
      <c r="K89">
        <v>84.567000000000007</v>
      </c>
      <c r="L89">
        <v>83.620999999999995</v>
      </c>
      <c r="M89">
        <v>82.626999999999995</v>
      </c>
      <c r="N89">
        <v>81.59</v>
      </c>
      <c r="O89">
        <v>80.504000000000005</v>
      </c>
      <c r="P89">
        <v>79.37</v>
      </c>
      <c r="Q89">
        <v>78.186000000000007</v>
      </c>
      <c r="R89">
        <v>77.058999999999997</v>
      </c>
      <c r="S89">
        <v>76.325000000000003</v>
      </c>
      <c r="T89">
        <v>75.573999999999998</v>
      </c>
      <c r="U89">
        <v>74.807000000000002</v>
      </c>
      <c r="V89">
        <v>74.025999999999996</v>
      </c>
      <c r="W89">
        <v>73.228000000000009</v>
      </c>
      <c r="X89">
        <v>72.415000000000006</v>
      </c>
      <c r="Y89">
        <v>71.585999999999999</v>
      </c>
      <c r="Z89">
        <v>70.744</v>
      </c>
      <c r="AA89">
        <v>69.887</v>
      </c>
      <c r="AB89">
        <v>68.992000000000004</v>
      </c>
      <c r="AC89">
        <v>67.992999999999995</v>
      </c>
      <c r="AD89">
        <v>66.980999999999995</v>
      </c>
      <c r="AE89">
        <v>65.950999999999993</v>
      </c>
      <c r="AF89">
        <v>64.906000000000006</v>
      </c>
      <c r="AG89">
        <v>63.844999999999999</v>
      </c>
      <c r="AH89">
        <v>62.774000000000001</v>
      </c>
      <c r="AI89">
        <v>61.688000000000002</v>
      </c>
      <c r="AJ89">
        <v>60.59</v>
      </c>
      <c r="AK89">
        <v>59.48</v>
      </c>
      <c r="AL89">
        <v>58.414000000000001</v>
      </c>
      <c r="AM89">
        <v>57.527999999999999</v>
      </c>
      <c r="AN89">
        <v>56.637999999999998</v>
      </c>
      <c r="AO89">
        <v>55.741999999999997</v>
      </c>
      <c r="AP89">
        <v>54.844999999999999</v>
      </c>
      <c r="AQ89">
        <v>53.942999999999998</v>
      </c>
      <c r="AR89">
        <v>53.039000000000001</v>
      </c>
      <c r="AS89">
        <v>52.131999999999998</v>
      </c>
      <c r="AT89">
        <v>51.225000000000001</v>
      </c>
      <c r="AU89">
        <v>50.317</v>
      </c>
      <c r="AV89">
        <v>49.445</v>
      </c>
      <c r="AW89">
        <v>48.712000000000003</v>
      </c>
      <c r="AX89">
        <v>47.98</v>
      </c>
      <c r="AY89">
        <v>47.249000000000002</v>
      </c>
      <c r="AZ89">
        <v>46.518999999999998</v>
      </c>
      <c r="BA89">
        <v>45.789000000000001</v>
      </c>
      <c r="BB89">
        <v>45.063000000000002</v>
      </c>
      <c r="BC89">
        <v>44.338000000000001</v>
      </c>
      <c r="BD89">
        <v>43.616</v>
      </c>
      <c r="BE89">
        <v>42.895000000000003</v>
      </c>
      <c r="BF89">
        <v>42.18</v>
      </c>
      <c r="BG89">
        <v>41.472000000000001</v>
      </c>
      <c r="BH89">
        <v>40.771999999999998</v>
      </c>
      <c r="BI89">
        <v>40.082000000000001</v>
      </c>
      <c r="BJ89">
        <v>39.401000000000003</v>
      </c>
      <c r="BK89">
        <v>38.729999999999997</v>
      </c>
      <c r="BL89">
        <v>38.069000000000003</v>
      </c>
    </row>
    <row r="90" spans="1:64">
      <c r="A90" t="s">
        <v>470</v>
      </c>
      <c r="B90" t="s">
        <v>133</v>
      </c>
      <c r="C90" t="s">
        <v>645</v>
      </c>
      <c r="D90" t="s">
        <v>646</v>
      </c>
      <c r="E90">
        <v>86.4</v>
      </c>
      <c r="F90">
        <v>86.253</v>
      </c>
      <c r="G90">
        <v>86.105000000000004</v>
      </c>
      <c r="H90">
        <v>85.954999999999998</v>
      </c>
      <c r="I90">
        <v>85.802999999999997</v>
      </c>
      <c r="J90">
        <v>85.650999999999996</v>
      </c>
      <c r="K90">
        <v>85.497</v>
      </c>
      <c r="L90">
        <v>85.341999999999999</v>
      </c>
      <c r="M90">
        <v>85.185000000000002</v>
      </c>
      <c r="N90">
        <v>85.028000000000006</v>
      </c>
      <c r="O90">
        <v>84.867999999999995</v>
      </c>
      <c r="P90">
        <v>84.706999999999994</v>
      </c>
      <c r="Q90">
        <v>84.545000000000002</v>
      </c>
      <c r="R90">
        <v>84.382000000000005</v>
      </c>
      <c r="S90">
        <v>84.216999999999999</v>
      </c>
      <c r="T90">
        <v>84.05</v>
      </c>
      <c r="U90">
        <v>83.882000000000005</v>
      </c>
      <c r="V90">
        <v>83.712999999999994</v>
      </c>
      <c r="W90">
        <v>83.543000000000006</v>
      </c>
      <c r="X90">
        <v>83.23</v>
      </c>
      <c r="Y90">
        <v>82.195999999999998</v>
      </c>
      <c r="Z90">
        <v>81.117000000000004</v>
      </c>
      <c r="AA90">
        <v>79.986999999999995</v>
      </c>
      <c r="AB90">
        <v>78.805999999999997</v>
      </c>
      <c r="AC90">
        <v>77.573999999999998</v>
      </c>
      <c r="AD90">
        <v>76.295999999999992</v>
      </c>
      <c r="AE90">
        <v>74.966000000000008</v>
      </c>
      <c r="AF90">
        <v>73.587000000000003</v>
      </c>
      <c r="AG90">
        <v>72.158999999999992</v>
      </c>
      <c r="AH90">
        <v>70.688000000000002</v>
      </c>
      <c r="AI90">
        <v>69.17</v>
      </c>
      <c r="AJ90">
        <v>67.61</v>
      </c>
      <c r="AK90">
        <v>66.728999999999999</v>
      </c>
      <c r="AL90">
        <v>66.364999999999995</v>
      </c>
      <c r="AM90">
        <v>65.99799999999999</v>
      </c>
      <c r="AN90">
        <v>65.628999999999991</v>
      </c>
      <c r="AO90">
        <v>65.25800000000001</v>
      </c>
      <c r="AP90">
        <v>64.885999999999996</v>
      </c>
      <c r="AQ90">
        <v>64.512</v>
      </c>
      <c r="AR90">
        <v>64.135000000000005</v>
      </c>
      <c r="AS90">
        <v>63.756999999999998</v>
      </c>
      <c r="AT90">
        <v>63.378</v>
      </c>
      <c r="AU90">
        <v>62.996000000000002</v>
      </c>
      <c r="AV90">
        <v>62.613</v>
      </c>
      <c r="AW90">
        <v>62.228000000000002</v>
      </c>
      <c r="AX90">
        <v>61.843000000000004</v>
      </c>
      <c r="AY90">
        <v>61.454999999999998</v>
      </c>
      <c r="AZ90">
        <v>61.066000000000003</v>
      </c>
      <c r="BA90">
        <v>60.674999999999997</v>
      </c>
      <c r="BB90">
        <v>60.283999999999999</v>
      </c>
      <c r="BC90">
        <v>59.889000000000003</v>
      </c>
      <c r="BD90">
        <v>59.491999999999997</v>
      </c>
      <c r="BE90">
        <v>59.091999999999999</v>
      </c>
      <c r="BF90">
        <v>58.69</v>
      </c>
      <c r="BG90">
        <v>58.284999999999997</v>
      </c>
      <c r="BH90">
        <v>57.877000000000002</v>
      </c>
      <c r="BI90">
        <v>57.466999999999999</v>
      </c>
      <c r="BJ90">
        <v>57.055</v>
      </c>
      <c r="BK90">
        <v>56.64</v>
      </c>
      <c r="BL90">
        <v>56.222999999999999</v>
      </c>
    </row>
    <row r="91" spans="1:64">
      <c r="A91" t="s">
        <v>520</v>
      </c>
      <c r="B91" t="s">
        <v>188</v>
      </c>
      <c r="C91" t="s">
        <v>645</v>
      </c>
      <c r="D91" t="s">
        <v>646</v>
      </c>
      <c r="E91">
        <v>74.462999999999994</v>
      </c>
      <c r="F91">
        <v>73.855999999999995</v>
      </c>
      <c r="G91">
        <v>73.765999999999991</v>
      </c>
      <c r="H91">
        <v>73.676999999999992</v>
      </c>
      <c r="I91">
        <v>73.587000000000003</v>
      </c>
      <c r="J91">
        <v>73.498000000000005</v>
      </c>
      <c r="K91">
        <v>73.408000000000001</v>
      </c>
      <c r="L91">
        <v>73.317999999999998</v>
      </c>
      <c r="M91">
        <v>73.227000000000004</v>
      </c>
      <c r="N91">
        <v>73.137</v>
      </c>
      <c r="O91">
        <v>73.045999999999992</v>
      </c>
      <c r="P91">
        <v>72.954999999999998</v>
      </c>
      <c r="Q91">
        <v>72.864000000000004</v>
      </c>
      <c r="R91">
        <v>72.772999999999996</v>
      </c>
      <c r="S91">
        <v>72.680999999999997</v>
      </c>
      <c r="T91">
        <v>72.59</v>
      </c>
      <c r="U91">
        <v>72.498000000000005</v>
      </c>
      <c r="V91">
        <v>72.406000000000006</v>
      </c>
      <c r="W91">
        <v>72.313000000000002</v>
      </c>
      <c r="X91">
        <v>72.221000000000004</v>
      </c>
      <c r="Y91">
        <v>72.128</v>
      </c>
      <c r="Z91">
        <v>72.034999999999997</v>
      </c>
      <c r="AA91">
        <v>71.942000000000007</v>
      </c>
      <c r="AB91">
        <v>71.849000000000004</v>
      </c>
      <c r="AC91">
        <v>70.972000000000008</v>
      </c>
      <c r="AD91">
        <v>70.06</v>
      </c>
      <c r="AE91">
        <v>69.129000000000005</v>
      </c>
      <c r="AF91">
        <v>68.182999999999993</v>
      </c>
      <c r="AG91">
        <v>67.22</v>
      </c>
      <c r="AH91">
        <v>66.245000000000005</v>
      </c>
      <c r="AI91">
        <v>65.254999999999995</v>
      </c>
      <c r="AJ91">
        <v>64.25200000000001</v>
      </c>
      <c r="AK91">
        <v>63.234000000000002</v>
      </c>
      <c r="AL91">
        <v>62.207999999999998</v>
      </c>
      <c r="AM91">
        <v>61.168999999999997</v>
      </c>
      <c r="AN91">
        <v>59.506</v>
      </c>
      <c r="AO91">
        <v>57.813000000000002</v>
      </c>
      <c r="AP91">
        <v>56.106999999999999</v>
      </c>
      <c r="AQ91">
        <v>54.384</v>
      </c>
      <c r="AR91">
        <v>52.65</v>
      </c>
      <c r="AS91">
        <v>50.908000000000001</v>
      </c>
      <c r="AT91">
        <v>49.167999999999999</v>
      </c>
      <c r="AU91">
        <v>47.427</v>
      </c>
      <c r="AV91">
        <v>45.692999999999998</v>
      </c>
      <c r="AW91">
        <v>43.966999999999999</v>
      </c>
      <c r="AX91">
        <v>42.26</v>
      </c>
      <c r="AY91">
        <v>40.569000000000003</v>
      </c>
      <c r="AZ91">
        <v>38.9</v>
      </c>
      <c r="BA91">
        <v>37.255000000000003</v>
      </c>
      <c r="BB91">
        <v>35.641999999999996</v>
      </c>
      <c r="BC91">
        <v>34.06</v>
      </c>
      <c r="BD91">
        <v>32.512</v>
      </c>
      <c r="BE91">
        <v>31</v>
      </c>
      <c r="BF91">
        <v>30.456000000000003</v>
      </c>
      <c r="BG91">
        <v>29.917000000000002</v>
      </c>
      <c r="BH91">
        <v>29.384</v>
      </c>
      <c r="BI91">
        <v>28.861999999999995</v>
      </c>
      <c r="BJ91">
        <v>28.353999999999999</v>
      </c>
      <c r="BK91">
        <v>27.856999999999999</v>
      </c>
      <c r="BL91">
        <v>27.373000000000005</v>
      </c>
    </row>
    <row r="92" spans="1:64">
      <c r="A92" t="s">
        <v>559</v>
      </c>
      <c r="B92" t="s">
        <v>435</v>
      </c>
      <c r="C92" t="s">
        <v>645</v>
      </c>
      <c r="D92" t="s">
        <v>646</v>
      </c>
      <c r="E92">
        <v>44.064</v>
      </c>
      <c r="F92">
        <v>43.546999999999997</v>
      </c>
      <c r="G92">
        <v>42.66</v>
      </c>
      <c r="H92">
        <v>41.777999999999999</v>
      </c>
      <c r="I92">
        <v>40.901000000000003</v>
      </c>
      <c r="J92">
        <v>40.030999999999999</v>
      </c>
      <c r="K92">
        <v>39.167000000000002</v>
      </c>
      <c r="L92">
        <v>38.308999999999997</v>
      </c>
      <c r="M92">
        <v>37.457000000000001</v>
      </c>
      <c r="N92">
        <v>36.615000000000002</v>
      </c>
      <c r="O92">
        <v>35.78</v>
      </c>
      <c r="P92">
        <v>35.049000000000007</v>
      </c>
      <c r="Q92">
        <v>34.546000000000006</v>
      </c>
      <c r="R92">
        <v>34.048000000000002</v>
      </c>
      <c r="S92">
        <v>33.552000000000007</v>
      </c>
      <c r="T92">
        <v>33.06</v>
      </c>
      <c r="U92">
        <v>32.570999999999998</v>
      </c>
      <c r="V92">
        <v>32.087999999999994</v>
      </c>
      <c r="W92">
        <v>31.606999999999999</v>
      </c>
      <c r="X92">
        <v>31.13</v>
      </c>
      <c r="Y92">
        <v>30.656999999999996</v>
      </c>
      <c r="Z92">
        <v>30.254000000000005</v>
      </c>
      <c r="AA92">
        <v>30.06</v>
      </c>
      <c r="AB92">
        <v>29.866</v>
      </c>
      <c r="AC92">
        <v>29.673000000000002</v>
      </c>
      <c r="AD92">
        <v>29.481999999999999</v>
      </c>
      <c r="AE92">
        <v>29.290999999999997</v>
      </c>
      <c r="AF92">
        <v>29.1</v>
      </c>
      <c r="AG92">
        <v>28.91</v>
      </c>
      <c r="AH92">
        <v>28.721000000000004</v>
      </c>
      <c r="AI92">
        <v>28.533000000000001</v>
      </c>
      <c r="AJ92">
        <v>28.364999999999998</v>
      </c>
      <c r="AK92">
        <v>28.242999999999995</v>
      </c>
      <c r="AL92">
        <v>28.122</v>
      </c>
      <c r="AM92">
        <v>28.001999999999995</v>
      </c>
      <c r="AN92">
        <v>27.881</v>
      </c>
      <c r="AO92">
        <v>27.760999999999996</v>
      </c>
      <c r="AP92">
        <v>27.641999999999996</v>
      </c>
      <c r="AQ92">
        <v>27.522000000000006</v>
      </c>
      <c r="AR92">
        <v>27.403000000000006</v>
      </c>
      <c r="AS92">
        <v>27.284000000000006</v>
      </c>
      <c r="AT92">
        <v>27.087000000000003</v>
      </c>
      <c r="AU92">
        <v>26.697000000000003</v>
      </c>
      <c r="AV92">
        <v>26.311000000000007</v>
      </c>
      <c r="AW92">
        <v>25.927000000000007</v>
      </c>
      <c r="AX92">
        <v>25.548000000000002</v>
      </c>
      <c r="AY92">
        <v>25.173000000000002</v>
      </c>
      <c r="AZ92">
        <v>24.801000000000002</v>
      </c>
      <c r="BA92">
        <v>24.432000000000002</v>
      </c>
      <c r="BB92">
        <v>24.067999999999998</v>
      </c>
      <c r="BC92">
        <v>23.707999999999998</v>
      </c>
      <c r="BD92">
        <v>23.350999999999999</v>
      </c>
      <c r="BE92">
        <v>22.995999999999995</v>
      </c>
      <c r="BF92">
        <v>22.645</v>
      </c>
      <c r="BG92">
        <v>22.298000000000002</v>
      </c>
      <c r="BH92">
        <v>21.953999999999994</v>
      </c>
      <c r="BI92">
        <v>21.613</v>
      </c>
      <c r="BJ92">
        <v>21.275999999999996</v>
      </c>
      <c r="BK92">
        <v>20.941999999999993</v>
      </c>
      <c r="BL92">
        <v>20.611999999999995</v>
      </c>
    </row>
    <row r="93" spans="1:64">
      <c r="A93" t="s">
        <v>60</v>
      </c>
      <c r="B93" t="s">
        <v>487</v>
      </c>
      <c r="C93" t="s">
        <v>645</v>
      </c>
      <c r="D93" t="s">
        <v>646</v>
      </c>
      <c r="E93">
        <v>69.668000000000006</v>
      </c>
      <c r="F93">
        <v>69.480999999999995</v>
      </c>
      <c r="G93">
        <v>69.293000000000006</v>
      </c>
      <c r="H93">
        <v>69.105000000000004</v>
      </c>
      <c r="I93">
        <v>68.915000000000006</v>
      </c>
      <c r="J93">
        <v>68.725999999999999</v>
      </c>
      <c r="K93">
        <v>68.534999999999997</v>
      </c>
      <c r="L93">
        <v>68.343999999999994</v>
      </c>
      <c r="M93">
        <v>68.152000000000001</v>
      </c>
      <c r="N93">
        <v>67.959999999999994</v>
      </c>
      <c r="O93">
        <v>67.787999999999997</v>
      </c>
      <c r="P93">
        <v>67.718999999999994</v>
      </c>
      <c r="Q93">
        <v>67.649000000000001</v>
      </c>
      <c r="R93">
        <v>67.579000000000008</v>
      </c>
      <c r="S93">
        <v>67.509</v>
      </c>
      <c r="T93">
        <v>67.438999999999993</v>
      </c>
      <c r="U93">
        <v>67.369</v>
      </c>
      <c r="V93">
        <v>67.299000000000007</v>
      </c>
      <c r="W93">
        <v>67.228999999999999</v>
      </c>
      <c r="X93">
        <v>67.158999999999992</v>
      </c>
      <c r="Y93">
        <v>67.087999999999994</v>
      </c>
      <c r="Z93">
        <v>67.021999999999991</v>
      </c>
      <c r="AA93">
        <v>66.972000000000008</v>
      </c>
      <c r="AB93">
        <v>66.921999999999997</v>
      </c>
      <c r="AC93">
        <v>66.872</v>
      </c>
      <c r="AD93">
        <v>66.823000000000008</v>
      </c>
      <c r="AE93">
        <v>66.772999999999996</v>
      </c>
      <c r="AF93">
        <v>66.722999999999999</v>
      </c>
      <c r="AG93">
        <v>66.673000000000002</v>
      </c>
      <c r="AH93">
        <v>66.62299999999999</v>
      </c>
      <c r="AI93">
        <v>66.573000000000008</v>
      </c>
      <c r="AJ93">
        <v>66.497</v>
      </c>
      <c r="AK93">
        <v>66.256</v>
      </c>
      <c r="AL93">
        <v>66.015000000000001</v>
      </c>
      <c r="AM93">
        <v>65.772999999999996</v>
      </c>
      <c r="AN93">
        <v>65.53</v>
      </c>
      <c r="AO93">
        <v>65.286000000000001</v>
      </c>
      <c r="AP93">
        <v>65.040999999999997</v>
      </c>
      <c r="AQ93">
        <v>64.795999999999992</v>
      </c>
      <c r="AR93">
        <v>64.55</v>
      </c>
      <c r="AS93">
        <v>64.301999999999992</v>
      </c>
      <c r="AT93">
        <v>64.081000000000003</v>
      </c>
      <c r="AU93">
        <v>64.087000000000003</v>
      </c>
      <c r="AV93">
        <v>64.093000000000004</v>
      </c>
      <c r="AW93">
        <v>64.09899999999999</v>
      </c>
      <c r="AX93">
        <v>64.105000000000004</v>
      </c>
      <c r="AY93">
        <v>64.11099999999999</v>
      </c>
      <c r="AZ93">
        <v>64.11699999999999</v>
      </c>
      <c r="BA93">
        <v>64.12299999999999</v>
      </c>
      <c r="BB93">
        <v>64.128999999999991</v>
      </c>
      <c r="BC93">
        <v>64.135000000000005</v>
      </c>
      <c r="BD93">
        <v>64.140999999999991</v>
      </c>
      <c r="BE93">
        <v>64.131</v>
      </c>
      <c r="BF93">
        <v>64.103999999999999</v>
      </c>
      <c r="BG93">
        <v>64.061999999999998</v>
      </c>
      <c r="BH93">
        <v>64.003</v>
      </c>
      <c r="BI93">
        <v>63.927999999999997</v>
      </c>
      <c r="BJ93">
        <v>63.835999999999999</v>
      </c>
      <c r="BK93">
        <v>63.728000000000002</v>
      </c>
      <c r="BL93">
        <v>63.603999999999999</v>
      </c>
    </row>
    <row r="94" spans="1:64">
      <c r="A94" t="s">
        <v>421</v>
      </c>
      <c r="B94" t="s">
        <v>535</v>
      </c>
      <c r="C94" t="s">
        <v>645</v>
      </c>
      <c r="D94" t="s">
        <v>646</v>
      </c>
      <c r="E94">
        <v>41.466000000000001</v>
      </c>
      <c r="F94">
        <v>40.194000000000003</v>
      </c>
      <c r="G94">
        <v>38.594000000000001</v>
      </c>
      <c r="H94">
        <v>37.017000000000003</v>
      </c>
      <c r="I94">
        <v>35.465999999999994</v>
      </c>
      <c r="J94">
        <v>33.950000000000003</v>
      </c>
      <c r="K94">
        <v>32.509</v>
      </c>
      <c r="L94">
        <v>31.147000000000006</v>
      </c>
      <c r="M94">
        <v>29.813999999999993</v>
      </c>
      <c r="N94">
        <v>28.519000000000005</v>
      </c>
      <c r="O94">
        <v>27.256</v>
      </c>
      <c r="P94">
        <v>26.566999999999993</v>
      </c>
      <c r="Q94">
        <v>26.324999999999999</v>
      </c>
      <c r="R94">
        <v>26.085999999999999</v>
      </c>
      <c r="S94">
        <v>25.847999999999999</v>
      </c>
      <c r="T94">
        <v>25.611000000000004</v>
      </c>
      <c r="U94">
        <v>25.375</v>
      </c>
      <c r="V94">
        <v>25.034000000000006</v>
      </c>
      <c r="W94">
        <v>24.645</v>
      </c>
      <c r="X94">
        <v>24.26</v>
      </c>
      <c r="Y94">
        <v>23.879000000000005</v>
      </c>
      <c r="Z94">
        <v>23.503</v>
      </c>
      <c r="AA94">
        <v>23.131</v>
      </c>
      <c r="AB94">
        <v>22.763000000000005</v>
      </c>
      <c r="AC94">
        <v>22.397999999999996</v>
      </c>
      <c r="AD94">
        <v>22.039000000000001</v>
      </c>
      <c r="AE94">
        <v>21.683000000000007</v>
      </c>
      <c r="AF94">
        <v>21.331999999999994</v>
      </c>
      <c r="AG94">
        <v>20.983999999999995</v>
      </c>
      <c r="AH94">
        <v>20.641000000000005</v>
      </c>
      <c r="AI94">
        <v>20.302000000000007</v>
      </c>
      <c r="AJ94">
        <v>19.966999999999999</v>
      </c>
      <c r="AK94">
        <v>19.698999999999998</v>
      </c>
      <c r="AL94">
        <v>19.497</v>
      </c>
      <c r="AM94">
        <v>19.296999999999997</v>
      </c>
      <c r="AN94">
        <v>19.097999999999999</v>
      </c>
      <c r="AO94">
        <v>18.899999999999999</v>
      </c>
      <c r="AP94">
        <v>18.774000000000001</v>
      </c>
      <c r="AQ94">
        <v>18.649000000000001</v>
      </c>
      <c r="AR94">
        <v>18.524000000000001</v>
      </c>
      <c r="AS94">
        <v>18.399999999999999</v>
      </c>
      <c r="AT94">
        <v>18.150999999999996</v>
      </c>
      <c r="AU94">
        <v>17.905000000000001</v>
      </c>
      <c r="AV94">
        <v>17.662000000000006</v>
      </c>
      <c r="AW94">
        <v>17.420000000000002</v>
      </c>
      <c r="AX94">
        <v>17.141999999999996</v>
      </c>
      <c r="AY94">
        <v>16.828000000000003</v>
      </c>
      <c r="AZ94">
        <v>16.518000000000001</v>
      </c>
      <c r="BA94">
        <v>16.212999999999994</v>
      </c>
      <c r="BB94">
        <v>15.912999999999997</v>
      </c>
      <c r="BC94">
        <v>15.617000000000004</v>
      </c>
      <c r="BD94">
        <v>15.244999999999999</v>
      </c>
      <c r="BE94">
        <v>14.8</v>
      </c>
      <c r="BF94">
        <v>14.448999999999998</v>
      </c>
      <c r="BG94">
        <v>14.186999999999998</v>
      </c>
      <c r="BH94">
        <v>13.929000000000002</v>
      </c>
      <c r="BI94">
        <v>13.674000000000007</v>
      </c>
      <c r="BJ94">
        <v>13.426000000000002</v>
      </c>
      <c r="BK94">
        <v>13.183999999999997</v>
      </c>
      <c r="BL94">
        <v>12.947999999999993</v>
      </c>
    </row>
    <row r="95" spans="1:64">
      <c r="A95" t="s">
        <v>215</v>
      </c>
      <c r="B95" t="s">
        <v>113</v>
      </c>
      <c r="C95" t="s">
        <v>645</v>
      </c>
      <c r="D95" t="s">
        <v>646</v>
      </c>
      <c r="E95">
        <v>68.879000000000005</v>
      </c>
      <c r="F95">
        <v>68.231999999999999</v>
      </c>
      <c r="G95">
        <v>67.575999999999993</v>
      </c>
      <c r="H95">
        <v>66.914000000000001</v>
      </c>
      <c r="I95">
        <v>66.317999999999998</v>
      </c>
      <c r="J95">
        <v>66.010999999999996</v>
      </c>
      <c r="K95">
        <v>65.701999999999998</v>
      </c>
      <c r="L95">
        <v>65.391999999999996</v>
      </c>
      <c r="M95">
        <v>65.081000000000003</v>
      </c>
      <c r="N95">
        <v>64.768000000000001</v>
      </c>
      <c r="O95">
        <v>64.454999999999998</v>
      </c>
      <c r="P95">
        <v>64.13900000000001</v>
      </c>
      <c r="Q95">
        <v>63.823</v>
      </c>
      <c r="R95">
        <v>63.506</v>
      </c>
      <c r="S95">
        <v>63.191000000000003</v>
      </c>
      <c r="T95">
        <v>62.875</v>
      </c>
      <c r="U95">
        <v>62.557000000000002</v>
      </c>
      <c r="V95">
        <v>62.238</v>
      </c>
      <c r="W95">
        <v>61.918999999999997</v>
      </c>
      <c r="X95">
        <v>61.597999999999999</v>
      </c>
      <c r="Y95">
        <v>61.276000000000003</v>
      </c>
      <c r="Z95">
        <v>60.953000000000003</v>
      </c>
      <c r="AA95">
        <v>60.63</v>
      </c>
      <c r="AB95">
        <v>60.305</v>
      </c>
      <c r="AC95">
        <v>59.978999999999999</v>
      </c>
      <c r="AD95">
        <v>59.652999999999999</v>
      </c>
      <c r="AE95">
        <v>59.326000000000001</v>
      </c>
      <c r="AF95">
        <v>58.997999999999998</v>
      </c>
      <c r="AG95">
        <v>58.667999999999999</v>
      </c>
      <c r="AH95">
        <v>58.338999999999999</v>
      </c>
      <c r="AI95">
        <v>58.008000000000003</v>
      </c>
      <c r="AJ95">
        <v>57.677</v>
      </c>
      <c r="AK95">
        <v>57.344999999999999</v>
      </c>
      <c r="AL95">
        <v>57.012999999999998</v>
      </c>
      <c r="AM95">
        <v>56.68</v>
      </c>
      <c r="AN95">
        <v>56.345999999999997</v>
      </c>
      <c r="AO95">
        <v>56.011000000000003</v>
      </c>
      <c r="AP95">
        <v>55.677</v>
      </c>
      <c r="AQ95">
        <v>55.341000000000001</v>
      </c>
      <c r="AR95">
        <v>55.005000000000003</v>
      </c>
      <c r="AS95">
        <v>54.667999999999999</v>
      </c>
      <c r="AT95">
        <v>54.332000000000001</v>
      </c>
      <c r="AU95">
        <v>53.994999999999997</v>
      </c>
      <c r="AV95">
        <v>53.682000000000002</v>
      </c>
      <c r="AW95">
        <v>53.384</v>
      </c>
      <c r="AX95">
        <v>53.087000000000003</v>
      </c>
      <c r="AY95">
        <v>52.79</v>
      </c>
      <c r="AZ95">
        <v>52.491999999999997</v>
      </c>
      <c r="BA95">
        <v>52.192999999999998</v>
      </c>
      <c r="BB95">
        <v>51.896000000000001</v>
      </c>
      <c r="BC95">
        <v>51.597000000000001</v>
      </c>
      <c r="BD95">
        <v>51.298999999999999</v>
      </c>
      <c r="BE95">
        <v>51</v>
      </c>
      <c r="BF95">
        <v>50.689</v>
      </c>
      <c r="BG95">
        <v>50.366</v>
      </c>
      <c r="BH95">
        <v>50.029000000000003</v>
      </c>
      <c r="BI95">
        <v>49.680999999999997</v>
      </c>
      <c r="BJ95">
        <v>49.32</v>
      </c>
      <c r="BK95">
        <v>48.945999999999998</v>
      </c>
      <c r="BL95">
        <v>48.561</v>
      </c>
    </row>
    <row r="96" spans="1:64">
      <c r="A96" t="s">
        <v>592</v>
      </c>
      <c r="B96" t="s">
        <v>28</v>
      </c>
      <c r="C96" t="s">
        <v>645</v>
      </c>
      <c r="D96" t="s">
        <v>646</v>
      </c>
      <c r="E96">
        <v>49.853000000000002</v>
      </c>
      <c r="F96">
        <v>48.77</v>
      </c>
      <c r="G96">
        <v>47.686</v>
      </c>
      <c r="H96">
        <v>46.603999999999999</v>
      </c>
      <c r="I96">
        <v>45.524999999999999</v>
      </c>
      <c r="J96">
        <v>44.451999999999998</v>
      </c>
      <c r="K96">
        <v>43.383000000000003</v>
      </c>
      <c r="L96">
        <v>42.32</v>
      </c>
      <c r="M96">
        <v>41.262</v>
      </c>
      <c r="N96">
        <v>40.216000000000001</v>
      </c>
      <c r="O96">
        <v>38.08</v>
      </c>
      <c r="P96">
        <v>32.846999999999994</v>
      </c>
      <c r="Q96">
        <v>28.001000000000005</v>
      </c>
      <c r="R96">
        <v>23.629000000000005</v>
      </c>
      <c r="S96">
        <v>19.748000000000005</v>
      </c>
      <c r="T96">
        <v>16.367999999999995</v>
      </c>
      <c r="U96">
        <v>13.465999999999994</v>
      </c>
      <c r="V96">
        <v>11.016999999999996</v>
      </c>
      <c r="W96">
        <v>8.9639999999999986</v>
      </c>
      <c r="X96">
        <v>7.2630000000000052</v>
      </c>
      <c r="Y96">
        <v>6.2469999999999999</v>
      </c>
      <c r="Z96">
        <v>6.5090000000000003</v>
      </c>
      <c r="AA96">
        <v>6.7810000000000059</v>
      </c>
      <c r="AB96">
        <v>7.0630000000000024</v>
      </c>
      <c r="AC96">
        <v>7.3569999999999993</v>
      </c>
      <c r="AD96">
        <v>7.6610000000000014</v>
      </c>
      <c r="AE96">
        <v>7.9770000000000039</v>
      </c>
      <c r="AF96">
        <v>8.3050000000000068</v>
      </c>
      <c r="AG96">
        <v>8.6460000000000008</v>
      </c>
      <c r="AH96">
        <v>8.9980000000000047</v>
      </c>
      <c r="AI96">
        <v>9.2039999999999935</v>
      </c>
      <c r="AJ96">
        <v>8.938999999999993</v>
      </c>
      <c r="AK96">
        <v>8.6800000000000068</v>
      </c>
      <c r="AL96">
        <v>8.429000000000002</v>
      </c>
      <c r="AM96">
        <v>8.1839999999999975</v>
      </c>
      <c r="AN96">
        <v>7.9449999999999932</v>
      </c>
      <c r="AO96">
        <v>7.7129999999999939</v>
      </c>
      <c r="AP96">
        <v>7.4869999999999948</v>
      </c>
      <c r="AQ96">
        <v>7.2669999999999959</v>
      </c>
      <c r="AR96">
        <v>7.054000000000002</v>
      </c>
      <c r="AS96">
        <v>6.8709999999999951</v>
      </c>
      <c r="AT96">
        <v>6.7669999999999959</v>
      </c>
      <c r="AU96">
        <v>6.6659999999999968</v>
      </c>
      <c r="AV96">
        <v>6.5650000000000004</v>
      </c>
      <c r="AW96">
        <v>6.465999999999994</v>
      </c>
      <c r="AX96">
        <v>6.3689999999999998</v>
      </c>
      <c r="AY96">
        <v>6.2729999999999961</v>
      </c>
      <c r="AZ96">
        <v>6.1779999999999973</v>
      </c>
      <c r="BA96">
        <v>6.0840000000000032</v>
      </c>
      <c r="BB96">
        <v>5.9920000000000044</v>
      </c>
      <c r="BC96">
        <v>5.9009999999999962</v>
      </c>
      <c r="BD96">
        <v>5.8119999999999976</v>
      </c>
      <c r="BE96">
        <v>5.722999999999999</v>
      </c>
      <c r="BF96">
        <v>5.6359999999999957</v>
      </c>
      <c r="BG96">
        <v>5.5510000000000019</v>
      </c>
      <c r="BH96">
        <v>5.465999999999994</v>
      </c>
      <c r="BI96">
        <v>5.3829999999999956</v>
      </c>
      <c r="BJ96">
        <v>5.3010000000000019</v>
      </c>
      <c r="BK96">
        <v>5.22</v>
      </c>
      <c r="BL96">
        <v>5.1410000000000053</v>
      </c>
    </row>
    <row r="97" spans="1:64">
      <c r="A97" t="s">
        <v>293</v>
      </c>
      <c r="B97" t="s">
        <v>427</v>
      </c>
      <c r="C97" t="s">
        <v>645</v>
      </c>
      <c r="D97" t="s">
        <v>646</v>
      </c>
      <c r="E97">
        <v>70.991</v>
      </c>
      <c r="F97">
        <v>70.950999999999993</v>
      </c>
      <c r="G97">
        <v>70.911000000000001</v>
      </c>
      <c r="H97">
        <v>70.870999999999995</v>
      </c>
      <c r="I97">
        <v>70.831000000000003</v>
      </c>
      <c r="J97">
        <v>70.790999999999997</v>
      </c>
      <c r="K97">
        <v>70.751000000000005</v>
      </c>
      <c r="L97">
        <v>70.710999999999999</v>
      </c>
      <c r="M97">
        <v>70.670999999999992</v>
      </c>
      <c r="N97">
        <v>70.631</v>
      </c>
      <c r="O97">
        <v>70.575000000000003</v>
      </c>
      <c r="P97">
        <v>70.466999999999999</v>
      </c>
      <c r="Q97">
        <v>70.359000000000009</v>
      </c>
      <c r="R97">
        <v>70.25</v>
      </c>
      <c r="S97">
        <v>70.141999999999996</v>
      </c>
      <c r="T97">
        <v>70.033000000000001</v>
      </c>
      <c r="U97">
        <v>69.924000000000007</v>
      </c>
      <c r="V97">
        <v>69.813999999999993</v>
      </c>
      <c r="W97">
        <v>69.704999999999998</v>
      </c>
      <c r="X97">
        <v>69.594999999999999</v>
      </c>
      <c r="Y97">
        <v>69.512</v>
      </c>
      <c r="Z97">
        <v>69.603999999999999</v>
      </c>
      <c r="AA97">
        <v>69.694999999999993</v>
      </c>
      <c r="AB97">
        <v>69.784999999999997</v>
      </c>
      <c r="AC97">
        <v>69.876000000000005</v>
      </c>
      <c r="AD97">
        <v>69.966999999999999</v>
      </c>
      <c r="AE97">
        <v>70.057000000000002</v>
      </c>
      <c r="AF97">
        <v>70.146999999999991</v>
      </c>
      <c r="AG97">
        <v>70.236999999999995</v>
      </c>
      <c r="AH97">
        <v>70.326999999999998</v>
      </c>
      <c r="AI97">
        <v>70.417000000000002</v>
      </c>
      <c r="AJ97">
        <v>70.507000000000005</v>
      </c>
      <c r="AK97">
        <v>70.596000000000004</v>
      </c>
      <c r="AL97">
        <v>70.685000000000002</v>
      </c>
      <c r="AM97">
        <v>70.774000000000001</v>
      </c>
      <c r="AN97">
        <v>70.863</v>
      </c>
      <c r="AO97">
        <v>70.951999999999998</v>
      </c>
      <c r="AP97">
        <v>71.040999999999997</v>
      </c>
      <c r="AQ97">
        <v>71.129000000000005</v>
      </c>
      <c r="AR97">
        <v>71.218000000000004</v>
      </c>
      <c r="AS97">
        <v>71.305999999999997</v>
      </c>
      <c r="AT97">
        <v>71.394000000000005</v>
      </c>
      <c r="AU97">
        <v>71.481999999999999</v>
      </c>
      <c r="AV97">
        <v>71.692999999999998</v>
      </c>
      <c r="AW97">
        <v>71.936000000000007</v>
      </c>
      <c r="AX97">
        <v>72.177999999999997</v>
      </c>
      <c r="AY97">
        <v>72.418000000000006</v>
      </c>
      <c r="AZ97">
        <v>72.656999999999996</v>
      </c>
      <c r="BA97">
        <v>72.894999999999996</v>
      </c>
      <c r="BB97">
        <v>73.131</v>
      </c>
      <c r="BC97">
        <v>73.366</v>
      </c>
      <c r="BD97">
        <v>73.599999999999994</v>
      </c>
      <c r="BE97">
        <v>73.599999999999994</v>
      </c>
      <c r="BF97">
        <v>73.599999999999994</v>
      </c>
      <c r="BG97">
        <v>73.585999999999999</v>
      </c>
      <c r="BH97">
        <v>73.558999999999997</v>
      </c>
      <c r="BI97">
        <v>73.518000000000001</v>
      </c>
      <c r="BJ97">
        <v>73.462000000000003</v>
      </c>
      <c r="BK97">
        <v>73.394000000000005</v>
      </c>
      <c r="BL97">
        <v>73.311000000000007</v>
      </c>
    </row>
    <row r="98" spans="1:64">
      <c r="A98" t="s">
        <v>282</v>
      </c>
      <c r="B98" t="s">
        <v>428</v>
      </c>
      <c r="C98" t="s">
        <v>645</v>
      </c>
      <c r="D98" t="s">
        <v>646</v>
      </c>
      <c r="E98">
        <v>37.209196316511331</v>
      </c>
      <c r="F98">
        <v>36.709948777106796</v>
      </c>
      <c r="G98">
        <v>36.207860678919708</v>
      </c>
      <c r="H98">
        <v>35.688583871915654</v>
      </c>
      <c r="I98">
        <v>35.169723720884292</v>
      </c>
      <c r="J98">
        <v>34.652232533068506</v>
      </c>
      <c r="K98">
        <v>34.148173728743529</v>
      </c>
      <c r="L98">
        <v>33.633035535694056</v>
      </c>
      <c r="M98">
        <v>33.136659214770837</v>
      </c>
      <c r="N98">
        <v>32.662015612461651</v>
      </c>
      <c r="O98">
        <v>32.207973591125807</v>
      </c>
      <c r="P98">
        <v>31.81059938718456</v>
      </c>
      <c r="Q98">
        <v>31.442381741229401</v>
      </c>
      <c r="R98">
        <v>31.086520149253378</v>
      </c>
      <c r="S98">
        <v>30.726026405347234</v>
      </c>
      <c r="T98">
        <v>30.382103978918575</v>
      </c>
      <c r="U98">
        <v>30.098493042292489</v>
      </c>
      <c r="V98">
        <v>29.815472591655077</v>
      </c>
      <c r="W98">
        <v>29.525937209010944</v>
      </c>
      <c r="X98">
        <v>29.236164102447919</v>
      </c>
      <c r="Y98">
        <v>28.944032780511645</v>
      </c>
      <c r="Z98">
        <v>28.628419531293325</v>
      </c>
      <c r="AA98">
        <v>28.354451902798093</v>
      </c>
      <c r="AB98">
        <v>28.099322053953134</v>
      </c>
      <c r="AC98">
        <v>27.855968908889199</v>
      </c>
      <c r="AD98">
        <v>27.616908069724797</v>
      </c>
      <c r="AE98">
        <v>27.347735116971876</v>
      </c>
      <c r="AF98">
        <v>27.052252544690326</v>
      </c>
      <c r="AG98">
        <v>26.768445626820792</v>
      </c>
      <c r="AH98">
        <v>26.514120959400028</v>
      </c>
      <c r="AI98">
        <v>26.244710123698493</v>
      </c>
      <c r="AJ98">
        <v>25.954729090198988</v>
      </c>
      <c r="AK98">
        <v>25.740299818310213</v>
      </c>
      <c r="AL98">
        <v>25.495104305864182</v>
      </c>
      <c r="AM98">
        <v>25.246931792346018</v>
      </c>
      <c r="AN98">
        <v>24.965630960080276</v>
      </c>
      <c r="AO98">
        <v>24.729962760769588</v>
      </c>
      <c r="AP98">
        <v>24.506167796738563</v>
      </c>
      <c r="AQ98">
        <v>24.28380375610913</v>
      </c>
      <c r="AR98">
        <v>24.062766577147134</v>
      </c>
      <c r="AS98">
        <v>23.845732178000418</v>
      </c>
      <c r="AT98">
        <v>23.508476878893273</v>
      </c>
      <c r="AU98">
        <v>23.116847134638753</v>
      </c>
      <c r="AV98">
        <v>22.749971819588634</v>
      </c>
      <c r="AW98">
        <v>22.394439319956806</v>
      </c>
      <c r="AX98">
        <v>22.050888173302862</v>
      </c>
      <c r="AY98">
        <v>21.733402930241059</v>
      </c>
      <c r="AZ98">
        <v>21.428338956638768</v>
      </c>
      <c r="BA98">
        <v>21.130265245341899</v>
      </c>
      <c r="BB98">
        <v>20.847150008029967</v>
      </c>
      <c r="BC98">
        <v>20.572783024472386</v>
      </c>
      <c r="BD98">
        <v>20.364408131319358</v>
      </c>
      <c r="BE98">
        <v>20.189639343105078</v>
      </c>
      <c r="BF98">
        <v>20.02091920032791</v>
      </c>
      <c r="BG98">
        <v>19.852929456710072</v>
      </c>
      <c r="BH98">
        <v>19.679003159128484</v>
      </c>
      <c r="BI98">
        <v>19.502211567480913</v>
      </c>
      <c r="BJ98">
        <v>19.322232137194696</v>
      </c>
      <c r="BK98">
        <v>19.139776668832305</v>
      </c>
      <c r="BL98">
        <v>18.952244296919464</v>
      </c>
    </row>
    <row r="99" spans="1:64">
      <c r="A99" t="s">
        <v>219</v>
      </c>
      <c r="B99" t="s">
        <v>274</v>
      </c>
      <c r="C99" t="s">
        <v>645</v>
      </c>
      <c r="D99" t="s">
        <v>646</v>
      </c>
      <c r="E99">
        <v>14.8</v>
      </c>
      <c r="F99">
        <v>14.706999999999994</v>
      </c>
      <c r="G99">
        <v>14.418000000000006</v>
      </c>
      <c r="H99">
        <v>14.132999999999996</v>
      </c>
      <c r="I99">
        <v>13.852999999999994</v>
      </c>
      <c r="J99">
        <v>13.578000000000003</v>
      </c>
      <c r="K99">
        <v>13.308000000000007</v>
      </c>
      <c r="L99">
        <v>13.042000000000002</v>
      </c>
      <c r="M99">
        <v>12.78</v>
      </c>
      <c r="N99">
        <v>12.524000000000001</v>
      </c>
      <c r="O99">
        <v>12.271000000000001</v>
      </c>
      <c r="P99">
        <v>11.960999999999999</v>
      </c>
      <c r="Q99">
        <v>11.525999999999996</v>
      </c>
      <c r="R99">
        <v>11.105999999999995</v>
      </c>
      <c r="S99">
        <v>10.698999999999998</v>
      </c>
      <c r="T99">
        <v>10.305</v>
      </c>
      <c r="U99">
        <v>9.9230000000000018</v>
      </c>
      <c r="V99">
        <v>9.5550000000000068</v>
      </c>
      <c r="W99">
        <v>9.1989999999999981</v>
      </c>
      <c r="X99">
        <v>8.8550000000000004</v>
      </c>
      <c r="Y99">
        <v>8.5220000000000056</v>
      </c>
      <c r="Z99">
        <v>8.2060000000000031</v>
      </c>
      <c r="AA99">
        <v>7.91</v>
      </c>
      <c r="AB99">
        <v>7.6239999999999952</v>
      </c>
      <c r="AC99">
        <v>7.3469999999999942</v>
      </c>
      <c r="AD99">
        <v>7.08</v>
      </c>
      <c r="AE99">
        <v>5.7519999999999953</v>
      </c>
      <c r="AF99">
        <v>3.14</v>
      </c>
      <c r="AG99">
        <v>1.6910000000000025</v>
      </c>
      <c r="AH99">
        <v>0.90600000000000591</v>
      </c>
      <c r="AI99">
        <v>0.48300000000000409</v>
      </c>
      <c r="AJ99">
        <v>0.16800000000000637</v>
      </c>
      <c r="AK99">
        <v>2.1000000000000796E-2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</row>
    <row r="100" spans="1:64">
      <c r="A100" t="s">
        <v>441</v>
      </c>
      <c r="B100" t="s">
        <v>50</v>
      </c>
      <c r="C100" t="s">
        <v>645</v>
      </c>
      <c r="D100" t="s">
        <v>646</v>
      </c>
      <c r="E100">
        <v>77.253</v>
      </c>
      <c r="F100">
        <v>76.682000000000002</v>
      </c>
      <c r="G100">
        <v>76.099999999999994</v>
      </c>
      <c r="H100">
        <v>75.509</v>
      </c>
      <c r="I100">
        <v>74.906000000000006</v>
      </c>
      <c r="J100">
        <v>74.295999999999992</v>
      </c>
      <c r="K100">
        <v>73.674999999999997</v>
      </c>
      <c r="L100">
        <v>73.045000000000002</v>
      </c>
      <c r="M100">
        <v>72.403999999999996</v>
      </c>
      <c r="N100">
        <v>71.756</v>
      </c>
      <c r="O100">
        <v>71.097999999999999</v>
      </c>
      <c r="P100">
        <v>70.430999999999997</v>
      </c>
      <c r="Q100">
        <v>69.754000000000005</v>
      </c>
      <c r="R100">
        <v>69.069999999999993</v>
      </c>
      <c r="S100">
        <v>68.429000000000002</v>
      </c>
      <c r="T100">
        <v>67.89</v>
      </c>
      <c r="U100">
        <v>67.347000000000008</v>
      </c>
      <c r="V100">
        <v>66.8</v>
      </c>
      <c r="W100">
        <v>66.24799999999999</v>
      </c>
      <c r="X100">
        <v>65.691000000000003</v>
      </c>
      <c r="Y100">
        <v>65.13</v>
      </c>
      <c r="Z100">
        <v>64.564999999999998</v>
      </c>
      <c r="AA100">
        <v>63.996000000000002</v>
      </c>
      <c r="AB100">
        <v>63.423000000000002</v>
      </c>
      <c r="AC100">
        <v>62.844999999999999</v>
      </c>
      <c r="AD100">
        <v>62.265000000000001</v>
      </c>
      <c r="AE100">
        <v>61.680999999999997</v>
      </c>
      <c r="AF100">
        <v>61.093000000000004</v>
      </c>
      <c r="AG100">
        <v>60.518999999999998</v>
      </c>
      <c r="AH100">
        <v>60.030999999999999</v>
      </c>
      <c r="AI100">
        <v>59.54</v>
      </c>
      <c r="AJ100">
        <v>59.046999999999997</v>
      </c>
      <c r="AK100">
        <v>58.552</v>
      </c>
      <c r="AL100">
        <v>58.057000000000002</v>
      </c>
      <c r="AM100">
        <v>57.558999999999997</v>
      </c>
      <c r="AN100">
        <v>57.058999999999997</v>
      </c>
      <c r="AO100">
        <v>56.558</v>
      </c>
      <c r="AP100">
        <v>56.055999999999997</v>
      </c>
      <c r="AQ100">
        <v>55.552999999999997</v>
      </c>
      <c r="AR100">
        <v>55.048000000000002</v>
      </c>
      <c r="AS100">
        <v>54.542000000000002</v>
      </c>
      <c r="AT100">
        <v>54.036000000000001</v>
      </c>
      <c r="AU100">
        <v>53.39</v>
      </c>
      <c r="AV100">
        <v>52.732999999999997</v>
      </c>
      <c r="AW100">
        <v>52.073</v>
      </c>
      <c r="AX100">
        <v>51.414999999999999</v>
      </c>
      <c r="AY100">
        <v>50.755000000000003</v>
      </c>
      <c r="AZ100">
        <v>50.094999999999999</v>
      </c>
      <c r="BA100">
        <v>49.433999999999997</v>
      </c>
      <c r="BB100">
        <v>48.774999999999999</v>
      </c>
      <c r="BC100">
        <v>48.115000000000002</v>
      </c>
      <c r="BD100">
        <v>47.457000000000001</v>
      </c>
      <c r="BE100">
        <v>46.798000000000002</v>
      </c>
      <c r="BF100">
        <v>46.142000000000003</v>
      </c>
      <c r="BG100">
        <v>45.485999999999997</v>
      </c>
      <c r="BH100">
        <v>44.835000000000001</v>
      </c>
      <c r="BI100">
        <v>44.186999999999998</v>
      </c>
      <c r="BJ100">
        <v>43.542999999999999</v>
      </c>
      <c r="BK100">
        <v>42.904000000000003</v>
      </c>
      <c r="BL100">
        <v>42.27</v>
      </c>
    </row>
    <row r="101" spans="1:64">
      <c r="A101" t="s">
        <v>552</v>
      </c>
      <c r="B101" t="s">
        <v>131</v>
      </c>
      <c r="C101" t="s">
        <v>645</v>
      </c>
      <c r="D101" t="s">
        <v>646</v>
      </c>
      <c r="E101">
        <v>87.636989721534547</v>
      </c>
      <c r="F101">
        <v>87.29105218759139</v>
      </c>
      <c r="G101">
        <v>86.933692121314522</v>
      </c>
      <c r="H101">
        <v>86.560460351063213</v>
      </c>
      <c r="I101">
        <v>86.164000476477796</v>
      </c>
      <c r="J101">
        <v>85.755022360165256</v>
      </c>
      <c r="K101">
        <v>85.353484870973773</v>
      </c>
      <c r="L101">
        <v>84.939340778106654</v>
      </c>
      <c r="M101">
        <v>84.512300882658778</v>
      </c>
      <c r="N101">
        <v>84.070025696473408</v>
      </c>
      <c r="O101">
        <v>83.643147273677755</v>
      </c>
      <c r="P101">
        <v>83.207706830253144</v>
      </c>
      <c r="Q101">
        <v>82.769253036096956</v>
      </c>
      <c r="R101">
        <v>82.325558890189228</v>
      </c>
      <c r="S101">
        <v>81.885385803655566</v>
      </c>
      <c r="T101">
        <v>81.429190599593667</v>
      </c>
      <c r="U101">
        <v>80.953113777939038</v>
      </c>
      <c r="V101">
        <v>80.474049155064733</v>
      </c>
      <c r="W101">
        <v>79.985982671880791</v>
      </c>
      <c r="X101">
        <v>79.578235430877939</v>
      </c>
      <c r="Y101">
        <v>79.172567544708755</v>
      </c>
      <c r="Z101">
        <v>78.76734981339402</v>
      </c>
      <c r="AA101">
        <v>78.359890480022273</v>
      </c>
      <c r="AB101">
        <v>77.923767161974638</v>
      </c>
      <c r="AC101">
        <v>77.453102830391344</v>
      </c>
      <c r="AD101">
        <v>76.946211733178544</v>
      </c>
      <c r="AE101">
        <v>76.449362906468167</v>
      </c>
      <c r="AF101">
        <v>75.96376268857</v>
      </c>
      <c r="AG101">
        <v>75.484838340745299</v>
      </c>
      <c r="AH101">
        <v>75.042953975873587</v>
      </c>
      <c r="AI101">
        <v>74.588109972815474</v>
      </c>
      <c r="AJ101">
        <v>74.164197991494575</v>
      </c>
      <c r="AK101">
        <v>73.752952901026646</v>
      </c>
      <c r="AL101">
        <v>73.371507610648351</v>
      </c>
      <c r="AM101">
        <v>73.057738396438779</v>
      </c>
      <c r="AN101">
        <v>72.756816933621124</v>
      </c>
      <c r="AO101">
        <v>72.462973950678204</v>
      </c>
      <c r="AP101">
        <v>72.157276161306967</v>
      </c>
      <c r="AQ101">
        <v>71.863102983661264</v>
      </c>
      <c r="AR101">
        <v>71.56939104356556</v>
      </c>
      <c r="AS101">
        <v>71.27447824282622</v>
      </c>
      <c r="AT101">
        <v>70.945643101419535</v>
      </c>
      <c r="AU101">
        <v>70.606583173505143</v>
      </c>
      <c r="AV101">
        <v>70.254256358624161</v>
      </c>
      <c r="AW101">
        <v>69.904269499295424</v>
      </c>
      <c r="AX101">
        <v>69.535688365027625</v>
      </c>
      <c r="AY101">
        <v>69.157995237452113</v>
      </c>
      <c r="AZ101">
        <v>68.843005613694899</v>
      </c>
      <c r="BA101">
        <v>68.408250628240864</v>
      </c>
      <c r="BB101">
        <v>67.97083041752164</v>
      </c>
      <c r="BC101">
        <v>67.529302384055001</v>
      </c>
      <c r="BD101">
        <v>67.084671971929595</v>
      </c>
      <c r="BE101">
        <v>66.65807109332269</v>
      </c>
      <c r="BF101">
        <v>66.231159246081461</v>
      </c>
      <c r="BG101">
        <v>65.79870536534402</v>
      </c>
      <c r="BH101">
        <v>65.358531198803036</v>
      </c>
      <c r="BI101">
        <v>64.910919600206157</v>
      </c>
      <c r="BJ101">
        <v>64.455607711992386</v>
      </c>
      <c r="BK101">
        <v>63.991534737249211</v>
      </c>
      <c r="BL101">
        <v>63.518718586003708</v>
      </c>
    </row>
    <row r="102" spans="1:64">
      <c r="A102" t="s">
        <v>416</v>
      </c>
      <c r="B102" t="s">
        <v>505</v>
      </c>
      <c r="C102" t="s">
        <v>645</v>
      </c>
      <c r="D102" t="s">
        <v>646</v>
      </c>
      <c r="E102">
        <v>69.846000000000004</v>
      </c>
      <c r="F102">
        <v>68.959999999999994</v>
      </c>
      <c r="G102">
        <v>67.998999999999995</v>
      </c>
      <c r="H102">
        <v>67.021000000000001</v>
      </c>
      <c r="I102">
        <v>66.027999999999992</v>
      </c>
      <c r="J102">
        <v>65.022999999999996</v>
      </c>
      <c r="K102">
        <v>64.003</v>
      </c>
      <c r="L102">
        <v>62.97</v>
      </c>
      <c r="M102">
        <v>61.923999999999999</v>
      </c>
      <c r="N102">
        <v>60.87</v>
      </c>
      <c r="O102">
        <v>59.804000000000002</v>
      </c>
      <c r="P102">
        <v>58.832000000000001</v>
      </c>
      <c r="Q102">
        <v>58.161000000000001</v>
      </c>
      <c r="R102">
        <v>57.488999999999997</v>
      </c>
      <c r="S102">
        <v>56.814</v>
      </c>
      <c r="T102">
        <v>56.136000000000003</v>
      </c>
      <c r="U102">
        <v>55.454999999999998</v>
      </c>
      <c r="V102">
        <v>54.773000000000003</v>
      </c>
      <c r="W102">
        <v>54.088999999999999</v>
      </c>
      <c r="X102">
        <v>53.402999999999999</v>
      </c>
      <c r="Y102">
        <v>52.715000000000003</v>
      </c>
      <c r="Z102">
        <v>52.113</v>
      </c>
      <c r="AA102">
        <v>51.762999999999998</v>
      </c>
      <c r="AB102">
        <v>51.412999999999997</v>
      </c>
      <c r="AC102">
        <v>51.063000000000002</v>
      </c>
      <c r="AD102">
        <v>50.713000000000001</v>
      </c>
      <c r="AE102">
        <v>50.363</v>
      </c>
      <c r="AF102">
        <v>50.012999999999998</v>
      </c>
      <c r="AG102">
        <v>49.661999999999999</v>
      </c>
      <c r="AH102">
        <v>49.313000000000002</v>
      </c>
      <c r="AI102">
        <v>48.963000000000001</v>
      </c>
      <c r="AJ102">
        <v>48.643000000000001</v>
      </c>
      <c r="AK102">
        <v>48.411999999999999</v>
      </c>
      <c r="AL102">
        <v>48.182000000000002</v>
      </c>
      <c r="AM102">
        <v>47.951999999999998</v>
      </c>
      <c r="AN102">
        <v>47.720999999999997</v>
      </c>
      <c r="AO102">
        <v>47.491</v>
      </c>
      <c r="AP102">
        <v>47.261000000000003</v>
      </c>
      <c r="AQ102">
        <v>47.031999999999996</v>
      </c>
      <c r="AR102">
        <v>46.802</v>
      </c>
      <c r="AS102">
        <v>46.572000000000003</v>
      </c>
      <c r="AT102">
        <v>46.357999999999997</v>
      </c>
      <c r="AU102">
        <v>46.19</v>
      </c>
      <c r="AV102">
        <v>46.021000000000001</v>
      </c>
      <c r="AW102">
        <v>45.853000000000002</v>
      </c>
      <c r="AX102">
        <v>45.685000000000002</v>
      </c>
      <c r="AY102">
        <v>45.517000000000003</v>
      </c>
      <c r="AZ102">
        <v>45.348999999999997</v>
      </c>
      <c r="BA102">
        <v>45.180999999999997</v>
      </c>
      <c r="BB102">
        <v>45.012999999999998</v>
      </c>
      <c r="BC102">
        <v>44.844999999999999</v>
      </c>
      <c r="BD102">
        <v>44.677999999999997</v>
      </c>
      <c r="BE102">
        <v>44.494</v>
      </c>
      <c r="BF102">
        <v>44.293999999999997</v>
      </c>
      <c r="BG102">
        <v>44.076999999999998</v>
      </c>
      <c r="BH102">
        <v>43.844999999999999</v>
      </c>
      <c r="BI102">
        <v>43.597000000000001</v>
      </c>
      <c r="BJ102">
        <v>43.332999999999998</v>
      </c>
      <c r="BK102">
        <v>43.052999999999997</v>
      </c>
      <c r="BL102">
        <v>42.758000000000003</v>
      </c>
    </row>
    <row r="103" spans="1:64">
      <c r="A103" t="s">
        <v>4</v>
      </c>
      <c r="B103" t="s">
        <v>73</v>
      </c>
      <c r="C103" t="s">
        <v>645</v>
      </c>
      <c r="D103" t="s">
        <v>646</v>
      </c>
      <c r="E103">
        <v>84.406999999999996</v>
      </c>
      <c r="F103">
        <v>84.025000000000006</v>
      </c>
      <c r="G103">
        <v>83.635000000000005</v>
      </c>
      <c r="H103">
        <v>83.238</v>
      </c>
      <c r="I103">
        <v>82.831999999999994</v>
      </c>
      <c r="J103">
        <v>82.42</v>
      </c>
      <c r="K103">
        <v>81.998999999999995</v>
      </c>
      <c r="L103">
        <v>81.570999999999998</v>
      </c>
      <c r="M103">
        <v>81.134</v>
      </c>
      <c r="N103">
        <v>80.69</v>
      </c>
      <c r="O103">
        <v>80.238</v>
      </c>
      <c r="P103">
        <v>79.777999999999992</v>
      </c>
      <c r="Q103">
        <v>79.676999999999992</v>
      </c>
      <c r="R103">
        <v>79.650000000000006</v>
      </c>
      <c r="S103">
        <v>79.623000000000005</v>
      </c>
      <c r="T103">
        <v>79.596000000000004</v>
      </c>
      <c r="U103">
        <v>79.569000000000003</v>
      </c>
      <c r="V103">
        <v>79.540999999999997</v>
      </c>
      <c r="W103">
        <v>79.513999999999996</v>
      </c>
      <c r="X103">
        <v>79.486999999999995</v>
      </c>
      <c r="Y103">
        <v>79.459000000000003</v>
      </c>
      <c r="Z103">
        <v>79.432000000000002</v>
      </c>
      <c r="AA103">
        <v>79.405000000000001</v>
      </c>
      <c r="AB103">
        <v>78.64</v>
      </c>
      <c r="AC103">
        <v>77.703000000000003</v>
      </c>
      <c r="AD103">
        <v>76.739000000000004</v>
      </c>
      <c r="AE103">
        <v>75.745000000000005</v>
      </c>
      <c r="AF103">
        <v>74.722999999999999</v>
      </c>
      <c r="AG103">
        <v>73.670999999999992</v>
      </c>
      <c r="AH103">
        <v>72.594999999999999</v>
      </c>
      <c r="AI103">
        <v>71.489999999999995</v>
      </c>
      <c r="AJ103">
        <v>70.359000000000009</v>
      </c>
      <c r="AK103">
        <v>69.2</v>
      </c>
      <c r="AL103">
        <v>68.61</v>
      </c>
      <c r="AM103">
        <v>68.013000000000005</v>
      </c>
      <c r="AN103">
        <v>67.41</v>
      </c>
      <c r="AO103">
        <v>66.8</v>
      </c>
      <c r="AP103">
        <v>66.207999999999998</v>
      </c>
      <c r="AQ103">
        <v>65.61099999999999</v>
      </c>
      <c r="AR103">
        <v>65.00800000000001</v>
      </c>
      <c r="AS103">
        <v>64.400000000000006</v>
      </c>
      <c r="AT103">
        <v>62.749000000000002</v>
      </c>
      <c r="AU103">
        <v>61.064999999999998</v>
      </c>
      <c r="AV103">
        <v>59.354999999999997</v>
      </c>
      <c r="AW103">
        <v>58.320999999999998</v>
      </c>
      <c r="AX103">
        <v>57.362000000000002</v>
      </c>
      <c r="AY103">
        <v>56.396000000000001</v>
      </c>
      <c r="AZ103">
        <v>55.426000000000002</v>
      </c>
      <c r="BA103">
        <v>54.448999999999998</v>
      </c>
      <c r="BB103">
        <v>53.472000000000001</v>
      </c>
      <c r="BC103">
        <v>52.491</v>
      </c>
      <c r="BD103">
        <v>51.508000000000003</v>
      </c>
      <c r="BE103">
        <v>50.523000000000003</v>
      </c>
      <c r="BF103">
        <v>49.54</v>
      </c>
      <c r="BG103">
        <v>48.555999999999997</v>
      </c>
      <c r="BH103">
        <v>47.573</v>
      </c>
      <c r="BI103">
        <v>46.603999999999999</v>
      </c>
      <c r="BJ103">
        <v>45.654000000000003</v>
      </c>
      <c r="BK103">
        <v>44.722000000000001</v>
      </c>
      <c r="BL103">
        <v>43.808</v>
      </c>
    </row>
    <row r="104" spans="1:64">
      <c r="A104" t="s">
        <v>39</v>
      </c>
      <c r="B104" t="s">
        <v>513</v>
      </c>
      <c r="C104" t="s">
        <v>645</v>
      </c>
      <c r="D104" t="s">
        <v>646</v>
      </c>
      <c r="E104">
        <v>44.088999999999999</v>
      </c>
      <c r="F104">
        <v>43.664999999999999</v>
      </c>
      <c r="G104">
        <v>43.241999999999997</v>
      </c>
      <c r="H104">
        <v>42.819000000000003</v>
      </c>
      <c r="I104">
        <v>42.396999999999998</v>
      </c>
      <c r="J104">
        <v>41.978000000000002</v>
      </c>
      <c r="K104">
        <v>41.558999999999997</v>
      </c>
      <c r="L104">
        <v>41.140999999999998</v>
      </c>
      <c r="M104">
        <v>40.723999999999997</v>
      </c>
      <c r="N104">
        <v>40.308999999999997</v>
      </c>
      <c r="O104">
        <v>39.887999999999998</v>
      </c>
      <c r="P104">
        <v>39.460999999999999</v>
      </c>
      <c r="Q104">
        <v>39.034999999999997</v>
      </c>
      <c r="R104">
        <v>38.612000000000002</v>
      </c>
      <c r="S104">
        <v>38.19</v>
      </c>
      <c r="T104">
        <v>37.768999999999998</v>
      </c>
      <c r="U104">
        <v>37.35</v>
      </c>
      <c r="V104">
        <v>36.933999999999997</v>
      </c>
      <c r="W104">
        <v>36.520000000000003</v>
      </c>
      <c r="X104">
        <v>36.106999999999999</v>
      </c>
      <c r="Y104">
        <v>35.808999999999997</v>
      </c>
      <c r="Z104">
        <v>35.628</v>
      </c>
      <c r="AA104">
        <v>35.447000000000003</v>
      </c>
      <c r="AB104">
        <v>35.266000000000005</v>
      </c>
      <c r="AC104">
        <v>35.085000000000001</v>
      </c>
      <c r="AD104">
        <v>34.905000000000001</v>
      </c>
      <c r="AE104">
        <v>34.725999999999999</v>
      </c>
      <c r="AF104">
        <v>34.546999999999997</v>
      </c>
      <c r="AG104">
        <v>34.367999999999995</v>
      </c>
      <c r="AH104">
        <v>34.19</v>
      </c>
      <c r="AI104">
        <v>34.162000000000006</v>
      </c>
      <c r="AJ104">
        <v>34.287000000000006</v>
      </c>
      <c r="AK104">
        <v>34.412999999999997</v>
      </c>
      <c r="AL104">
        <v>34.539000000000001</v>
      </c>
      <c r="AM104">
        <v>34.664999999999999</v>
      </c>
      <c r="AN104">
        <v>34.790999999999997</v>
      </c>
      <c r="AO104">
        <v>34.917000000000002</v>
      </c>
      <c r="AP104">
        <v>35.043999999999997</v>
      </c>
      <c r="AQ104">
        <v>35.171000000000006</v>
      </c>
      <c r="AR104">
        <v>35.298000000000002</v>
      </c>
      <c r="AS104">
        <v>35.424999999999997</v>
      </c>
      <c r="AT104">
        <v>35.33</v>
      </c>
      <c r="AU104">
        <v>34.918999999999997</v>
      </c>
      <c r="AV104">
        <v>34.510999999999996</v>
      </c>
      <c r="AW104">
        <v>34.103999999999999</v>
      </c>
      <c r="AX104">
        <v>33.634999999999998</v>
      </c>
      <c r="AY104">
        <v>33.104999999999997</v>
      </c>
      <c r="AZ104">
        <v>32.578999999999994</v>
      </c>
      <c r="BA104">
        <v>32.057000000000002</v>
      </c>
      <c r="BB104">
        <v>31.54</v>
      </c>
      <c r="BC104">
        <v>31.088999999999999</v>
      </c>
      <c r="BD104">
        <v>30.641999999999996</v>
      </c>
      <c r="BE104">
        <v>30.322000000000003</v>
      </c>
      <c r="BF104">
        <v>30.046999999999997</v>
      </c>
      <c r="BG104">
        <v>29.772999999999996</v>
      </c>
      <c r="BH104">
        <v>29.5</v>
      </c>
      <c r="BI104">
        <v>29.221000000000004</v>
      </c>
      <c r="BJ104">
        <v>28.938000000000002</v>
      </c>
      <c r="BK104">
        <v>28.649000000000001</v>
      </c>
      <c r="BL104">
        <v>28.355999999999995</v>
      </c>
    </row>
    <row r="105" spans="1:64">
      <c r="A105" t="s">
        <v>576</v>
      </c>
      <c r="B105" t="s">
        <v>118</v>
      </c>
      <c r="C105" t="s">
        <v>645</v>
      </c>
      <c r="D105" t="s">
        <v>646</v>
      </c>
      <c r="E105">
        <v>73.996276953291243</v>
      </c>
      <c r="F105">
        <v>73.424642495867161</v>
      </c>
      <c r="G105">
        <v>72.896523111071758</v>
      </c>
      <c r="H105">
        <v>72.418720066415872</v>
      </c>
      <c r="I105">
        <v>71.932960741398404</v>
      </c>
      <c r="J105">
        <v>71.71074642040972</v>
      </c>
      <c r="K105">
        <v>71.502826680065624</v>
      </c>
      <c r="L105">
        <v>71.280485460813225</v>
      </c>
      <c r="M105">
        <v>71.061611929200325</v>
      </c>
      <c r="N105">
        <v>70.85276970329619</v>
      </c>
      <c r="O105">
        <v>70.649813898959067</v>
      </c>
      <c r="P105">
        <v>70.436958183951063</v>
      </c>
      <c r="Q105">
        <v>70.183174442708008</v>
      </c>
      <c r="R105">
        <v>69.886326768845322</v>
      </c>
      <c r="S105">
        <v>69.543292949856848</v>
      </c>
      <c r="T105">
        <v>69.188507610980963</v>
      </c>
      <c r="U105">
        <v>68.841664293534023</v>
      </c>
      <c r="V105">
        <v>68.488402635864418</v>
      </c>
      <c r="W105">
        <v>68.023348260103859</v>
      </c>
      <c r="X105">
        <v>67.452165305192793</v>
      </c>
      <c r="Y105">
        <v>66.877828954839757</v>
      </c>
      <c r="Z105">
        <v>66.290911353358382</v>
      </c>
      <c r="AA105">
        <v>65.722995897644765</v>
      </c>
      <c r="AB105">
        <v>65.203740302624524</v>
      </c>
      <c r="AC105">
        <v>64.670594291570566</v>
      </c>
      <c r="AD105">
        <v>64.138502896159835</v>
      </c>
      <c r="AE105">
        <v>63.612608199856155</v>
      </c>
      <c r="AF105">
        <v>63.095142935939464</v>
      </c>
      <c r="AG105">
        <v>62.579839984057152</v>
      </c>
      <c r="AH105">
        <v>62.078960262031877</v>
      </c>
      <c r="AI105">
        <v>61.597551955119393</v>
      </c>
      <c r="AJ105">
        <v>61.095720527393524</v>
      </c>
      <c r="AK105">
        <v>60.592794253024884</v>
      </c>
      <c r="AL105">
        <v>60.086006798515299</v>
      </c>
      <c r="AM105">
        <v>59.575358993795241</v>
      </c>
      <c r="AN105">
        <v>59.066359893470292</v>
      </c>
      <c r="AO105">
        <v>58.555368836536431</v>
      </c>
      <c r="AP105">
        <v>58.039072137610667</v>
      </c>
      <c r="AQ105">
        <v>57.51449885368234</v>
      </c>
      <c r="AR105">
        <v>56.984471594474904</v>
      </c>
      <c r="AS105">
        <v>56.444136736968616</v>
      </c>
      <c r="AT105">
        <v>55.853537166978079</v>
      </c>
      <c r="AU105">
        <v>55.206980118417938</v>
      </c>
      <c r="AV105">
        <v>54.551659779096902</v>
      </c>
      <c r="AW105">
        <v>53.89021635453495</v>
      </c>
      <c r="AX105">
        <v>53.224868707999661</v>
      </c>
      <c r="AY105">
        <v>52.571622336169128</v>
      </c>
      <c r="AZ105">
        <v>51.924008977917737</v>
      </c>
      <c r="BA105">
        <v>51.273264277081914</v>
      </c>
      <c r="BB105">
        <v>50.621097424366972</v>
      </c>
      <c r="BC105">
        <v>49.966712512654979</v>
      </c>
      <c r="BD105">
        <v>49.334620673703093</v>
      </c>
      <c r="BE105">
        <v>48.709266975529879</v>
      </c>
      <c r="BF105">
        <v>48.084363042884625</v>
      </c>
      <c r="BG105">
        <v>47.459008476324826</v>
      </c>
      <c r="BH105">
        <v>46.835951607303784</v>
      </c>
      <c r="BI105">
        <v>46.214324551847852</v>
      </c>
      <c r="BJ105">
        <v>45.595007674652557</v>
      </c>
      <c r="BK105">
        <v>44.984849353016578</v>
      </c>
      <c r="BL105">
        <v>44.383858319183531</v>
      </c>
    </row>
    <row r="106" spans="1:64">
      <c r="A106" t="s">
        <v>62</v>
      </c>
      <c r="B106" t="s">
        <v>222</v>
      </c>
      <c r="C106" t="s">
        <v>645</v>
      </c>
      <c r="D106" t="s">
        <v>646</v>
      </c>
      <c r="E106">
        <v>76.032951329390656</v>
      </c>
      <c r="F106">
        <v>75.529215339150809</v>
      </c>
      <c r="G106">
        <v>75.052009910457528</v>
      </c>
      <c r="H106">
        <v>74.605069110893083</v>
      </c>
      <c r="I106">
        <v>74.15108712106084</v>
      </c>
      <c r="J106">
        <v>73.915690039990864</v>
      </c>
      <c r="K106">
        <v>73.691214938311433</v>
      </c>
      <c r="L106">
        <v>73.452547358966996</v>
      </c>
      <c r="M106">
        <v>73.214756835346648</v>
      </c>
      <c r="N106">
        <v>72.981786616256286</v>
      </c>
      <c r="O106">
        <v>72.752256120876837</v>
      </c>
      <c r="P106">
        <v>72.5065251681593</v>
      </c>
      <c r="Q106">
        <v>72.226096063820791</v>
      </c>
      <c r="R106">
        <v>71.908811810521073</v>
      </c>
      <c r="S106">
        <v>71.553674246554849</v>
      </c>
      <c r="T106">
        <v>71.250833744622653</v>
      </c>
      <c r="U106">
        <v>70.893382690245886</v>
      </c>
      <c r="V106">
        <v>70.531358325803453</v>
      </c>
      <c r="W106">
        <v>70.075533331109199</v>
      </c>
      <c r="X106">
        <v>69.538211179698237</v>
      </c>
      <c r="Y106">
        <v>68.994437325143124</v>
      </c>
      <c r="Z106">
        <v>68.443680056001938</v>
      </c>
      <c r="AA106">
        <v>67.926955291168909</v>
      </c>
      <c r="AB106">
        <v>67.447562172250414</v>
      </c>
      <c r="AC106">
        <v>66.953359248326194</v>
      </c>
      <c r="AD106">
        <v>66.457235680482398</v>
      </c>
      <c r="AE106">
        <v>65.966053662894751</v>
      </c>
      <c r="AF106">
        <v>65.481495555846394</v>
      </c>
      <c r="AG106">
        <v>64.99930588107506</v>
      </c>
      <c r="AH106">
        <v>64.532094658718123</v>
      </c>
      <c r="AI106">
        <v>64.078886000442267</v>
      </c>
      <c r="AJ106">
        <v>63.622304658051533</v>
      </c>
      <c r="AK106">
        <v>63.169658691490895</v>
      </c>
      <c r="AL106">
        <v>62.717685200860011</v>
      </c>
      <c r="AM106">
        <v>62.269704721858325</v>
      </c>
      <c r="AN106">
        <v>61.824372136376383</v>
      </c>
      <c r="AO106">
        <v>61.37776204919431</v>
      </c>
      <c r="AP106">
        <v>60.926187229287187</v>
      </c>
      <c r="AQ106">
        <v>60.470374014100202</v>
      </c>
      <c r="AR106">
        <v>60.013092536504047</v>
      </c>
      <c r="AS106">
        <v>59.54841721167616</v>
      </c>
      <c r="AT106">
        <v>59.032140169610592</v>
      </c>
      <c r="AU106">
        <v>58.46941872146229</v>
      </c>
      <c r="AV106">
        <v>57.900291977795604</v>
      </c>
      <c r="AW106">
        <v>57.327098654895259</v>
      </c>
      <c r="AX106">
        <v>56.749480577145214</v>
      </c>
      <c r="AY106">
        <v>56.180993599886243</v>
      </c>
      <c r="AZ106">
        <v>55.623772034418266</v>
      </c>
      <c r="BA106">
        <v>55.052019146201047</v>
      </c>
      <c r="BB106">
        <v>54.479220953955839</v>
      </c>
      <c r="BC106">
        <v>53.905237459080354</v>
      </c>
      <c r="BD106">
        <v>53.355394545273597</v>
      </c>
      <c r="BE106">
        <v>52.81505386771704</v>
      </c>
      <c r="BF106">
        <v>52.275474502667514</v>
      </c>
      <c r="BG106">
        <v>51.73536176448696</v>
      </c>
      <c r="BH106">
        <v>51.191873341380266</v>
      </c>
      <c r="BI106">
        <v>50.649669536916733</v>
      </c>
      <c r="BJ106">
        <v>50.109498640463649</v>
      </c>
      <c r="BK106">
        <v>49.576814766238137</v>
      </c>
      <c r="BL106">
        <v>49.051330290711988</v>
      </c>
    </row>
    <row r="107" spans="1:64">
      <c r="A107" t="s">
        <v>593</v>
      </c>
      <c r="B107" t="s">
        <v>438</v>
      </c>
      <c r="C107" t="s">
        <v>645</v>
      </c>
      <c r="D107" t="s">
        <v>646</v>
      </c>
      <c r="E107">
        <v>86.358148504536999</v>
      </c>
      <c r="F107">
        <v>86.058583510957419</v>
      </c>
      <c r="G107">
        <v>85.75990369600531</v>
      </c>
      <c r="H107">
        <v>85.446015505863855</v>
      </c>
      <c r="I107">
        <v>85.119405754147706</v>
      </c>
      <c r="J107">
        <v>84.78550329817439</v>
      </c>
      <c r="K107">
        <v>84.452383335672906</v>
      </c>
      <c r="L107">
        <v>84.095673920880955</v>
      </c>
      <c r="M107">
        <v>83.72797670073308</v>
      </c>
      <c r="N107">
        <v>83.347273400436009</v>
      </c>
      <c r="O107">
        <v>82.963909954768297</v>
      </c>
      <c r="P107">
        <v>82.539239823527126</v>
      </c>
      <c r="Q107">
        <v>82.10484597249993</v>
      </c>
      <c r="R107">
        <v>81.658946940478984</v>
      </c>
      <c r="S107">
        <v>81.205463419070384</v>
      </c>
      <c r="T107">
        <v>81.095360877945495</v>
      </c>
      <c r="U107">
        <v>80.618248202700286</v>
      </c>
      <c r="V107">
        <v>80.135132757486957</v>
      </c>
      <c r="W107">
        <v>79.638992996553768</v>
      </c>
      <c r="X107">
        <v>79.173726434528177</v>
      </c>
      <c r="Y107">
        <v>78.682853651880819</v>
      </c>
      <c r="Z107">
        <v>78.210322784584292</v>
      </c>
      <c r="AA107">
        <v>77.843066541587234</v>
      </c>
      <c r="AB107">
        <v>77.457390952124797</v>
      </c>
      <c r="AC107">
        <v>77.044782334641084</v>
      </c>
      <c r="AD107">
        <v>76.613729263740453</v>
      </c>
      <c r="AE107">
        <v>76.181459068032211</v>
      </c>
      <c r="AF107">
        <v>75.747689689707755</v>
      </c>
      <c r="AG107">
        <v>75.312823431754694</v>
      </c>
      <c r="AH107">
        <v>74.887209018307061</v>
      </c>
      <c r="AI107">
        <v>74.442210444359418</v>
      </c>
      <c r="AJ107">
        <v>74.05896365715229</v>
      </c>
      <c r="AK107">
        <v>73.689304073090639</v>
      </c>
      <c r="AL107">
        <v>73.332631167129179</v>
      </c>
      <c r="AM107">
        <v>73.007106754323743</v>
      </c>
      <c r="AN107">
        <v>72.68240594702047</v>
      </c>
      <c r="AO107">
        <v>72.355193694973963</v>
      </c>
      <c r="AP107">
        <v>72.021230851382597</v>
      </c>
      <c r="AQ107">
        <v>71.693986359712284</v>
      </c>
      <c r="AR107">
        <v>71.373695762230312</v>
      </c>
      <c r="AS107">
        <v>71.046539780636351</v>
      </c>
      <c r="AT107">
        <v>70.655129454872423</v>
      </c>
      <c r="AU107">
        <v>70.244871065661329</v>
      </c>
      <c r="AV107">
        <v>69.830169274294093</v>
      </c>
      <c r="AW107">
        <v>69.411759414484038</v>
      </c>
      <c r="AX107">
        <v>68.980741604828566</v>
      </c>
      <c r="AY107">
        <v>68.541181813261076</v>
      </c>
      <c r="AZ107">
        <v>68.124292077083709</v>
      </c>
      <c r="BA107">
        <v>67.649893486803435</v>
      </c>
      <c r="BB107">
        <v>67.173123020732177</v>
      </c>
      <c r="BC107">
        <v>66.692319491612935</v>
      </c>
      <c r="BD107">
        <v>66.241419786815399</v>
      </c>
      <c r="BE107">
        <v>65.8101642175981</v>
      </c>
      <c r="BF107">
        <v>65.376970719033167</v>
      </c>
      <c r="BG107">
        <v>64.936431151841973</v>
      </c>
      <c r="BH107">
        <v>64.46701852830428</v>
      </c>
      <c r="BI107">
        <v>63.991856441832624</v>
      </c>
      <c r="BJ107">
        <v>63.511212474879919</v>
      </c>
      <c r="BK107">
        <v>63.021245978529677</v>
      </c>
      <c r="BL107">
        <v>62.521019711681944</v>
      </c>
    </row>
    <row r="108" spans="1:64">
      <c r="A108" t="s">
        <v>401</v>
      </c>
      <c r="B108" t="s">
        <v>1</v>
      </c>
      <c r="C108" t="s">
        <v>645</v>
      </c>
      <c r="D108" t="s">
        <v>646</v>
      </c>
      <c r="E108">
        <v>81.48786976335083</v>
      </c>
      <c r="F108">
        <v>81.16883970622419</v>
      </c>
      <c r="G108">
        <v>80.900032331845139</v>
      </c>
      <c r="H108">
        <v>80.616310672075073</v>
      </c>
      <c r="I108">
        <v>80.326673539690589</v>
      </c>
      <c r="J108">
        <v>80.032750491769605</v>
      </c>
      <c r="K108">
        <v>79.732321679125292</v>
      </c>
      <c r="L108">
        <v>79.42180260196659</v>
      </c>
      <c r="M108">
        <v>79.106534267232661</v>
      </c>
      <c r="N108">
        <v>78.789323936749554</v>
      </c>
      <c r="O108">
        <v>78.457971848540765</v>
      </c>
      <c r="P108">
        <v>78.039795491804639</v>
      </c>
      <c r="Q108">
        <v>77.635817487720573</v>
      </c>
      <c r="R108">
        <v>77.210174698058879</v>
      </c>
      <c r="S108">
        <v>76.771710440140168</v>
      </c>
      <c r="T108">
        <v>76.327886422376395</v>
      </c>
      <c r="U108">
        <v>75.882842221899679</v>
      </c>
      <c r="V108">
        <v>75.458725077109648</v>
      </c>
      <c r="W108">
        <v>75.027762794514089</v>
      </c>
      <c r="X108">
        <v>74.607820322698331</v>
      </c>
      <c r="Y108">
        <v>74.23941764639433</v>
      </c>
      <c r="Z108">
        <v>73.801280873101675</v>
      </c>
      <c r="AA108">
        <v>73.384682684869901</v>
      </c>
      <c r="AB108">
        <v>72.959158465423727</v>
      </c>
      <c r="AC108">
        <v>72.526935560583539</v>
      </c>
      <c r="AD108">
        <v>72.092949608732766</v>
      </c>
      <c r="AE108">
        <v>71.654648484072922</v>
      </c>
      <c r="AF108">
        <v>71.2127137059707</v>
      </c>
      <c r="AG108">
        <v>70.774993940584437</v>
      </c>
      <c r="AH108">
        <v>70.31615822166242</v>
      </c>
      <c r="AI108">
        <v>69.814115152077278</v>
      </c>
      <c r="AJ108">
        <v>69.440132109264951</v>
      </c>
      <c r="AK108">
        <v>69.061634958646891</v>
      </c>
      <c r="AL108">
        <v>68.692955986786558</v>
      </c>
      <c r="AM108">
        <v>68.325563187581992</v>
      </c>
      <c r="AN108">
        <v>67.956423310640517</v>
      </c>
      <c r="AO108">
        <v>67.582597878627652</v>
      </c>
      <c r="AP108">
        <v>67.208224795726181</v>
      </c>
      <c r="AQ108">
        <v>66.841464233994003</v>
      </c>
      <c r="AR108">
        <v>66.491913679890118</v>
      </c>
      <c r="AS108">
        <v>66.135625155550088</v>
      </c>
      <c r="AT108">
        <v>65.677796441629042</v>
      </c>
      <c r="AU108">
        <v>65.214425175318937</v>
      </c>
      <c r="AV108">
        <v>64.762737973492136</v>
      </c>
      <c r="AW108">
        <v>64.308032501693049</v>
      </c>
      <c r="AX108">
        <v>63.849319105520351</v>
      </c>
      <c r="AY108">
        <v>63.385157133860609</v>
      </c>
      <c r="AZ108">
        <v>62.914323769185671</v>
      </c>
      <c r="BA108">
        <v>62.437142645863254</v>
      </c>
      <c r="BB108">
        <v>61.956020039001437</v>
      </c>
      <c r="BC108">
        <v>61.460846171673325</v>
      </c>
      <c r="BD108">
        <v>60.983589009006508</v>
      </c>
      <c r="BE108">
        <v>60.532377479413078</v>
      </c>
      <c r="BF108">
        <v>60.079480198392758</v>
      </c>
      <c r="BG108">
        <v>59.62327122821393</v>
      </c>
      <c r="BH108">
        <v>59.164164610567447</v>
      </c>
      <c r="BI108">
        <v>58.703713522003873</v>
      </c>
      <c r="BJ108">
        <v>58.24211412975545</v>
      </c>
      <c r="BK108">
        <v>57.771648478344666</v>
      </c>
      <c r="BL108">
        <v>57.292817667480101</v>
      </c>
    </row>
    <row r="109" spans="1:64">
      <c r="A109" t="s">
        <v>375</v>
      </c>
      <c r="B109" t="s">
        <v>379</v>
      </c>
      <c r="C109" t="s">
        <v>645</v>
      </c>
      <c r="D109" t="s">
        <v>646</v>
      </c>
      <c r="E109">
        <v>85.414000000000001</v>
      </c>
      <c r="F109">
        <v>85.179000000000002</v>
      </c>
      <c r="G109">
        <v>84.942000000000007</v>
      </c>
      <c r="H109">
        <v>84.700999999999993</v>
      </c>
      <c r="I109">
        <v>84.456999999999994</v>
      </c>
      <c r="J109">
        <v>84.210999999999999</v>
      </c>
      <c r="K109">
        <v>83.960999999999999</v>
      </c>
      <c r="L109">
        <v>83.706999999999994</v>
      </c>
      <c r="M109">
        <v>83.450999999999993</v>
      </c>
      <c r="N109">
        <v>83.191000000000003</v>
      </c>
      <c r="O109">
        <v>82.929000000000002</v>
      </c>
      <c r="P109">
        <v>82.662000000000006</v>
      </c>
      <c r="Q109">
        <v>82.221000000000004</v>
      </c>
      <c r="R109">
        <v>81.72</v>
      </c>
      <c r="S109">
        <v>81.206999999999994</v>
      </c>
      <c r="T109">
        <v>80.682999999999993</v>
      </c>
      <c r="U109">
        <v>80.146999999999991</v>
      </c>
      <c r="V109">
        <v>79.602000000000004</v>
      </c>
      <c r="W109">
        <v>79.043999999999997</v>
      </c>
      <c r="X109">
        <v>78.475999999999999</v>
      </c>
      <c r="Y109">
        <v>77.896000000000001</v>
      </c>
      <c r="Z109">
        <v>77.185000000000002</v>
      </c>
      <c r="AA109">
        <v>76.394000000000005</v>
      </c>
      <c r="AB109">
        <v>75.584999999999994</v>
      </c>
      <c r="AC109">
        <v>74.756</v>
      </c>
      <c r="AD109">
        <v>73.911000000000001</v>
      </c>
      <c r="AE109">
        <v>73.046999999999997</v>
      </c>
      <c r="AF109">
        <v>72.165000000000006</v>
      </c>
      <c r="AG109">
        <v>71.263999999999996</v>
      </c>
      <c r="AH109">
        <v>70.349000000000004</v>
      </c>
      <c r="AI109">
        <v>69.415999999999997</v>
      </c>
      <c r="AJ109">
        <v>68.387</v>
      </c>
      <c r="AK109">
        <v>67.296999999999997</v>
      </c>
      <c r="AL109">
        <v>66.192000000000007</v>
      </c>
      <c r="AM109">
        <v>65.067000000000007</v>
      </c>
      <c r="AN109">
        <v>63.923999999999999</v>
      </c>
      <c r="AO109">
        <v>62.765000000000001</v>
      </c>
      <c r="AP109">
        <v>61.594000000000001</v>
      </c>
      <c r="AQ109">
        <v>60.406999999999996</v>
      </c>
      <c r="AR109">
        <v>59.207999999999998</v>
      </c>
      <c r="AS109">
        <v>57.997999999999998</v>
      </c>
      <c r="AT109">
        <v>57.216999999999999</v>
      </c>
      <c r="AU109">
        <v>56.432000000000002</v>
      </c>
      <c r="AV109">
        <v>55.643999999999998</v>
      </c>
      <c r="AW109">
        <v>54.850999999999999</v>
      </c>
      <c r="AX109">
        <v>54.058</v>
      </c>
      <c r="AY109">
        <v>53.262</v>
      </c>
      <c r="AZ109">
        <v>52.465000000000003</v>
      </c>
      <c r="BA109">
        <v>51.664999999999999</v>
      </c>
      <c r="BB109">
        <v>50.866</v>
      </c>
      <c r="BC109">
        <v>50.085999999999999</v>
      </c>
      <c r="BD109">
        <v>49.405000000000001</v>
      </c>
      <c r="BE109">
        <v>48.723999999999997</v>
      </c>
      <c r="BF109">
        <v>48.045000000000002</v>
      </c>
      <c r="BG109">
        <v>47.365000000000002</v>
      </c>
      <c r="BH109">
        <v>46.686999999999998</v>
      </c>
      <c r="BI109">
        <v>46.011000000000003</v>
      </c>
      <c r="BJ109">
        <v>45.341000000000001</v>
      </c>
      <c r="BK109">
        <v>44.674999999999997</v>
      </c>
      <c r="BL109">
        <v>44.015000000000001</v>
      </c>
    </row>
    <row r="110" spans="1:64">
      <c r="A110" t="s">
        <v>589</v>
      </c>
      <c r="B110" t="s">
        <v>546</v>
      </c>
      <c r="C110" t="s">
        <v>645</v>
      </c>
      <c r="D110" t="s">
        <v>646</v>
      </c>
      <c r="E110">
        <v>88.628469160444894</v>
      </c>
      <c r="F110">
        <v>88.336940353755736</v>
      </c>
      <c r="G110">
        <v>88.024021054567427</v>
      </c>
      <c r="H110">
        <v>87.696063443302549</v>
      </c>
      <c r="I110">
        <v>87.35212368579549</v>
      </c>
      <c r="J110">
        <v>86.999244930751971</v>
      </c>
      <c r="K110">
        <v>86.65017833588864</v>
      </c>
      <c r="L110">
        <v>86.271200245912993</v>
      </c>
      <c r="M110">
        <v>85.878845685151987</v>
      </c>
      <c r="N110">
        <v>85.469553564641004</v>
      </c>
      <c r="O110">
        <v>85.064590435593729</v>
      </c>
      <c r="P110">
        <v>84.641117579714134</v>
      </c>
      <c r="Q110">
        <v>84.19809409165282</v>
      </c>
      <c r="R110">
        <v>83.749637579147432</v>
      </c>
      <c r="S110">
        <v>83.297272902069537</v>
      </c>
      <c r="T110">
        <v>83.354674684631462</v>
      </c>
      <c r="U110">
        <v>82.873520320642342</v>
      </c>
      <c r="V110">
        <v>82.37425025067445</v>
      </c>
      <c r="W110">
        <v>81.859181358582674</v>
      </c>
      <c r="X110">
        <v>81.384248370570603</v>
      </c>
      <c r="Y110">
        <v>80.845566630873108</v>
      </c>
      <c r="Z110">
        <v>80.367149030976819</v>
      </c>
      <c r="AA110">
        <v>80.034382108210039</v>
      </c>
      <c r="AB110">
        <v>79.67804278403031</v>
      </c>
      <c r="AC110">
        <v>79.284217534128359</v>
      </c>
      <c r="AD110">
        <v>78.862993595146619</v>
      </c>
      <c r="AE110">
        <v>78.441433959508927</v>
      </c>
      <c r="AF110">
        <v>78.018685818029681</v>
      </c>
      <c r="AG110">
        <v>77.591026693927034</v>
      </c>
      <c r="AH110">
        <v>77.186144441334122</v>
      </c>
      <c r="AI110">
        <v>76.772945236529253</v>
      </c>
      <c r="AJ110">
        <v>76.384777228286453</v>
      </c>
      <c r="AK110">
        <v>76.01812597690224</v>
      </c>
      <c r="AL110">
        <v>75.665454785896756</v>
      </c>
      <c r="AM110">
        <v>75.358927281554614</v>
      </c>
      <c r="AN110">
        <v>75.055314669098351</v>
      </c>
      <c r="AO110">
        <v>74.751963669225958</v>
      </c>
      <c r="AP110">
        <v>74.439943114414703</v>
      </c>
      <c r="AQ110">
        <v>74.134198237409848</v>
      </c>
      <c r="AR110">
        <v>73.828811532260616</v>
      </c>
      <c r="AS110">
        <v>73.515884158207996</v>
      </c>
      <c r="AT110">
        <v>73.155946160618186</v>
      </c>
      <c r="AU110">
        <v>72.769464640019834</v>
      </c>
      <c r="AV110">
        <v>72.370021597727785</v>
      </c>
      <c r="AW110">
        <v>71.967037574611979</v>
      </c>
      <c r="AX110">
        <v>71.548299523659736</v>
      </c>
      <c r="AY110">
        <v>71.12074805144502</v>
      </c>
      <c r="AZ110">
        <v>70.731850751235768</v>
      </c>
      <c r="BA110">
        <v>70.261016200276288</v>
      </c>
      <c r="BB110">
        <v>69.789417210113825</v>
      </c>
      <c r="BC110">
        <v>69.321250463569228</v>
      </c>
      <c r="BD110">
        <v>68.889373306375802</v>
      </c>
      <c r="BE110">
        <v>68.472284736800631</v>
      </c>
      <c r="BF110">
        <v>68.053249909301783</v>
      </c>
      <c r="BG110">
        <v>67.624536494496923</v>
      </c>
      <c r="BH110">
        <v>67.153013129425432</v>
      </c>
      <c r="BI110">
        <v>66.672566157931868</v>
      </c>
      <c r="BJ110">
        <v>66.183499305335047</v>
      </c>
      <c r="BK110">
        <v>65.684016923910022</v>
      </c>
      <c r="BL110">
        <v>65.172448577514373</v>
      </c>
    </row>
    <row r="111" spans="1:64">
      <c r="A111" t="s">
        <v>243</v>
      </c>
      <c r="B111" t="s">
        <v>93</v>
      </c>
      <c r="C111" t="s">
        <v>645</v>
      </c>
      <c r="D111" t="s">
        <v>646</v>
      </c>
      <c r="E111">
        <v>44.877000000000002</v>
      </c>
      <c r="F111">
        <v>44.655000000000001</v>
      </c>
      <c r="G111">
        <v>44.414000000000001</v>
      </c>
      <c r="H111">
        <v>44.173999999999999</v>
      </c>
      <c r="I111">
        <v>43.933999999999997</v>
      </c>
      <c r="J111">
        <v>43.695</v>
      </c>
      <c r="K111">
        <v>43.53</v>
      </c>
      <c r="L111">
        <v>43.689</v>
      </c>
      <c r="M111">
        <v>43.848999999999997</v>
      </c>
      <c r="N111">
        <v>44.009</v>
      </c>
      <c r="O111">
        <v>44.168999999999997</v>
      </c>
      <c r="P111">
        <v>44.444000000000003</v>
      </c>
      <c r="Q111">
        <v>45.23</v>
      </c>
      <c r="R111">
        <v>46.017000000000003</v>
      </c>
      <c r="S111">
        <v>46.805999999999997</v>
      </c>
      <c r="T111">
        <v>47.597000000000001</v>
      </c>
      <c r="U111">
        <v>48.201000000000001</v>
      </c>
      <c r="V111">
        <v>48.204999999999998</v>
      </c>
      <c r="W111">
        <v>48.209000000000003</v>
      </c>
      <c r="X111">
        <v>48.212000000000003</v>
      </c>
      <c r="Y111">
        <v>48.216000000000001</v>
      </c>
      <c r="Z111">
        <v>48.22</v>
      </c>
      <c r="AA111">
        <v>48.223999999999997</v>
      </c>
      <c r="AB111">
        <v>48.226999999999997</v>
      </c>
      <c r="AC111">
        <v>48.231000000000002</v>
      </c>
      <c r="AD111">
        <v>48.234999999999999</v>
      </c>
      <c r="AE111">
        <v>48.238999999999997</v>
      </c>
      <c r="AF111">
        <v>48.243000000000002</v>
      </c>
      <c r="AG111">
        <v>48.246000000000002</v>
      </c>
      <c r="AH111">
        <v>48.25</v>
      </c>
      <c r="AI111">
        <v>48.253999999999998</v>
      </c>
      <c r="AJ111">
        <v>48.255000000000003</v>
      </c>
      <c r="AK111">
        <v>48.246000000000002</v>
      </c>
      <c r="AL111">
        <v>48.235999999999997</v>
      </c>
      <c r="AM111">
        <v>48.226999999999997</v>
      </c>
      <c r="AN111">
        <v>48.216999999999999</v>
      </c>
      <c r="AO111">
        <v>48.207999999999998</v>
      </c>
      <c r="AP111">
        <v>48.2</v>
      </c>
      <c r="AQ111">
        <v>48.192</v>
      </c>
      <c r="AR111">
        <v>48.185000000000002</v>
      </c>
      <c r="AS111">
        <v>48.177</v>
      </c>
      <c r="AT111">
        <v>48.167000000000002</v>
      </c>
      <c r="AU111">
        <v>48.149000000000001</v>
      </c>
      <c r="AV111">
        <v>48.131</v>
      </c>
      <c r="AW111">
        <v>48.113</v>
      </c>
      <c r="AX111">
        <v>48.094999999999999</v>
      </c>
      <c r="AY111">
        <v>48.078000000000003</v>
      </c>
      <c r="AZ111">
        <v>48.06</v>
      </c>
      <c r="BA111">
        <v>48.042000000000002</v>
      </c>
      <c r="BB111">
        <v>48.024000000000001</v>
      </c>
      <c r="BC111">
        <v>48.006</v>
      </c>
      <c r="BD111">
        <v>47.988</v>
      </c>
      <c r="BE111">
        <v>47.954000000000001</v>
      </c>
      <c r="BF111">
        <v>47.904000000000003</v>
      </c>
      <c r="BG111">
        <v>47.838000000000001</v>
      </c>
      <c r="BH111">
        <v>47.755000000000003</v>
      </c>
      <c r="BI111">
        <v>47.656999999999996</v>
      </c>
      <c r="BJ111">
        <v>47.542000000000002</v>
      </c>
      <c r="BK111">
        <v>47.411999999999999</v>
      </c>
      <c r="BL111">
        <v>47.265000000000001</v>
      </c>
    </row>
    <row r="112" spans="1:64">
      <c r="A112" t="s">
        <v>169</v>
      </c>
      <c r="B112" t="s">
        <v>484</v>
      </c>
      <c r="C112" t="s">
        <v>645</v>
      </c>
      <c r="D112" t="s">
        <v>646</v>
      </c>
      <c r="E112">
        <v>82.075999999999993</v>
      </c>
      <c r="F112">
        <v>81.968000000000004</v>
      </c>
      <c r="G112">
        <v>81.781999999999996</v>
      </c>
      <c r="H112">
        <v>81.594999999999999</v>
      </c>
      <c r="I112">
        <v>81.405000000000001</v>
      </c>
      <c r="J112">
        <v>81.215000000000003</v>
      </c>
      <c r="K112">
        <v>81.022999999999996</v>
      </c>
      <c r="L112">
        <v>80.829000000000008</v>
      </c>
      <c r="M112">
        <v>80.634</v>
      </c>
      <c r="N112">
        <v>80.438000000000002</v>
      </c>
      <c r="O112">
        <v>80.239999999999995</v>
      </c>
      <c r="P112">
        <v>80.009</v>
      </c>
      <c r="Q112">
        <v>79.679000000000002</v>
      </c>
      <c r="R112">
        <v>79.347000000000008</v>
      </c>
      <c r="S112">
        <v>79.009</v>
      </c>
      <c r="T112">
        <v>78.668000000000006</v>
      </c>
      <c r="U112">
        <v>78.323000000000008</v>
      </c>
      <c r="V112">
        <v>77.974000000000004</v>
      </c>
      <c r="W112">
        <v>77.620999999999995</v>
      </c>
      <c r="X112">
        <v>77.263999999999996</v>
      </c>
      <c r="Y112">
        <v>76.902000000000001</v>
      </c>
      <c r="Z112">
        <v>76.582999999999998</v>
      </c>
      <c r="AA112">
        <v>76.353000000000009</v>
      </c>
      <c r="AB112">
        <v>76.120999999999995</v>
      </c>
      <c r="AC112">
        <v>75.887</v>
      </c>
      <c r="AD112">
        <v>75.652000000000001</v>
      </c>
      <c r="AE112">
        <v>75.415000000000006</v>
      </c>
      <c r="AF112">
        <v>75.176999999999992</v>
      </c>
      <c r="AG112">
        <v>74.936999999999998</v>
      </c>
      <c r="AH112">
        <v>74.694999999999993</v>
      </c>
      <c r="AI112">
        <v>74.453000000000003</v>
      </c>
      <c r="AJ112">
        <v>74.222000000000008</v>
      </c>
      <c r="AK112">
        <v>74.015999999999991</v>
      </c>
      <c r="AL112">
        <v>73.808999999999997</v>
      </c>
      <c r="AM112">
        <v>73.600999999999999</v>
      </c>
      <c r="AN112">
        <v>73.393000000000001</v>
      </c>
      <c r="AO112">
        <v>73.182999999999993</v>
      </c>
      <c r="AP112">
        <v>72.972000000000008</v>
      </c>
      <c r="AQ112">
        <v>72.760000000000005</v>
      </c>
      <c r="AR112">
        <v>72.546999999999997</v>
      </c>
      <c r="AS112">
        <v>72.332999999999998</v>
      </c>
      <c r="AT112">
        <v>72.081999999999994</v>
      </c>
      <c r="AU112">
        <v>71.756</v>
      </c>
      <c r="AV112">
        <v>71.427999999999997</v>
      </c>
      <c r="AW112">
        <v>71.097000000000008</v>
      </c>
      <c r="AX112">
        <v>70.765000000000001</v>
      </c>
      <c r="AY112">
        <v>70.430999999999997</v>
      </c>
      <c r="AZ112">
        <v>70.093999999999994</v>
      </c>
      <c r="BA112">
        <v>69.754000000000005</v>
      </c>
      <c r="BB112">
        <v>69.412999999999997</v>
      </c>
      <c r="BC112">
        <v>69.069999999999993</v>
      </c>
      <c r="BD112">
        <v>68.724000000000004</v>
      </c>
      <c r="BE112">
        <v>68.366</v>
      </c>
      <c r="BF112">
        <v>67.997</v>
      </c>
      <c r="BG112">
        <v>67.616</v>
      </c>
      <c r="BH112">
        <v>67.222999999999999</v>
      </c>
      <c r="BI112">
        <v>66.817999999999998</v>
      </c>
      <c r="BJ112">
        <v>66.400000000000006</v>
      </c>
      <c r="BK112">
        <v>65.97</v>
      </c>
      <c r="BL112">
        <v>65.527999999999992</v>
      </c>
    </row>
    <row r="113" spans="1:64">
      <c r="A113" t="s">
        <v>415</v>
      </c>
      <c r="B113" t="s">
        <v>301</v>
      </c>
      <c r="C113" t="s">
        <v>645</v>
      </c>
      <c r="D113" t="s">
        <v>646</v>
      </c>
    </row>
    <row r="114" spans="1:64">
      <c r="A114" t="s">
        <v>85</v>
      </c>
      <c r="B114" t="s">
        <v>43</v>
      </c>
      <c r="C114" t="s">
        <v>645</v>
      </c>
      <c r="D114" t="s">
        <v>646</v>
      </c>
      <c r="E114">
        <v>54.816000000000003</v>
      </c>
      <c r="F114">
        <v>54.606999999999999</v>
      </c>
      <c r="G114">
        <v>54.396999999999998</v>
      </c>
      <c r="H114">
        <v>54.186999999999998</v>
      </c>
      <c r="I114">
        <v>53.976999999999997</v>
      </c>
      <c r="J114">
        <v>53.767000000000003</v>
      </c>
      <c r="K114">
        <v>53.363</v>
      </c>
      <c r="L114">
        <v>52.204999999999998</v>
      </c>
      <c r="M114">
        <v>51.043999999999997</v>
      </c>
      <c r="N114">
        <v>49.884999999999998</v>
      </c>
      <c r="O114">
        <v>48.723999999999997</v>
      </c>
      <c r="P114">
        <v>47.731000000000002</v>
      </c>
      <c r="Q114">
        <v>47.389000000000003</v>
      </c>
      <c r="R114">
        <v>47.048000000000002</v>
      </c>
      <c r="S114">
        <v>46.706000000000003</v>
      </c>
      <c r="T114">
        <v>46.366</v>
      </c>
      <c r="U114">
        <v>46.024999999999999</v>
      </c>
      <c r="V114">
        <v>45.685000000000002</v>
      </c>
      <c r="W114">
        <v>45.344999999999999</v>
      </c>
      <c r="X114">
        <v>45.006</v>
      </c>
      <c r="Y114">
        <v>44.667000000000002</v>
      </c>
      <c r="Z114">
        <v>44.366</v>
      </c>
      <c r="AA114">
        <v>44.206000000000003</v>
      </c>
      <c r="AB114">
        <v>44.045000000000002</v>
      </c>
      <c r="AC114">
        <v>43.884999999999998</v>
      </c>
      <c r="AD114">
        <v>43.725000000000001</v>
      </c>
      <c r="AE114">
        <v>43.573</v>
      </c>
      <c r="AF114">
        <v>43.447000000000003</v>
      </c>
      <c r="AG114">
        <v>43.322000000000003</v>
      </c>
      <c r="AH114">
        <v>43.195999999999998</v>
      </c>
      <c r="AI114">
        <v>43.070999999999998</v>
      </c>
      <c r="AJ114">
        <v>42.927</v>
      </c>
      <c r="AK114">
        <v>42.707000000000001</v>
      </c>
      <c r="AL114">
        <v>42.488</v>
      </c>
      <c r="AM114">
        <v>42.268999999999998</v>
      </c>
      <c r="AN114">
        <v>42.051000000000002</v>
      </c>
      <c r="AO114">
        <v>41.826999999999998</v>
      </c>
      <c r="AP114">
        <v>41.581000000000003</v>
      </c>
      <c r="AQ114">
        <v>41.335999999999999</v>
      </c>
      <c r="AR114">
        <v>41.09</v>
      </c>
      <c r="AS114">
        <v>40.844999999999999</v>
      </c>
      <c r="AT114">
        <v>40.600999999999999</v>
      </c>
      <c r="AU114">
        <v>40.350999999999999</v>
      </c>
      <c r="AV114">
        <v>40.075000000000003</v>
      </c>
      <c r="AW114">
        <v>39.798000000000002</v>
      </c>
      <c r="AX114">
        <v>39.523000000000003</v>
      </c>
      <c r="AY114">
        <v>39.262</v>
      </c>
      <c r="AZ114">
        <v>39.06</v>
      </c>
      <c r="BA114">
        <v>38.859000000000002</v>
      </c>
      <c r="BB114">
        <v>38.658000000000001</v>
      </c>
      <c r="BC114">
        <v>38.457999999999998</v>
      </c>
      <c r="BD114">
        <v>38.258000000000003</v>
      </c>
      <c r="BE114">
        <v>38.058</v>
      </c>
      <c r="BF114">
        <v>37.859000000000002</v>
      </c>
      <c r="BG114">
        <v>37.659999999999997</v>
      </c>
      <c r="BH114">
        <v>37.462000000000003</v>
      </c>
      <c r="BI114">
        <v>37.262999999999998</v>
      </c>
      <c r="BJ114">
        <v>37.052999999999997</v>
      </c>
      <c r="BK114">
        <v>36.83</v>
      </c>
      <c r="BL114">
        <v>36.594999999999999</v>
      </c>
    </row>
    <row r="115" spans="1:64">
      <c r="A115" t="s">
        <v>335</v>
      </c>
      <c r="B115" t="s">
        <v>148</v>
      </c>
      <c r="C115" t="s">
        <v>645</v>
      </c>
      <c r="D115" t="s">
        <v>646</v>
      </c>
      <c r="E115">
        <v>66.265000000000001</v>
      </c>
      <c r="F115">
        <v>65.61099999999999</v>
      </c>
      <c r="G115">
        <v>64.948999999999998</v>
      </c>
      <c r="H115">
        <v>64.281999999999996</v>
      </c>
      <c r="I115">
        <v>63.609000000000002</v>
      </c>
      <c r="J115">
        <v>62.932000000000002</v>
      </c>
      <c r="K115">
        <v>62.247999999999998</v>
      </c>
      <c r="L115">
        <v>61.442999999999998</v>
      </c>
      <c r="M115">
        <v>60.563000000000002</v>
      </c>
      <c r="N115">
        <v>59.679000000000002</v>
      </c>
      <c r="O115">
        <v>58.787999999999997</v>
      </c>
      <c r="P115">
        <v>57.89</v>
      </c>
      <c r="Q115">
        <v>56.985999999999997</v>
      </c>
      <c r="R115">
        <v>56.08</v>
      </c>
      <c r="S115">
        <v>55.167999999999999</v>
      </c>
      <c r="T115">
        <v>54.253</v>
      </c>
      <c r="U115">
        <v>53.334000000000003</v>
      </c>
      <c r="V115">
        <v>52.53</v>
      </c>
      <c r="W115">
        <v>51.79</v>
      </c>
      <c r="X115">
        <v>51.048999999999999</v>
      </c>
      <c r="Y115">
        <v>50.307000000000002</v>
      </c>
      <c r="Z115">
        <v>49.566000000000003</v>
      </c>
      <c r="AA115">
        <v>48.825000000000003</v>
      </c>
      <c r="AB115">
        <v>48.084000000000003</v>
      </c>
      <c r="AC115">
        <v>47.343000000000004</v>
      </c>
      <c r="AD115">
        <v>46.604999999999997</v>
      </c>
      <c r="AE115">
        <v>45.866999999999997</v>
      </c>
      <c r="AF115">
        <v>45.283000000000001</v>
      </c>
      <c r="AG115">
        <v>44.743000000000002</v>
      </c>
      <c r="AH115">
        <v>44.206000000000003</v>
      </c>
      <c r="AI115">
        <v>43.67</v>
      </c>
      <c r="AJ115">
        <v>43.134999999999998</v>
      </c>
      <c r="AK115">
        <v>42.347000000000001</v>
      </c>
      <c r="AL115">
        <v>41.481000000000002</v>
      </c>
      <c r="AM115">
        <v>40.619999999999997</v>
      </c>
      <c r="AN115">
        <v>39.764000000000003</v>
      </c>
      <c r="AO115">
        <v>38.912999999999997</v>
      </c>
      <c r="AP115">
        <v>38.146999999999998</v>
      </c>
      <c r="AQ115">
        <v>37.411999999999999</v>
      </c>
      <c r="AR115">
        <v>36.682000000000002</v>
      </c>
      <c r="AS115">
        <v>35.957999999999998</v>
      </c>
      <c r="AT115">
        <v>35.242000000000004</v>
      </c>
      <c r="AU115">
        <v>34.531999999999996</v>
      </c>
      <c r="AV115">
        <v>33.828000000000003</v>
      </c>
      <c r="AW115">
        <v>33.131</v>
      </c>
      <c r="AX115">
        <v>32.441999999999993</v>
      </c>
      <c r="AY115">
        <v>31.760999999999996</v>
      </c>
      <c r="AZ115">
        <v>31.135999999999996</v>
      </c>
      <c r="BA115">
        <v>30.542000000000002</v>
      </c>
      <c r="BB115">
        <v>29.954999999999998</v>
      </c>
      <c r="BC115">
        <v>29.373999999999995</v>
      </c>
      <c r="BD115">
        <v>28.8</v>
      </c>
      <c r="BE115">
        <v>28.245000000000001</v>
      </c>
      <c r="BF115">
        <v>27.704999999999998</v>
      </c>
      <c r="BG115">
        <v>27.17</v>
      </c>
      <c r="BH115">
        <v>26.641999999999996</v>
      </c>
      <c r="BI115">
        <v>26.12</v>
      </c>
      <c r="BJ115">
        <v>25.605999999999995</v>
      </c>
      <c r="BK115">
        <v>25.102000000000004</v>
      </c>
      <c r="BL115">
        <v>24.608999999999995</v>
      </c>
    </row>
    <row r="116" spans="1:64">
      <c r="A116" t="s">
        <v>0</v>
      </c>
      <c r="B116" t="s">
        <v>431</v>
      </c>
      <c r="C116" t="s">
        <v>645</v>
      </c>
      <c r="D116" t="s">
        <v>646</v>
      </c>
      <c r="E116">
        <v>57.100999999999999</v>
      </c>
      <c r="F116">
        <v>55.567999999999998</v>
      </c>
      <c r="G116">
        <v>54.021999999999998</v>
      </c>
      <c r="H116">
        <v>52.468000000000004</v>
      </c>
      <c r="I116">
        <v>50.906999999999996</v>
      </c>
      <c r="J116">
        <v>49.348999999999997</v>
      </c>
      <c r="K116">
        <v>48.131999999999998</v>
      </c>
      <c r="L116">
        <v>47.055</v>
      </c>
      <c r="M116">
        <v>45.98</v>
      </c>
      <c r="N116">
        <v>44.911000000000001</v>
      </c>
      <c r="O116">
        <v>43.845999999999997</v>
      </c>
      <c r="P116">
        <v>42.786000000000001</v>
      </c>
      <c r="Q116">
        <v>41.731000000000002</v>
      </c>
      <c r="R116">
        <v>40.686999999999998</v>
      </c>
      <c r="S116">
        <v>39.649000000000001</v>
      </c>
      <c r="T116">
        <v>38.621000000000002</v>
      </c>
      <c r="U116">
        <v>37.601999999999997</v>
      </c>
      <c r="V116">
        <v>36.595999999999997</v>
      </c>
      <c r="W116">
        <v>35.822000000000003</v>
      </c>
      <c r="X116">
        <v>35.147999999999996</v>
      </c>
      <c r="Y116">
        <v>34.478999999999999</v>
      </c>
      <c r="Z116">
        <v>33.816999999999993</v>
      </c>
      <c r="AA116">
        <v>33.161000000000001</v>
      </c>
      <c r="AB116">
        <v>32.512</v>
      </c>
      <c r="AC116">
        <v>31.867999999999995</v>
      </c>
      <c r="AD116">
        <v>31.233000000000004</v>
      </c>
      <c r="AE116">
        <v>30.603999999999999</v>
      </c>
      <c r="AF116">
        <v>29.983000000000004</v>
      </c>
      <c r="AG116">
        <v>29.927999999999997</v>
      </c>
      <c r="AH116">
        <v>30.111000000000004</v>
      </c>
      <c r="AI116">
        <v>30.293999999999997</v>
      </c>
      <c r="AJ116">
        <v>30.477999999999994</v>
      </c>
      <c r="AK116">
        <v>30.662999999999997</v>
      </c>
      <c r="AL116">
        <v>30.847999999999999</v>
      </c>
      <c r="AM116">
        <v>31.034000000000006</v>
      </c>
      <c r="AN116">
        <v>31.22</v>
      </c>
      <c r="AO116">
        <v>31.406999999999996</v>
      </c>
      <c r="AP116">
        <v>31.594999999999999</v>
      </c>
      <c r="AQ116">
        <v>31.611999999999995</v>
      </c>
      <c r="AR116">
        <v>31.558000000000007</v>
      </c>
      <c r="AS116">
        <v>31.504000000000005</v>
      </c>
      <c r="AT116">
        <v>31.45</v>
      </c>
      <c r="AU116">
        <v>31.396000000000001</v>
      </c>
      <c r="AV116">
        <v>31.341999999999999</v>
      </c>
      <c r="AW116">
        <v>31.287999999999997</v>
      </c>
      <c r="AX116">
        <v>31.233999999999995</v>
      </c>
      <c r="AY116">
        <v>31.180999999999997</v>
      </c>
      <c r="AZ116">
        <v>31.126999999999995</v>
      </c>
      <c r="BA116">
        <v>31.072999999999993</v>
      </c>
      <c r="BB116">
        <v>31.02</v>
      </c>
      <c r="BC116">
        <v>30.897000000000006</v>
      </c>
      <c r="BD116">
        <v>30.731999999999999</v>
      </c>
      <c r="BE116">
        <v>30.567999999999998</v>
      </c>
      <c r="BF116">
        <v>30.405000000000001</v>
      </c>
      <c r="BG116">
        <v>30.242000000000004</v>
      </c>
      <c r="BH116">
        <v>30.078999999999994</v>
      </c>
      <c r="BI116">
        <v>29.906000000000006</v>
      </c>
      <c r="BJ116">
        <v>29.721999999999994</v>
      </c>
      <c r="BK116">
        <v>29.527000000000001</v>
      </c>
      <c r="BL116">
        <v>29.322000000000003</v>
      </c>
    </row>
    <row r="117" spans="1:64">
      <c r="A117" t="s">
        <v>21</v>
      </c>
      <c r="B117" t="s">
        <v>119</v>
      </c>
      <c r="C117" t="s">
        <v>645</v>
      </c>
      <c r="D117" t="s">
        <v>646</v>
      </c>
      <c r="E117">
        <v>19.7</v>
      </c>
      <c r="F117">
        <v>19.197000000000003</v>
      </c>
      <c r="G117">
        <v>18.703000000000003</v>
      </c>
      <c r="H117">
        <v>18.218999999999994</v>
      </c>
      <c r="I117">
        <v>17.744</v>
      </c>
      <c r="J117">
        <v>17.28</v>
      </c>
      <c r="K117">
        <v>16.824999999999999</v>
      </c>
      <c r="L117">
        <v>16.379000000000005</v>
      </c>
      <c r="M117">
        <v>15.942999999999998</v>
      </c>
      <c r="N117">
        <v>15.516999999999996</v>
      </c>
      <c r="O117">
        <v>15.1</v>
      </c>
      <c r="P117">
        <v>14.730999999999995</v>
      </c>
      <c r="Q117">
        <v>14.37</v>
      </c>
      <c r="R117">
        <v>14.016999999999996</v>
      </c>
      <c r="S117">
        <v>13.67</v>
      </c>
      <c r="T117">
        <v>13.331000000000003</v>
      </c>
      <c r="U117">
        <v>12.998000000000005</v>
      </c>
      <c r="V117">
        <v>12.674000000000007</v>
      </c>
      <c r="W117">
        <v>12.355999999999995</v>
      </c>
      <c r="X117">
        <v>12.045</v>
      </c>
      <c r="Y117">
        <v>11.74</v>
      </c>
      <c r="Z117">
        <v>11.466999999999999</v>
      </c>
      <c r="AA117">
        <v>11.2</v>
      </c>
      <c r="AB117">
        <v>10.938000000000002</v>
      </c>
      <c r="AC117">
        <v>10.680999999999997</v>
      </c>
      <c r="AD117">
        <v>10.43</v>
      </c>
      <c r="AE117">
        <v>10.183999999999997</v>
      </c>
      <c r="AF117">
        <v>9.9429999999999978</v>
      </c>
      <c r="AG117">
        <v>9.7060000000000031</v>
      </c>
      <c r="AH117">
        <v>9.4759999999999991</v>
      </c>
      <c r="AI117">
        <v>9.25</v>
      </c>
      <c r="AJ117">
        <v>9.0679999999999978</v>
      </c>
      <c r="AK117">
        <v>8.8880000000000052</v>
      </c>
      <c r="AL117">
        <v>8.7129999999999939</v>
      </c>
      <c r="AM117">
        <v>8.5400000000000063</v>
      </c>
      <c r="AN117">
        <v>8.3699999999999992</v>
      </c>
      <c r="AO117">
        <v>8.203000000000003</v>
      </c>
      <c r="AP117">
        <v>8.0400000000000063</v>
      </c>
      <c r="AQ117">
        <v>7.8790000000000049</v>
      </c>
      <c r="AR117">
        <v>7.7330000000000041</v>
      </c>
      <c r="AS117">
        <v>7.5990000000000038</v>
      </c>
      <c r="AT117">
        <v>7.4680000000000035</v>
      </c>
      <c r="AU117">
        <v>7.3379999999999939</v>
      </c>
      <c r="AV117">
        <v>7.2109999999999985</v>
      </c>
      <c r="AW117">
        <v>7.0859999999999985</v>
      </c>
      <c r="AX117">
        <v>6.9629999999999939</v>
      </c>
      <c r="AY117">
        <v>6.840999999999994</v>
      </c>
      <c r="AZ117">
        <v>6.7219999999999942</v>
      </c>
      <c r="BA117">
        <v>6.6050000000000004</v>
      </c>
      <c r="BB117">
        <v>6.4890000000000043</v>
      </c>
      <c r="BC117">
        <v>6.4260000000000019</v>
      </c>
      <c r="BD117">
        <v>6.4129999999999967</v>
      </c>
      <c r="BE117">
        <v>6.4000000000000057</v>
      </c>
      <c r="BF117">
        <v>6.3670000000000044</v>
      </c>
      <c r="BG117">
        <v>6.3329999999999984</v>
      </c>
      <c r="BH117">
        <v>6.3</v>
      </c>
      <c r="BI117">
        <v>6.2649999999999997</v>
      </c>
      <c r="BJ117">
        <v>6.2270000000000039</v>
      </c>
      <c r="BK117">
        <v>6.1869999999999976</v>
      </c>
      <c r="BL117">
        <v>6.1449999999999996</v>
      </c>
    </row>
    <row r="118" spans="1:64">
      <c r="A118" t="s">
        <v>385</v>
      </c>
      <c r="B118" t="s">
        <v>542</v>
      </c>
      <c r="C118" t="s">
        <v>645</v>
      </c>
      <c r="D118" t="s">
        <v>646</v>
      </c>
      <c r="E118">
        <v>23.152000000000001</v>
      </c>
      <c r="F118">
        <v>22.015000000000001</v>
      </c>
      <c r="G118">
        <v>21.245999999999995</v>
      </c>
      <c r="H118">
        <v>20.498000000000005</v>
      </c>
      <c r="I118">
        <v>19.768000000000001</v>
      </c>
      <c r="J118">
        <v>19.059999999999999</v>
      </c>
      <c r="K118">
        <v>18.37</v>
      </c>
      <c r="L118">
        <v>17.7</v>
      </c>
      <c r="M118">
        <v>17.048000000000002</v>
      </c>
      <c r="N118">
        <v>16.418000000000006</v>
      </c>
      <c r="O118">
        <v>15.805</v>
      </c>
      <c r="P118">
        <v>15.210999999999999</v>
      </c>
      <c r="Q118">
        <v>14.649000000000001</v>
      </c>
      <c r="R118">
        <v>14.206999999999994</v>
      </c>
      <c r="S118">
        <v>13.775999999999996</v>
      </c>
      <c r="T118">
        <v>13.356999999999999</v>
      </c>
      <c r="U118">
        <v>12.947000000000003</v>
      </c>
      <c r="V118">
        <v>12.55</v>
      </c>
      <c r="W118">
        <v>12.162000000000006</v>
      </c>
      <c r="X118">
        <v>11.785</v>
      </c>
      <c r="Y118">
        <v>11.417000000000002</v>
      </c>
      <c r="Z118">
        <v>11.06</v>
      </c>
      <c r="AA118">
        <v>10.712999999999994</v>
      </c>
      <c r="AB118">
        <v>10.391999999999996</v>
      </c>
      <c r="AC118">
        <v>10.281000000000006</v>
      </c>
      <c r="AD118">
        <v>10.171999999999997</v>
      </c>
      <c r="AE118">
        <v>10.063999999999993</v>
      </c>
      <c r="AF118">
        <v>9.9560000000000031</v>
      </c>
      <c r="AG118">
        <v>9.8499999999999943</v>
      </c>
      <c r="AH118">
        <v>9.7449999999999992</v>
      </c>
      <c r="AI118">
        <v>9.6410000000000053</v>
      </c>
      <c r="AJ118">
        <v>9.5370000000000061</v>
      </c>
      <c r="AK118">
        <v>9.4350000000000005</v>
      </c>
      <c r="AL118">
        <v>9.3340000000000032</v>
      </c>
      <c r="AM118">
        <v>9.2330000000000041</v>
      </c>
      <c r="AN118">
        <v>9.1340000000000003</v>
      </c>
      <c r="AO118">
        <v>9.0570000000000022</v>
      </c>
      <c r="AP118">
        <v>8.9909999999999997</v>
      </c>
      <c r="AQ118">
        <v>8.9260000000000019</v>
      </c>
      <c r="AR118">
        <v>8.8610000000000042</v>
      </c>
      <c r="AS118">
        <v>8.796999999999997</v>
      </c>
      <c r="AT118">
        <v>8.7330000000000041</v>
      </c>
      <c r="AU118">
        <v>8.67</v>
      </c>
      <c r="AV118">
        <v>8.6069999999999993</v>
      </c>
      <c r="AW118">
        <v>8.5439999999999969</v>
      </c>
      <c r="AX118">
        <v>8.4819999999999993</v>
      </c>
      <c r="AY118">
        <v>8.42</v>
      </c>
      <c r="AZ118">
        <v>8.3589999999999947</v>
      </c>
      <c r="BA118">
        <v>8.2980000000000018</v>
      </c>
      <c r="BB118">
        <v>8.2369999999999948</v>
      </c>
      <c r="BC118">
        <v>8.1740000000000066</v>
      </c>
      <c r="BD118">
        <v>8.1080000000000041</v>
      </c>
      <c r="BE118">
        <v>8.0400000000000063</v>
      </c>
      <c r="BF118">
        <v>7.9689999999999941</v>
      </c>
      <c r="BG118">
        <v>7.8960000000000008</v>
      </c>
      <c r="BH118">
        <v>7.820999999999998</v>
      </c>
      <c r="BI118">
        <v>7.7439999999999998</v>
      </c>
      <c r="BJ118">
        <v>7.6640000000000015</v>
      </c>
      <c r="BK118">
        <v>7.5819999999999936</v>
      </c>
      <c r="BL118">
        <v>7.4989999999999952</v>
      </c>
    </row>
    <row r="119" spans="1:64">
      <c r="A119" t="s">
        <v>142</v>
      </c>
      <c r="B119" t="s">
        <v>454</v>
      </c>
      <c r="C119" t="s">
        <v>645</v>
      </c>
      <c r="D119" t="s">
        <v>646</v>
      </c>
      <c r="E119">
        <v>40.639000000000003</v>
      </c>
      <c r="F119">
        <v>40.143999999999998</v>
      </c>
      <c r="G119">
        <v>39.645000000000003</v>
      </c>
      <c r="H119">
        <v>39.146999999999998</v>
      </c>
      <c r="I119">
        <v>38.65</v>
      </c>
      <c r="J119">
        <v>38.156999999999996</v>
      </c>
      <c r="K119">
        <v>37.665999999999997</v>
      </c>
      <c r="L119">
        <v>37.177999999999997</v>
      </c>
      <c r="M119">
        <v>36.691000000000003</v>
      </c>
      <c r="N119">
        <v>36.207999999999998</v>
      </c>
      <c r="O119">
        <v>35.727999999999994</v>
      </c>
      <c r="P119">
        <v>35.25</v>
      </c>
      <c r="Q119">
        <v>34.960999999999999</v>
      </c>
      <c r="R119">
        <v>34.759</v>
      </c>
      <c r="S119">
        <v>34.558000000000007</v>
      </c>
      <c r="T119">
        <v>34.356999999999999</v>
      </c>
      <c r="U119">
        <v>34.156000000000006</v>
      </c>
      <c r="V119">
        <v>33.956000000000003</v>
      </c>
      <c r="W119">
        <v>33.757000000000005</v>
      </c>
      <c r="X119">
        <v>33.558000000000007</v>
      </c>
      <c r="Y119">
        <v>33.36</v>
      </c>
      <c r="Z119">
        <v>33.162999999999997</v>
      </c>
      <c r="AA119">
        <v>33.114000000000004</v>
      </c>
      <c r="AB119">
        <v>33.134</v>
      </c>
      <c r="AC119">
        <v>33.153999999999996</v>
      </c>
      <c r="AD119">
        <v>33.174000000000007</v>
      </c>
      <c r="AE119">
        <v>33.194000000000003</v>
      </c>
      <c r="AF119">
        <v>33.213999999999999</v>
      </c>
      <c r="AG119">
        <v>33.233999999999995</v>
      </c>
      <c r="AH119">
        <v>33.254000000000005</v>
      </c>
      <c r="AI119">
        <v>33.274000000000001</v>
      </c>
      <c r="AJ119">
        <v>33.293999999999997</v>
      </c>
      <c r="AK119">
        <v>33.257999999999996</v>
      </c>
      <c r="AL119">
        <v>33.197999999999993</v>
      </c>
      <c r="AM119">
        <v>33.138000000000005</v>
      </c>
      <c r="AN119">
        <v>33.078000000000003</v>
      </c>
      <c r="AO119">
        <v>33.018000000000001</v>
      </c>
      <c r="AP119">
        <v>32.957999999999998</v>
      </c>
      <c r="AQ119">
        <v>32.897999999999996</v>
      </c>
      <c r="AR119">
        <v>32.837999999999994</v>
      </c>
      <c r="AS119">
        <v>32.778000000000006</v>
      </c>
      <c r="AT119">
        <v>32.718000000000004</v>
      </c>
      <c r="AU119">
        <v>32.617999999999995</v>
      </c>
      <c r="AV119">
        <v>32.498999999999995</v>
      </c>
      <c r="AW119">
        <v>32.380000000000003</v>
      </c>
      <c r="AX119">
        <v>32.262</v>
      </c>
      <c r="AY119">
        <v>32.144000000000005</v>
      </c>
      <c r="AZ119">
        <v>32.025999999999996</v>
      </c>
      <c r="BA119">
        <v>31.908000000000001</v>
      </c>
      <c r="BB119">
        <v>31.790999999999997</v>
      </c>
      <c r="BC119">
        <v>31.673000000000002</v>
      </c>
      <c r="BD119">
        <v>31.555999999999997</v>
      </c>
      <c r="BE119">
        <v>31.316000000000003</v>
      </c>
      <c r="BF119">
        <v>31.021000000000001</v>
      </c>
      <c r="BG119">
        <v>30.727999999999994</v>
      </c>
      <c r="BH119">
        <v>30.434999999999999</v>
      </c>
      <c r="BI119">
        <v>30.145</v>
      </c>
      <c r="BJ119">
        <v>29.855999999999995</v>
      </c>
      <c r="BK119">
        <v>29.561999999999998</v>
      </c>
      <c r="BL119">
        <v>29.263999999999996</v>
      </c>
    </row>
    <row r="120" spans="1:64">
      <c r="A120" t="s">
        <v>101</v>
      </c>
      <c r="B120" t="s">
        <v>567</v>
      </c>
      <c r="C120" t="s">
        <v>645</v>
      </c>
      <c r="D120" t="s">
        <v>646</v>
      </c>
      <c r="E120">
        <v>66.230999999999995</v>
      </c>
      <c r="F120">
        <v>65.5</v>
      </c>
      <c r="G120">
        <v>64.760999999999996</v>
      </c>
      <c r="H120">
        <v>64.015000000000001</v>
      </c>
      <c r="I120">
        <v>63.26</v>
      </c>
      <c r="J120">
        <v>62.500999999999998</v>
      </c>
      <c r="K120">
        <v>61.734999999999999</v>
      </c>
      <c r="L120">
        <v>60.963999999999999</v>
      </c>
      <c r="M120">
        <v>60.185000000000002</v>
      </c>
      <c r="N120">
        <v>59.404000000000003</v>
      </c>
      <c r="O120">
        <v>58.676000000000002</v>
      </c>
      <c r="P120">
        <v>58.142000000000003</v>
      </c>
      <c r="Q120">
        <v>57.604999999999997</v>
      </c>
      <c r="R120">
        <v>57.067</v>
      </c>
      <c r="S120">
        <v>56.527999999999999</v>
      </c>
      <c r="T120">
        <v>55.987000000000002</v>
      </c>
      <c r="U120">
        <v>55.442999999999998</v>
      </c>
      <c r="V120">
        <v>54.9</v>
      </c>
      <c r="W120">
        <v>54.354999999999997</v>
      </c>
      <c r="X120">
        <v>53.808999999999997</v>
      </c>
      <c r="Y120">
        <v>53.261000000000003</v>
      </c>
      <c r="Z120">
        <v>52.713999999999999</v>
      </c>
      <c r="AA120">
        <v>52.186999999999998</v>
      </c>
      <c r="AB120">
        <v>51.984000000000002</v>
      </c>
      <c r="AC120">
        <v>51.78</v>
      </c>
      <c r="AD120">
        <v>51.576000000000001</v>
      </c>
      <c r="AE120">
        <v>51.372</v>
      </c>
      <c r="AF120">
        <v>51.167999999999999</v>
      </c>
      <c r="AG120">
        <v>50.963999999999999</v>
      </c>
      <c r="AH120">
        <v>50.76</v>
      </c>
      <c r="AI120">
        <v>50.555999999999997</v>
      </c>
      <c r="AJ120">
        <v>50.344000000000001</v>
      </c>
      <c r="AK120">
        <v>50.103999999999999</v>
      </c>
      <c r="AL120">
        <v>49.863999999999997</v>
      </c>
      <c r="AM120">
        <v>49.625</v>
      </c>
      <c r="AN120">
        <v>49.384999999999998</v>
      </c>
      <c r="AO120">
        <v>49.145000000000003</v>
      </c>
      <c r="AP120">
        <v>48.905000000000001</v>
      </c>
      <c r="AQ120">
        <v>48.664999999999999</v>
      </c>
      <c r="AR120">
        <v>48.426000000000002</v>
      </c>
      <c r="AS120">
        <v>48.186</v>
      </c>
      <c r="AT120">
        <v>47.947000000000003</v>
      </c>
      <c r="AU120">
        <v>47.749000000000002</v>
      </c>
      <c r="AV120">
        <v>47.563000000000002</v>
      </c>
      <c r="AW120">
        <v>47.375</v>
      </c>
      <c r="AX120">
        <v>47.189</v>
      </c>
      <c r="AY120">
        <v>47.002000000000002</v>
      </c>
      <c r="AZ120">
        <v>46.816000000000003</v>
      </c>
      <c r="BA120">
        <v>46.628999999999998</v>
      </c>
      <c r="BB120">
        <v>46.442999999999998</v>
      </c>
      <c r="BC120">
        <v>46.256999999999998</v>
      </c>
      <c r="BD120">
        <v>46.07</v>
      </c>
      <c r="BE120">
        <v>45.868000000000002</v>
      </c>
      <c r="BF120">
        <v>45.65</v>
      </c>
      <c r="BG120">
        <v>45.415999999999997</v>
      </c>
      <c r="BH120">
        <v>45.167000000000002</v>
      </c>
      <c r="BI120">
        <v>44.902000000000001</v>
      </c>
      <c r="BJ120">
        <v>44.622</v>
      </c>
      <c r="BK120">
        <v>44.326000000000001</v>
      </c>
      <c r="BL120">
        <v>44.015000000000001</v>
      </c>
    </row>
    <row r="121" spans="1:64">
      <c r="A121" t="s">
        <v>464</v>
      </c>
      <c r="B121" t="s">
        <v>251</v>
      </c>
      <c r="C121" t="s">
        <v>645</v>
      </c>
      <c r="D121" t="s">
        <v>646</v>
      </c>
      <c r="E121">
        <v>49.121000000000002</v>
      </c>
      <c r="F121">
        <v>47.588000000000001</v>
      </c>
      <c r="G121">
        <v>46.784999999999997</v>
      </c>
      <c r="H121">
        <v>46.435000000000002</v>
      </c>
      <c r="I121">
        <v>46.085999999999999</v>
      </c>
      <c r="J121">
        <v>45.738</v>
      </c>
      <c r="K121">
        <v>45.39</v>
      </c>
      <c r="L121">
        <v>45.042999999999999</v>
      </c>
      <c r="M121">
        <v>44.704000000000001</v>
      </c>
      <c r="N121">
        <v>44.366999999999997</v>
      </c>
      <c r="O121">
        <v>44.029000000000003</v>
      </c>
      <c r="P121">
        <v>43.692</v>
      </c>
      <c r="Q121">
        <v>43.354999999999997</v>
      </c>
      <c r="R121">
        <v>43.02</v>
      </c>
      <c r="S121">
        <v>42.685000000000002</v>
      </c>
      <c r="T121">
        <v>42.35</v>
      </c>
      <c r="U121">
        <v>42.015999999999998</v>
      </c>
      <c r="V121">
        <v>41.683999999999997</v>
      </c>
      <c r="W121">
        <v>41.350999999999999</v>
      </c>
      <c r="X121">
        <v>41.02</v>
      </c>
      <c r="Y121">
        <v>39.970999999999997</v>
      </c>
      <c r="Z121">
        <v>38.536000000000001</v>
      </c>
      <c r="AA121">
        <v>37.118000000000002</v>
      </c>
      <c r="AB121">
        <v>35.721999999999994</v>
      </c>
      <c r="AC121">
        <v>34.347999999999999</v>
      </c>
      <c r="AD121">
        <v>33.004000000000005</v>
      </c>
      <c r="AE121">
        <v>31.684999999999999</v>
      </c>
      <c r="AF121">
        <v>30.394000000000005</v>
      </c>
      <c r="AG121">
        <v>29.132000000000005</v>
      </c>
      <c r="AH121">
        <v>27.905000000000001</v>
      </c>
      <c r="AI121">
        <v>26.709000000000003</v>
      </c>
      <c r="AJ121">
        <v>25.545000000000002</v>
      </c>
      <c r="AK121">
        <v>24.414000000000001</v>
      </c>
      <c r="AL121">
        <v>23.32</v>
      </c>
      <c r="AM121">
        <v>22.26</v>
      </c>
      <c r="AN121">
        <v>21.793000000000006</v>
      </c>
      <c r="AO121">
        <v>21.78</v>
      </c>
      <c r="AP121">
        <v>21.768000000000001</v>
      </c>
      <c r="AQ121">
        <v>21.754999999999999</v>
      </c>
      <c r="AR121">
        <v>21.742000000000004</v>
      </c>
      <c r="AS121">
        <v>21.73</v>
      </c>
      <c r="AT121">
        <v>21.716999999999999</v>
      </c>
      <c r="AU121">
        <v>21.703999999999994</v>
      </c>
      <c r="AV121">
        <v>21.691999999999993</v>
      </c>
      <c r="AW121">
        <v>21.679000000000002</v>
      </c>
      <c r="AX121">
        <v>20.515000000000001</v>
      </c>
      <c r="AY121">
        <v>19.03</v>
      </c>
      <c r="AZ121">
        <v>17.629000000000005</v>
      </c>
      <c r="BA121">
        <v>16.308000000000007</v>
      </c>
      <c r="BB121">
        <v>15.072000000000003</v>
      </c>
      <c r="BC121">
        <v>13.912000000000006</v>
      </c>
      <c r="BD121">
        <v>12.828000000000003</v>
      </c>
      <c r="BE121">
        <v>11.815</v>
      </c>
      <c r="BF121">
        <v>10.875</v>
      </c>
      <c r="BG121">
        <v>10</v>
      </c>
      <c r="BH121">
        <v>9.7439999999999998</v>
      </c>
      <c r="BI121">
        <v>9.4939999999999998</v>
      </c>
      <c r="BJ121">
        <v>9.2530000000000001</v>
      </c>
      <c r="BK121">
        <v>9.0210000000000008</v>
      </c>
      <c r="BL121">
        <v>8.796999999999997</v>
      </c>
    </row>
    <row r="122" spans="1:64">
      <c r="A122" t="s">
        <v>591</v>
      </c>
      <c r="B122" t="s">
        <v>455</v>
      </c>
      <c r="C122" t="s">
        <v>645</v>
      </c>
      <c r="D122" t="s">
        <v>646</v>
      </c>
      <c r="E122">
        <v>36.728000000000002</v>
      </c>
      <c r="F122">
        <v>35.787000000000006</v>
      </c>
      <c r="G122">
        <v>34.855999999999995</v>
      </c>
      <c r="H122">
        <v>33.936000000000007</v>
      </c>
      <c r="I122">
        <v>33.028000000000006</v>
      </c>
      <c r="J122">
        <v>32.134</v>
      </c>
      <c r="K122">
        <v>31.296000000000006</v>
      </c>
      <c r="L122">
        <v>30.483999999999995</v>
      </c>
      <c r="M122">
        <v>29.683999999999997</v>
      </c>
      <c r="N122">
        <v>28.897999999999996</v>
      </c>
      <c r="O122">
        <v>28.123000000000005</v>
      </c>
      <c r="P122">
        <v>27.334000000000003</v>
      </c>
      <c r="Q122">
        <v>26.548000000000002</v>
      </c>
      <c r="R122">
        <v>25.78</v>
      </c>
      <c r="S122">
        <v>25.024999999999999</v>
      </c>
      <c r="T122">
        <v>24.284000000000006</v>
      </c>
      <c r="U122">
        <v>24.055999999999997</v>
      </c>
      <c r="V122">
        <v>23.998000000000005</v>
      </c>
      <c r="W122">
        <v>23.94</v>
      </c>
      <c r="X122">
        <v>23.882000000000005</v>
      </c>
      <c r="Y122">
        <v>23.824999999999999</v>
      </c>
      <c r="Z122">
        <v>23.727000000000004</v>
      </c>
      <c r="AA122">
        <v>23.617000000000004</v>
      </c>
      <c r="AB122">
        <v>23.507000000000005</v>
      </c>
      <c r="AC122">
        <v>23.397000000000006</v>
      </c>
      <c r="AD122">
        <v>23.287999999999997</v>
      </c>
      <c r="AE122">
        <v>23.164999999999999</v>
      </c>
      <c r="AF122">
        <v>23.037999999999997</v>
      </c>
      <c r="AG122">
        <v>22.912000000000006</v>
      </c>
      <c r="AH122">
        <v>22.787000000000006</v>
      </c>
      <c r="AI122">
        <v>22.661000000000001</v>
      </c>
      <c r="AJ122">
        <v>22.527000000000001</v>
      </c>
      <c r="AK122">
        <v>22.39</v>
      </c>
      <c r="AL122">
        <v>22.254000000000005</v>
      </c>
      <c r="AM122">
        <v>22.119</v>
      </c>
      <c r="AN122">
        <v>21.983999999999995</v>
      </c>
      <c r="AO122">
        <v>21.855</v>
      </c>
      <c r="AP122">
        <v>21.727999999999994</v>
      </c>
      <c r="AQ122">
        <v>21.602000000000004</v>
      </c>
      <c r="AR122">
        <v>21.477000000000004</v>
      </c>
      <c r="AS122">
        <v>21.350999999999999</v>
      </c>
      <c r="AT122">
        <v>20.010000000000002</v>
      </c>
      <c r="AU122">
        <v>18.352999999999994</v>
      </c>
      <c r="AV122">
        <v>16.804000000000002</v>
      </c>
      <c r="AW122">
        <v>15.36</v>
      </c>
      <c r="AX122">
        <v>14.022000000000006</v>
      </c>
      <c r="AY122">
        <v>12.882000000000005</v>
      </c>
      <c r="AZ122">
        <v>11.853999999999999</v>
      </c>
      <c r="BA122">
        <v>10.897000000000006</v>
      </c>
      <c r="BB122">
        <v>10.010999999999996</v>
      </c>
      <c r="BC122">
        <v>9.1880000000000024</v>
      </c>
      <c r="BD122">
        <v>8.9309999999999974</v>
      </c>
      <c r="BE122">
        <v>8.8520000000000039</v>
      </c>
      <c r="BF122">
        <v>8.7740000000000009</v>
      </c>
      <c r="BG122">
        <v>8.695999999999998</v>
      </c>
      <c r="BH122">
        <v>8.6189999999999998</v>
      </c>
      <c r="BI122">
        <v>8.5430000000000064</v>
      </c>
      <c r="BJ122">
        <v>8.4649999999999999</v>
      </c>
      <c r="BK122">
        <v>8.3840000000000003</v>
      </c>
      <c r="BL122">
        <v>8.3020000000000067</v>
      </c>
    </row>
    <row r="123" spans="1:64">
      <c r="A123" t="s">
        <v>66</v>
      </c>
      <c r="B123" t="s">
        <v>234</v>
      </c>
      <c r="C123" t="s">
        <v>645</v>
      </c>
      <c r="D123" t="s">
        <v>646</v>
      </c>
      <c r="E123">
        <v>55.802</v>
      </c>
      <c r="F123">
        <v>55.253999999999998</v>
      </c>
      <c r="G123">
        <v>54.704000000000001</v>
      </c>
      <c r="H123">
        <v>54.152999999999999</v>
      </c>
      <c r="I123">
        <v>53.6</v>
      </c>
      <c r="J123">
        <v>52.953000000000003</v>
      </c>
      <c r="K123">
        <v>52.304000000000002</v>
      </c>
      <c r="L123">
        <v>51.654000000000003</v>
      </c>
      <c r="M123">
        <v>51.003</v>
      </c>
      <c r="N123">
        <v>50.353000000000002</v>
      </c>
      <c r="O123">
        <v>49.764000000000003</v>
      </c>
      <c r="P123">
        <v>49.247</v>
      </c>
      <c r="Q123">
        <v>48.731000000000002</v>
      </c>
      <c r="R123">
        <v>48.215000000000003</v>
      </c>
      <c r="S123">
        <v>47.7</v>
      </c>
      <c r="T123">
        <v>47.436</v>
      </c>
      <c r="U123">
        <v>47.171999999999997</v>
      </c>
      <c r="V123">
        <v>46.908000000000001</v>
      </c>
      <c r="W123">
        <v>46.643999999999998</v>
      </c>
      <c r="X123">
        <v>46.3</v>
      </c>
      <c r="Y123">
        <v>45.857999999999997</v>
      </c>
      <c r="Z123">
        <v>45.417999999999999</v>
      </c>
      <c r="AA123">
        <v>44.978000000000002</v>
      </c>
      <c r="AB123">
        <v>44.539000000000001</v>
      </c>
      <c r="AC123">
        <v>44.1</v>
      </c>
      <c r="AD123">
        <v>43.99</v>
      </c>
      <c r="AE123">
        <v>43.878999999999998</v>
      </c>
      <c r="AF123">
        <v>43.768999999999998</v>
      </c>
      <c r="AG123">
        <v>43.658999999999999</v>
      </c>
      <c r="AH123">
        <v>43.643000000000001</v>
      </c>
      <c r="AI123">
        <v>43.734000000000002</v>
      </c>
      <c r="AJ123">
        <v>43.825000000000003</v>
      </c>
      <c r="AK123">
        <v>43.917000000000002</v>
      </c>
      <c r="AL123">
        <v>44.008000000000003</v>
      </c>
      <c r="AM123">
        <v>44.1</v>
      </c>
      <c r="AN123">
        <v>44.079000000000001</v>
      </c>
      <c r="AO123">
        <v>44.057000000000002</v>
      </c>
      <c r="AP123">
        <v>44.036000000000001</v>
      </c>
      <c r="AQ123">
        <v>44.014000000000003</v>
      </c>
      <c r="AR123">
        <v>43.975000000000001</v>
      </c>
      <c r="AS123">
        <v>43.902000000000001</v>
      </c>
      <c r="AT123">
        <v>43.829000000000001</v>
      </c>
      <c r="AU123">
        <v>43.756</v>
      </c>
      <c r="AV123">
        <v>43.683</v>
      </c>
      <c r="AW123">
        <v>43.61</v>
      </c>
      <c r="AX123">
        <v>43.536999999999999</v>
      </c>
      <c r="AY123">
        <v>43.463999999999999</v>
      </c>
      <c r="AZ123">
        <v>43.390999999999998</v>
      </c>
      <c r="BA123">
        <v>43.317999999999998</v>
      </c>
      <c r="BB123">
        <v>43.244999999999997</v>
      </c>
      <c r="BC123">
        <v>43.173000000000002</v>
      </c>
      <c r="BD123">
        <v>43.1</v>
      </c>
      <c r="BE123">
        <v>43.027000000000001</v>
      </c>
      <c r="BF123">
        <v>42.954000000000001</v>
      </c>
      <c r="BG123">
        <v>42.881999999999998</v>
      </c>
      <c r="BH123">
        <v>42.808999999999997</v>
      </c>
      <c r="BI123">
        <v>42.735999999999997</v>
      </c>
      <c r="BJ123">
        <v>42.664000000000001</v>
      </c>
      <c r="BK123">
        <v>42.572000000000003</v>
      </c>
      <c r="BL123">
        <v>42.46</v>
      </c>
    </row>
    <row r="124" spans="1:64">
      <c r="A124" t="s">
        <v>595</v>
      </c>
      <c r="B124" t="s">
        <v>563</v>
      </c>
      <c r="C124" t="s">
        <v>645</v>
      </c>
      <c r="D124" t="s">
        <v>646</v>
      </c>
      <c r="E124">
        <v>92.638000000000005</v>
      </c>
      <c r="F124">
        <v>92.435000000000002</v>
      </c>
      <c r="G124">
        <v>92.225999999999999</v>
      </c>
      <c r="H124">
        <v>91.962000000000003</v>
      </c>
      <c r="I124">
        <v>91.682000000000002</v>
      </c>
      <c r="J124">
        <v>91.394999999999996</v>
      </c>
      <c r="K124">
        <v>91.097999999999999</v>
      </c>
      <c r="L124">
        <v>90.790999999999997</v>
      </c>
      <c r="M124">
        <v>90.474999999999994</v>
      </c>
      <c r="N124">
        <v>90.15</v>
      </c>
      <c r="O124">
        <v>89.704999999999998</v>
      </c>
      <c r="P124">
        <v>89.221999999999994</v>
      </c>
      <c r="Q124">
        <v>88.718000000000004</v>
      </c>
      <c r="R124">
        <v>88.194999999999993</v>
      </c>
      <c r="S124">
        <v>87.650999999999996</v>
      </c>
      <c r="T124">
        <v>87.085999999999999</v>
      </c>
      <c r="U124">
        <v>86.497</v>
      </c>
      <c r="V124">
        <v>85.888000000000005</v>
      </c>
      <c r="W124">
        <v>85.254999999999995</v>
      </c>
      <c r="X124">
        <v>84.599000000000004</v>
      </c>
      <c r="Y124">
        <v>84.417000000000002</v>
      </c>
      <c r="Z124">
        <v>84.319000000000003</v>
      </c>
      <c r="AA124">
        <v>84.22</v>
      </c>
      <c r="AB124">
        <v>84.120999999999995</v>
      </c>
      <c r="AC124">
        <v>84.021000000000001</v>
      </c>
      <c r="AD124">
        <v>83.920999999999992</v>
      </c>
      <c r="AE124">
        <v>83.82</v>
      </c>
      <c r="AF124">
        <v>83.718999999999994</v>
      </c>
      <c r="AG124">
        <v>83.617000000000004</v>
      </c>
      <c r="AH124">
        <v>83.515000000000001</v>
      </c>
      <c r="AI124">
        <v>83.251999999999995</v>
      </c>
      <c r="AJ124">
        <v>82.956999999999994</v>
      </c>
      <c r="AK124">
        <v>82.658000000000001</v>
      </c>
      <c r="AL124">
        <v>82.355000000000004</v>
      </c>
      <c r="AM124">
        <v>82.048000000000002</v>
      </c>
      <c r="AN124">
        <v>81.736999999999995</v>
      </c>
      <c r="AO124">
        <v>81.420999999999992</v>
      </c>
      <c r="AP124">
        <v>81.102000000000004</v>
      </c>
      <c r="AQ124">
        <v>80.777999999999992</v>
      </c>
      <c r="AR124">
        <v>80.45</v>
      </c>
      <c r="AS124">
        <v>80.108000000000004</v>
      </c>
      <c r="AT124">
        <v>79.760999999999996</v>
      </c>
      <c r="AU124">
        <v>79.408999999999992</v>
      </c>
      <c r="AV124">
        <v>79.051999999999992</v>
      </c>
      <c r="AW124">
        <v>78.69</v>
      </c>
      <c r="AX124">
        <v>78.325000000000003</v>
      </c>
      <c r="AY124">
        <v>77.954999999999998</v>
      </c>
      <c r="AZ124">
        <v>77.58</v>
      </c>
      <c r="BA124">
        <v>77.2</v>
      </c>
      <c r="BB124">
        <v>76.817000000000007</v>
      </c>
      <c r="BC124">
        <v>76.429000000000002</v>
      </c>
      <c r="BD124">
        <v>76.031000000000006</v>
      </c>
      <c r="BE124">
        <v>75.623999999999995</v>
      </c>
      <c r="BF124">
        <v>75.206000000000003</v>
      </c>
      <c r="BG124">
        <v>74.778999999999996</v>
      </c>
      <c r="BH124">
        <v>74.341999999999999</v>
      </c>
      <c r="BI124">
        <v>73.894999999999996</v>
      </c>
      <c r="BJ124">
        <v>73.438000000000002</v>
      </c>
      <c r="BK124">
        <v>72.97</v>
      </c>
      <c r="BL124">
        <v>72.492999999999995</v>
      </c>
    </row>
    <row r="125" spans="1:64">
      <c r="A125" t="s">
        <v>373</v>
      </c>
      <c r="B125" t="s">
        <v>338</v>
      </c>
      <c r="C125" t="s">
        <v>645</v>
      </c>
      <c r="D125" t="s">
        <v>646</v>
      </c>
      <c r="E125">
        <v>65.819000000000003</v>
      </c>
      <c r="F125">
        <v>65.489000000000004</v>
      </c>
      <c r="G125">
        <v>65.156000000000006</v>
      </c>
      <c r="H125">
        <v>64.822000000000003</v>
      </c>
      <c r="I125">
        <v>64.484999999999999</v>
      </c>
      <c r="J125">
        <v>64.149000000000001</v>
      </c>
      <c r="K125">
        <v>63.81</v>
      </c>
      <c r="L125">
        <v>63.47</v>
      </c>
      <c r="M125">
        <v>63.128999999999998</v>
      </c>
      <c r="N125">
        <v>62.786000000000001</v>
      </c>
      <c r="O125">
        <v>62.533999999999999</v>
      </c>
      <c r="P125">
        <v>62.390999999999998</v>
      </c>
      <c r="Q125">
        <v>62.247</v>
      </c>
      <c r="R125">
        <v>62.103000000000002</v>
      </c>
      <c r="S125">
        <v>61.957999999999998</v>
      </c>
      <c r="T125">
        <v>61.814</v>
      </c>
      <c r="U125">
        <v>61.668999999999997</v>
      </c>
      <c r="V125">
        <v>61.524000000000001</v>
      </c>
      <c r="W125">
        <v>61.378999999999998</v>
      </c>
      <c r="X125">
        <v>61.323</v>
      </c>
      <c r="Y125">
        <v>61.372999999999998</v>
      </c>
      <c r="Z125">
        <v>61.423000000000002</v>
      </c>
      <c r="AA125">
        <v>61.472999999999999</v>
      </c>
      <c r="AB125">
        <v>61.523000000000003</v>
      </c>
      <c r="AC125">
        <v>61.573</v>
      </c>
      <c r="AD125">
        <v>61.622999999999998</v>
      </c>
      <c r="AE125">
        <v>61.673000000000002</v>
      </c>
      <c r="AF125">
        <v>61.722999999999999</v>
      </c>
      <c r="AG125">
        <v>61.773000000000003</v>
      </c>
      <c r="AH125">
        <v>61.935000000000002</v>
      </c>
      <c r="AI125">
        <v>62.222999999999999</v>
      </c>
      <c r="AJ125">
        <v>62.51</v>
      </c>
      <c r="AK125">
        <v>62.796999999999997</v>
      </c>
      <c r="AL125">
        <v>63.082000000000001</v>
      </c>
      <c r="AM125">
        <v>63.366999999999997</v>
      </c>
      <c r="AN125">
        <v>63.651000000000003</v>
      </c>
      <c r="AO125">
        <v>63.933999999999997</v>
      </c>
      <c r="AP125">
        <v>64.215000000000003</v>
      </c>
      <c r="AQ125">
        <v>64.496000000000009</v>
      </c>
      <c r="AR125">
        <v>64.7</v>
      </c>
      <c r="AS125">
        <v>64.701999999999998</v>
      </c>
      <c r="AT125">
        <v>64.704000000000008</v>
      </c>
      <c r="AU125">
        <v>64.704999999999998</v>
      </c>
      <c r="AV125">
        <v>64.706999999999994</v>
      </c>
      <c r="AW125">
        <v>64.707999999999998</v>
      </c>
      <c r="AX125">
        <v>64.709999999999994</v>
      </c>
      <c r="AY125">
        <v>64.710999999999999</v>
      </c>
      <c r="AZ125">
        <v>64.712999999999994</v>
      </c>
      <c r="BA125">
        <v>64.715000000000003</v>
      </c>
      <c r="BB125">
        <v>64.716000000000008</v>
      </c>
      <c r="BC125">
        <v>64.694000000000003</v>
      </c>
      <c r="BD125">
        <v>64.647999999999996</v>
      </c>
      <c r="BE125">
        <v>64.576999999999998</v>
      </c>
      <c r="BF125">
        <v>64.483000000000004</v>
      </c>
      <c r="BG125">
        <v>64.364999999999995</v>
      </c>
      <c r="BH125">
        <v>64.222999999999999</v>
      </c>
      <c r="BI125">
        <v>64.055999999999997</v>
      </c>
      <c r="BJ125">
        <v>63.865000000000002</v>
      </c>
      <c r="BK125">
        <v>63.649000000000001</v>
      </c>
      <c r="BL125">
        <v>63.408999999999999</v>
      </c>
    </row>
    <row r="126" spans="1:64">
      <c r="A126" t="s">
        <v>545</v>
      </c>
      <c r="B126" t="s">
        <v>572</v>
      </c>
      <c r="C126" t="s">
        <v>645</v>
      </c>
      <c r="D126" t="s">
        <v>646</v>
      </c>
      <c r="E126">
        <v>89.715000000000003</v>
      </c>
      <c r="F126">
        <v>89.706999999999994</v>
      </c>
      <c r="G126">
        <v>89.667000000000002</v>
      </c>
      <c r="H126">
        <v>89.503</v>
      </c>
      <c r="I126">
        <v>89.337999999999994</v>
      </c>
      <c r="J126">
        <v>89.17</v>
      </c>
      <c r="K126">
        <v>89</v>
      </c>
      <c r="L126">
        <v>87.902000000000001</v>
      </c>
      <c r="M126">
        <v>86.709000000000003</v>
      </c>
      <c r="N126">
        <v>85.420999999999992</v>
      </c>
      <c r="O126">
        <v>84.03</v>
      </c>
      <c r="P126">
        <v>81.283000000000001</v>
      </c>
      <c r="Q126">
        <v>78.182000000000002</v>
      </c>
      <c r="R126">
        <v>74.736999999999995</v>
      </c>
      <c r="S126">
        <v>70.944999999999993</v>
      </c>
      <c r="T126">
        <v>95.522999999999996</v>
      </c>
      <c r="U126">
        <v>95.18</v>
      </c>
      <c r="V126">
        <v>94.813999999999993</v>
      </c>
      <c r="W126">
        <v>94.421999999999997</v>
      </c>
      <c r="X126">
        <v>94.001000000000005</v>
      </c>
      <c r="Y126">
        <v>90.102000000000004</v>
      </c>
      <c r="Z126">
        <v>87.257999999999996</v>
      </c>
      <c r="AA126">
        <v>86.968999999999994</v>
      </c>
      <c r="AB126">
        <v>86.674999999999997</v>
      </c>
      <c r="AC126">
        <v>86.373999999999995</v>
      </c>
      <c r="AD126">
        <v>86.069000000000003</v>
      </c>
      <c r="AE126">
        <v>85.757999999999996</v>
      </c>
      <c r="AF126">
        <v>85.441000000000003</v>
      </c>
      <c r="AG126">
        <v>85.117000000000004</v>
      </c>
      <c r="AH126">
        <v>84.789000000000001</v>
      </c>
      <c r="AI126">
        <v>84.454000000000008</v>
      </c>
      <c r="AJ126">
        <v>84.113</v>
      </c>
      <c r="AK126">
        <v>83.765999999999991</v>
      </c>
      <c r="AL126">
        <v>83.412999999999997</v>
      </c>
      <c r="AM126">
        <v>83.054000000000002</v>
      </c>
      <c r="AN126">
        <v>82.688999999999993</v>
      </c>
      <c r="AO126">
        <v>82.317000000000007</v>
      </c>
      <c r="AP126">
        <v>81.94</v>
      </c>
      <c r="AQ126">
        <v>81.644999999999996</v>
      </c>
      <c r="AR126">
        <v>81.53</v>
      </c>
      <c r="AS126">
        <v>81.414000000000001</v>
      </c>
      <c r="AT126">
        <v>81.296999999999997</v>
      </c>
      <c r="AU126">
        <v>81.180000000000007</v>
      </c>
      <c r="AV126">
        <v>81.063000000000002</v>
      </c>
      <c r="AW126">
        <v>80.944999999999993</v>
      </c>
      <c r="AX126">
        <v>80.825999999999993</v>
      </c>
      <c r="AY126">
        <v>80.706999999999994</v>
      </c>
      <c r="AZ126">
        <v>80.587000000000003</v>
      </c>
      <c r="BA126">
        <v>80.429000000000002</v>
      </c>
      <c r="BB126">
        <v>80.069999999999993</v>
      </c>
      <c r="BC126">
        <v>79.706000000000003</v>
      </c>
      <c r="BD126">
        <v>79.337000000000003</v>
      </c>
      <c r="BE126">
        <v>78.962999999999994</v>
      </c>
      <c r="BF126">
        <v>78.584999999999994</v>
      </c>
      <c r="BG126">
        <v>78.200999999999993</v>
      </c>
      <c r="BH126">
        <v>77.811999999999998</v>
      </c>
      <c r="BI126">
        <v>77.418000000000006</v>
      </c>
      <c r="BJ126">
        <v>77.02</v>
      </c>
      <c r="BK126">
        <v>76.611999999999995</v>
      </c>
      <c r="BL126">
        <v>76.194999999999993</v>
      </c>
    </row>
    <row r="127" spans="1:64">
      <c r="A127" t="s">
        <v>511</v>
      </c>
      <c r="B127" t="s">
        <v>422</v>
      </c>
      <c r="C127" t="s">
        <v>645</v>
      </c>
      <c r="D127" t="s">
        <v>646</v>
      </c>
      <c r="E127">
        <v>83.71</v>
      </c>
      <c r="F127">
        <v>83.081999999999994</v>
      </c>
      <c r="G127">
        <v>82.433999999999997</v>
      </c>
      <c r="H127">
        <v>81.766999999999996</v>
      </c>
      <c r="I127">
        <v>81.08</v>
      </c>
      <c r="J127">
        <v>80.375</v>
      </c>
      <c r="K127">
        <v>79.649000000000001</v>
      </c>
      <c r="L127">
        <v>78.902999999999992</v>
      </c>
      <c r="M127">
        <v>78.137</v>
      </c>
      <c r="N127">
        <v>77.129000000000005</v>
      </c>
      <c r="O127">
        <v>75.912000000000006</v>
      </c>
      <c r="P127">
        <v>74.652000000000001</v>
      </c>
      <c r="Q127">
        <v>73.346000000000004</v>
      </c>
      <c r="R127">
        <v>72.003</v>
      </c>
      <c r="S127">
        <v>71.040000000000006</v>
      </c>
      <c r="T127">
        <v>70.394000000000005</v>
      </c>
      <c r="U127">
        <v>69.738</v>
      </c>
      <c r="V127">
        <v>69.075000000000003</v>
      </c>
      <c r="W127">
        <v>68.403999999999996</v>
      </c>
      <c r="X127">
        <v>67.963999999999999</v>
      </c>
      <c r="Y127">
        <v>67.716000000000008</v>
      </c>
      <c r="Z127">
        <v>67.468000000000004</v>
      </c>
      <c r="AA127">
        <v>67.218000000000004</v>
      </c>
      <c r="AB127">
        <v>66.968000000000004</v>
      </c>
      <c r="AC127">
        <v>66.716000000000008</v>
      </c>
      <c r="AD127">
        <v>66.459000000000003</v>
      </c>
      <c r="AE127">
        <v>66.171999999999997</v>
      </c>
      <c r="AF127">
        <v>65.884</v>
      </c>
      <c r="AG127">
        <v>65.594999999999999</v>
      </c>
      <c r="AH127">
        <v>65.305000000000007</v>
      </c>
      <c r="AI127">
        <v>65.013000000000005</v>
      </c>
      <c r="AJ127">
        <v>64.728000000000009</v>
      </c>
      <c r="AK127">
        <v>64.444999999999993</v>
      </c>
      <c r="AL127">
        <v>64.161000000000001</v>
      </c>
      <c r="AM127">
        <v>63.877000000000002</v>
      </c>
      <c r="AN127">
        <v>63.591000000000001</v>
      </c>
      <c r="AO127">
        <v>62.613999999999997</v>
      </c>
      <c r="AP127">
        <v>61.247999999999998</v>
      </c>
      <c r="AQ127">
        <v>59.862000000000002</v>
      </c>
      <c r="AR127">
        <v>58.46</v>
      </c>
      <c r="AS127">
        <v>57.042000000000002</v>
      </c>
      <c r="AT127">
        <v>56.527000000000001</v>
      </c>
      <c r="AU127">
        <v>56.508000000000003</v>
      </c>
      <c r="AV127">
        <v>56.488</v>
      </c>
      <c r="AW127">
        <v>56.468000000000004</v>
      </c>
      <c r="AX127">
        <v>56.448999999999998</v>
      </c>
      <c r="AY127">
        <v>55.97</v>
      </c>
      <c r="AZ127">
        <v>55.134</v>
      </c>
      <c r="BA127">
        <v>54.293999999999997</v>
      </c>
      <c r="BB127">
        <v>53.453000000000003</v>
      </c>
      <c r="BC127">
        <v>52.61</v>
      </c>
      <c r="BD127">
        <v>51.765000000000001</v>
      </c>
      <c r="BE127">
        <v>50.917999999999999</v>
      </c>
      <c r="BF127">
        <v>50.073</v>
      </c>
      <c r="BG127">
        <v>49.226999999999997</v>
      </c>
      <c r="BH127">
        <v>48.381</v>
      </c>
      <c r="BI127">
        <v>47.55</v>
      </c>
      <c r="BJ127">
        <v>46.738</v>
      </c>
      <c r="BK127">
        <v>45.942999999999998</v>
      </c>
      <c r="BL127">
        <v>45.164999999999999</v>
      </c>
    </row>
    <row r="128" spans="1:64">
      <c r="A128" t="s">
        <v>137</v>
      </c>
      <c r="B128" t="s">
        <v>313</v>
      </c>
      <c r="C128" t="s">
        <v>645</v>
      </c>
      <c r="D128" t="s">
        <v>646</v>
      </c>
      <c r="E128">
        <v>72.355999999999995</v>
      </c>
      <c r="F128">
        <v>71.730999999999995</v>
      </c>
      <c r="G128">
        <v>71.097000000000008</v>
      </c>
      <c r="H128">
        <v>70.454999999999998</v>
      </c>
      <c r="I128">
        <v>69.802999999999997</v>
      </c>
      <c r="J128">
        <v>69.144999999999996</v>
      </c>
      <c r="K128">
        <v>68.478999999999999</v>
      </c>
      <c r="L128">
        <v>67.804000000000002</v>
      </c>
      <c r="M128">
        <v>67.122</v>
      </c>
      <c r="N128">
        <v>66.432999999999993</v>
      </c>
      <c r="O128">
        <v>65.859000000000009</v>
      </c>
      <c r="P128">
        <v>65.682999999999993</v>
      </c>
      <c r="Q128">
        <v>65.504999999999995</v>
      </c>
      <c r="R128">
        <v>65.328000000000003</v>
      </c>
      <c r="S128">
        <v>65.15100000000001</v>
      </c>
      <c r="T128">
        <v>64.972999999999999</v>
      </c>
      <c r="U128">
        <v>64.793999999999997</v>
      </c>
      <c r="V128">
        <v>64.614999999999995</v>
      </c>
      <c r="W128">
        <v>64.436000000000007</v>
      </c>
      <c r="X128">
        <v>64.256</v>
      </c>
      <c r="Y128">
        <v>64.117999999999995</v>
      </c>
      <c r="Z128">
        <v>64.246000000000009</v>
      </c>
      <c r="AA128">
        <v>64.373999999999995</v>
      </c>
      <c r="AB128">
        <v>64.50200000000001</v>
      </c>
      <c r="AC128">
        <v>64.63</v>
      </c>
      <c r="AD128">
        <v>64.757000000000005</v>
      </c>
      <c r="AE128">
        <v>64.884</v>
      </c>
      <c r="AF128">
        <v>65.010999999999996</v>
      </c>
      <c r="AG128">
        <v>65.138000000000005</v>
      </c>
      <c r="AH128">
        <v>65.265000000000001</v>
      </c>
      <c r="AI128">
        <v>65.390999999999991</v>
      </c>
      <c r="AJ128">
        <v>65.52600000000001</v>
      </c>
      <c r="AK128">
        <v>65.716999999999999</v>
      </c>
      <c r="AL128">
        <v>65.906999999999996</v>
      </c>
      <c r="AM128">
        <v>66.096000000000004</v>
      </c>
      <c r="AN128">
        <v>66.284999999999997</v>
      </c>
      <c r="AO128">
        <v>66.47399999999999</v>
      </c>
      <c r="AP128">
        <v>66.661000000000001</v>
      </c>
      <c r="AQ128">
        <v>66.84899999999999</v>
      </c>
      <c r="AR128">
        <v>67.034999999999997</v>
      </c>
      <c r="AS128">
        <v>67.222000000000008</v>
      </c>
      <c r="AT128">
        <v>67.402000000000001</v>
      </c>
      <c r="AU128">
        <v>67.545000000000002</v>
      </c>
      <c r="AV128">
        <v>67.688000000000002</v>
      </c>
      <c r="AW128">
        <v>67.83</v>
      </c>
      <c r="AX128">
        <v>67.972000000000008</v>
      </c>
      <c r="AY128">
        <v>68.114000000000004</v>
      </c>
      <c r="AZ128">
        <v>68.256</v>
      </c>
      <c r="BA128">
        <v>68.396999999999991</v>
      </c>
      <c r="BB128">
        <v>68.537000000000006</v>
      </c>
      <c r="BC128">
        <v>68.677999999999997</v>
      </c>
      <c r="BD128">
        <v>68.817999999999998</v>
      </c>
      <c r="BE128">
        <v>68.938000000000002</v>
      </c>
      <c r="BF128">
        <v>69.036000000000001</v>
      </c>
      <c r="BG128">
        <v>69.114999999999995</v>
      </c>
      <c r="BH128">
        <v>69.173000000000002</v>
      </c>
      <c r="BI128">
        <v>69.209999999999994</v>
      </c>
      <c r="BJ128">
        <v>69.227000000000004</v>
      </c>
      <c r="BK128">
        <v>69.224000000000004</v>
      </c>
      <c r="BL128">
        <v>69.200999999999993</v>
      </c>
    </row>
    <row r="129" spans="1:64">
      <c r="A129" t="s">
        <v>161</v>
      </c>
      <c r="B129" t="s">
        <v>539</v>
      </c>
      <c r="C129" t="s">
        <v>645</v>
      </c>
      <c r="D129" t="s">
        <v>646</v>
      </c>
      <c r="E129">
        <v>72.290000000000006</v>
      </c>
      <c r="F129">
        <v>71.468999999999994</v>
      </c>
      <c r="G129">
        <v>70.539000000000001</v>
      </c>
      <c r="H129">
        <v>69.593000000000004</v>
      </c>
      <c r="I129">
        <v>68.628</v>
      </c>
      <c r="J129">
        <v>67.649000000000001</v>
      </c>
      <c r="K129">
        <v>66.652999999999992</v>
      </c>
      <c r="L129">
        <v>65.028999999999996</v>
      </c>
      <c r="M129">
        <v>63.154000000000003</v>
      </c>
      <c r="N129">
        <v>61.244</v>
      </c>
      <c r="O129">
        <v>59.295999999999999</v>
      </c>
      <c r="P129">
        <v>57.738999999999997</v>
      </c>
      <c r="Q129">
        <v>56.308</v>
      </c>
      <c r="R129">
        <v>54.869</v>
      </c>
      <c r="S129">
        <v>53.420999999999999</v>
      </c>
      <c r="T129">
        <v>51.966999999999999</v>
      </c>
      <c r="U129">
        <v>50.280999999999999</v>
      </c>
      <c r="V129">
        <v>48.524000000000001</v>
      </c>
      <c r="W129">
        <v>46.767000000000003</v>
      </c>
      <c r="X129">
        <v>45.018999999999998</v>
      </c>
      <c r="Y129">
        <v>43.28</v>
      </c>
      <c r="Z129">
        <v>41.593000000000004</v>
      </c>
      <c r="AA129">
        <v>39.939</v>
      </c>
      <c r="AB129">
        <v>38.307000000000002</v>
      </c>
      <c r="AC129">
        <v>36.698999999999998</v>
      </c>
      <c r="AD129">
        <v>35.123999999999995</v>
      </c>
      <c r="AE129">
        <v>33.320999999999998</v>
      </c>
      <c r="AF129">
        <v>31.436999999999998</v>
      </c>
      <c r="AG129">
        <v>29.611000000000004</v>
      </c>
      <c r="AH129">
        <v>27.852000000000004</v>
      </c>
      <c r="AI129">
        <v>26.156000000000006</v>
      </c>
      <c r="AJ129">
        <v>25.028000000000006</v>
      </c>
      <c r="AK129">
        <v>24.18</v>
      </c>
      <c r="AL129">
        <v>23.355</v>
      </c>
      <c r="AM129">
        <v>22.548000000000002</v>
      </c>
      <c r="AN129">
        <v>21.760999999999996</v>
      </c>
      <c r="AO129">
        <v>21.337999999999994</v>
      </c>
      <c r="AP129">
        <v>21.094999999999999</v>
      </c>
      <c r="AQ129">
        <v>20.855</v>
      </c>
      <c r="AR129">
        <v>20.616</v>
      </c>
      <c r="AS129">
        <v>20.379000000000005</v>
      </c>
      <c r="AT129">
        <v>20.059999999999999</v>
      </c>
      <c r="AU129">
        <v>19.700999999999993</v>
      </c>
      <c r="AV129">
        <v>19.347999999999999</v>
      </c>
      <c r="AW129">
        <v>18.998000000000005</v>
      </c>
      <c r="AX129">
        <v>18.655000000000001</v>
      </c>
      <c r="AY129">
        <v>18.471999999999994</v>
      </c>
      <c r="AZ129">
        <v>18.369</v>
      </c>
      <c r="BA129">
        <v>18.266999999999996</v>
      </c>
      <c r="BB129">
        <v>18.164999999999999</v>
      </c>
      <c r="BC129">
        <v>18.063999999999993</v>
      </c>
      <c r="BD129">
        <v>18.076999999999998</v>
      </c>
      <c r="BE129">
        <v>18.149000000000001</v>
      </c>
      <c r="BF129">
        <v>18.221000000000004</v>
      </c>
      <c r="BG129">
        <v>18.293000000000006</v>
      </c>
      <c r="BH129">
        <v>18.366</v>
      </c>
      <c r="BI129">
        <v>18.438000000000002</v>
      </c>
      <c r="BJ129">
        <v>18.497</v>
      </c>
      <c r="BK129">
        <v>18.540999999999997</v>
      </c>
      <c r="BL129">
        <v>18.57</v>
      </c>
    </row>
    <row r="130" spans="1:64">
      <c r="A130" t="s">
        <v>583</v>
      </c>
      <c r="B130" t="s">
        <v>406</v>
      </c>
      <c r="C130" t="s">
        <v>645</v>
      </c>
      <c r="D130" t="s">
        <v>646</v>
      </c>
      <c r="E130">
        <v>25.106999999999999</v>
      </c>
      <c r="F130">
        <v>24.212999999999994</v>
      </c>
      <c r="G130">
        <v>23.34</v>
      </c>
      <c r="H130">
        <v>22.489000000000004</v>
      </c>
      <c r="I130">
        <v>21.659000000000006</v>
      </c>
      <c r="J130">
        <v>20.727000000000004</v>
      </c>
      <c r="K130">
        <v>19.284000000000006</v>
      </c>
      <c r="L130">
        <v>17.918999999999997</v>
      </c>
      <c r="M130">
        <v>16.629000000000005</v>
      </c>
      <c r="N130">
        <v>15.418000000000006</v>
      </c>
      <c r="O130">
        <v>14.338999999999999</v>
      </c>
      <c r="P130">
        <v>13.555999999999997</v>
      </c>
      <c r="Q130">
        <v>12.808000000000007</v>
      </c>
      <c r="R130">
        <v>12.097999999999999</v>
      </c>
      <c r="S130">
        <v>11.421000000000006</v>
      </c>
      <c r="T130">
        <v>10.616</v>
      </c>
      <c r="U130">
        <v>9.2550000000000008</v>
      </c>
      <c r="V130">
        <v>8.0559999999999974</v>
      </c>
      <c r="W130">
        <v>7</v>
      </c>
      <c r="X130">
        <v>6.0720000000000027</v>
      </c>
      <c r="Y130">
        <v>5.2189999999999941</v>
      </c>
      <c r="Z130">
        <v>4.33</v>
      </c>
      <c r="AA130">
        <v>3.5859999999999985</v>
      </c>
      <c r="AB130">
        <v>2.965999999999994</v>
      </c>
      <c r="AC130">
        <v>2.4489999999999981</v>
      </c>
      <c r="AD130">
        <v>2.0969999999999942</v>
      </c>
      <c r="AE130">
        <v>2.0829999999999984</v>
      </c>
      <c r="AF130">
        <v>2.0679999999999978</v>
      </c>
      <c r="AG130">
        <v>2.054000000000002</v>
      </c>
      <c r="AH130">
        <v>2.0400000000000063</v>
      </c>
      <c r="AI130">
        <v>2.0259999999999962</v>
      </c>
      <c r="AJ130">
        <v>2.0120000000000005</v>
      </c>
      <c r="AK130">
        <v>1.9980000000000047</v>
      </c>
      <c r="AL130">
        <v>1.9839999999999947</v>
      </c>
      <c r="AM130">
        <v>1.9710000000000036</v>
      </c>
      <c r="AN130">
        <v>1.9039999999999964</v>
      </c>
      <c r="AO130">
        <v>1.675</v>
      </c>
      <c r="AP130">
        <v>1.472999999999999</v>
      </c>
      <c r="AQ130">
        <v>1.2949999999999999</v>
      </c>
      <c r="AR130">
        <v>1.1380000000000052</v>
      </c>
      <c r="AS130">
        <v>1</v>
      </c>
      <c r="AT130">
        <v>9.1999999999998749E-2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</row>
    <row r="131" spans="1:64">
      <c r="A131" t="s">
        <v>230</v>
      </c>
      <c r="B131" t="s">
        <v>417</v>
      </c>
      <c r="C131" t="s">
        <v>645</v>
      </c>
      <c r="D131" t="s">
        <v>646</v>
      </c>
      <c r="E131">
        <v>51.483570567014667</v>
      </c>
      <c r="F131">
        <v>50.669399969783832</v>
      </c>
      <c r="G131">
        <v>49.842295635848103</v>
      </c>
      <c r="H131">
        <v>49.012897688485822</v>
      </c>
      <c r="I131">
        <v>48.178109698500002</v>
      </c>
      <c r="J131">
        <v>47.402683167938108</v>
      </c>
      <c r="K131">
        <v>46.627920623352644</v>
      </c>
      <c r="L131">
        <v>45.854108613477138</v>
      </c>
      <c r="M131">
        <v>45.078987291578478</v>
      </c>
      <c r="N131">
        <v>44.306935271337792</v>
      </c>
      <c r="O131">
        <v>43.538533233407122</v>
      </c>
      <c r="P131">
        <v>42.757982304284916</v>
      </c>
      <c r="Q131">
        <v>41.983626467678093</v>
      </c>
      <c r="R131">
        <v>41.233796353122649</v>
      </c>
      <c r="S131">
        <v>40.491738053707138</v>
      </c>
      <c r="T131">
        <v>39.750816366432787</v>
      </c>
      <c r="U131">
        <v>39.015472978071124</v>
      </c>
      <c r="V131">
        <v>38.280876460715575</v>
      </c>
      <c r="W131">
        <v>37.549413318945028</v>
      </c>
      <c r="X131">
        <v>36.82495546070637</v>
      </c>
      <c r="Y131">
        <v>36.109270886362296</v>
      </c>
      <c r="Z131">
        <v>35.431670710657123</v>
      </c>
      <c r="AA131">
        <v>34.7832464379306</v>
      </c>
      <c r="AB131">
        <v>34.140790566756692</v>
      </c>
      <c r="AC131">
        <v>33.502994680823775</v>
      </c>
      <c r="AD131">
        <v>32.869629428236607</v>
      </c>
      <c r="AE131">
        <v>32.250258424241522</v>
      </c>
      <c r="AF131">
        <v>31.641712146690505</v>
      </c>
      <c r="AG131">
        <v>31.040398043194912</v>
      </c>
      <c r="AH131">
        <v>30.450064922446</v>
      </c>
      <c r="AI131">
        <v>29.873754032566808</v>
      </c>
      <c r="AJ131">
        <v>29.331373248382263</v>
      </c>
      <c r="AK131">
        <v>28.814771494329008</v>
      </c>
      <c r="AL131">
        <v>28.317554166835492</v>
      </c>
      <c r="AM131">
        <v>27.81487604217325</v>
      </c>
      <c r="AN131">
        <v>27.316971288764119</v>
      </c>
      <c r="AO131">
        <v>26.84210093739145</v>
      </c>
      <c r="AP131">
        <v>26.357478292765155</v>
      </c>
      <c r="AQ131">
        <v>25.877588052890832</v>
      </c>
      <c r="AR131">
        <v>25.413815203772131</v>
      </c>
      <c r="AS131">
        <v>24.952901027063177</v>
      </c>
      <c r="AT131">
        <v>24.581599309659154</v>
      </c>
      <c r="AU131">
        <v>24.239552545910456</v>
      </c>
      <c r="AV131">
        <v>23.900182674349434</v>
      </c>
      <c r="AW131">
        <v>23.575255193870404</v>
      </c>
      <c r="AX131">
        <v>23.256526196296694</v>
      </c>
      <c r="AY131">
        <v>22.941286126389393</v>
      </c>
      <c r="AZ131">
        <v>22.629923729558687</v>
      </c>
      <c r="BA131">
        <v>22.324977714336899</v>
      </c>
      <c r="BB131">
        <v>22.027293122248391</v>
      </c>
      <c r="BC131">
        <v>21.734529377300547</v>
      </c>
      <c r="BD131">
        <v>21.440411000488041</v>
      </c>
      <c r="BE131">
        <v>21.151628163106281</v>
      </c>
      <c r="BF131">
        <v>20.870057875509993</v>
      </c>
      <c r="BG131">
        <v>20.594299596719726</v>
      </c>
      <c r="BH131">
        <v>20.325242737831744</v>
      </c>
      <c r="BI131">
        <v>20.063646102827992</v>
      </c>
      <c r="BJ131">
        <v>19.807835381735362</v>
      </c>
      <c r="BK131">
        <v>19.554892046345618</v>
      </c>
      <c r="BL131">
        <v>19.300882021524313</v>
      </c>
    </row>
    <row r="132" spans="1:64">
      <c r="A132" t="s">
        <v>463</v>
      </c>
      <c r="B132" t="s">
        <v>194</v>
      </c>
      <c r="C132" t="s">
        <v>645</v>
      </c>
      <c r="D132" t="s">
        <v>646</v>
      </c>
      <c r="E132">
        <v>92.054000000000002</v>
      </c>
      <c r="F132">
        <v>91.98</v>
      </c>
      <c r="G132">
        <v>91.905000000000001</v>
      </c>
      <c r="H132">
        <v>91.83</v>
      </c>
      <c r="I132">
        <v>91.754000000000005</v>
      </c>
      <c r="J132">
        <v>91.676999999999992</v>
      </c>
      <c r="K132">
        <v>91.6</v>
      </c>
      <c r="L132">
        <v>91.307999999999993</v>
      </c>
      <c r="M132">
        <v>91.006</v>
      </c>
      <c r="N132">
        <v>90.695999999999998</v>
      </c>
      <c r="O132">
        <v>90.375</v>
      </c>
      <c r="P132">
        <v>90.045000000000002</v>
      </c>
      <c r="Q132">
        <v>89.704999999999998</v>
      </c>
      <c r="R132">
        <v>89.403000000000006</v>
      </c>
      <c r="S132">
        <v>89.162999999999997</v>
      </c>
      <c r="T132">
        <v>88.918999999999997</v>
      </c>
      <c r="U132">
        <v>88.668999999999997</v>
      </c>
      <c r="V132">
        <v>88.415999999999997</v>
      </c>
      <c r="W132">
        <v>88.156999999999996</v>
      </c>
      <c r="X132">
        <v>87.893000000000001</v>
      </c>
      <c r="Y132">
        <v>87.623000000000005</v>
      </c>
      <c r="Z132">
        <v>87.35</v>
      </c>
      <c r="AA132">
        <v>87.07</v>
      </c>
      <c r="AB132">
        <v>86.786000000000001</v>
      </c>
      <c r="AC132">
        <v>86.495999999999995</v>
      </c>
      <c r="AD132">
        <v>86.195999999999998</v>
      </c>
      <c r="AE132">
        <v>85.882000000000005</v>
      </c>
      <c r="AF132">
        <v>85.561000000000007</v>
      </c>
      <c r="AG132">
        <v>85.233999999999995</v>
      </c>
      <c r="AH132">
        <v>84.902000000000001</v>
      </c>
      <c r="AI132">
        <v>84.563000000000002</v>
      </c>
      <c r="AJ132">
        <v>84.218000000000004</v>
      </c>
      <c r="AK132">
        <v>83.867000000000004</v>
      </c>
      <c r="AL132">
        <v>83.51</v>
      </c>
      <c r="AM132">
        <v>83.146000000000001</v>
      </c>
      <c r="AN132">
        <v>82.622</v>
      </c>
      <c r="AO132">
        <v>81.765999999999991</v>
      </c>
      <c r="AP132">
        <v>80.88</v>
      </c>
      <c r="AQ132">
        <v>79.960999999999999</v>
      </c>
      <c r="AR132">
        <v>79.009</v>
      </c>
      <c r="AS132">
        <v>78.022999999999996</v>
      </c>
      <c r="AT132">
        <v>77.007000000000005</v>
      </c>
      <c r="AU132">
        <v>75.956000000000003</v>
      </c>
      <c r="AV132">
        <v>74.873999999999995</v>
      </c>
      <c r="AW132">
        <v>73.757999999999996</v>
      </c>
      <c r="AX132">
        <v>72.813999999999993</v>
      </c>
      <c r="AY132">
        <v>72.251999999999995</v>
      </c>
      <c r="AZ132">
        <v>71.683999999999997</v>
      </c>
      <c r="BA132">
        <v>71.106999999999999</v>
      </c>
      <c r="BB132">
        <v>70.525000000000006</v>
      </c>
      <c r="BC132">
        <v>69.936000000000007</v>
      </c>
      <c r="BD132">
        <v>69.34</v>
      </c>
      <c r="BE132">
        <v>68.736000000000004</v>
      </c>
      <c r="BF132">
        <v>68.128</v>
      </c>
      <c r="BG132">
        <v>67.513000000000005</v>
      </c>
      <c r="BH132">
        <v>66.891999999999996</v>
      </c>
      <c r="BI132">
        <v>66.26400000000001</v>
      </c>
      <c r="BJ132">
        <v>65.632000000000005</v>
      </c>
      <c r="BK132">
        <v>64.996000000000009</v>
      </c>
      <c r="BL132">
        <v>64.355000000000004</v>
      </c>
    </row>
    <row r="133" spans="1:64">
      <c r="A133" t="s">
        <v>355</v>
      </c>
      <c r="B133" t="s">
        <v>212</v>
      </c>
      <c r="C133" t="s">
        <v>645</v>
      </c>
      <c r="D133" t="s">
        <v>646</v>
      </c>
      <c r="E133">
        <v>57.656999999999996</v>
      </c>
      <c r="F133">
        <v>55.960999999999999</v>
      </c>
      <c r="G133">
        <v>54.247999999999998</v>
      </c>
      <c r="H133">
        <v>52.524999999999999</v>
      </c>
      <c r="I133">
        <v>50.792999999999999</v>
      </c>
      <c r="J133">
        <v>49.064999999999998</v>
      </c>
      <c r="K133">
        <v>47.335999999999999</v>
      </c>
      <c r="L133">
        <v>45.613999999999997</v>
      </c>
      <c r="M133">
        <v>43.899000000000001</v>
      </c>
      <c r="N133">
        <v>42.204000000000001</v>
      </c>
      <c r="O133">
        <v>40.524999999999999</v>
      </c>
      <c r="P133">
        <v>38.94</v>
      </c>
      <c r="Q133">
        <v>37.42</v>
      </c>
      <c r="R133">
        <v>35.927999999999997</v>
      </c>
      <c r="S133">
        <v>34.46</v>
      </c>
      <c r="T133">
        <v>33.022000000000006</v>
      </c>
      <c r="U133">
        <v>31.613</v>
      </c>
      <c r="V133">
        <v>30.241</v>
      </c>
      <c r="W133">
        <v>28.900999999999996</v>
      </c>
      <c r="X133">
        <v>27.596999999999994</v>
      </c>
      <c r="Y133">
        <v>26.328000000000003</v>
      </c>
      <c r="Z133">
        <v>25.100999999999999</v>
      </c>
      <c r="AA133">
        <v>23.911000000000001</v>
      </c>
      <c r="AB133">
        <v>22.76</v>
      </c>
      <c r="AC133">
        <v>21.647000000000006</v>
      </c>
      <c r="AD133">
        <v>20.578000000000003</v>
      </c>
      <c r="AE133">
        <v>19.546000000000006</v>
      </c>
      <c r="AF133">
        <v>18.554000000000002</v>
      </c>
      <c r="AG133">
        <v>17.600000000000001</v>
      </c>
      <c r="AH133">
        <v>17.236999999999995</v>
      </c>
      <c r="AI133">
        <v>16.88</v>
      </c>
      <c r="AJ133">
        <v>16.528000000000006</v>
      </c>
      <c r="AK133">
        <v>16.182000000000002</v>
      </c>
      <c r="AL133">
        <v>15.843000000000004</v>
      </c>
      <c r="AM133">
        <v>15.509</v>
      </c>
      <c r="AN133">
        <v>15.18</v>
      </c>
      <c r="AO133">
        <v>14.858000000000004</v>
      </c>
      <c r="AP133">
        <v>14.540999999999997</v>
      </c>
      <c r="AQ133">
        <v>14.23</v>
      </c>
      <c r="AR133">
        <v>14.115</v>
      </c>
      <c r="AS133">
        <v>14</v>
      </c>
      <c r="AT133">
        <v>13.882000000000005</v>
      </c>
      <c r="AU133">
        <v>13.76</v>
      </c>
      <c r="AV133">
        <v>13.634</v>
      </c>
      <c r="AW133">
        <v>13.506</v>
      </c>
      <c r="AX133">
        <v>13.373000000000005</v>
      </c>
      <c r="AY133">
        <v>13.238</v>
      </c>
      <c r="AZ133">
        <v>13.099000000000004</v>
      </c>
      <c r="BA133">
        <v>12.957999999999998</v>
      </c>
      <c r="BB133">
        <v>12.813000000000002</v>
      </c>
      <c r="BC133">
        <v>12.665999999999997</v>
      </c>
      <c r="BD133">
        <v>12.516000000000005</v>
      </c>
      <c r="BE133">
        <v>12.364000000000004</v>
      </c>
      <c r="BF133">
        <v>12.21</v>
      </c>
      <c r="BG133">
        <v>12.052999999999997</v>
      </c>
      <c r="BH133">
        <v>11.894000000000005</v>
      </c>
      <c r="BI133">
        <v>11.733999999999995</v>
      </c>
      <c r="BJ133">
        <v>11.570999999999998</v>
      </c>
      <c r="BK133">
        <v>11.406999999999996</v>
      </c>
      <c r="BL133">
        <v>11.242000000000004</v>
      </c>
    </row>
    <row r="134" spans="1:64">
      <c r="A134" t="s">
        <v>197</v>
      </c>
      <c r="B134" t="s">
        <v>534</v>
      </c>
      <c r="C134" t="s">
        <v>645</v>
      </c>
      <c r="D134" t="s">
        <v>646</v>
      </c>
      <c r="E134">
        <v>81.367999999999995</v>
      </c>
      <c r="F134">
        <v>80.709000000000003</v>
      </c>
      <c r="G134">
        <v>80.031000000000006</v>
      </c>
      <c r="H134">
        <v>79.335999999999999</v>
      </c>
      <c r="I134">
        <v>78.622</v>
      </c>
      <c r="J134">
        <v>77.891999999999996</v>
      </c>
      <c r="K134">
        <v>77.144000000000005</v>
      </c>
      <c r="L134">
        <v>76.378</v>
      </c>
      <c r="M134">
        <v>75.593000000000004</v>
      </c>
      <c r="N134">
        <v>74.793000000000006</v>
      </c>
      <c r="O134">
        <v>73.974999999999994</v>
      </c>
      <c r="P134">
        <v>73.14</v>
      </c>
      <c r="Q134">
        <v>72.287000000000006</v>
      </c>
      <c r="R134">
        <v>71.418999999999997</v>
      </c>
      <c r="S134">
        <v>70.53</v>
      </c>
      <c r="T134">
        <v>69.617999999999995</v>
      </c>
      <c r="U134">
        <v>68.688999999999993</v>
      </c>
      <c r="V134">
        <v>67.74799999999999</v>
      </c>
      <c r="W134">
        <v>66.790999999999997</v>
      </c>
      <c r="X134">
        <v>65.819000000000003</v>
      </c>
      <c r="Y134">
        <v>64.832999999999998</v>
      </c>
      <c r="Z134">
        <v>63.837000000000003</v>
      </c>
      <c r="AA134">
        <v>62.826999999999998</v>
      </c>
      <c r="AB134">
        <v>61.805999999999997</v>
      </c>
      <c r="AC134">
        <v>60.165999999999997</v>
      </c>
      <c r="AD134">
        <v>57.627000000000002</v>
      </c>
      <c r="AE134">
        <v>55.043999999999997</v>
      </c>
      <c r="AF134">
        <v>52.433</v>
      </c>
      <c r="AG134">
        <v>49.805</v>
      </c>
      <c r="AH134">
        <v>47.186</v>
      </c>
      <c r="AI134">
        <v>44.578000000000003</v>
      </c>
      <c r="AJ134">
        <v>42</v>
      </c>
      <c r="AK134">
        <v>44.981000000000002</v>
      </c>
      <c r="AL134">
        <v>47.991</v>
      </c>
      <c r="AM134">
        <v>51.018999999999998</v>
      </c>
      <c r="AN134">
        <v>54.04</v>
      </c>
      <c r="AO134">
        <v>57.036000000000001</v>
      </c>
      <c r="AP134">
        <v>56.695999999999998</v>
      </c>
      <c r="AQ134">
        <v>56.353999999999999</v>
      </c>
      <c r="AR134">
        <v>56.012</v>
      </c>
      <c r="AS134">
        <v>55.668999999999997</v>
      </c>
      <c r="AT134">
        <v>55.326999999999998</v>
      </c>
      <c r="AU134">
        <v>54.982999999999997</v>
      </c>
      <c r="AV134">
        <v>54.639000000000003</v>
      </c>
      <c r="AW134">
        <v>54.293999999999997</v>
      </c>
      <c r="AX134">
        <v>53.948999999999998</v>
      </c>
      <c r="AY134">
        <v>53.603999999999999</v>
      </c>
      <c r="AZ134">
        <v>53.258000000000003</v>
      </c>
      <c r="BA134">
        <v>52.911999999999999</v>
      </c>
      <c r="BB134">
        <v>52.555</v>
      </c>
      <c r="BC134">
        <v>52.186999999999998</v>
      </c>
      <c r="BD134">
        <v>51.807000000000002</v>
      </c>
      <c r="BE134">
        <v>51.417000000000002</v>
      </c>
      <c r="BF134">
        <v>51.015000000000001</v>
      </c>
      <c r="BG134">
        <v>50.603000000000002</v>
      </c>
      <c r="BH134">
        <v>50.18</v>
      </c>
      <c r="BI134">
        <v>49.746000000000002</v>
      </c>
      <c r="BJ134">
        <v>49.302999999999997</v>
      </c>
      <c r="BK134">
        <v>48.848999999999997</v>
      </c>
      <c r="BL134">
        <v>48.384999999999998</v>
      </c>
    </row>
    <row r="135" spans="1:64">
      <c r="A135" t="s">
        <v>444</v>
      </c>
      <c r="B135" t="s">
        <v>538</v>
      </c>
      <c r="C135" t="s">
        <v>645</v>
      </c>
      <c r="D135" t="s">
        <v>646</v>
      </c>
      <c r="E135">
        <v>72.676999999999992</v>
      </c>
      <c r="F135">
        <v>71.802999999999997</v>
      </c>
      <c r="G135">
        <v>70.911000000000001</v>
      </c>
      <c r="H135">
        <v>70.001999999999995</v>
      </c>
      <c r="I135">
        <v>69.075999999999993</v>
      </c>
      <c r="J135">
        <v>66.334000000000003</v>
      </c>
      <c r="K135">
        <v>63.302</v>
      </c>
      <c r="L135">
        <v>60.161000000000001</v>
      </c>
      <c r="M135">
        <v>56.93</v>
      </c>
      <c r="N135">
        <v>53.648000000000003</v>
      </c>
      <c r="O135">
        <v>50.329000000000001</v>
      </c>
      <c r="P135">
        <v>47.008000000000003</v>
      </c>
      <c r="Q135">
        <v>43.707999999999998</v>
      </c>
      <c r="R135">
        <v>40.472000000000001</v>
      </c>
      <c r="S135">
        <v>38.762999999999998</v>
      </c>
      <c r="T135">
        <v>37.215000000000003</v>
      </c>
      <c r="U135">
        <v>35.69</v>
      </c>
      <c r="V135">
        <v>34.197999999999993</v>
      </c>
      <c r="W135">
        <v>32.734999999999999</v>
      </c>
      <c r="X135">
        <v>31.304000000000002</v>
      </c>
      <c r="Y135">
        <v>29.906000000000006</v>
      </c>
      <c r="Z135">
        <v>28.549000000000007</v>
      </c>
      <c r="AA135">
        <v>27.227000000000004</v>
      </c>
      <c r="AB135">
        <v>25.945</v>
      </c>
      <c r="AC135">
        <v>24.7</v>
      </c>
      <c r="AD135">
        <v>24.55</v>
      </c>
      <c r="AE135">
        <v>24.495000000000001</v>
      </c>
      <c r="AF135">
        <v>24.44</v>
      </c>
      <c r="AG135">
        <v>24.385999999999996</v>
      </c>
      <c r="AH135">
        <v>24.331000000000003</v>
      </c>
      <c r="AI135">
        <v>24.277000000000001</v>
      </c>
      <c r="AJ135">
        <v>24.222999999999999</v>
      </c>
      <c r="AK135">
        <v>24.168000000000006</v>
      </c>
      <c r="AL135">
        <v>24.114000000000004</v>
      </c>
      <c r="AM135">
        <v>24.06</v>
      </c>
      <c r="AN135">
        <v>24.006</v>
      </c>
      <c r="AO135">
        <v>23.951999999999998</v>
      </c>
      <c r="AP135">
        <v>23.885999999999996</v>
      </c>
      <c r="AQ135">
        <v>23.807000000000002</v>
      </c>
      <c r="AR135">
        <v>23.715999999999994</v>
      </c>
      <c r="AS135">
        <v>23.613</v>
      </c>
      <c r="AT135">
        <v>23.498000000000005</v>
      </c>
      <c r="AU135">
        <v>23.370999999999995</v>
      </c>
      <c r="AV135">
        <v>23.231999999999999</v>
      </c>
      <c r="AW135">
        <v>23.081000000000003</v>
      </c>
      <c r="AX135">
        <v>22.92</v>
      </c>
      <c r="AY135">
        <v>22.747</v>
      </c>
      <c r="AZ135">
        <v>22.563000000000002</v>
      </c>
      <c r="BA135">
        <v>22.367999999999995</v>
      </c>
      <c r="BB135">
        <v>22.162999999999997</v>
      </c>
      <c r="BC135">
        <v>21.947999999999993</v>
      </c>
      <c r="BD135">
        <v>21.722999999999999</v>
      </c>
      <c r="BE135">
        <v>21.488</v>
      </c>
      <c r="BF135">
        <v>21.244</v>
      </c>
      <c r="BG135">
        <v>20.991</v>
      </c>
      <c r="BH135">
        <v>20.73</v>
      </c>
      <c r="BI135">
        <v>20.46</v>
      </c>
      <c r="BJ135">
        <v>20.183000000000007</v>
      </c>
      <c r="BK135">
        <v>19.897999999999996</v>
      </c>
      <c r="BL135">
        <v>19.606999999999999</v>
      </c>
    </row>
    <row r="136" spans="1:64">
      <c r="A136" t="s">
        <v>410</v>
      </c>
      <c r="B136" t="s">
        <v>306</v>
      </c>
      <c r="C136" t="s">
        <v>645</v>
      </c>
      <c r="D136" t="s">
        <v>646</v>
      </c>
      <c r="E136">
        <v>78.540000000000006</v>
      </c>
      <c r="F136">
        <v>78.304000000000002</v>
      </c>
      <c r="G136">
        <v>78.066000000000003</v>
      </c>
      <c r="H136">
        <v>77.825999999999993</v>
      </c>
      <c r="I136">
        <v>77.584000000000003</v>
      </c>
      <c r="J136">
        <v>77.34</v>
      </c>
      <c r="K136">
        <v>77.094999999999999</v>
      </c>
      <c r="L136">
        <v>76.847000000000008</v>
      </c>
      <c r="M136">
        <v>76.597000000000008</v>
      </c>
      <c r="N136">
        <v>76.346000000000004</v>
      </c>
      <c r="O136">
        <v>76.093000000000004</v>
      </c>
      <c r="P136">
        <v>75.837999999999994</v>
      </c>
      <c r="Q136">
        <v>75.581000000000003</v>
      </c>
      <c r="R136">
        <v>75.323000000000008</v>
      </c>
      <c r="S136">
        <v>75.061999999999998</v>
      </c>
      <c r="T136">
        <v>74.8</v>
      </c>
      <c r="U136">
        <v>74.534999999999997</v>
      </c>
      <c r="V136">
        <v>74.27</v>
      </c>
      <c r="W136">
        <v>74.001999999999995</v>
      </c>
      <c r="X136">
        <v>73.731999999999999</v>
      </c>
      <c r="Y136">
        <v>73.459999999999994</v>
      </c>
      <c r="Z136">
        <v>73.188000000000002</v>
      </c>
      <c r="AA136">
        <v>72.912999999999997</v>
      </c>
      <c r="AB136">
        <v>72.635999999999996</v>
      </c>
      <c r="AC136">
        <v>72.356999999999999</v>
      </c>
      <c r="AD136">
        <v>72.076999999999998</v>
      </c>
      <c r="AE136">
        <v>71.795000000000002</v>
      </c>
      <c r="AF136">
        <v>71.512</v>
      </c>
      <c r="AG136">
        <v>71.225999999999999</v>
      </c>
      <c r="AH136">
        <v>70.938999999999993</v>
      </c>
      <c r="AI136">
        <v>70.650999999999996</v>
      </c>
      <c r="AJ136">
        <v>70.427999999999997</v>
      </c>
      <c r="AK136">
        <v>70.631</v>
      </c>
      <c r="AL136">
        <v>70.832999999999998</v>
      </c>
      <c r="AM136">
        <v>71.034999999999997</v>
      </c>
      <c r="AN136">
        <v>71.234999999999999</v>
      </c>
      <c r="AO136">
        <v>71.435000000000002</v>
      </c>
      <c r="AP136">
        <v>71.634</v>
      </c>
      <c r="AQ136">
        <v>71.831999999999994</v>
      </c>
      <c r="AR136">
        <v>72.028999999999996</v>
      </c>
      <c r="AS136">
        <v>72.225999999999999</v>
      </c>
      <c r="AT136">
        <v>72.527000000000001</v>
      </c>
      <c r="AU136">
        <v>73.670999999999992</v>
      </c>
      <c r="AV136">
        <v>74.783999999999992</v>
      </c>
      <c r="AW136">
        <v>75.867000000000004</v>
      </c>
      <c r="AX136">
        <v>76.915000000000006</v>
      </c>
      <c r="AY136">
        <v>77.932000000000002</v>
      </c>
      <c r="AZ136">
        <v>78.915999999999997</v>
      </c>
      <c r="BA136">
        <v>79.869</v>
      </c>
      <c r="BB136">
        <v>80.787000000000006</v>
      </c>
      <c r="BC136">
        <v>81.55</v>
      </c>
      <c r="BD136">
        <v>81.55</v>
      </c>
      <c r="BE136">
        <v>81.55</v>
      </c>
      <c r="BF136">
        <v>81.539000000000001</v>
      </c>
      <c r="BG136">
        <v>81.518000000000001</v>
      </c>
      <c r="BH136">
        <v>81.484999999999999</v>
      </c>
      <c r="BI136">
        <v>81.442000000000007</v>
      </c>
      <c r="BJ136">
        <v>81.388000000000005</v>
      </c>
      <c r="BK136">
        <v>81.322000000000003</v>
      </c>
      <c r="BL136">
        <v>81.245999999999995</v>
      </c>
    </row>
    <row r="137" spans="1:64">
      <c r="A137" t="s">
        <v>491</v>
      </c>
      <c r="B137" t="s">
        <v>144</v>
      </c>
      <c r="C137" t="s">
        <v>645</v>
      </c>
      <c r="D137" t="s">
        <v>646</v>
      </c>
      <c r="E137">
        <v>50.533895029923976</v>
      </c>
      <c r="F137">
        <v>49.731327195467117</v>
      </c>
      <c r="G137">
        <v>48.918238595650671</v>
      </c>
      <c r="H137">
        <v>48.103099037607471</v>
      </c>
      <c r="I137">
        <v>47.283256825846472</v>
      </c>
      <c r="J137">
        <v>46.519103301980202</v>
      </c>
      <c r="K137">
        <v>45.755998873372626</v>
      </c>
      <c r="L137">
        <v>44.994258625760331</v>
      </c>
      <c r="M137">
        <v>44.231683446384906</v>
      </c>
      <c r="N137">
        <v>43.472954973997524</v>
      </c>
      <c r="O137">
        <v>42.719698773520946</v>
      </c>
      <c r="P137">
        <v>41.96058890502642</v>
      </c>
      <c r="Q137">
        <v>41.207788676496257</v>
      </c>
      <c r="R137">
        <v>40.478112792110082</v>
      </c>
      <c r="S137">
        <v>39.75548328945316</v>
      </c>
      <c r="T137">
        <v>39.033488248844534</v>
      </c>
      <c r="U137">
        <v>38.314791058055093</v>
      </c>
      <c r="V137">
        <v>37.596997494092072</v>
      </c>
      <c r="W137">
        <v>36.882005251202266</v>
      </c>
      <c r="X137">
        <v>36.174005465707467</v>
      </c>
      <c r="Y137">
        <v>35.467434241972498</v>
      </c>
      <c r="Z137">
        <v>34.779236876067529</v>
      </c>
      <c r="AA137">
        <v>34.124300490443268</v>
      </c>
      <c r="AB137">
        <v>33.487823928131029</v>
      </c>
      <c r="AC137">
        <v>32.858291465216972</v>
      </c>
      <c r="AD137">
        <v>32.235345409030174</v>
      </c>
      <c r="AE137">
        <v>31.627502413092323</v>
      </c>
      <c r="AF137">
        <v>31.03183892760374</v>
      </c>
      <c r="AG137">
        <v>30.444880130271297</v>
      </c>
      <c r="AH137">
        <v>29.870075277322588</v>
      </c>
      <c r="AI137">
        <v>29.311711492251465</v>
      </c>
      <c r="AJ137">
        <v>28.790178639587438</v>
      </c>
      <c r="AK137">
        <v>28.291714453709172</v>
      </c>
      <c r="AL137">
        <v>27.806029008016484</v>
      </c>
      <c r="AM137">
        <v>27.315135249536223</v>
      </c>
      <c r="AN137">
        <v>26.828919091690167</v>
      </c>
      <c r="AO137">
        <v>26.364308916879839</v>
      </c>
      <c r="AP137">
        <v>25.8908009344973</v>
      </c>
      <c r="AQ137">
        <v>25.422647659193718</v>
      </c>
      <c r="AR137">
        <v>24.970125346498634</v>
      </c>
      <c r="AS137">
        <v>24.521775146150134</v>
      </c>
      <c r="AT137">
        <v>24.163020541433163</v>
      </c>
      <c r="AU137">
        <v>23.833479127386887</v>
      </c>
      <c r="AV137">
        <v>23.511733830986447</v>
      </c>
      <c r="AW137">
        <v>23.203470302194521</v>
      </c>
      <c r="AX137">
        <v>22.900994408421344</v>
      </c>
      <c r="AY137">
        <v>22.601736181642352</v>
      </c>
      <c r="AZ137">
        <v>22.30604277923824</v>
      </c>
      <c r="BA137">
        <v>22.016142739151505</v>
      </c>
      <c r="BB137">
        <v>21.732969912221364</v>
      </c>
      <c r="BC137">
        <v>21.454306642159867</v>
      </c>
      <c r="BD137">
        <v>21.174829243224671</v>
      </c>
      <c r="BE137">
        <v>20.900452059953356</v>
      </c>
      <c r="BF137">
        <v>20.632506767389486</v>
      </c>
      <c r="BG137">
        <v>20.369910489325669</v>
      </c>
      <c r="BH137">
        <v>20.113089179794393</v>
      </c>
      <c r="BI137">
        <v>19.862625357414263</v>
      </c>
      <c r="BJ137">
        <v>19.61725459168062</v>
      </c>
      <c r="BK137">
        <v>19.375210488561681</v>
      </c>
      <c r="BL137">
        <v>19.129441972837501</v>
      </c>
    </row>
    <row r="138" spans="1:64">
      <c r="A138" t="s">
        <v>227</v>
      </c>
      <c r="B138" t="s">
        <v>477</v>
      </c>
      <c r="C138" t="s">
        <v>645</v>
      </c>
      <c r="D138" t="s">
        <v>646</v>
      </c>
      <c r="E138">
        <v>90.305403149612246</v>
      </c>
      <c r="F138">
        <v>90.05922308596142</v>
      </c>
      <c r="G138">
        <v>89.791421976075085</v>
      </c>
      <c r="H138">
        <v>89.50943020766772</v>
      </c>
      <c r="I138">
        <v>89.21332392073036</v>
      </c>
      <c r="J138">
        <v>88.906999307135123</v>
      </c>
      <c r="K138">
        <v>88.591294049930923</v>
      </c>
      <c r="L138">
        <v>88.242143706103164</v>
      </c>
      <c r="M138">
        <v>87.878903015224225</v>
      </c>
      <c r="N138">
        <v>87.498660914606006</v>
      </c>
      <c r="O138">
        <v>87.117495312076272</v>
      </c>
      <c r="P138">
        <v>86.698043658296442</v>
      </c>
      <c r="Q138">
        <v>86.251740665962316</v>
      </c>
      <c r="R138">
        <v>85.799771805856722</v>
      </c>
      <c r="S138">
        <v>85.341882528625902</v>
      </c>
      <c r="T138">
        <v>85.436541199108873</v>
      </c>
      <c r="U138">
        <v>84.951689381380902</v>
      </c>
      <c r="V138">
        <v>84.445807692167833</v>
      </c>
      <c r="W138">
        <v>83.92215053511778</v>
      </c>
      <c r="X138">
        <v>83.417540059942368</v>
      </c>
      <c r="Y138">
        <v>82.842754815935095</v>
      </c>
      <c r="Z138">
        <v>82.333408391240184</v>
      </c>
      <c r="AA138">
        <v>81.980099267698165</v>
      </c>
      <c r="AB138">
        <v>81.599406891472071</v>
      </c>
      <c r="AC138">
        <v>81.179233738100677</v>
      </c>
      <c r="AD138">
        <v>80.734995114413621</v>
      </c>
      <c r="AE138">
        <v>80.287376547783012</v>
      </c>
      <c r="AF138">
        <v>79.835894190086208</v>
      </c>
      <c r="AG138">
        <v>79.377350624691303</v>
      </c>
      <c r="AH138">
        <v>78.941061630037311</v>
      </c>
      <c r="AI138">
        <v>78.490895932628888</v>
      </c>
      <c r="AJ138">
        <v>78.066664643875313</v>
      </c>
      <c r="AK138">
        <v>77.664424988477307</v>
      </c>
      <c r="AL138">
        <v>77.275822959143127</v>
      </c>
      <c r="AM138">
        <v>76.937477006595003</v>
      </c>
      <c r="AN138">
        <v>76.614272138541921</v>
      </c>
      <c r="AO138">
        <v>76.292079310945098</v>
      </c>
      <c r="AP138">
        <v>75.960436987975839</v>
      </c>
      <c r="AQ138">
        <v>75.634931866091947</v>
      </c>
      <c r="AR138">
        <v>75.308995898528806</v>
      </c>
      <c r="AS138">
        <v>74.975913360802565</v>
      </c>
      <c r="AT138">
        <v>74.588550847754505</v>
      </c>
      <c r="AU138">
        <v>74.170728373618019</v>
      </c>
      <c r="AV138">
        <v>73.738310526411894</v>
      </c>
      <c r="AW138">
        <v>73.304615712234536</v>
      </c>
      <c r="AX138">
        <v>72.85760200817127</v>
      </c>
      <c r="AY138">
        <v>72.416983644094714</v>
      </c>
      <c r="AZ138">
        <v>72.021376306397357</v>
      </c>
      <c r="BA138">
        <v>71.534778022600619</v>
      </c>
      <c r="BB138">
        <v>71.038838411816442</v>
      </c>
      <c r="BC138">
        <v>70.534684456834768</v>
      </c>
      <c r="BD138">
        <v>70.023223389742725</v>
      </c>
      <c r="BE138">
        <v>69.522328341765572</v>
      </c>
      <c r="BF138">
        <v>69.0192650452355</v>
      </c>
      <c r="BG138">
        <v>68.511300513177929</v>
      </c>
      <c r="BH138">
        <v>67.998731375837309</v>
      </c>
      <c r="BI138">
        <v>67.481484831261071</v>
      </c>
      <c r="BJ138">
        <v>66.959467828409942</v>
      </c>
      <c r="BK138">
        <v>66.431939917900976</v>
      </c>
      <c r="BL138">
        <v>65.898649189113186</v>
      </c>
    </row>
    <row r="139" spans="1:64">
      <c r="A139" t="s">
        <v>524</v>
      </c>
      <c r="B139" t="s">
        <v>55</v>
      </c>
      <c r="C139" t="s">
        <v>645</v>
      </c>
      <c r="D139" t="s">
        <v>646</v>
      </c>
      <c r="E139">
        <v>86.312767167771113</v>
      </c>
      <c r="F139">
        <v>85.966228587757399</v>
      </c>
      <c r="G139">
        <v>85.618103896909943</v>
      </c>
      <c r="H139">
        <v>85.262501691181342</v>
      </c>
      <c r="I139">
        <v>84.893932388556436</v>
      </c>
      <c r="J139">
        <v>84.508247948794221</v>
      </c>
      <c r="K139">
        <v>84.105305588447933</v>
      </c>
      <c r="L139">
        <v>83.684686315591762</v>
      </c>
      <c r="M139">
        <v>83.195415161482529</v>
      </c>
      <c r="N139">
        <v>82.645974436661376</v>
      </c>
      <c r="O139">
        <v>82.108223839879784</v>
      </c>
      <c r="P139">
        <v>81.758789386777607</v>
      </c>
      <c r="Q139">
        <v>81.414398406526473</v>
      </c>
      <c r="R139">
        <v>81.07716647070697</v>
      </c>
      <c r="S139">
        <v>80.759070725487803</v>
      </c>
      <c r="T139">
        <v>80.440403564474636</v>
      </c>
      <c r="U139">
        <v>80.157305605248737</v>
      </c>
      <c r="V139">
        <v>79.866739615450513</v>
      </c>
      <c r="W139">
        <v>79.581241380424373</v>
      </c>
      <c r="X139">
        <v>79.317194293657266</v>
      </c>
      <c r="Y139">
        <v>79.04217145224537</v>
      </c>
      <c r="Z139">
        <v>78.734509183924033</v>
      </c>
      <c r="AA139">
        <v>78.42662428263732</v>
      </c>
      <c r="AB139">
        <v>78.082485030024458</v>
      </c>
      <c r="AC139">
        <v>77.699038927962022</v>
      </c>
      <c r="AD139">
        <v>77.286416741723855</v>
      </c>
      <c r="AE139">
        <v>76.882532648552356</v>
      </c>
      <c r="AF139">
        <v>76.485777906137244</v>
      </c>
      <c r="AG139">
        <v>76.083958117214806</v>
      </c>
      <c r="AH139">
        <v>75.700246221865726</v>
      </c>
      <c r="AI139">
        <v>75.298807469917151</v>
      </c>
      <c r="AJ139">
        <v>74.919508991609263</v>
      </c>
      <c r="AK139">
        <v>74.545498147070063</v>
      </c>
      <c r="AL139">
        <v>74.193693740006651</v>
      </c>
      <c r="AM139">
        <v>73.934826834666055</v>
      </c>
      <c r="AN139">
        <v>73.693604493329431</v>
      </c>
      <c r="AO139">
        <v>73.465018114545956</v>
      </c>
      <c r="AP139">
        <v>73.22611852773764</v>
      </c>
      <c r="AQ139">
        <v>73.002257120503074</v>
      </c>
      <c r="AR139">
        <v>72.778666929881979</v>
      </c>
      <c r="AS139">
        <v>72.546339930605797</v>
      </c>
      <c r="AT139">
        <v>72.285312980382884</v>
      </c>
      <c r="AU139">
        <v>72.022737700851167</v>
      </c>
      <c r="AV139">
        <v>71.763610749235923</v>
      </c>
      <c r="AW139">
        <v>71.510069017419667</v>
      </c>
      <c r="AX139">
        <v>71.231647606014732</v>
      </c>
      <c r="AY139">
        <v>70.938817059106285</v>
      </c>
      <c r="AZ139">
        <v>70.716948222636532</v>
      </c>
      <c r="BA139">
        <v>70.358590619274551</v>
      </c>
      <c r="BB139">
        <v>70.004333569890392</v>
      </c>
      <c r="BC139">
        <v>69.659911194491372</v>
      </c>
      <c r="BD139">
        <v>69.381539605267491</v>
      </c>
      <c r="BE139">
        <v>69.130713119966259</v>
      </c>
      <c r="BF139">
        <v>68.875777729852373</v>
      </c>
      <c r="BG139">
        <v>68.602711486033982</v>
      </c>
      <c r="BH139">
        <v>68.255150760223131</v>
      </c>
      <c r="BI139">
        <v>67.889784818717416</v>
      </c>
      <c r="BJ139">
        <v>67.507437974968212</v>
      </c>
      <c r="BK139">
        <v>67.105582115139228</v>
      </c>
      <c r="BL139">
        <v>66.681733825706559</v>
      </c>
    </row>
    <row r="140" spans="1:64">
      <c r="A140" t="s">
        <v>500</v>
      </c>
      <c r="B140" t="s">
        <v>284</v>
      </c>
      <c r="C140" t="s">
        <v>645</v>
      </c>
      <c r="D140" t="s">
        <v>646</v>
      </c>
      <c r="E140">
        <v>79.563000000000002</v>
      </c>
      <c r="F140">
        <v>79.685000000000002</v>
      </c>
      <c r="G140">
        <v>79.897999999999996</v>
      </c>
      <c r="H140">
        <v>80.11</v>
      </c>
      <c r="I140">
        <v>80.320999999999998</v>
      </c>
      <c r="J140">
        <v>80.528999999999996</v>
      </c>
      <c r="K140">
        <v>80.736000000000004</v>
      </c>
      <c r="L140">
        <v>80.941000000000003</v>
      </c>
      <c r="M140">
        <v>81.144999999999996</v>
      </c>
      <c r="N140">
        <v>81.346000000000004</v>
      </c>
      <c r="O140">
        <v>81.546999999999997</v>
      </c>
      <c r="P140">
        <v>81.635999999999996</v>
      </c>
      <c r="Q140">
        <v>81.646000000000001</v>
      </c>
      <c r="R140">
        <v>81.656000000000006</v>
      </c>
      <c r="S140">
        <v>81.665999999999997</v>
      </c>
      <c r="T140">
        <v>81.676000000000002</v>
      </c>
      <c r="U140">
        <v>81.686000000000007</v>
      </c>
      <c r="V140">
        <v>81.695999999999998</v>
      </c>
      <c r="W140">
        <v>81.706000000000003</v>
      </c>
      <c r="X140">
        <v>81.716000000000008</v>
      </c>
      <c r="Y140">
        <v>81.725999999999999</v>
      </c>
      <c r="Z140">
        <v>81.813000000000002</v>
      </c>
      <c r="AA140">
        <v>81.956999999999994</v>
      </c>
      <c r="AB140">
        <v>82.099000000000004</v>
      </c>
      <c r="AC140">
        <v>82.241</v>
      </c>
      <c r="AD140">
        <v>82.381</v>
      </c>
      <c r="AE140">
        <v>82.521000000000001</v>
      </c>
      <c r="AF140">
        <v>82.66</v>
      </c>
      <c r="AG140">
        <v>82.799000000000007</v>
      </c>
      <c r="AH140">
        <v>82.936000000000007</v>
      </c>
      <c r="AI140">
        <v>83.072000000000003</v>
      </c>
      <c r="AJ140">
        <v>83.179000000000002</v>
      </c>
      <c r="AK140">
        <v>83.263999999999996</v>
      </c>
      <c r="AL140">
        <v>83.349000000000004</v>
      </c>
      <c r="AM140">
        <v>83.433999999999997</v>
      </c>
      <c r="AN140">
        <v>83.518000000000001</v>
      </c>
      <c r="AO140">
        <v>83.71</v>
      </c>
      <c r="AP140">
        <v>84.006</v>
      </c>
      <c r="AQ140">
        <v>84.298000000000002</v>
      </c>
      <c r="AR140">
        <v>84.585999999999999</v>
      </c>
      <c r="AS140">
        <v>84.87</v>
      </c>
      <c r="AT140">
        <v>85.037999999999997</v>
      </c>
      <c r="AU140">
        <v>85.093999999999994</v>
      </c>
      <c r="AV140">
        <v>85.15</v>
      </c>
      <c r="AW140">
        <v>85.204999999999998</v>
      </c>
      <c r="AX140">
        <v>85.260999999999996</v>
      </c>
      <c r="AY140">
        <v>85.316000000000003</v>
      </c>
      <c r="AZ140">
        <v>85.370999999999995</v>
      </c>
      <c r="BA140">
        <v>85.426000000000002</v>
      </c>
      <c r="BB140">
        <v>85.480999999999995</v>
      </c>
      <c r="BC140">
        <v>85.536000000000001</v>
      </c>
      <c r="BD140">
        <v>85.59</v>
      </c>
      <c r="BE140">
        <v>85.632999999999996</v>
      </c>
      <c r="BF140">
        <v>85.665999999999997</v>
      </c>
      <c r="BG140">
        <v>85.686999999999998</v>
      </c>
      <c r="BH140">
        <v>85.697000000000003</v>
      </c>
      <c r="BI140">
        <v>85.697000000000003</v>
      </c>
      <c r="BJ140">
        <v>85.685000000000002</v>
      </c>
      <c r="BK140">
        <v>85.662000000000006</v>
      </c>
      <c r="BL140">
        <v>85.629000000000005</v>
      </c>
    </row>
    <row r="141" spans="1:64">
      <c r="A141" t="s">
        <v>3</v>
      </c>
      <c r="B141" t="s">
        <v>555</v>
      </c>
      <c r="C141" t="s">
        <v>645</v>
      </c>
      <c r="D141" t="s">
        <v>646</v>
      </c>
      <c r="E141">
        <v>83.569000000000003</v>
      </c>
      <c r="F141">
        <v>83.408000000000001</v>
      </c>
      <c r="G141">
        <v>83.247</v>
      </c>
      <c r="H141">
        <v>83.084000000000003</v>
      </c>
      <c r="I141">
        <v>82.986000000000004</v>
      </c>
      <c r="J141">
        <v>82.89</v>
      </c>
      <c r="K141">
        <v>82.793000000000006</v>
      </c>
      <c r="L141">
        <v>82.695999999999998</v>
      </c>
      <c r="M141">
        <v>82.597999999999999</v>
      </c>
      <c r="N141">
        <v>82.5</v>
      </c>
      <c r="O141">
        <v>82.402000000000001</v>
      </c>
      <c r="P141">
        <v>82.302999999999997</v>
      </c>
      <c r="Q141">
        <v>82.204000000000008</v>
      </c>
      <c r="R141">
        <v>82.103999999999999</v>
      </c>
      <c r="S141">
        <v>82.004000000000005</v>
      </c>
      <c r="T141">
        <v>81.902999999999992</v>
      </c>
      <c r="U141">
        <v>81.801999999999992</v>
      </c>
      <c r="V141">
        <v>81.700999999999993</v>
      </c>
      <c r="W141">
        <v>81.599000000000004</v>
      </c>
      <c r="X141">
        <v>81.495999999999995</v>
      </c>
      <c r="Y141">
        <v>81.393000000000001</v>
      </c>
      <c r="Z141">
        <v>81.323999999999998</v>
      </c>
      <c r="AA141">
        <v>81.34</v>
      </c>
      <c r="AB141">
        <v>81.355999999999995</v>
      </c>
      <c r="AC141">
        <v>81.370999999999995</v>
      </c>
      <c r="AD141">
        <v>81.387</v>
      </c>
      <c r="AE141">
        <v>81.402999999999992</v>
      </c>
      <c r="AF141">
        <v>81.418000000000006</v>
      </c>
      <c r="AG141">
        <v>81.433999999999997</v>
      </c>
      <c r="AH141">
        <v>81.448999999999998</v>
      </c>
      <c r="AI141">
        <v>81.465000000000003</v>
      </c>
      <c r="AJ141">
        <v>81.48</v>
      </c>
      <c r="AK141">
        <v>81.495999999999995</v>
      </c>
      <c r="AL141">
        <v>81.510999999999996</v>
      </c>
      <c r="AM141">
        <v>81.527000000000001</v>
      </c>
      <c r="AN141">
        <v>81.542000000000002</v>
      </c>
      <c r="AO141">
        <v>81.557999999999993</v>
      </c>
      <c r="AP141">
        <v>81.573000000000008</v>
      </c>
      <c r="AQ141">
        <v>81.588999999999999</v>
      </c>
      <c r="AR141">
        <v>81.603999999999999</v>
      </c>
      <c r="AS141">
        <v>81.62</v>
      </c>
      <c r="AT141">
        <v>81.635000000000005</v>
      </c>
      <c r="AU141">
        <v>81.650999999999996</v>
      </c>
      <c r="AV141">
        <v>81.665999999999997</v>
      </c>
      <c r="AW141">
        <v>81.680999999999997</v>
      </c>
      <c r="AX141">
        <v>81.697000000000003</v>
      </c>
      <c r="AY141">
        <v>81.712000000000003</v>
      </c>
      <c r="AZ141">
        <v>81.728000000000009</v>
      </c>
      <c r="BA141">
        <v>81.742999999999995</v>
      </c>
      <c r="BB141">
        <v>81.757999999999996</v>
      </c>
      <c r="BC141">
        <v>81.774000000000001</v>
      </c>
      <c r="BD141">
        <v>81.789000000000001</v>
      </c>
      <c r="BE141">
        <v>81.804000000000002</v>
      </c>
      <c r="BF141">
        <v>81.801999999999992</v>
      </c>
      <c r="BG141">
        <v>81.781999999999996</v>
      </c>
      <c r="BH141">
        <v>81.744</v>
      </c>
      <c r="BI141">
        <v>81.688999999999993</v>
      </c>
      <c r="BJ141">
        <v>81.616</v>
      </c>
      <c r="BK141">
        <v>81.524000000000001</v>
      </c>
      <c r="BL141">
        <v>81.415000000000006</v>
      </c>
    </row>
    <row r="142" spans="1:64">
      <c r="A142" t="s">
        <v>299</v>
      </c>
      <c r="B142" t="s">
        <v>180</v>
      </c>
      <c r="C142" t="s">
        <v>645</v>
      </c>
      <c r="D142" t="s">
        <v>646</v>
      </c>
      <c r="E142">
        <v>80.175040342234553</v>
      </c>
      <c r="F142">
        <v>79.939596382568681</v>
      </c>
      <c r="G142">
        <v>79.666195614510826</v>
      </c>
      <c r="H142">
        <v>79.388640417085966</v>
      </c>
      <c r="I142">
        <v>79.107986394947631</v>
      </c>
      <c r="J142">
        <v>78.822594379513035</v>
      </c>
      <c r="K142">
        <v>78.543292188977389</v>
      </c>
      <c r="L142">
        <v>78.268104793402628</v>
      </c>
      <c r="M142">
        <v>77.987377131369342</v>
      </c>
      <c r="N142">
        <v>77.702341096177108</v>
      </c>
      <c r="O142">
        <v>77.414941645314514</v>
      </c>
      <c r="P142">
        <v>77.096576945391575</v>
      </c>
      <c r="Q142">
        <v>76.719845555395651</v>
      </c>
      <c r="R142">
        <v>76.336973865103133</v>
      </c>
      <c r="S142">
        <v>75.945978650959688</v>
      </c>
      <c r="T142">
        <v>75.711237556369355</v>
      </c>
      <c r="U142">
        <v>75.318243507732873</v>
      </c>
      <c r="V142">
        <v>74.924537275147003</v>
      </c>
      <c r="W142">
        <v>74.520288422824493</v>
      </c>
      <c r="X142">
        <v>74.125031383261828</v>
      </c>
      <c r="Y142">
        <v>73.715553298077751</v>
      </c>
      <c r="Z142">
        <v>73.322398120126792</v>
      </c>
      <c r="AA142">
        <v>73.023459527876113</v>
      </c>
      <c r="AB142">
        <v>72.719285598485541</v>
      </c>
      <c r="AC142">
        <v>72.406053189693793</v>
      </c>
      <c r="AD142">
        <v>72.087459975281206</v>
      </c>
      <c r="AE142">
        <v>71.763482220577359</v>
      </c>
      <c r="AF142">
        <v>71.438696960939922</v>
      </c>
      <c r="AG142">
        <v>71.113792240003974</v>
      </c>
      <c r="AH142">
        <v>70.793124517595388</v>
      </c>
      <c r="AI142">
        <v>70.431999815422003</v>
      </c>
      <c r="AJ142">
        <v>70.17251953344271</v>
      </c>
      <c r="AK142">
        <v>69.928505657280766</v>
      </c>
      <c r="AL142">
        <v>69.687273846782361</v>
      </c>
      <c r="AM142">
        <v>69.448529798053343</v>
      </c>
      <c r="AN142">
        <v>69.217410942692553</v>
      </c>
      <c r="AO142">
        <v>68.982518852272662</v>
      </c>
      <c r="AP142">
        <v>68.741549398714739</v>
      </c>
      <c r="AQ142">
        <v>68.497893958750026</v>
      </c>
      <c r="AR142">
        <v>68.255456884380351</v>
      </c>
      <c r="AS142">
        <v>68.004387361916997</v>
      </c>
      <c r="AT142">
        <v>67.705601646673898</v>
      </c>
      <c r="AU142">
        <v>67.355848114907872</v>
      </c>
      <c r="AV142">
        <v>66.997596084947986</v>
      </c>
      <c r="AW142">
        <v>66.6313736846474</v>
      </c>
      <c r="AX142">
        <v>66.257403490609974</v>
      </c>
      <c r="AY142">
        <v>65.880784575504151</v>
      </c>
      <c r="AZ142">
        <v>65.498314524095832</v>
      </c>
      <c r="BA142">
        <v>65.1082271342881</v>
      </c>
      <c r="BB142">
        <v>64.711121565242067</v>
      </c>
      <c r="BC142">
        <v>64.304718546567344</v>
      </c>
      <c r="BD142">
        <v>63.887678647053271</v>
      </c>
      <c r="BE142">
        <v>63.466390539502378</v>
      </c>
      <c r="BF142">
        <v>63.038139049770884</v>
      </c>
      <c r="BG142">
        <v>62.603670650219485</v>
      </c>
      <c r="BH142">
        <v>62.160972536589107</v>
      </c>
      <c r="BI142">
        <v>61.712347406239267</v>
      </c>
      <c r="BJ142">
        <v>61.25597503829308</v>
      </c>
      <c r="BK142">
        <v>60.789948474283669</v>
      </c>
      <c r="BL142">
        <v>60.314132947444683</v>
      </c>
    </row>
    <row r="143" spans="1:64">
      <c r="A143" t="s">
        <v>265</v>
      </c>
      <c r="B143" t="s">
        <v>246</v>
      </c>
      <c r="C143" t="s">
        <v>645</v>
      </c>
      <c r="D143" t="s">
        <v>646</v>
      </c>
      <c r="E143">
        <v>76.489648240038278</v>
      </c>
      <c r="F143">
        <v>75.988357930019987</v>
      </c>
      <c r="G143">
        <v>75.508587352911519</v>
      </c>
      <c r="H143">
        <v>75.05806118992183</v>
      </c>
      <c r="I143">
        <v>74.600468655410609</v>
      </c>
      <c r="J143">
        <v>74.363974459088766</v>
      </c>
      <c r="K143">
        <v>74.136863134400755</v>
      </c>
      <c r="L143">
        <v>73.895179580032845</v>
      </c>
      <c r="M143">
        <v>73.648960736306179</v>
      </c>
      <c r="N143">
        <v>73.402953482947439</v>
      </c>
      <c r="O143">
        <v>73.159088231358496</v>
      </c>
      <c r="P143">
        <v>72.908860047468465</v>
      </c>
      <c r="Q143">
        <v>72.625308882169421</v>
      </c>
      <c r="R143">
        <v>72.304462172079937</v>
      </c>
      <c r="S143">
        <v>71.946025623132925</v>
      </c>
      <c r="T143">
        <v>71.642132516868003</v>
      </c>
      <c r="U143">
        <v>71.286137849361523</v>
      </c>
      <c r="V143">
        <v>70.926488307198014</v>
      </c>
      <c r="W143">
        <v>70.471957074044255</v>
      </c>
      <c r="X143">
        <v>69.93284562169319</v>
      </c>
      <c r="Y143">
        <v>69.386118044412598</v>
      </c>
      <c r="Z143">
        <v>68.83139899809413</v>
      </c>
      <c r="AA143">
        <v>68.310889734744379</v>
      </c>
      <c r="AB143">
        <v>67.827280665379803</v>
      </c>
      <c r="AC143">
        <v>67.328829656278145</v>
      </c>
      <c r="AD143">
        <v>66.828226067699461</v>
      </c>
      <c r="AE143">
        <v>66.33233731720054</v>
      </c>
      <c r="AF143">
        <v>65.84287351686433</v>
      </c>
      <c r="AG143">
        <v>65.355571763964065</v>
      </c>
      <c r="AH143">
        <v>64.881923475388206</v>
      </c>
      <c r="AI143">
        <v>64.406556992511256</v>
      </c>
      <c r="AJ143">
        <v>63.941859649402502</v>
      </c>
      <c r="AK143">
        <v>63.479637324967037</v>
      </c>
      <c r="AL143">
        <v>63.017846222393885</v>
      </c>
      <c r="AM143">
        <v>62.560670188826514</v>
      </c>
      <c r="AN143">
        <v>62.106240454995685</v>
      </c>
      <c r="AO143">
        <v>61.6506135168488</v>
      </c>
      <c r="AP143">
        <v>61.1903232209565</v>
      </c>
      <c r="AQ143">
        <v>60.72642445025096</v>
      </c>
      <c r="AR143">
        <v>60.261287523912792</v>
      </c>
      <c r="AS143">
        <v>59.787069126665351</v>
      </c>
      <c r="AT143">
        <v>59.261282949156424</v>
      </c>
      <c r="AU143">
        <v>58.689103835190529</v>
      </c>
      <c r="AV143">
        <v>58.110719609076526</v>
      </c>
      <c r="AW143">
        <v>57.528815777749905</v>
      </c>
      <c r="AX143">
        <v>56.942862692173264</v>
      </c>
      <c r="AY143">
        <v>56.36653734719544</v>
      </c>
      <c r="AZ143">
        <v>55.801643418984085</v>
      </c>
      <c r="BA143">
        <v>55.222370718225037</v>
      </c>
      <c r="BB143">
        <v>54.642227756203589</v>
      </c>
      <c r="BC143">
        <v>54.06059332669561</v>
      </c>
      <c r="BD143">
        <v>53.503744159785413</v>
      </c>
      <c r="BE143">
        <v>52.956023457172194</v>
      </c>
      <c r="BF143">
        <v>52.40915858012292</v>
      </c>
      <c r="BG143">
        <v>51.862082968698751</v>
      </c>
      <c r="BH143">
        <v>51.312039837750724</v>
      </c>
      <c r="BI143">
        <v>50.76389923687298</v>
      </c>
      <c r="BJ143">
        <v>50.218359617042324</v>
      </c>
      <c r="BK143">
        <v>49.680622583096564</v>
      </c>
      <c r="BL143">
        <v>49.150267668758076</v>
      </c>
    </row>
    <row r="144" spans="1:64">
      <c r="A144" t="s">
        <v>400</v>
      </c>
      <c r="B144" t="s">
        <v>207</v>
      </c>
      <c r="C144" t="s">
        <v>645</v>
      </c>
      <c r="D144" t="s">
        <v>646</v>
      </c>
      <c r="E144">
        <v>96.488</v>
      </c>
      <c r="F144">
        <v>96.04</v>
      </c>
      <c r="G144">
        <v>95.536000000000001</v>
      </c>
      <c r="H144">
        <v>94.971000000000004</v>
      </c>
      <c r="I144">
        <v>94.338999999999999</v>
      </c>
      <c r="J144">
        <v>93.634</v>
      </c>
      <c r="K144">
        <v>92.935000000000002</v>
      </c>
      <c r="L144">
        <v>92.575000000000003</v>
      </c>
      <c r="M144">
        <v>92.198000000000008</v>
      </c>
      <c r="N144">
        <v>91.804000000000002</v>
      </c>
      <c r="O144">
        <v>91.391999999999996</v>
      </c>
      <c r="P144">
        <v>90.960999999999999</v>
      </c>
      <c r="Q144">
        <v>90.525999999999996</v>
      </c>
      <c r="R144">
        <v>90.094999999999999</v>
      </c>
      <c r="S144">
        <v>89.644999999999996</v>
      </c>
      <c r="T144">
        <v>89.177999999999997</v>
      </c>
      <c r="U144">
        <v>88.787000000000006</v>
      </c>
      <c r="V144">
        <v>88.727999999999994</v>
      </c>
      <c r="W144">
        <v>88.668999999999997</v>
      </c>
      <c r="X144">
        <v>88.61</v>
      </c>
      <c r="Y144">
        <v>88.55</v>
      </c>
      <c r="Z144">
        <v>88.49</v>
      </c>
      <c r="AA144">
        <v>88.43</v>
      </c>
      <c r="AB144">
        <v>88.37</v>
      </c>
      <c r="AC144">
        <v>88.308999999999997</v>
      </c>
      <c r="AD144">
        <v>88.248000000000005</v>
      </c>
      <c r="AE144">
        <v>88.094999999999999</v>
      </c>
      <c r="AF144">
        <v>87.605999999999995</v>
      </c>
      <c r="AG144">
        <v>87.099000000000004</v>
      </c>
      <c r="AH144">
        <v>86.575000000000003</v>
      </c>
      <c r="AI144">
        <v>86.033000000000001</v>
      </c>
      <c r="AJ144">
        <v>85.472999999999999</v>
      </c>
      <c r="AK144">
        <v>84.894000000000005</v>
      </c>
      <c r="AL144">
        <v>84.296999999999997</v>
      </c>
      <c r="AM144">
        <v>83.680999999999997</v>
      </c>
      <c r="AN144">
        <v>83.045000000000002</v>
      </c>
      <c r="AO144">
        <v>82.429000000000002</v>
      </c>
      <c r="AP144">
        <v>81.950999999999993</v>
      </c>
      <c r="AQ144">
        <v>81.462000000000003</v>
      </c>
      <c r="AR144">
        <v>80.962000000000003</v>
      </c>
      <c r="AS144">
        <v>80.451999999999998</v>
      </c>
      <c r="AT144">
        <v>79.932999999999993</v>
      </c>
      <c r="AU144">
        <v>79.402999999999992</v>
      </c>
      <c r="AV144">
        <v>78.863</v>
      </c>
      <c r="AW144">
        <v>78.311000000000007</v>
      </c>
      <c r="AX144">
        <v>77.751000000000005</v>
      </c>
      <c r="AY144">
        <v>77.180000000000007</v>
      </c>
      <c r="AZ144">
        <v>76.695999999999998</v>
      </c>
      <c r="BA144">
        <v>76.204000000000008</v>
      </c>
      <c r="BB144">
        <v>75.706999999999994</v>
      </c>
      <c r="BC144">
        <v>75.201999999999998</v>
      </c>
      <c r="BD144">
        <v>74.69</v>
      </c>
      <c r="BE144">
        <v>74.295999999999992</v>
      </c>
      <c r="BF144">
        <v>73.899000000000001</v>
      </c>
      <c r="BG144">
        <v>73.498000000000005</v>
      </c>
      <c r="BH144">
        <v>73.091999999999999</v>
      </c>
      <c r="BI144">
        <v>72.682999999999993</v>
      </c>
      <c r="BJ144">
        <v>72.27</v>
      </c>
      <c r="BK144">
        <v>71.847000000000008</v>
      </c>
      <c r="BL144">
        <v>71.415000000000006</v>
      </c>
    </row>
    <row r="145" spans="1:64">
      <c r="A145" t="s">
        <v>331</v>
      </c>
      <c r="B145" t="s">
        <v>581</v>
      </c>
      <c r="C145" t="s">
        <v>645</v>
      </c>
      <c r="D145" t="s">
        <v>646</v>
      </c>
      <c r="E145">
        <v>73.770184442853903</v>
      </c>
      <c r="F145">
        <v>73.006606037973341</v>
      </c>
      <c r="G145">
        <v>72.352429795416398</v>
      </c>
      <c r="H145">
        <v>71.79144382777595</v>
      </c>
      <c r="I145">
        <v>71.217160721465532</v>
      </c>
      <c r="J145">
        <v>71.114347616575415</v>
      </c>
      <c r="K145">
        <v>71.035434054584485</v>
      </c>
      <c r="L145">
        <v>70.920319747152377</v>
      </c>
      <c r="M145">
        <v>70.802218292082756</v>
      </c>
      <c r="N145">
        <v>70.692511187727561</v>
      </c>
      <c r="O145">
        <v>70.589577838251088</v>
      </c>
      <c r="P145">
        <v>70.498811739206118</v>
      </c>
      <c r="Q145">
        <v>70.387727598577456</v>
      </c>
      <c r="R145">
        <v>70.201197440604346</v>
      </c>
      <c r="S145">
        <v>69.934001190588546</v>
      </c>
      <c r="T145">
        <v>69.648147938172258</v>
      </c>
      <c r="U145">
        <v>69.37665255257815</v>
      </c>
      <c r="V145">
        <v>69.09185176038028</v>
      </c>
      <c r="W145">
        <v>68.608006786234853</v>
      </c>
      <c r="X145">
        <v>67.933283884389468</v>
      </c>
      <c r="Y145">
        <v>67.256117756427599</v>
      </c>
      <c r="Z145">
        <v>66.579070033679528</v>
      </c>
      <c r="AA145">
        <v>65.909387514649367</v>
      </c>
      <c r="AB145">
        <v>65.330764095940907</v>
      </c>
      <c r="AC145">
        <v>64.730071995878973</v>
      </c>
      <c r="AD145">
        <v>64.1312355564135</v>
      </c>
      <c r="AE145">
        <v>63.541512322646362</v>
      </c>
      <c r="AF145">
        <v>62.957188270339749</v>
      </c>
      <c r="AG145">
        <v>62.370029128206532</v>
      </c>
      <c r="AH145">
        <v>61.799653600136246</v>
      </c>
      <c r="AI145">
        <v>61.248694182716093</v>
      </c>
      <c r="AJ145">
        <v>60.615360908343348</v>
      </c>
      <c r="AK145">
        <v>60.02813249669974</v>
      </c>
      <c r="AL145">
        <v>59.368484442584823</v>
      </c>
      <c r="AM145">
        <v>58.699380838624201</v>
      </c>
      <c r="AN145">
        <v>57.980633153231715</v>
      </c>
      <c r="AO145">
        <v>57.296520291653728</v>
      </c>
      <c r="AP145">
        <v>56.596164871111789</v>
      </c>
      <c r="AQ145">
        <v>55.880029348385285</v>
      </c>
      <c r="AR145">
        <v>55.149304393950139</v>
      </c>
      <c r="AS145">
        <v>54.396596456665215</v>
      </c>
      <c r="AT145">
        <v>53.518238759743255</v>
      </c>
      <c r="AU145">
        <v>52.567077769355741</v>
      </c>
      <c r="AV145">
        <v>51.597937470896902</v>
      </c>
      <c r="AW145">
        <v>50.612417530582917</v>
      </c>
      <c r="AX145">
        <v>49.61493156472001</v>
      </c>
      <c r="AY145">
        <v>48.63171184519458</v>
      </c>
      <c r="AZ145">
        <v>47.652784395194516</v>
      </c>
      <c r="BA145">
        <v>46.666256091259534</v>
      </c>
      <c r="BB145">
        <v>45.679614565975072</v>
      </c>
      <c r="BC145">
        <v>44.692622128791292</v>
      </c>
      <c r="BD145">
        <v>43.762092903083094</v>
      </c>
      <c r="BE145">
        <v>42.855229617724568</v>
      </c>
      <c r="BF145">
        <v>41.957314706737883</v>
      </c>
      <c r="BG145">
        <v>41.062789437341841</v>
      </c>
      <c r="BH145">
        <v>40.171876076892737</v>
      </c>
      <c r="BI145">
        <v>39.285136730549794</v>
      </c>
      <c r="BJ145">
        <v>38.406799972686152</v>
      </c>
      <c r="BK145">
        <v>37.547630560023819</v>
      </c>
      <c r="BL145">
        <v>36.706772273174593</v>
      </c>
    </row>
    <row r="146" spans="1:64">
      <c r="A146" t="s">
        <v>339</v>
      </c>
      <c r="B146" t="s">
        <v>90</v>
      </c>
      <c r="C146" t="s">
        <v>645</v>
      </c>
      <c r="D146" t="s">
        <v>646</v>
      </c>
      <c r="E146">
        <v>60.54</v>
      </c>
      <c r="F146">
        <v>59.557000000000002</v>
      </c>
      <c r="G146">
        <v>58.564999999999998</v>
      </c>
      <c r="H146">
        <v>57.566000000000003</v>
      </c>
      <c r="I146">
        <v>56.558999999999997</v>
      </c>
      <c r="J146">
        <v>55.55</v>
      </c>
      <c r="K146">
        <v>54.534999999999997</v>
      </c>
      <c r="L146">
        <v>53.515999999999998</v>
      </c>
      <c r="M146">
        <v>52.493000000000002</v>
      </c>
      <c r="N146">
        <v>51.47</v>
      </c>
      <c r="O146">
        <v>50.445</v>
      </c>
      <c r="P146">
        <v>49.280999999999999</v>
      </c>
      <c r="Q146">
        <v>48.031999999999996</v>
      </c>
      <c r="R146">
        <v>46.79</v>
      </c>
      <c r="S146">
        <v>45.548999999999999</v>
      </c>
      <c r="T146">
        <v>44.314999999999998</v>
      </c>
      <c r="U146">
        <v>43.085000000000001</v>
      </c>
      <c r="V146">
        <v>41.868000000000002</v>
      </c>
      <c r="W146">
        <v>40.658000000000001</v>
      </c>
      <c r="X146">
        <v>39.639000000000003</v>
      </c>
      <c r="Y146">
        <v>38.841999999999999</v>
      </c>
      <c r="Z146">
        <v>38.054000000000002</v>
      </c>
      <c r="AA146">
        <v>37.270000000000003</v>
      </c>
      <c r="AB146">
        <v>36.494</v>
      </c>
      <c r="AC146">
        <v>35.722999999999999</v>
      </c>
      <c r="AD146">
        <v>34.962000000000003</v>
      </c>
      <c r="AE146">
        <v>34.206999999999994</v>
      </c>
      <c r="AF146">
        <v>33.46</v>
      </c>
      <c r="AG146">
        <v>32.72</v>
      </c>
      <c r="AH146">
        <v>32.358000000000004</v>
      </c>
      <c r="AI146">
        <v>32.417000000000002</v>
      </c>
      <c r="AJ146">
        <v>32.477000000000004</v>
      </c>
      <c r="AK146">
        <v>32.536000000000001</v>
      </c>
      <c r="AL146">
        <v>32.596000000000004</v>
      </c>
      <c r="AM146">
        <v>32.655000000000001</v>
      </c>
      <c r="AN146">
        <v>32.715000000000003</v>
      </c>
      <c r="AO146">
        <v>32.774999999999999</v>
      </c>
      <c r="AP146">
        <v>32.834000000000003</v>
      </c>
      <c r="AQ146">
        <v>32.894000000000005</v>
      </c>
      <c r="AR146">
        <v>32.953999999999994</v>
      </c>
      <c r="AS146">
        <v>33.013999999999996</v>
      </c>
      <c r="AT146">
        <v>33.081000000000003</v>
      </c>
      <c r="AU146">
        <v>33.171999999999997</v>
      </c>
      <c r="AV146">
        <v>33.263000000000005</v>
      </c>
      <c r="AW146">
        <v>33.353999999999999</v>
      </c>
      <c r="AX146">
        <v>33.365000000000002</v>
      </c>
      <c r="AY146">
        <v>33.293999999999997</v>
      </c>
      <c r="AZ146">
        <v>33.222999999999999</v>
      </c>
      <c r="BA146">
        <v>33.152000000000001</v>
      </c>
      <c r="BB146">
        <v>33.158000000000001</v>
      </c>
      <c r="BC146">
        <v>33.242999999999995</v>
      </c>
      <c r="BD146">
        <v>33.259</v>
      </c>
      <c r="BE146">
        <v>33.135999999999996</v>
      </c>
      <c r="BF146">
        <v>33.013999999999996</v>
      </c>
      <c r="BG146">
        <v>32.891999999999996</v>
      </c>
      <c r="BH146">
        <v>32.770000000000003</v>
      </c>
      <c r="BI146">
        <v>32.634</v>
      </c>
      <c r="BJ146">
        <v>32.483999999999995</v>
      </c>
      <c r="BK146">
        <v>32.320999999999998</v>
      </c>
      <c r="BL146">
        <v>32.145000000000003</v>
      </c>
    </row>
    <row r="147" spans="1:64">
      <c r="A147" t="s">
        <v>241</v>
      </c>
      <c r="B147" t="s">
        <v>436</v>
      </c>
      <c r="C147" t="s">
        <v>645</v>
      </c>
      <c r="D147" t="s">
        <v>646</v>
      </c>
      <c r="E147">
        <v>30.444000000000003</v>
      </c>
      <c r="F147">
        <v>30.072999999999993</v>
      </c>
      <c r="G147">
        <v>29.557000000000002</v>
      </c>
      <c r="H147">
        <v>29.046999999999997</v>
      </c>
      <c r="I147">
        <v>28.540999999999997</v>
      </c>
      <c r="J147">
        <v>28.042000000000002</v>
      </c>
      <c r="K147">
        <v>27.548000000000002</v>
      </c>
      <c r="L147">
        <v>27.058999999999997</v>
      </c>
      <c r="M147">
        <v>26.574999999999999</v>
      </c>
      <c r="N147">
        <v>26.097999999999999</v>
      </c>
      <c r="O147">
        <v>25.626000000000005</v>
      </c>
      <c r="P147">
        <v>25.084000000000003</v>
      </c>
      <c r="Q147">
        <v>24.471999999999994</v>
      </c>
      <c r="R147">
        <v>23.873000000000005</v>
      </c>
      <c r="S147">
        <v>23.283000000000001</v>
      </c>
      <c r="T147">
        <v>22.703000000000003</v>
      </c>
      <c r="U147">
        <v>22.132999999999996</v>
      </c>
      <c r="V147">
        <v>21.573999999999998</v>
      </c>
      <c r="W147">
        <v>21.024999999999999</v>
      </c>
      <c r="X147">
        <v>20.486999999999995</v>
      </c>
      <c r="Y147">
        <v>19.957999999999998</v>
      </c>
      <c r="Z147">
        <v>19.555999999999997</v>
      </c>
      <c r="AA147">
        <v>19.498999999999995</v>
      </c>
      <c r="AB147">
        <v>19.442999999999998</v>
      </c>
      <c r="AC147">
        <v>19.387</v>
      </c>
      <c r="AD147">
        <v>19.331000000000003</v>
      </c>
      <c r="AE147">
        <v>19.274999999999999</v>
      </c>
      <c r="AF147">
        <v>19.22</v>
      </c>
      <c r="AG147">
        <v>19.164000000000001</v>
      </c>
      <c r="AH147">
        <v>19.108999999999995</v>
      </c>
      <c r="AI147">
        <v>19.052999999999997</v>
      </c>
      <c r="AJ147">
        <v>18.87</v>
      </c>
      <c r="AK147">
        <v>18.471999999999994</v>
      </c>
      <c r="AL147">
        <v>18.143000000000001</v>
      </c>
      <c r="AM147">
        <v>17.518000000000001</v>
      </c>
      <c r="AN147">
        <v>17.106999999999999</v>
      </c>
      <c r="AO147">
        <v>17.175000000000001</v>
      </c>
      <c r="AP147">
        <v>17.221000000000004</v>
      </c>
      <c r="AQ147">
        <v>17.106999999999999</v>
      </c>
      <c r="AR147">
        <v>16.552000000000007</v>
      </c>
      <c r="AS147">
        <v>15.784000000000006</v>
      </c>
      <c r="AT147">
        <v>15.156999999999996</v>
      </c>
      <c r="AU147">
        <v>14.700999999999993</v>
      </c>
      <c r="AV147">
        <v>14.257000000000005</v>
      </c>
      <c r="AW147">
        <v>13.822999999999993</v>
      </c>
      <c r="AX147">
        <v>13.402000000000001</v>
      </c>
      <c r="AY147">
        <v>12.991</v>
      </c>
      <c r="AZ147">
        <v>12.590999999999994</v>
      </c>
      <c r="BA147">
        <v>12.2</v>
      </c>
      <c r="BB147">
        <v>11.822000000000003</v>
      </c>
      <c r="BC147">
        <v>11.453000000000003</v>
      </c>
      <c r="BD147">
        <v>11.093999999999994</v>
      </c>
      <c r="BE147">
        <v>10.751000000000005</v>
      </c>
      <c r="BF147">
        <v>10.426000000000002</v>
      </c>
      <c r="BG147">
        <v>10.116</v>
      </c>
      <c r="BH147">
        <v>9.820999999999998</v>
      </c>
      <c r="BI147">
        <v>9.5400000000000063</v>
      </c>
      <c r="BJ147">
        <v>9.2729999999999961</v>
      </c>
      <c r="BK147">
        <v>9.0190000000000055</v>
      </c>
      <c r="BL147">
        <v>8.777000000000001</v>
      </c>
    </row>
    <row r="148" spans="1:64">
      <c r="A148" t="s">
        <v>221</v>
      </c>
      <c r="B148" t="s">
        <v>374</v>
      </c>
      <c r="C148" t="s">
        <v>645</v>
      </c>
      <c r="D148" t="s">
        <v>646</v>
      </c>
      <c r="E148">
        <v>47.133000000000003</v>
      </c>
      <c r="F148">
        <v>46.337000000000003</v>
      </c>
      <c r="G148">
        <v>45.540999999999997</v>
      </c>
      <c r="H148">
        <v>44.747</v>
      </c>
      <c r="I148">
        <v>43.954999999999998</v>
      </c>
      <c r="J148">
        <v>43.167999999999999</v>
      </c>
      <c r="K148">
        <v>42.383000000000003</v>
      </c>
      <c r="L148">
        <v>41.601999999999997</v>
      </c>
      <c r="M148">
        <v>40.825000000000003</v>
      </c>
      <c r="N148">
        <v>40.054000000000002</v>
      </c>
      <c r="O148">
        <v>39.286999999999999</v>
      </c>
      <c r="P148">
        <v>38.567</v>
      </c>
      <c r="Q148">
        <v>37.878</v>
      </c>
      <c r="R148">
        <v>37.195</v>
      </c>
      <c r="S148">
        <v>36.515999999999998</v>
      </c>
      <c r="T148">
        <v>35.843000000000004</v>
      </c>
      <c r="U148">
        <v>35.174000000000007</v>
      </c>
      <c r="V148">
        <v>34.513000000000005</v>
      </c>
      <c r="W148">
        <v>33.856999999999999</v>
      </c>
      <c r="X148">
        <v>33.313999999999993</v>
      </c>
      <c r="Y148">
        <v>32.905000000000001</v>
      </c>
      <c r="Z148">
        <v>32.56</v>
      </c>
      <c r="AA148">
        <v>32.278000000000006</v>
      </c>
      <c r="AB148">
        <v>31.997</v>
      </c>
      <c r="AC148">
        <v>31.716999999999999</v>
      </c>
      <c r="AD148">
        <v>31.44</v>
      </c>
      <c r="AE148">
        <v>31.218000000000004</v>
      </c>
      <c r="AF148">
        <v>31.052999999999997</v>
      </c>
      <c r="AG148">
        <v>30.888000000000005</v>
      </c>
      <c r="AH148">
        <v>30.8</v>
      </c>
      <c r="AI148">
        <v>30.75</v>
      </c>
      <c r="AJ148">
        <v>30.799000000000007</v>
      </c>
      <c r="AK148">
        <v>31.147999999999996</v>
      </c>
      <c r="AL148">
        <v>31.200999999999993</v>
      </c>
      <c r="AM148">
        <v>31.099000000000004</v>
      </c>
      <c r="AN148">
        <v>31.25</v>
      </c>
      <c r="AO148">
        <v>31.35</v>
      </c>
      <c r="AP148">
        <v>31.4</v>
      </c>
      <c r="AQ148">
        <v>31.549000000000007</v>
      </c>
      <c r="AR148">
        <v>31.78</v>
      </c>
      <c r="AS148">
        <v>31.933000000000007</v>
      </c>
      <c r="AT148">
        <v>32.049999999999997</v>
      </c>
      <c r="AU148">
        <v>32.15</v>
      </c>
      <c r="AV148">
        <v>32.200000000000003</v>
      </c>
      <c r="AW148">
        <v>32.1</v>
      </c>
      <c r="AX148">
        <v>32</v>
      </c>
      <c r="AY148">
        <v>32.033000000000001</v>
      </c>
      <c r="AZ148">
        <v>32.1</v>
      </c>
      <c r="BA148">
        <v>32.165999999999997</v>
      </c>
      <c r="BB148">
        <v>32.186000000000007</v>
      </c>
      <c r="BC148">
        <v>32.159000000000006</v>
      </c>
      <c r="BD148">
        <v>32.131</v>
      </c>
      <c r="BE148">
        <v>32.102999999999994</v>
      </c>
      <c r="BF148">
        <v>32.075000000000003</v>
      </c>
      <c r="BG148">
        <v>32.048000000000002</v>
      </c>
      <c r="BH148">
        <v>32.020000000000003</v>
      </c>
      <c r="BI148">
        <v>31.978999999999999</v>
      </c>
      <c r="BJ148">
        <v>31.925000000000001</v>
      </c>
      <c r="BK148">
        <v>31.858000000000004</v>
      </c>
      <c r="BL148">
        <v>31.778000000000006</v>
      </c>
    </row>
    <row r="149" spans="1:64">
      <c r="A149" t="s">
        <v>467</v>
      </c>
      <c r="B149" t="s">
        <v>247</v>
      </c>
      <c r="C149" t="s">
        <v>645</v>
      </c>
      <c r="D149" t="s">
        <v>646</v>
      </c>
      <c r="E149">
        <v>4.7109999999999985</v>
      </c>
      <c r="F149">
        <v>4.671999999999997</v>
      </c>
      <c r="G149">
        <v>4.4440000000000026</v>
      </c>
      <c r="H149">
        <v>4.2270000000000039</v>
      </c>
      <c r="I149">
        <v>4.0199999999999996</v>
      </c>
      <c r="J149">
        <v>3.8229999999999933</v>
      </c>
      <c r="K149">
        <v>3.6350000000000051</v>
      </c>
      <c r="L149">
        <v>3.4560000000000031</v>
      </c>
      <c r="M149">
        <v>3.2850000000000001</v>
      </c>
      <c r="N149">
        <v>3.1230000000000047</v>
      </c>
      <c r="O149">
        <v>2.9680000000000035</v>
      </c>
      <c r="P149">
        <v>2.7920000000000016</v>
      </c>
      <c r="Q149">
        <v>2.6029999999999944</v>
      </c>
      <c r="R149">
        <v>2.4270000000000067</v>
      </c>
      <c r="S149">
        <v>2.2620000000000005</v>
      </c>
      <c r="T149">
        <v>2.1089999999999947</v>
      </c>
      <c r="U149">
        <v>1.9650000000000001</v>
      </c>
      <c r="V149">
        <v>1.8310000000000031</v>
      </c>
      <c r="W149">
        <v>1.7060000000000031</v>
      </c>
      <c r="X149">
        <v>1.59</v>
      </c>
      <c r="Y149">
        <v>1.4809999999999945</v>
      </c>
      <c r="Z149">
        <v>1.345</v>
      </c>
      <c r="AA149">
        <v>1.1110000000000042</v>
      </c>
      <c r="AB149">
        <v>0.91599999999999682</v>
      </c>
      <c r="AC149">
        <v>0.75600000000000023</v>
      </c>
      <c r="AD149">
        <v>0.62300000000000466</v>
      </c>
      <c r="AE149">
        <v>0.51399999999999579</v>
      </c>
      <c r="AF149">
        <v>0.42400000000000659</v>
      </c>
      <c r="AG149">
        <v>0.34900000000000375</v>
      </c>
      <c r="AH149">
        <v>0.2879999999999967</v>
      </c>
      <c r="AI149">
        <v>0.23699999999999477</v>
      </c>
      <c r="AJ149">
        <v>0.19499999999999318</v>
      </c>
      <c r="AK149">
        <v>0.16100000000000136</v>
      </c>
      <c r="AL149">
        <v>0.13299999999999557</v>
      </c>
      <c r="AM149">
        <v>0.10899999999999466</v>
      </c>
      <c r="AN149">
        <v>9.0000000000003411E-2</v>
      </c>
      <c r="AO149">
        <v>1.9999999999996021E-2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</row>
    <row r="150" spans="1:64">
      <c r="A150" t="s">
        <v>323</v>
      </c>
      <c r="B150" t="s">
        <v>377</v>
      </c>
      <c r="C150" t="s">
        <v>645</v>
      </c>
      <c r="D150" t="s">
        <v>646</v>
      </c>
    </row>
    <row r="151" spans="1:64">
      <c r="A151" t="s">
        <v>25</v>
      </c>
      <c r="B151" t="s">
        <v>167</v>
      </c>
      <c r="C151" t="s">
        <v>645</v>
      </c>
      <c r="D151" t="s">
        <v>646</v>
      </c>
      <c r="E151">
        <v>70.643000000000001</v>
      </c>
      <c r="F151">
        <v>70.150999999999996</v>
      </c>
      <c r="G151">
        <v>69.655000000000001</v>
      </c>
      <c r="H151">
        <v>69.153999999999996</v>
      </c>
      <c r="I151">
        <v>68.646999999999991</v>
      </c>
      <c r="J151">
        <v>68.138000000000005</v>
      </c>
      <c r="K151">
        <v>67.62299999999999</v>
      </c>
      <c r="L151">
        <v>67.103999999999999</v>
      </c>
      <c r="M151">
        <v>66.581000000000003</v>
      </c>
      <c r="N151">
        <v>66.054000000000002</v>
      </c>
      <c r="O151">
        <v>65.522999999999996</v>
      </c>
      <c r="P151">
        <v>64.988</v>
      </c>
      <c r="Q151">
        <v>64.325000000000003</v>
      </c>
      <c r="R151">
        <v>63.651000000000003</v>
      </c>
      <c r="S151">
        <v>62.970999999999997</v>
      </c>
      <c r="T151">
        <v>62.286000000000001</v>
      </c>
      <c r="U151">
        <v>61.594999999999999</v>
      </c>
      <c r="V151">
        <v>60.901000000000003</v>
      </c>
      <c r="W151">
        <v>60.201999999999998</v>
      </c>
      <c r="X151">
        <v>59.497999999999998</v>
      </c>
      <c r="Y151">
        <v>58.79</v>
      </c>
      <c r="Z151">
        <v>58.08</v>
      </c>
      <c r="AA151">
        <v>57.366</v>
      </c>
      <c r="AB151">
        <v>56.652999999999999</v>
      </c>
      <c r="AC151">
        <v>55.936999999999998</v>
      </c>
      <c r="AD151">
        <v>55.220999999999997</v>
      </c>
      <c r="AE151">
        <v>54.502000000000002</v>
      </c>
      <c r="AF151">
        <v>53.780999999999999</v>
      </c>
      <c r="AG151">
        <v>53.057000000000002</v>
      </c>
      <c r="AH151">
        <v>52.334000000000003</v>
      </c>
      <c r="AI151">
        <v>51.609000000000002</v>
      </c>
      <c r="AJ151">
        <v>50.883000000000003</v>
      </c>
      <c r="AK151">
        <v>50.155999999999999</v>
      </c>
      <c r="AL151">
        <v>49.430999999999997</v>
      </c>
      <c r="AM151">
        <v>48.704999999999998</v>
      </c>
      <c r="AN151">
        <v>48.308</v>
      </c>
      <c r="AO151">
        <v>47.978000000000002</v>
      </c>
      <c r="AP151">
        <v>47.65</v>
      </c>
      <c r="AQ151">
        <v>47.322000000000003</v>
      </c>
      <c r="AR151">
        <v>46.993000000000002</v>
      </c>
      <c r="AS151">
        <v>46.664999999999999</v>
      </c>
      <c r="AT151">
        <v>46.338000000000001</v>
      </c>
      <c r="AU151">
        <v>46.01</v>
      </c>
      <c r="AV151">
        <v>45.683</v>
      </c>
      <c r="AW151">
        <v>45.356000000000002</v>
      </c>
      <c r="AX151">
        <v>44.826000000000001</v>
      </c>
      <c r="AY151">
        <v>44.253999999999998</v>
      </c>
      <c r="AZ151">
        <v>43.683</v>
      </c>
      <c r="BA151">
        <v>43.113999999999997</v>
      </c>
      <c r="BB151">
        <v>42.548000000000002</v>
      </c>
      <c r="BC151">
        <v>41.981999999999999</v>
      </c>
      <c r="BD151">
        <v>41.418999999999997</v>
      </c>
      <c r="BE151">
        <v>40.857999999999997</v>
      </c>
      <c r="BF151">
        <v>40.299999999999997</v>
      </c>
      <c r="BG151">
        <v>39.744</v>
      </c>
      <c r="BH151">
        <v>39.191000000000003</v>
      </c>
      <c r="BI151">
        <v>38.64</v>
      </c>
      <c r="BJ151">
        <v>38.091999999999999</v>
      </c>
      <c r="BK151">
        <v>37.546999999999997</v>
      </c>
      <c r="BL151">
        <v>37.006</v>
      </c>
    </row>
    <row r="152" spans="1:64">
      <c r="A152" t="s">
        <v>330</v>
      </c>
      <c r="B152" t="s">
        <v>5</v>
      </c>
      <c r="C152" t="s">
        <v>645</v>
      </c>
      <c r="D152" t="s">
        <v>646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</row>
    <row r="153" spans="1:64">
      <c r="A153" t="s">
        <v>383</v>
      </c>
      <c r="B153" t="s">
        <v>69</v>
      </c>
      <c r="C153" t="s">
        <v>645</v>
      </c>
      <c r="D153" t="s">
        <v>646</v>
      </c>
      <c r="E153">
        <v>76.575999999999993</v>
      </c>
      <c r="F153">
        <v>75.783999999999992</v>
      </c>
      <c r="G153">
        <v>74.972999999999999</v>
      </c>
      <c r="H153">
        <v>74.144000000000005</v>
      </c>
      <c r="I153">
        <v>73.296999999999997</v>
      </c>
      <c r="J153">
        <v>72.433999999999997</v>
      </c>
      <c r="K153">
        <v>71.552999999999997</v>
      </c>
      <c r="L153">
        <v>70.655000000000001</v>
      </c>
      <c r="M153">
        <v>69.739999999999995</v>
      </c>
      <c r="N153">
        <v>68.811000000000007</v>
      </c>
      <c r="O153">
        <v>67.932000000000002</v>
      </c>
      <c r="P153">
        <v>67.121000000000009</v>
      </c>
      <c r="Q153">
        <v>66.299000000000007</v>
      </c>
      <c r="R153">
        <v>65.468999999999994</v>
      </c>
      <c r="S153">
        <v>64.628</v>
      </c>
      <c r="T153">
        <v>63.777999999999999</v>
      </c>
      <c r="U153">
        <v>62.917999999999999</v>
      </c>
      <c r="V153">
        <v>62.052</v>
      </c>
      <c r="W153">
        <v>61.177999999999997</v>
      </c>
      <c r="X153">
        <v>60.36</v>
      </c>
      <c r="Y153">
        <v>59.613</v>
      </c>
      <c r="Z153">
        <v>58.863999999999997</v>
      </c>
      <c r="AA153">
        <v>58.109000000000002</v>
      </c>
      <c r="AB153">
        <v>57.350999999999999</v>
      </c>
      <c r="AC153">
        <v>56.588000000000001</v>
      </c>
      <c r="AD153">
        <v>55.823999999999998</v>
      </c>
      <c r="AE153">
        <v>55.055999999999997</v>
      </c>
      <c r="AF153">
        <v>54.286000000000001</v>
      </c>
      <c r="AG153">
        <v>53.512</v>
      </c>
      <c r="AH153">
        <v>53.143999999999998</v>
      </c>
      <c r="AI153">
        <v>53.238</v>
      </c>
      <c r="AJ153">
        <v>53.331000000000003</v>
      </c>
      <c r="AK153">
        <v>53.424999999999997</v>
      </c>
      <c r="AL153">
        <v>53.518999999999998</v>
      </c>
      <c r="AM153">
        <v>53.613</v>
      </c>
      <c r="AN153">
        <v>53.706000000000003</v>
      </c>
      <c r="AO153">
        <v>53.8</v>
      </c>
      <c r="AP153">
        <v>54.203000000000003</v>
      </c>
      <c r="AQ153">
        <v>54.606000000000002</v>
      </c>
      <c r="AR153">
        <v>55.008000000000003</v>
      </c>
      <c r="AS153">
        <v>55.411000000000001</v>
      </c>
      <c r="AT153">
        <v>55.811</v>
      </c>
      <c r="AU153">
        <v>56.210999999999999</v>
      </c>
      <c r="AV153">
        <v>56.610999999999997</v>
      </c>
      <c r="AW153">
        <v>57.01</v>
      </c>
      <c r="AX153">
        <v>57.225000000000001</v>
      </c>
      <c r="AY153">
        <v>57.256</v>
      </c>
      <c r="AZ153">
        <v>57.286999999999999</v>
      </c>
      <c r="BA153">
        <v>57.317999999999998</v>
      </c>
      <c r="BB153">
        <v>57.348999999999997</v>
      </c>
      <c r="BC153">
        <v>57.38</v>
      </c>
      <c r="BD153">
        <v>57.411000000000001</v>
      </c>
      <c r="BE153">
        <v>57.442</v>
      </c>
      <c r="BF153">
        <v>57.472999999999999</v>
      </c>
      <c r="BG153">
        <v>57.503999999999998</v>
      </c>
      <c r="BH153">
        <v>57.51</v>
      </c>
      <c r="BI153">
        <v>57.488999999999997</v>
      </c>
      <c r="BJ153">
        <v>57.442999999999998</v>
      </c>
      <c r="BK153">
        <v>57.371000000000002</v>
      </c>
      <c r="BL153">
        <v>57.274000000000001</v>
      </c>
    </row>
    <row r="154" spans="1:64">
      <c r="A154" t="s">
        <v>340</v>
      </c>
      <c r="B154" t="s">
        <v>12</v>
      </c>
      <c r="C154" t="s">
        <v>645</v>
      </c>
      <c r="D154" t="s">
        <v>646</v>
      </c>
      <c r="E154">
        <v>89.358000000000004</v>
      </c>
      <c r="F154">
        <v>89.028999999999996</v>
      </c>
      <c r="G154">
        <v>88.691000000000003</v>
      </c>
      <c r="H154">
        <v>88.343000000000004</v>
      </c>
      <c r="I154">
        <v>87.986000000000004</v>
      </c>
      <c r="J154">
        <v>87.620999999999995</v>
      </c>
      <c r="K154">
        <v>87.253</v>
      </c>
      <c r="L154">
        <v>86.926000000000002</v>
      </c>
      <c r="M154">
        <v>86.59</v>
      </c>
      <c r="N154">
        <v>86.248999999999995</v>
      </c>
      <c r="O154">
        <v>85.9</v>
      </c>
      <c r="P154">
        <v>85.474000000000004</v>
      </c>
      <c r="Q154">
        <v>85.036000000000001</v>
      </c>
      <c r="R154">
        <v>84.588999999999999</v>
      </c>
      <c r="S154">
        <v>84.131</v>
      </c>
      <c r="T154">
        <v>83.665999999999997</v>
      </c>
      <c r="U154">
        <v>83.245000000000005</v>
      </c>
      <c r="V154">
        <v>82.816000000000003</v>
      </c>
      <c r="W154">
        <v>82.378</v>
      </c>
      <c r="X154">
        <v>81.932000000000002</v>
      </c>
      <c r="Y154">
        <v>81.475999999999999</v>
      </c>
      <c r="Z154">
        <v>81.012</v>
      </c>
      <c r="AA154">
        <v>80.539000000000001</v>
      </c>
      <c r="AB154">
        <v>80.057000000000002</v>
      </c>
      <c r="AC154">
        <v>79.566000000000003</v>
      </c>
      <c r="AD154">
        <v>79.067000000000007</v>
      </c>
      <c r="AE154">
        <v>78.557999999999993</v>
      </c>
      <c r="AF154">
        <v>78.040999999999997</v>
      </c>
      <c r="AG154">
        <v>77.513000000000005</v>
      </c>
      <c r="AH154">
        <v>76.978999999999999</v>
      </c>
      <c r="AI154">
        <v>76.433999999999997</v>
      </c>
      <c r="AJ154">
        <v>75.881</v>
      </c>
      <c r="AK154">
        <v>75.319000000000003</v>
      </c>
      <c r="AL154">
        <v>74.748999999999995</v>
      </c>
      <c r="AM154">
        <v>74.463999999999999</v>
      </c>
      <c r="AN154">
        <v>74.204000000000008</v>
      </c>
      <c r="AO154">
        <v>73.942000000000007</v>
      </c>
      <c r="AP154">
        <v>73.679000000000002</v>
      </c>
      <c r="AQ154">
        <v>73.414000000000001</v>
      </c>
      <c r="AR154">
        <v>73.146999999999991</v>
      </c>
      <c r="AS154">
        <v>72.879000000000005</v>
      </c>
      <c r="AT154">
        <v>72.609000000000009</v>
      </c>
      <c r="AU154">
        <v>72.337000000000003</v>
      </c>
      <c r="AV154">
        <v>72.063999999999993</v>
      </c>
      <c r="AW154">
        <v>71.789000000000001</v>
      </c>
      <c r="AX154">
        <v>71.186000000000007</v>
      </c>
      <c r="AY154">
        <v>70.575000000000003</v>
      </c>
      <c r="AZ154">
        <v>69.956999999999994</v>
      </c>
      <c r="BA154">
        <v>69.33</v>
      </c>
      <c r="BB154">
        <v>68.698999999999998</v>
      </c>
      <c r="BC154">
        <v>68.061999999999998</v>
      </c>
      <c r="BD154">
        <v>67.42</v>
      </c>
      <c r="BE154">
        <v>66.772999999999996</v>
      </c>
      <c r="BF154">
        <v>66.122</v>
      </c>
      <c r="BG154">
        <v>65.466000000000008</v>
      </c>
      <c r="BH154">
        <v>64.807000000000002</v>
      </c>
      <c r="BI154">
        <v>64.144000000000005</v>
      </c>
      <c r="BJ154">
        <v>63.478000000000002</v>
      </c>
      <c r="BK154">
        <v>62.808999999999997</v>
      </c>
      <c r="BL154">
        <v>62.139000000000003</v>
      </c>
    </row>
    <row r="155" spans="1:64">
      <c r="A155" t="s">
        <v>183</v>
      </c>
      <c r="B155" t="s">
        <v>76</v>
      </c>
      <c r="C155" t="s">
        <v>645</v>
      </c>
      <c r="D155" t="s">
        <v>646</v>
      </c>
      <c r="E155">
        <v>88.826999999999998</v>
      </c>
      <c r="F155">
        <v>88.77</v>
      </c>
      <c r="G155">
        <v>88.712000000000003</v>
      </c>
      <c r="H155">
        <v>88.655000000000001</v>
      </c>
      <c r="I155">
        <v>88.596000000000004</v>
      </c>
      <c r="J155">
        <v>88.542000000000002</v>
      </c>
      <c r="K155">
        <v>88.606999999999999</v>
      </c>
      <c r="L155">
        <v>88.664000000000001</v>
      </c>
      <c r="M155">
        <v>88.483999999999995</v>
      </c>
      <c r="N155">
        <v>88.301999999999992</v>
      </c>
      <c r="O155">
        <v>88.106999999999999</v>
      </c>
      <c r="P155">
        <v>87.158000000000001</v>
      </c>
      <c r="Q155">
        <v>86.141999999999996</v>
      </c>
      <c r="R155">
        <v>85.063999999999993</v>
      </c>
      <c r="S155">
        <v>83.915000000000006</v>
      </c>
      <c r="T155">
        <v>82.695999999999998</v>
      </c>
      <c r="U155">
        <v>81.403999999999996</v>
      </c>
      <c r="V155">
        <v>80.042000000000002</v>
      </c>
      <c r="W155">
        <v>79.021999999999991</v>
      </c>
      <c r="X155">
        <v>78.393000000000001</v>
      </c>
      <c r="Y155">
        <v>77.75</v>
      </c>
      <c r="Z155">
        <v>77.094999999999999</v>
      </c>
      <c r="AA155">
        <v>76.426000000000002</v>
      </c>
      <c r="AB155">
        <v>75.742999999999995</v>
      </c>
      <c r="AC155">
        <v>75.045999999999992</v>
      </c>
      <c r="AD155">
        <v>74.509</v>
      </c>
      <c r="AE155">
        <v>74.430000000000007</v>
      </c>
      <c r="AF155">
        <v>74.352000000000004</v>
      </c>
      <c r="AG155">
        <v>74.272999999999996</v>
      </c>
      <c r="AH155">
        <v>74.194000000000003</v>
      </c>
      <c r="AI155">
        <v>74.16</v>
      </c>
      <c r="AJ155">
        <v>74.224000000000004</v>
      </c>
      <c r="AK155">
        <v>74.287000000000006</v>
      </c>
      <c r="AL155">
        <v>74.350999999999999</v>
      </c>
      <c r="AM155">
        <v>74.414000000000001</v>
      </c>
      <c r="AN155">
        <v>74.361999999999995</v>
      </c>
      <c r="AO155">
        <v>73.992000000000004</v>
      </c>
      <c r="AP155">
        <v>73.620999999999995</v>
      </c>
      <c r="AQ155">
        <v>73.245000000000005</v>
      </c>
      <c r="AR155">
        <v>72.866</v>
      </c>
      <c r="AS155">
        <v>72.293999999999997</v>
      </c>
      <c r="AT155">
        <v>71.140999999999991</v>
      </c>
      <c r="AU155">
        <v>69.957999999999998</v>
      </c>
      <c r="AV155">
        <v>68.748000000000005</v>
      </c>
      <c r="AW155">
        <v>67.510000000000005</v>
      </c>
      <c r="AX155">
        <v>66.25</v>
      </c>
      <c r="AY155">
        <v>65.206000000000003</v>
      </c>
      <c r="AZ155">
        <v>64.8</v>
      </c>
      <c r="BA155">
        <v>64.39</v>
      </c>
      <c r="BB155">
        <v>63.978999999999999</v>
      </c>
      <c r="BC155">
        <v>63.566000000000003</v>
      </c>
      <c r="BD155">
        <v>63.151000000000003</v>
      </c>
      <c r="BE155">
        <v>62.732999999999997</v>
      </c>
      <c r="BF155">
        <v>62.314999999999998</v>
      </c>
      <c r="BG155">
        <v>61.893999999999998</v>
      </c>
      <c r="BH155">
        <v>61.470999999999997</v>
      </c>
      <c r="BI155">
        <v>61.045999999999999</v>
      </c>
      <c r="BJ155">
        <v>60.62</v>
      </c>
      <c r="BK155">
        <v>60.192</v>
      </c>
      <c r="BL155">
        <v>59.762</v>
      </c>
    </row>
    <row r="156" spans="1:64">
      <c r="A156" t="s">
        <v>107</v>
      </c>
      <c r="B156" t="s">
        <v>134</v>
      </c>
      <c r="C156" t="s">
        <v>645</v>
      </c>
      <c r="D156" t="s">
        <v>646</v>
      </c>
      <c r="E156">
        <v>65.080900220039737</v>
      </c>
      <c r="F156">
        <v>64.321402144866866</v>
      </c>
      <c r="G156">
        <v>63.552831423550472</v>
      </c>
      <c r="H156">
        <v>62.774527567082494</v>
      </c>
      <c r="I156">
        <v>61.968002407266944</v>
      </c>
      <c r="J156">
        <v>61.129524762791917</v>
      </c>
      <c r="K156">
        <v>60.337062368645149</v>
      </c>
      <c r="L156">
        <v>59.601309978822393</v>
      </c>
      <c r="M156">
        <v>58.86194779718231</v>
      </c>
      <c r="N156">
        <v>58.111834371282896</v>
      </c>
      <c r="O156">
        <v>57.346055481570055</v>
      </c>
      <c r="P156">
        <v>56.597048998305986</v>
      </c>
      <c r="Q156">
        <v>55.837389517319714</v>
      </c>
      <c r="R156">
        <v>55.064134820042099</v>
      </c>
      <c r="S156">
        <v>54.32408421826959</v>
      </c>
      <c r="T156">
        <v>53.610441058774917</v>
      </c>
      <c r="U156">
        <v>52.908843492402426</v>
      </c>
      <c r="V156">
        <v>52.261151375555279</v>
      </c>
      <c r="W156">
        <v>51.636131287386839</v>
      </c>
      <c r="X156">
        <v>51.016947502414666</v>
      </c>
      <c r="Y156">
        <v>50.390465754057992</v>
      </c>
      <c r="Z156">
        <v>49.765934522566504</v>
      </c>
      <c r="AA156">
        <v>49.149641416115145</v>
      </c>
      <c r="AB156">
        <v>48.540016395321111</v>
      </c>
      <c r="AC156">
        <v>47.941487678845732</v>
      </c>
      <c r="AD156">
        <v>47.359588862734974</v>
      </c>
      <c r="AE156">
        <v>46.784777353895635</v>
      </c>
      <c r="AF156">
        <v>46.302568556772265</v>
      </c>
      <c r="AG156">
        <v>45.89740416530698</v>
      </c>
      <c r="AH156">
        <v>45.527232575437104</v>
      </c>
      <c r="AI156">
        <v>45.059555766820623</v>
      </c>
      <c r="AJ156">
        <v>44.68146324467665</v>
      </c>
      <c r="AK156">
        <v>44.579097874839704</v>
      </c>
      <c r="AL156">
        <v>44.152963927785279</v>
      </c>
      <c r="AM156">
        <v>43.748243828606192</v>
      </c>
      <c r="AN156">
        <v>43.168348150702499</v>
      </c>
      <c r="AO156">
        <v>42.84255928146996</v>
      </c>
      <c r="AP156">
        <v>42.504881480103919</v>
      </c>
      <c r="AQ156">
        <v>42.146052912787951</v>
      </c>
      <c r="AR156">
        <v>41.776728253533413</v>
      </c>
      <c r="AS156">
        <v>41.404325704436403</v>
      </c>
      <c r="AT156">
        <v>41.028289520175349</v>
      </c>
      <c r="AU156">
        <v>40.657047604178253</v>
      </c>
      <c r="AV156">
        <v>40.283660511598825</v>
      </c>
      <c r="AW156">
        <v>39.901813808211728</v>
      </c>
      <c r="AX156">
        <v>39.47583980514311</v>
      </c>
      <c r="AY156">
        <v>39.033266588279403</v>
      </c>
      <c r="AZ156">
        <v>38.60481845213755</v>
      </c>
      <c r="BA156">
        <v>38.183825797062106</v>
      </c>
      <c r="BB156">
        <v>37.761991178147099</v>
      </c>
      <c r="BC156">
        <v>37.34337916214902</v>
      </c>
      <c r="BD156">
        <v>36.997998299605769</v>
      </c>
      <c r="BE156">
        <v>36.659710952597187</v>
      </c>
      <c r="BF156">
        <v>36.325677430119931</v>
      </c>
      <c r="BG156">
        <v>35.999930507847566</v>
      </c>
      <c r="BH156">
        <v>35.62909918938621</v>
      </c>
      <c r="BI156">
        <v>35.280452332181575</v>
      </c>
      <c r="BJ156">
        <v>34.947420292329397</v>
      </c>
      <c r="BK156">
        <v>34.62801404459335</v>
      </c>
      <c r="BL156">
        <v>34.321254597821351</v>
      </c>
    </row>
    <row r="157" spans="1:64">
      <c r="A157" t="s">
        <v>195</v>
      </c>
      <c r="B157" t="s">
        <v>250</v>
      </c>
      <c r="C157" t="s">
        <v>645</v>
      </c>
      <c r="D157" t="s">
        <v>646</v>
      </c>
      <c r="E157">
        <v>49.247</v>
      </c>
      <c r="F157">
        <v>48.41</v>
      </c>
      <c r="G157">
        <v>47.572000000000003</v>
      </c>
      <c r="H157">
        <v>46.734999999999999</v>
      </c>
      <c r="I157">
        <v>45.9</v>
      </c>
      <c r="J157">
        <v>45.069000000000003</v>
      </c>
      <c r="K157">
        <v>44.238999999999997</v>
      </c>
      <c r="L157">
        <v>43.412999999999997</v>
      </c>
      <c r="M157">
        <v>42.588999999999999</v>
      </c>
      <c r="N157">
        <v>41.771000000000001</v>
      </c>
      <c r="O157">
        <v>40.978999999999999</v>
      </c>
      <c r="P157">
        <v>40.220999999999997</v>
      </c>
      <c r="Q157">
        <v>39.468000000000004</v>
      </c>
      <c r="R157">
        <v>38.720999999999997</v>
      </c>
      <c r="S157">
        <v>37.978000000000002</v>
      </c>
      <c r="T157">
        <v>37.241</v>
      </c>
      <c r="U157">
        <v>36.509</v>
      </c>
      <c r="V157">
        <v>35.784999999999997</v>
      </c>
      <c r="W157">
        <v>35.066000000000003</v>
      </c>
      <c r="X157">
        <v>34.353999999999999</v>
      </c>
      <c r="Y157">
        <v>33.661000000000001</v>
      </c>
      <c r="Z157">
        <v>33.130000000000003</v>
      </c>
      <c r="AA157">
        <v>32.603999999999999</v>
      </c>
      <c r="AB157">
        <v>32.081000000000003</v>
      </c>
      <c r="AC157">
        <v>31.563000000000002</v>
      </c>
      <c r="AD157">
        <v>31.05</v>
      </c>
      <c r="AE157">
        <v>30.540999999999997</v>
      </c>
      <c r="AF157">
        <v>30.037000000000006</v>
      </c>
      <c r="AG157">
        <v>29.537999999999997</v>
      </c>
      <c r="AH157">
        <v>29.043999999999997</v>
      </c>
      <c r="AI157">
        <v>28.581000000000003</v>
      </c>
      <c r="AJ157">
        <v>28.183999999999997</v>
      </c>
      <c r="AK157">
        <v>27.790999999999997</v>
      </c>
      <c r="AL157">
        <v>27.402000000000001</v>
      </c>
      <c r="AM157">
        <v>27.015000000000001</v>
      </c>
      <c r="AN157">
        <v>26.632000000000005</v>
      </c>
      <c r="AO157">
        <v>26.33</v>
      </c>
      <c r="AP157">
        <v>26.070999999999998</v>
      </c>
      <c r="AQ157">
        <v>25.813999999999993</v>
      </c>
      <c r="AR157">
        <v>25.558999999999997</v>
      </c>
      <c r="AS157">
        <v>25.278000000000006</v>
      </c>
      <c r="AT157">
        <v>24.954999999999998</v>
      </c>
      <c r="AU157">
        <v>24.635000000000002</v>
      </c>
      <c r="AV157">
        <v>24.317999999999998</v>
      </c>
      <c r="AW157">
        <v>24.003</v>
      </c>
      <c r="AX157">
        <v>23.691999999999993</v>
      </c>
      <c r="AY157">
        <v>23.384</v>
      </c>
      <c r="AZ157">
        <v>23.08</v>
      </c>
      <c r="BA157">
        <v>22.778000000000006</v>
      </c>
      <c r="BB157">
        <v>22.48</v>
      </c>
      <c r="BC157">
        <v>22.184999999999999</v>
      </c>
      <c r="BD157">
        <v>21.888999999999996</v>
      </c>
      <c r="BE157">
        <v>21.594999999999999</v>
      </c>
      <c r="BF157">
        <v>21.301000000000002</v>
      </c>
      <c r="BG157">
        <v>21.007000000000005</v>
      </c>
      <c r="BH157">
        <v>20.715</v>
      </c>
      <c r="BI157">
        <v>20.423000000000002</v>
      </c>
      <c r="BJ157">
        <v>20.132999999999996</v>
      </c>
      <c r="BK157">
        <v>19.843999999999994</v>
      </c>
      <c r="BL157">
        <v>19.555999999999997</v>
      </c>
    </row>
    <row r="158" spans="1:64">
      <c r="A158" t="s">
        <v>571</v>
      </c>
      <c r="B158" t="s">
        <v>516</v>
      </c>
      <c r="C158" t="s">
        <v>645</v>
      </c>
      <c r="D158" t="s">
        <v>646</v>
      </c>
      <c r="E158">
        <v>64.415999999999997</v>
      </c>
      <c r="F158">
        <v>63.040999999999997</v>
      </c>
      <c r="G158">
        <v>61.642000000000003</v>
      </c>
      <c r="H158">
        <v>60.223999999999997</v>
      </c>
      <c r="I158">
        <v>58.786000000000001</v>
      </c>
      <c r="J158">
        <v>57.337000000000003</v>
      </c>
      <c r="K158">
        <v>55.874000000000002</v>
      </c>
      <c r="L158">
        <v>54.4</v>
      </c>
      <c r="M158">
        <v>51.771000000000001</v>
      </c>
      <c r="N158">
        <v>49.139000000000003</v>
      </c>
      <c r="O158">
        <v>46.508000000000003</v>
      </c>
      <c r="P158">
        <v>43.896999999999998</v>
      </c>
      <c r="Q158">
        <v>41.314999999999998</v>
      </c>
      <c r="R158">
        <v>38.787999999999997</v>
      </c>
      <c r="S158">
        <v>38.906999999999996</v>
      </c>
      <c r="T158">
        <v>39.368000000000002</v>
      </c>
      <c r="U158">
        <v>39.832000000000001</v>
      </c>
      <c r="V158">
        <v>40.295999999999999</v>
      </c>
      <c r="W158">
        <v>40.762999999999998</v>
      </c>
      <c r="X158">
        <v>41.231000000000002</v>
      </c>
      <c r="Y158">
        <v>41.701999999999998</v>
      </c>
      <c r="Z158">
        <v>41.173999999999999</v>
      </c>
      <c r="AA158">
        <v>40.386000000000003</v>
      </c>
      <c r="AB158">
        <v>39.603999999999999</v>
      </c>
      <c r="AC158">
        <v>38.825000000000003</v>
      </c>
      <c r="AD158">
        <v>38.055</v>
      </c>
      <c r="AE158">
        <v>37.289000000000001</v>
      </c>
      <c r="AF158">
        <v>36.53</v>
      </c>
      <c r="AG158">
        <v>35.775999999999996</v>
      </c>
      <c r="AH158">
        <v>35.286000000000001</v>
      </c>
      <c r="AI158">
        <v>34.945999999999998</v>
      </c>
      <c r="AJ158">
        <v>34.608000000000004</v>
      </c>
      <c r="AK158">
        <v>34.272000000000006</v>
      </c>
      <c r="AL158">
        <v>33.936999999999998</v>
      </c>
      <c r="AM158">
        <v>33.603999999999999</v>
      </c>
      <c r="AN158">
        <v>33.272999999999996</v>
      </c>
      <c r="AO158">
        <v>32.941999999999993</v>
      </c>
      <c r="AP158">
        <v>32.615000000000002</v>
      </c>
      <c r="AQ158">
        <v>32.287999999999997</v>
      </c>
      <c r="AR158">
        <v>31.947000000000003</v>
      </c>
      <c r="AS158">
        <v>31.42</v>
      </c>
      <c r="AT158">
        <v>30.899000000000001</v>
      </c>
      <c r="AU158">
        <v>30.382000000000005</v>
      </c>
      <c r="AV158">
        <v>29.87</v>
      </c>
      <c r="AW158">
        <v>29.363</v>
      </c>
      <c r="AX158">
        <v>28.861999999999995</v>
      </c>
      <c r="AY158">
        <v>28.364999999999998</v>
      </c>
      <c r="AZ158">
        <v>27.873999999999995</v>
      </c>
      <c r="BA158">
        <v>27.387</v>
      </c>
      <c r="BB158">
        <v>26.906999999999996</v>
      </c>
      <c r="BC158">
        <v>26.432000000000002</v>
      </c>
      <c r="BD158">
        <v>25.962000000000003</v>
      </c>
      <c r="BE158">
        <v>25.501999999999995</v>
      </c>
      <c r="BF158">
        <v>25.054000000000002</v>
      </c>
      <c r="BG158">
        <v>24.616</v>
      </c>
      <c r="BH158">
        <v>24.188999999999993</v>
      </c>
      <c r="BI158">
        <v>23.772000000000006</v>
      </c>
      <c r="BJ158">
        <v>23.366</v>
      </c>
      <c r="BK158">
        <v>22.968999999999994</v>
      </c>
      <c r="BL158">
        <v>22.582999999999998</v>
      </c>
    </row>
    <row r="159" spans="1:64">
      <c r="A159" t="s">
        <v>363</v>
      </c>
      <c r="B159" t="s">
        <v>488</v>
      </c>
      <c r="C159" t="s">
        <v>645</v>
      </c>
      <c r="D159" t="s">
        <v>646</v>
      </c>
      <c r="E159">
        <v>75.819689547604597</v>
      </c>
      <c r="F159">
        <v>75.301199635901398</v>
      </c>
      <c r="G159">
        <v>74.809678122169657</v>
      </c>
      <c r="H159">
        <v>74.35327781379759</v>
      </c>
      <c r="I159">
        <v>73.889531264193351</v>
      </c>
      <c r="J159">
        <v>73.662917966426164</v>
      </c>
      <c r="K159">
        <v>73.447653422286194</v>
      </c>
      <c r="L159">
        <v>73.217164884168582</v>
      </c>
      <c r="M159">
        <v>72.986450333831939</v>
      </c>
      <c r="N159">
        <v>72.76039739885276</v>
      </c>
      <c r="O159">
        <v>72.535983041252592</v>
      </c>
      <c r="P159">
        <v>72.291759692685233</v>
      </c>
      <c r="Q159">
        <v>72.011063091640764</v>
      </c>
      <c r="R159">
        <v>71.689681131739505</v>
      </c>
      <c r="S159">
        <v>71.326309623211756</v>
      </c>
      <c r="T159">
        <v>71.020740211799136</v>
      </c>
      <c r="U159">
        <v>70.656402531183161</v>
      </c>
      <c r="V159">
        <v>70.288222996264537</v>
      </c>
      <c r="W159">
        <v>69.817940606774542</v>
      </c>
      <c r="X159">
        <v>69.255496502784681</v>
      </c>
      <c r="Y159">
        <v>68.685606464294153</v>
      </c>
      <c r="Z159">
        <v>68.109690615919448</v>
      </c>
      <c r="AA159">
        <v>67.570915378822647</v>
      </c>
      <c r="AB159">
        <v>67.074171200595771</v>
      </c>
      <c r="AC159">
        <v>66.56369791419003</v>
      </c>
      <c r="AD159">
        <v>66.052516014617183</v>
      </c>
      <c r="AE159">
        <v>65.54535771360257</v>
      </c>
      <c r="AF159">
        <v>65.044179712568322</v>
      </c>
      <c r="AG159">
        <v>64.544904800690034</v>
      </c>
      <c r="AH159">
        <v>64.057754727704548</v>
      </c>
      <c r="AI159">
        <v>63.569181857694787</v>
      </c>
      <c r="AJ159">
        <v>63.088634933810759</v>
      </c>
      <c r="AK159">
        <v>62.608885618588246</v>
      </c>
      <c r="AL159">
        <v>62.126851447350518</v>
      </c>
      <c r="AM159">
        <v>61.641858349071136</v>
      </c>
      <c r="AN159">
        <v>61.158060294045029</v>
      </c>
      <c r="AO159">
        <v>60.671825895555564</v>
      </c>
      <c r="AP159">
        <v>60.18113932880339</v>
      </c>
      <c r="AQ159">
        <v>59.68453776278853</v>
      </c>
      <c r="AR159">
        <v>59.185155170755166</v>
      </c>
      <c r="AS159">
        <v>58.674931643496151</v>
      </c>
      <c r="AT159">
        <v>58.109287565360077</v>
      </c>
      <c r="AU159">
        <v>57.49148908292063</v>
      </c>
      <c r="AV159">
        <v>56.86488850906224</v>
      </c>
      <c r="AW159">
        <v>56.232382699100228</v>
      </c>
      <c r="AX159">
        <v>55.596417232741786</v>
      </c>
      <c r="AY159">
        <v>54.970935759523556</v>
      </c>
      <c r="AZ159">
        <v>54.349746303380087</v>
      </c>
      <c r="BA159">
        <v>53.725179269697001</v>
      </c>
      <c r="BB159">
        <v>53.098874878306042</v>
      </c>
      <c r="BC159">
        <v>52.469791298451007</v>
      </c>
      <c r="BD159">
        <v>51.861267558993397</v>
      </c>
      <c r="BE159">
        <v>51.259626496471903</v>
      </c>
      <c r="BF159">
        <v>50.65874901224889</v>
      </c>
      <c r="BG159">
        <v>50.058324784838526</v>
      </c>
      <c r="BH159">
        <v>49.46103588426341</v>
      </c>
      <c r="BI159">
        <v>48.866356165888128</v>
      </c>
      <c r="BJ159">
        <v>48.275001019531928</v>
      </c>
      <c r="BK159">
        <v>47.692409407162756</v>
      </c>
      <c r="BL159">
        <v>47.118338026659849</v>
      </c>
    </row>
    <row r="160" spans="1:64">
      <c r="A160" t="s">
        <v>97</v>
      </c>
      <c r="B160" t="s">
        <v>528</v>
      </c>
      <c r="C160" t="s">
        <v>645</v>
      </c>
      <c r="D160" t="s">
        <v>646</v>
      </c>
      <c r="E160">
        <v>65.98</v>
      </c>
      <c r="F160">
        <v>64.786000000000001</v>
      </c>
      <c r="G160">
        <v>63.527000000000001</v>
      </c>
      <c r="H160">
        <v>62.25</v>
      </c>
      <c r="I160">
        <v>60.953000000000003</v>
      </c>
      <c r="J160">
        <v>59.645000000000003</v>
      </c>
      <c r="K160">
        <v>58.32</v>
      </c>
      <c r="L160">
        <v>56.984000000000002</v>
      </c>
      <c r="M160">
        <v>55.636000000000003</v>
      </c>
      <c r="N160">
        <v>54.281999999999996</v>
      </c>
      <c r="O160">
        <v>52.920999999999999</v>
      </c>
      <c r="P160">
        <v>51.753999999999998</v>
      </c>
      <c r="Q160">
        <v>51.173000000000002</v>
      </c>
      <c r="R160">
        <v>50.593000000000004</v>
      </c>
      <c r="S160">
        <v>50.012</v>
      </c>
      <c r="T160">
        <v>49.430999999999997</v>
      </c>
      <c r="U160">
        <v>48.848999999999997</v>
      </c>
      <c r="V160">
        <v>48.27</v>
      </c>
      <c r="W160">
        <v>47.69</v>
      </c>
      <c r="X160">
        <v>47.110999999999997</v>
      </c>
      <c r="Y160">
        <v>46.530999999999999</v>
      </c>
      <c r="Z160">
        <v>45.993000000000002</v>
      </c>
      <c r="AA160">
        <v>45.57</v>
      </c>
      <c r="AB160">
        <v>45.146999999999998</v>
      </c>
      <c r="AC160">
        <v>44.723999999999997</v>
      </c>
      <c r="AD160">
        <v>44.304000000000002</v>
      </c>
      <c r="AE160">
        <v>43.883000000000003</v>
      </c>
      <c r="AF160">
        <v>43.463999999999999</v>
      </c>
      <c r="AG160">
        <v>43.045000000000002</v>
      </c>
      <c r="AH160">
        <v>42.627000000000002</v>
      </c>
      <c r="AI160">
        <v>42.210999999999999</v>
      </c>
      <c r="AJ160">
        <v>41.765999999999998</v>
      </c>
      <c r="AK160">
        <v>41.235999999999997</v>
      </c>
      <c r="AL160">
        <v>40.709000000000003</v>
      </c>
      <c r="AM160">
        <v>40.206000000000003</v>
      </c>
      <c r="AN160">
        <v>40.412999999999997</v>
      </c>
      <c r="AO160">
        <v>40.619999999999997</v>
      </c>
      <c r="AP160">
        <v>40.828000000000003</v>
      </c>
      <c r="AQ160">
        <v>41.034999999999997</v>
      </c>
      <c r="AR160">
        <v>41.243000000000002</v>
      </c>
      <c r="AS160">
        <v>41.451999999999998</v>
      </c>
      <c r="AT160">
        <v>41.661000000000001</v>
      </c>
      <c r="AU160">
        <v>41.87</v>
      </c>
      <c r="AV160">
        <v>42.079000000000001</v>
      </c>
      <c r="AW160">
        <v>42.289000000000001</v>
      </c>
      <c r="AX160">
        <v>42.468000000000004</v>
      </c>
      <c r="AY160">
        <v>42.616999999999997</v>
      </c>
      <c r="AZ160">
        <v>42.735999999999997</v>
      </c>
      <c r="BA160">
        <v>42.825000000000003</v>
      </c>
      <c r="BB160">
        <v>42.883000000000003</v>
      </c>
      <c r="BC160">
        <v>42.911000000000001</v>
      </c>
      <c r="BD160">
        <v>42.908000000000001</v>
      </c>
      <c r="BE160">
        <v>42.875</v>
      </c>
      <c r="BF160">
        <v>42.811</v>
      </c>
      <c r="BG160">
        <v>42.716000000000001</v>
      </c>
      <c r="BH160">
        <v>42.591999999999999</v>
      </c>
      <c r="BI160">
        <v>42.436999999999998</v>
      </c>
      <c r="BJ160">
        <v>42.252000000000002</v>
      </c>
      <c r="BK160">
        <v>42.036999999999999</v>
      </c>
      <c r="BL160">
        <v>41.792000000000002</v>
      </c>
    </row>
    <row r="161" spans="1:64">
      <c r="A161" t="s">
        <v>285</v>
      </c>
      <c r="B161" t="s">
        <v>497</v>
      </c>
      <c r="C161" t="s">
        <v>645</v>
      </c>
      <c r="D161" t="s">
        <v>646</v>
      </c>
      <c r="E161">
        <v>88.933999999999997</v>
      </c>
      <c r="F161">
        <v>88.638999999999996</v>
      </c>
      <c r="G161">
        <v>88.337999999999994</v>
      </c>
      <c r="H161">
        <v>88.03</v>
      </c>
      <c r="I161">
        <v>87.713999999999999</v>
      </c>
      <c r="J161">
        <v>87.391999999999996</v>
      </c>
      <c r="K161">
        <v>87.061999999999998</v>
      </c>
      <c r="L161">
        <v>86.725999999999999</v>
      </c>
      <c r="M161">
        <v>86.381</v>
      </c>
      <c r="N161">
        <v>86.028999999999996</v>
      </c>
      <c r="O161">
        <v>85.67</v>
      </c>
      <c r="P161">
        <v>85.302999999999997</v>
      </c>
      <c r="Q161">
        <v>84.927999999999997</v>
      </c>
      <c r="R161">
        <v>84.545999999999992</v>
      </c>
      <c r="S161">
        <v>84.155000000000001</v>
      </c>
      <c r="T161">
        <v>83.756</v>
      </c>
      <c r="U161">
        <v>83.349000000000004</v>
      </c>
      <c r="V161">
        <v>82.917000000000002</v>
      </c>
      <c r="W161">
        <v>82.46</v>
      </c>
      <c r="X161">
        <v>81.992999999999995</v>
      </c>
      <c r="Y161">
        <v>81.515999999999991</v>
      </c>
      <c r="Z161">
        <v>81.03</v>
      </c>
      <c r="AA161">
        <v>80.533999999999992</v>
      </c>
      <c r="AB161">
        <v>80.027999999999992</v>
      </c>
      <c r="AC161">
        <v>79.512</v>
      </c>
      <c r="AD161">
        <v>78.986999999999995</v>
      </c>
      <c r="AE161">
        <v>78.451999999999998</v>
      </c>
      <c r="AF161">
        <v>77.930999999999997</v>
      </c>
      <c r="AG161">
        <v>77.518000000000001</v>
      </c>
      <c r="AH161">
        <v>77.100999999999999</v>
      </c>
      <c r="AI161">
        <v>76.677999999999997</v>
      </c>
      <c r="AJ161">
        <v>76.248999999999995</v>
      </c>
      <c r="AK161">
        <v>75.813999999999993</v>
      </c>
      <c r="AL161">
        <v>75.376000000000005</v>
      </c>
      <c r="AM161">
        <v>74.930999999999997</v>
      </c>
      <c r="AN161">
        <v>74.480999999999995</v>
      </c>
      <c r="AO161">
        <v>74.025000000000006</v>
      </c>
      <c r="AP161">
        <v>73.566000000000003</v>
      </c>
      <c r="AQ161">
        <v>73.051999999999992</v>
      </c>
      <c r="AR161">
        <v>72.353999999999999</v>
      </c>
      <c r="AS161">
        <v>71.644000000000005</v>
      </c>
      <c r="AT161">
        <v>70.924999999999997</v>
      </c>
      <c r="AU161">
        <v>70.194000000000003</v>
      </c>
      <c r="AV161">
        <v>69.453000000000003</v>
      </c>
      <c r="AW161">
        <v>68.7</v>
      </c>
      <c r="AX161">
        <v>67.94</v>
      </c>
      <c r="AY161">
        <v>67.168000000000006</v>
      </c>
      <c r="AZ161">
        <v>66.388000000000005</v>
      </c>
      <c r="BA161">
        <v>65.597000000000008</v>
      </c>
      <c r="BB161">
        <v>64.8</v>
      </c>
      <c r="BC161">
        <v>64.001000000000005</v>
      </c>
      <c r="BD161">
        <v>63.201000000000001</v>
      </c>
      <c r="BE161">
        <v>62.401000000000003</v>
      </c>
      <c r="BF161">
        <v>61.601999999999997</v>
      </c>
      <c r="BG161">
        <v>60.804000000000002</v>
      </c>
      <c r="BH161">
        <v>60.009</v>
      </c>
      <c r="BI161">
        <v>59.216999999999999</v>
      </c>
      <c r="BJ161">
        <v>58.427999999999997</v>
      </c>
      <c r="BK161">
        <v>57.643999999999998</v>
      </c>
      <c r="BL161">
        <v>56.863999999999997</v>
      </c>
    </row>
    <row r="162" spans="1:64">
      <c r="A162" t="s">
        <v>324</v>
      </c>
      <c r="B162" t="s">
        <v>94</v>
      </c>
      <c r="C162" t="s">
        <v>645</v>
      </c>
      <c r="D162" t="s">
        <v>646</v>
      </c>
      <c r="E162">
        <v>9.8709999999999951</v>
      </c>
      <c r="F162">
        <v>9.9309999999999974</v>
      </c>
      <c r="G162">
        <v>9.9920000000000044</v>
      </c>
      <c r="H162">
        <v>10.052000000000007</v>
      </c>
      <c r="I162">
        <v>10.114000000000004</v>
      </c>
      <c r="J162">
        <v>10.175000000000001</v>
      </c>
      <c r="K162">
        <v>10.236000000000004</v>
      </c>
      <c r="L162">
        <v>10.298000000000002</v>
      </c>
      <c r="M162">
        <v>10.317999999999998</v>
      </c>
      <c r="N162">
        <v>10.31</v>
      </c>
      <c r="O162">
        <v>10.301000000000002</v>
      </c>
      <c r="P162">
        <v>10.292000000000002</v>
      </c>
      <c r="Q162">
        <v>10.284000000000006</v>
      </c>
      <c r="R162">
        <v>10.275</v>
      </c>
      <c r="S162">
        <v>10.266000000000005</v>
      </c>
      <c r="T162">
        <v>10.257999999999996</v>
      </c>
      <c r="U162">
        <v>10.248999999999995</v>
      </c>
      <c r="V162">
        <v>10.24</v>
      </c>
      <c r="W162">
        <v>10.231999999999999</v>
      </c>
      <c r="X162">
        <v>10.222999999999999</v>
      </c>
      <c r="Y162">
        <v>10.215</v>
      </c>
      <c r="Z162">
        <v>10.206000000000003</v>
      </c>
      <c r="AA162">
        <v>10.197000000000003</v>
      </c>
      <c r="AB162">
        <v>10.188999999999993</v>
      </c>
      <c r="AC162">
        <v>10.18</v>
      </c>
      <c r="AD162">
        <v>10.171999999999997</v>
      </c>
      <c r="AE162">
        <v>10.093000000000004</v>
      </c>
      <c r="AF162">
        <v>9.9719999999999942</v>
      </c>
      <c r="AG162">
        <v>9.8529999999999944</v>
      </c>
      <c r="AH162">
        <v>9.7349999999999994</v>
      </c>
      <c r="AI162">
        <v>9.6189999999999998</v>
      </c>
      <c r="AJ162">
        <v>9.5030000000000001</v>
      </c>
      <c r="AK162">
        <v>9.3889999999999958</v>
      </c>
      <c r="AL162">
        <v>9.277000000000001</v>
      </c>
      <c r="AM162">
        <v>9.1650000000000063</v>
      </c>
      <c r="AN162">
        <v>9.054000000000002</v>
      </c>
      <c r="AO162">
        <v>8.8190000000000026</v>
      </c>
      <c r="AP162">
        <v>8.5079999999999956</v>
      </c>
      <c r="AQ162">
        <v>8.2069999999999936</v>
      </c>
      <c r="AR162">
        <v>7.9150000000000063</v>
      </c>
      <c r="AS162">
        <v>7.632000000000005</v>
      </c>
      <c r="AT162">
        <v>7.3589999999999947</v>
      </c>
      <c r="AU162">
        <v>7.0949999999999998</v>
      </c>
      <c r="AV162">
        <v>6.84</v>
      </c>
      <c r="AW162">
        <v>6.5930000000000035</v>
      </c>
      <c r="AX162">
        <v>6.3550000000000004</v>
      </c>
      <c r="AY162">
        <v>6.215999999999994</v>
      </c>
      <c r="AZ162">
        <v>6.1430000000000007</v>
      </c>
      <c r="BA162">
        <v>6.070999999999998</v>
      </c>
      <c r="BB162">
        <v>5.9989999999999952</v>
      </c>
      <c r="BC162">
        <v>5.9279999999999973</v>
      </c>
      <c r="BD162">
        <v>5.8589999999999947</v>
      </c>
      <c r="BE162">
        <v>5.7890000000000015</v>
      </c>
      <c r="BF162">
        <v>5.7210000000000036</v>
      </c>
      <c r="BG162">
        <v>5.6530000000000058</v>
      </c>
      <c r="BH162">
        <v>5.5859999999999985</v>
      </c>
      <c r="BI162">
        <v>5.52</v>
      </c>
      <c r="BJ162">
        <v>5.4539999999999935</v>
      </c>
      <c r="BK162">
        <v>5.3880000000000052</v>
      </c>
      <c r="BL162">
        <v>5.3220000000000027</v>
      </c>
    </row>
    <row r="163" spans="1:64">
      <c r="A163" t="s">
        <v>344</v>
      </c>
      <c r="B163" t="s">
        <v>54</v>
      </c>
      <c r="C163" t="s">
        <v>645</v>
      </c>
      <c r="D163" t="s">
        <v>646</v>
      </c>
      <c r="E163">
        <v>80.774000000000001</v>
      </c>
      <c r="F163">
        <v>80.433999999999997</v>
      </c>
      <c r="G163">
        <v>80.09</v>
      </c>
      <c r="H163">
        <v>79.741</v>
      </c>
      <c r="I163">
        <v>79.387</v>
      </c>
      <c r="J163">
        <v>79.028999999999996</v>
      </c>
      <c r="K163">
        <v>78.665999999999997</v>
      </c>
      <c r="L163">
        <v>78.299000000000007</v>
      </c>
      <c r="M163">
        <v>77.926999999999992</v>
      </c>
      <c r="N163">
        <v>77.551000000000002</v>
      </c>
      <c r="O163">
        <v>77.17</v>
      </c>
      <c r="P163">
        <v>76.784999999999997</v>
      </c>
      <c r="Q163">
        <v>76.394000000000005</v>
      </c>
      <c r="R163">
        <v>76.097000000000008</v>
      </c>
      <c r="S163">
        <v>76.087000000000003</v>
      </c>
      <c r="T163">
        <v>76.078000000000003</v>
      </c>
      <c r="U163">
        <v>76.067000000000007</v>
      </c>
      <c r="V163">
        <v>76.057999999999993</v>
      </c>
      <c r="W163">
        <v>76.048000000000002</v>
      </c>
      <c r="X163">
        <v>76.037999999999997</v>
      </c>
      <c r="Y163">
        <v>76.027000000000001</v>
      </c>
      <c r="Z163">
        <v>76.018000000000001</v>
      </c>
      <c r="AA163">
        <v>76.007000000000005</v>
      </c>
      <c r="AB163">
        <v>75.957999999999998</v>
      </c>
      <c r="AC163">
        <v>75.787999999999997</v>
      </c>
      <c r="AD163">
        <v>75.619</v>
      </c>
      <c r="AE163">
        <v>75.448000000000008</v>
      </c>
      <c r="AF163">
        <v>75.275999999999996</v>
      </c>
      <c r="AG163">
        <v>75.103999999999999</v>
      </c>
      <c r="AH163">
        <v>74.930999999999997</v>
      </c>
      <c r="AI163">
        <v>74.757000000000005</v>
      </c>
      <c r="AJ163">
        <v>74.581999999999994</v>
      </c>
      <c r="AK163">
        <v>74.406999999999996</v>
      </c>
      <c r="AL163">
        <v>74.230999999999995</v>
      </c>
      <c r="AM163">
        <v>74.054000000000002</v>
      </c>
      <c r="AN163">
        <v>73.876000000000005</v>
      </c>
      <c r="AO163">
        <v>73.697000000000003</v>
      </c>
      <c r="AP163">
        <v>73.518000000000001</v>
      </c>
      <c r="AQ163">
        <v>73.337000000000003</v>
      </c>
      <c r="AR163">
        <v>73.156999999999996</v>
      </c>
      <c r="AS163">
        <v>72.974999999999994</v>
      </c>
      <c r="AT163">
        <v>72.792000000000002</v>
      </c>
      <c r="AU163">
        <v>72.609000000000009</v>
      </c>
      <c r="AV163">
        <v>72.424999999999997</v>
      </c>
      <c r="AW163">
        <v>72.239999999999995</v>
      </c>
      <c r="AX163">
        <v>72.054000000000002</v>
      </c>
      <c r="AY163">
        <v>71.867999999999995</v>
      </c>
      <c r="AZ163">
        <v>71.680999999999997</v>
      </c>
      <c r="BA163">
        <v>71.492999999999995</v>
      </c>
      <c r="BB163">
        <v>71.305000000000007</v>
      </c>
      <c r="BC163">
        <v>71.114999999999995</v>
      </c>
      <c r="BD163">
        <v>70.924999999999997</v>
      </c>
      <c r="BE163">
        <v>70.734000000000009</v>
      </c>
      <c r="BF163">
        <v>70.543000000000006</v>
      </c>
      <c r="BG163">
        <v>70.349999999999994</v>
      </c>
      <c r="BH163">
        <v>70.141999999999996</v>
      </c>
      <c r="BI163">
        <v>69.918000000000006</v>
      </c>
      <c r="BJ163">
        <v>69.677999999999997</v>
      </c>
      <c r="BK163">
        <v>69.420999999999992</v>
      </c>
      <c r="BL163">
        <v>69.147999999999996</v>
      </c>
    </row>
    <row r="164" spans="1:64">
      <c r="A164" t="s">
        <v>78</v>
      </c>
      <c r="B164" t="s">
        <v>442</v>
      </c>
      <c r="C164" t="s">
        <v>645</v>
      </c>
      <c r="D164" t="s">
        <v>646</v>
      </c>
      <c r="E164">
        <v>66.166058660487096</v>
      </c>
      <c r="F164">
        <v>65.442386640559604</v>
      </c>
      <c r="G164">
        <v>64.719185206162791</v>
      </c>
      <c r="H164">
        <v>63.991425384267231</v>
      </c>
      <c r="I164">
        <v>63.2523423815691</v>
      </c>
      <c r="J164">
        <v>62.475910692602604</v>
      </c>
      <c r="K164">
        <v>61.743643341309621</v>
      </c>
      <c r="L164">
        <v>61.091850785292081</v>
      </c>
      <c r="M164">
        <v>60.417335071429456</v>
      </c>
      <c r="N164">
        <v>59.739619019116716</v>
      </c>
      <c r="O164">
        <v>59.057764617563272</v>
      </c>
      <c r="P164">
        <v>58.397134700003932</v>
      </c>
      <c r="Q164">
        <v>57.723350668595685</v>
      </c>
      <c r="R164">
        <v>57.050695596780805</v>
      </c>
      <c r="S164">
        <v>56.407212785642507</v>
      </c>
      <c r="T164">
        <v>55.773311117606006</v>
      </c>
      <c r="U164">
        <v>55.153998488996635</v>
      </c>
      <c r="V164">
        <v>54.594405498781732</v>
      </c>
      <c r="W164">
        <v>54.059122861382086</v>
      </c>
      <c r="X164">
        <v>53.533828399311766</v>
      </c>
      <c r="Y164">
        <v>52.998511354605476</v>
      </c>
      <c r="Z164">
        <v>52.459252888820608</v>
      </c>
      <c r="AA164">
        <v>51.925790936039014</v>
      </c>
      <c r="AB164">
        <v>51.396171809230907</v>
      </c>
      <c r="AC164">
        <v>50.867021051678819</v>
      </c>
      <c r="AD164">
        <v>50.357451208555247</v>
      </c>
      <c r="AE164">
        <v>49.849895294559943</v>
      </c>
      <c r="AF164">
        <v>49.40682001903825</v>
      </c>
      <c r="AG164">
        <v>49.043628177188722</v>
      </c>
      <c r="AH164">
        <v>48.708397090345763</v>
      </c>
      <c r="AI164">
        <v>48.2325291133631</v>
      </c>
      <c r="AJ164">
        <v>47.893231251068499</v>
      </c>
      <c r="AK164">
        <v>47.491306789362895</v>
      </c>
      <c r="AL164">
        <v>47.072081376785022</v>
      </c>
      <c r="AM164">
        <v>46.659103572891745</v>
      </c>
      <c r="AN164">
        <v>46.302817204128353</v>
      </c>
      <c r="AO164">
        <v>45.96807769299204</v>
      </c>
      <c r="AP164">
        <v>45.630964307953477</v>
      </c>
      <c r="AQ164">
        <v>45.27620295922268</v>
      </c>
      <c r="AR164">
        <v>44.915167438970812</v>
      </c>
      <c r="AS164">
        <v>44.553170514864682</v>
      </c>
      <c r="AT164">
        <v>44.190442876203711</v>
      </c>
      <c r="AU164">
        <v>43.826099196135232</v>
      </c>
      <c r="AV164">
        <v>43.4645276223238</v>
      </c>
      <c r="AW164">
        <v>43.110895243621357</v>
      </c>
      <c r="AX164">
        <v>42.728337137866227</v>
      </c>
      <c r="AY164">
        <v>42.346398543459877</v>
      </c>
      <c r="AZ164">
        <v>41.994685002013185</v>
      </c>
      <c r="BA164">
        <v>41.655703954379227</v>
      </c>
      <c r="BB164">
        <v>41.311090300355289</v>
      </c>
      <c r="BC164">
        <v>40.949045180817087</v>
      </c>
      <c r="BD164">
        <v>40.657556625218561</v>
      </c>
      <c r="BE164">
        <v>40.362497773143268</v>
      </c>
      <c r="BF164">
        <v>40.059774296854137</v>
      </c>
      <c r="BG164">
        <v>39.758336116326667</v>
      </c>
      <c r="BH164">
        <v>39.398369452923411</v>
      </c>
      <c r="BI164">
        <v>39.058315346848367</v>
      </c>
      <c r="BJ164">
        <v>38.729474809976779</v>
      </c>
      <c r="BK164">
        <v>38.409452482471679</v>
      </c>
      <c r="BL164">
        <v>38.096599625918735</v>
      </c>
    </row>
    <row r="165" spans="1:64">
      <c r="A165" t="s">
        <v>328</v>
      </c>
      <c r="B165" t="s">
        <v>164</v>
      </c>
      <c r="C165" t="s">
        <v>645</v>
      </c>
      <c r="D165" t="s">
        <v>646</v>
      </c>
      <c r="E165">
        <v>81.212000000000003</v>
      </c>
      <c r="F165">
        <v>80.498000000000005</v>
      </c>
      <c r="G165">
        <v>79.763000000000005</v>
      </c>
      <c r="H165">
        <v>79.007000000000005</v>
      </c>
      <c r="I165">
        <v>78.23</v>
      </c>
      <c r="J165">
        <v>77.433999999999997</v>
      </c>
      <c r="K165">
        <v>76.617000000000004</v>
      </c>
      <c r="L165">
        <v>75.78</v>
      </c>
      <c r="M165">
        <v>74.920999999999992</v>
      </c>
      <c r="N165">
        <v>74.045000000000002</v>
      </c>
      <c r="O165">
        <v>73.146999999999991</v>
      </c>
      <c r="P165">
        <v>72.230999999999995</v>
      </c>
      <c r="Q165">
        <v>71.293999999999997</v>
      </c>
      <c r="R165">
        <v>70.341000000000008</v>
      </c>
      <c r="S165">
        <v>69.367999999999995</v>
      </c>
      <c r="T165">
        <v>68.378</v>
      </c>
      <c r="U165">
        <v>67.37</v>
      </c>
      <c r="V165">
        <v>66.347999999999999</v>
      </c>
      <c r="W165">
        <v>65.31</v>
      </c>
      <c r="X165">
        <v>64.256</v>
      </c>
      <c r="Y165">
        <v>63.186999999999998</v>
      </c>
      <c r="Z165">
        <v>62.107999999999997</v>
      </c>
      <c r="AA165">
        <v>61.015999999999998</v>
      </c>
      <c r="AB165">
        <v>59.911999999999999</v>
      </c>
      <c r="AC165">
        <v>58.795999999999999</v>
      </c>
      <c r="AD165">
        <v>57.674999999999997</v>
      </c>
      <c r="AE165">
        <v>56.543999999999997</v>
      </c>
      <c r="AF165">
        <v>55.405999999999999</v>
      </c>
      <c r="AG165">
        <v>54.261000000000003</v>
      </c>
      <c r="AH165">
        <v>53.113999999999997</v>
      </c>
      <c r="AI165">
        <v>51.963000000000001</v>
      </c>
      <c r="AJ165">
        <v>50.835000000000001</v>
      </c>
      <c r="AK165">
        <v>49.781999999999996</v>
      </c>
      <c r="AL165">
        <v>48.732999999999997</v>
      </c>
      <c r="AM165">
        <v>47.683</v>
      </c>
      <c r="AN165">
        <v>46.634999999999998</v>
      </c>
      <c r="AO165">
        <v>45.588000000000001</v>
      </c>
      <c r="AP165">
        <v>44.548999999999999</v>
      </c>
      <c r="AQ165">
        <v>43.512</v>
      </c>
      <c r="AR165">
        <v>42.481999999999999</v>
      </c>
      <c r="AS165">
        <v>41.456000000000003</v>
      </c>
      <c r="AT165">
        <v>40.441000000000003</v>
      </c>
      <c r="AU165">
        <v>39.432000000000002</v>
      </c>
      <c r="AV165">
        <v>38.432000000000002</v>
      </c>
      <c r="AW165">
        <v>37.872999999999998</v>
      </c>
      <c r="AX165">
        <v>37.534999999999997</v>
      </c>
      <c r="AY165">
        <v>37.197000000000003</v>
      </c>
      <c r="AZ165">
        <v>36.860999999999997</v>
      </c>
      <c r="BA165">
        <v>36.524999999999999</v>
      </c>
      <c r="BB165">
        <v>36.192</v>
      </c>
      <c r="BC165">
        <v>35.86</v>
      </c>
      <c r="BD165">
        <v>35.528000000000006</v>
      </c>
      <c r="BE165">
        <v>35.195999999999998</v>
      </c>
      <c r="BF165">
        <v>34.863</v>
      </c>
      <c r="BG165">
        <v>34.528999999999996</v>
      </c>
      <c r="BH165">
        <v>34.194000000000003</v>
      </c>
      <c r="BI165">
        <v>33.858999999999995</v>
      </c>
      <c r="BJ165">
        <v>33.522999999999996</v>
      </c>
      <c r="BK165">
        <v>33.186999999999998</v>
      </c>
      <c r="BL165">
        <v>32.85</v>
      </c>
    </row>
    <row r="166" spans="1:64">
      <c r="A166" t="s">
        <v>322</v>
      </c>
      <c r="B166" t="s">
        <v>381</v>
      </c>
      <c r="C166" t="s">
        <v>645</v>
      </c>
      <c r="D166" t="s">
        <v>646</v>
      </c>
      <c r="E166">
        <v>64.320999999999998</v>
      </c>
      <c r="F166">
        <v>62.317999999999998</v>
      </c>
      <c r="G166">
        <v>60.27</v>
      </c>
      <c r="H166">
        <v>58.944000000000003</v>
      </c>
      <c r="I166">
        <v>58.414999999999999</v>
      </c>
      <c r="J166">
        <v>57.886000000000003</v>
      </c>
      <c r="K166">
        <v>57.353000000000002</v>
      </c>
      <c r="L166">
        <v>56.819000000000003</v>
      </c>
      <c r="M166">
        <v>56.283000000000001</v>
      </c>
      <c r="N166">
        <v>55.664000000000001</v>
      </c>
      <c r="O166">
        <v>54.948</v>
      </c>
      <c r="P166">
        <v>54.23</v>
      </c>
      <c r="Q166">
        <v>53.509</v>
      </c>
      <c r="R166">
        <v>52.789000000000001</v>
      </c>
      <c r="S166">
        <v>52.067</v>
      </c>
      <c r="T166">
        <v>51.344000000000001</v>
      </c>
      <c r="U166">
        <v>50.619</v>
      </c>
      <c r="V166">
        <v>49.896999999999998</v>
      </c>
      <c r="W166">
        <v>49.173000000000002</v>
      </c>
      <c r="X166">
        <v>48.512</v>
      </c>
      <c r="Y166">
        <v>47.917000000000002</v>
      </c>
      <c r="Z166">
        <v>47.323999999999998</v>
      </c>
      <c r="AA166">
        <v>46.731999999999999</v>
      </c>
      <c r="AB166">
        <v>46.14</v>
      </c>
      <c r="AC166">
        <v>45.548000000000002</v>
      </c>
      <c r="AD166">
        <v>44.96</v>
      </c>
      <c r="AE166">
        <v>44.372</v>
      </c>
      <c r="AF166">
        <v>43.784999999999997</v>
      </c>
      <c r="AG166">
        <v>43.2</v>
      </c>
      <c r="AH166">
        <v>42.921999999999997</v>
      </c>
      <c r="AI166">
        <v>42.966999999999999</v>
      </c>
      <c r="AJ166">
        <v>43.012999999999998</v>
      </c>
      <c r="AK166">
        <v>43.058</v>
      </c>
      <c r="AL166">
        <v>43.103999999999999</v>
      </c>
      <c r="AM166">
        <v>43.149000000000001</v>
      </c>
      <c r="AN166">
        <v>43.195</v>
      </c>
      <c r="AO166">
        <v>43.24</v>
      </c>
      <c r="AP166">
        <v>43.286000000000001</v>
      </c>
      <c r="AQ166">
        <v>43.331000000000003</v>
      </c>
      <c r="AR166">
        <v>43.377000000000002</v>
      </c>
      <c r="AS166">
        <v>42.866999999999997</v>
      </c>
      <c r="AT166">
        <v>41.777999999999999</v>
      </c>
      <c r="AU166">
        <v>40.695999999999998</v>
      </c>
      <c r="AV166">
        <v>39.622</v>
      </c>
      <c r="AW166">
        <v>38.557000000000002</v>
      </c>
      <c r="AX166">
        <v>37.506</v>
      </c>
      <c r="AY166">
        <v>36.465000000000003</v>
      </c>
      <c r="AZ166">
        <v>35.436000000000007</v>
      </c>
      <c r="BA166">
        <v>34.418999999999997</v>
      </c>
      <c r="BB166">
        <v>33.42</v>
      </c>
      <c r="BC166">
        <v>32.433000000000007</v>
      </c>
      <c r="BD166">
        <v>32.037000000000006</v>
      </c>
      <c r="BE166">
        <v>31.97</v>
      </c>
      <c r="BF166">
        <v>31.903000000000006</v>
      </c>
      <c r="BG166">
        <v>31.837000000000003</v>
      </c>
      <c r="BH166">
        <v>31.77</v>
      </c>
      <c r="BI166">
        <v>31.703000000000003</v>
      </c>
      <c r="BJ166">
        <v>31.637</v>
      </c>
      <c r="BK166">
        <v>31.555</v>
      </c>
      <c r="BL166">
        <v>31.456999999999994</v>
      </c>
    </row>
    <row r="167" spans="1:64">
      <c r="A167" t="s">
        <v>149</v>
      </c>
      <c r="B167" t="s">
        <v>498</v>
      </c>
      <c r="C167" t="s">
        <v>645</v>
      </c>
      <c r="D167" t="s">
        <v>646</v>
      </c>
      <c r="E167">
        <v>48.780999999999999</v>
      </c>
      <c r="F167">
        <v>47.259</v>
      </c>
      <c r="G167">
        <v>45.74</v>
      </c>
      <c r="H167">
        <v>44.228999999999999</v>
      </c>
      <c r="I167">
        <v>42.725999999999999</v>
      </c>
      <c r="J167">
        <v>41.241</v>
      </c>
      <c r="K167">
        <v>39.768999999999998</v>
      </c>
      <c r="L167">
        <v>38.311999999999998</v>
      </c>
      <c r="M167">
        <v>35.408000000000001</v>
      </c>
      <c r="N167">
        <v>32.616</v>
      </c>
      <c r="O167">
        <v>29.938000000000002</v>
      </c>
      <c r="P167">
        <v>27.391000000000005</v>
      </c>
      <c r="Q167">
        <v>24.978999999999999</v>
      </c>
      <c r="R167">
        <v>22.72</v>
      </c>
      <c r="S167">
        <v>20.983999999999995</v>
      </c>
      <c r="T167">
        <v>19.445999999999998</v>
      </c>
      <c r="U167">
        <v>17.992999999999995</v>
      </c>
      <c r="V167">
        <v>16.63</v>
      </c>
      <c r="W167">
        <v>15.349000000000004</v>
      </c>
      <c r="X167">
        <v>14.15</v>
      </c>
      <c r="Y167">
        <v>13.215999999999994</v>
      </c>
      <c r="Z167">
        <v>12.882999999999996</v>
      </c>
      <c r="AA167">
        <v>12.555999999999997</v>
      </c>
      <c r="AB167">
        <v>12.236999999999995</v>
      </c>
      <c r="AC167">
        <v>11.924000000000007</v>
      </c>
      <c r="AD167">
        <v>11.619</v>
      </c>
      <c r="AE167">
        <v>11.320999999999998</v>
      </c>
      <c r="AF167">
        <v>11.028999999999996</v>
      </c>
      <c r="AG167">
        <v>10.742999999999995</v>
      </c>
      <c r="AH167">
        <v>10.465</v>
      </c>
      <c r="AI167">
        <v>10.269000000000005</v>
      </c>
      <c r="AJ167">
        <v>10.302999999999997</v>
      </c>
      <c r="AK167">
        <v>10.337999999999994</v>
      </c>
      <c r="AL167">
        <v>10.373000000000005</v>
      </c>
      <c r="AM167">
        <v>10.408000000000001</v>
      </c>
      <c r="AN167">
        <v>10.442999999999998</v>
      </c>
      <c r="AO167">
        <v>10.345000000000001</v>
      </c>
      <c r="AP167">
        <v>10.215999999999994</v>
      </c>
      <c r="AQ167">
        <v>10.087999999999994</v>
      </c>
      <c r="AR167">
        <v>9.9620000000000033</v>
      </c>
      <c r="AS167">
        <v>9.847999999999999</v>
      </c>
      <c r="AT167">
        <v>9.7650000000000006</v>
      </c>
      <c r="AU167">
        <v>9.6839999999999975</v>
      </c>
      <c r="AV167">
        <v>9.6020000000000039</v>
      </c>
      <c r="AW167">
        <v>9.5220000000000056</v>
      </c>
      <c r="AX167">
        <v>9.4419999999999931</v>
      </c>
      <c r="AY167">
        <v>9.3619999999999948</v>
      </c>
      <c r="AZ167">
        <v>9.284000000000006</v>
      </c>
      <c r="BA167">
        <v>9.2050000000000001</v>
      </c>
      <c r="BB167">
        <v>9.1280000000000001</v>
      </c>
      <c r="BC167">
        <v>9.0510000000000019</v>
      </c>
      <c r="BD167">
        <v>8.9719999999999942</v>
      </c>
      <c r="BE167">
        <v>8.8919999999999959</v>
      </c>
      <c r="BF167">
        <v>8.81</v>
      </c>
      <c r="BG167">
        <v>8.7270000000000039</v>
      </c>
      <c r="BH167">
        <v>8.6430000000000007</v>
      </c>
      <c r="BI167">
        <v>8.5570000000000022</v>
      </c>
      <c r="BJ167">
        <v>8.4700000000000006</v>
      </c>
      <c r="BK167">
        <v>8.382000000000005</v>
      </c>
      <c r="BL167">
        <v>8.2920000000000016</v>
      </c>
    </row>
    <row r="168" spans="1:64">
      <c r="A168" t="s">
        <v>492</v>
      </c>
      <c r="B168" t="s">
        <v>114</v>
      </c>
      <c r="C168" t="s">
        <v>645</v>
      </c>
      <c r="D168" t="s">
        <v>646</v>
      </c>
      <c r="E168">
        <v>93.132000000000005</v>
      </c>
      <c r="F168">
        <v>92.948999999999998</v>
      </c>
      <c r="G168">
        <v>92.754000000000005</v>
      </c>
      <c r="H168">
        <v>92.555000000000007</v>
      </c>
      <c r="I168">
        <v>92.35</v>
      </c>
      <c r="J168">
        <v>92.14</v>
      </c>
      <c r="K168">
        <v>91.924999999999997</v>
      </c>
      <c r="L168">
        <v>91.704000000000008</v>
      </c>
      <c r="M168">
        <v>91.477999999999994</v>
      </c>
      <c r="N168">
        <v>91.247</v>
      </c>
      <c r="O168">
        <v>91.01</v>
      </c>
      <c r="P168">
        <v>90.701999999999998</v>
      </c>
      <c r="Q168">
        <v>90.329000000000008</v>
      </c>
      <c r="R168">
        <v>89.944000000000003</v>
      </c>
      <c r="S168">
        <v>89.543999999999997</v>
      </c>
      <c r="T168">
        <v>89.131</v>
      </c>
      <c r="U168">
        <v>88.703000000000003</v>
      </c>
      <c r="V168">
        <v>88.260999999999996</v>
      </c>
      <c r="W168">
        <v>87.802999999999997</v>
      </c>
      <c r="X168">
        <v>87.331000000000003</v>
      </c>
      <c r="Y168">
        <v>86.841999999999999</v>
      </c>
      <c r="Z168">
        <v>85.948999999999998</v>
      </c>
      <c r="AA168">
        <v>84.965000000000003</v>
      </c>
      <c r="AB168">
        <v>83.926000000000002</v>
      </c>
      <c r="AC168">
        <v>82.828000000000003</v>
      </c>
      <c r="AD168">
        <v>81.674000000000007</v>
      </c>
      <c r="AE168">
        <v>80.459000000000003</v>
      </c>
      <c r="AF168">
        <v>79.185000000000002</v>
      </c>
      <c r="AG168">
        <v>77.847999999999999</v>
      </c>
      <c r="AH168">
        <v>76.454999999999998</v>
      </c>
      <c r="AI168">
        <v>75</v>
      </c>
      <c r="AJ168">
        <v>74.513000000000005</v>
      </c>
      <c r="AK168">
        <v>74.02</v>
      </c>
      <c r="AL168">
        <v>73.521000000000001</v>
      </c>
      <c r="AM168">
        <v>73.015999999999991</v>
      </c>
      <c r="AN168">
        <v>72.504999999999995</v>
      </c>
      <c r="AO168">
        <v>71.986999999999995</v>
      </c>
      <c r="AP168">
        <v>71.465000000000003</v>
      </c>
      <c r="AQ168">
        <v>71.257999999999996</v>
      </c>
      <c r="AR168">
        <v>71.08</v>
      </c>
      <c r="AS168">
        <v>70.902000000000001</v>
      </c>
      <c r="AT168">
        <v>70.722999999999999</v>
      </c>
      <c r="AU168">
        <v>70.543000000000006</v>
      </c>
      <c r="AV168">
        <v>70.363</v>
      </c>
      <c r="AW168">
        <v>70.182000000000002</v>
      </c>
      <c r="AX168">
        <v>70.001000000000005</v>
      </c>
      <c r="AY168">
        <v>69.817999999999998</v>
      </c>
      <c r="AZ168">
        <v>69.635999999999996</v>
      </c>
      <c r="BA168">
        <v>69.168000000000006</v>
      </c>
      <c r="BB168">
        <v>68.671999999999997</v>
      </c>
      <c r="BC168">
        <v>68.17</v>
      </c>
      <c r="BD168">
        <v>67.664000000000001</v>
      </c>
      <c r="BE168">
        <v>67.153999999999996</v>
      </c>
      <c r="BF168">
        <v>66.64</v>
      </c>
      <c r="BG168">
        <v>66.122</v>
      </c>
      <c r="BH168">
        <v>65.599999999999994</v>
      </c>
      <c r="BI168">
        <v>65.073999999999998</v>
      </c>
      <c r="BJ168">
        <v>64.545000000000002</v>
      </c>
      <c r="BK168">
        <v>64.012</v>
      </c>
      <c r="BL168">
        <v>63.472000000000001</v>
      </c>
    </row>
    <row r="169" spans="1:64">
      <c r="A169" t="s">
        <v>44</v>
      </c>
      <c r="B169" t="s">
        <v>334</v>
      </c>
      <c r="C169" t="s">
        <v>645</v>
      </c>
      <c r="D169" t="s">
        <v>646</v>
      </c>
      <c r="E169">
        <v>93.12</v>
      </c>
      <c r="F169">
        <v>92.564999999999998</v>
      </c>
      <c r="G169">
        <v>91.968999999999994</v>
      </c>
      <c r="H169">
        <v>91.329000000000008</v>
      </c>
      <c r="I169">
        <v>90.643000000000001</v>
      </c>
      <c r="J169">
        <v>89.91</v>
      </c>
      <c r="K169">
        <v>89.126000000000005</v>
      </c>
      <c r="L169">
        <v>88.287999999999997</v>
      </c>
      <c r="M169">
        <v>87.394000000000005</v>
      </c>
      <c r="N169">
        <v>86.445999999999998</v>
      </c>
      <c r="O169">
        <v>85.436000000000007</v>
      </c>
      <c r="P169">
        <v>84.364000000000004</v>
      </c>
      <c r="Q169">
        <v>83.227000000000004</v>
      </c>
      <c r="R169">
        <v>82.028999999999996</v>
      </c>
      <c r="S169">
        <v>80.763000000000005</v>
      </c>
      <c r="T169">
        <v>79.430999999999997</v>
      </c>
      <c r="U169">
        <v>78.028999999999996</v>
      </c>
      <c r="V169">
        <v>76.673000000000002</v>
      </c>
      <c r="W169">
        <v>75.373000000000005</v>
      </c>
      <c r="X169">
        <v>74.025000000000006</v>
      </c>
      <c r="Y169">
        <v>72.629000000000005</v>
      </c>
      <c r="Z169">
        <v>71.19</v>
      </c>
      <c r="AA169">
        <v>69.704999999999998</v>
      </c>
      <c r="AB169">
        <v>68.177999999999997</v>
      </c>
      <c r="AC169">
        <v>66.609000000000009</v>
      </c>
      <c r="AD169">
        <v>65.006</v>
      </c>
      <c r="AE169">
        <v>63.366</v>
      </c>
      <c r="AF169">
        <v>61.695</v>
      </c>
      <c r="AG169">
        <v>60.43</v>
      </c>
      <c r="AH169">
        <v>60.552999999999997</v>
      </c>
      <c r="AI169">
        <v>60.677</v>
      </c>
      <c r="AJ169">
        <v>60.801000000000002</v>
      </c>
      <c r="AK169">
        <v>60.924999999999997</v>
      </c>
      <c r="AL169">
        <v>61.048000000000002</v>
      </c>
      <c r="AM169">
        <v>61.170999999999999</v>
      </c>
      <c r="AN169">
        <v>61.295000000000002</v>
      </c>
      <c r="AO169">
        <v>61.417999999999999</v>
      </c>
      <c r="AP169">
        <v>61.540999999999997</v>
      </c>
      <c r="AQ169">
        <v>61.662999999999997</v>
      </c>
      <c r="AR169">
        <v>61.786000000000001</v>
      </c>
      <c r="AS169">
        <v>61.908999999999999</v>
      </c>
      <c r="AT169">
        <v>61.384</v>
      </c>
      <c r="AU169">
        <v>60.52</v>
      </c>
      <c r="AV169">
        <v>59.649000000000001</v>
      </c>
      <c r="AW169">
        <v>58.771000000000001</v>
      </c>
      <c r="AX169">
        <v>57.889000000000003</v>
      </c>
      <c r="AY169">
        <v>57.002000000000002</v>
      </c>
      <c r="AZ169">
        <v>56.11</v>
      </c>
      <c r="BA169">
        <v>55.212000000000003</v>
      </c>
      <c r="BB169">
        <v>54.314</v>
      </c>
      <c r="BC169">
        <v>53.411999999999999</v>
      </c>
      <c r="BD169">
        <v>52.506999999999998</v>
      </c>
      <c r="BE169">
        <v>51.6</v>
      </c>
      <c r="BF169">
        <v>50.694000000000003</v>
      </c>
      <c r="BG169">
        <v>49.796999999999997</v>
      </c>
      <c r="BH169">
        <v>48.911000000000001</v>
      </c>
      <c r="BI169">
        <v>48.037999999999997</v>
      </c>
      <c r="BJ169">
        <v>47.176000000000002</v>
      </c>
      <c r="BK169">
        <v>46.328000000000003</v>
      </c>
      <c r="BL169">
        <v>45.493000000000002</v>
      </c>
    </row>
    <row r="170" spans="1:64">
      <c r="A170" t="s">
        <v>38</v>
      </c>
      <c r="B170" t="s">
        <v>342</v>
      </c>
      <c r="C170" t="s">
        <v>645</v>
      </c>
      <c r="D170" t="s">
        <v>646</v>
      </c>
      <c r="E170">
        <v>64.88900000000001</v>
      </c>
      <c r="F170">
        <v>64.170999999999992</v>
      </c>
      <c r="G170">
        <v>63.445</v>
      </c>
      <c r="H170">
        <v>62.713999999999999</v>
      </c>
      <c r="I170">
        <v>61.975000000000001</v>
      </c>
      <c r="J170">
        <v>61.232999999999997</v>
      </c>
      <c r="K170">
        <v>60.484000000000002</v>
      </c>
      <c r="L170">
        <v>59.731000000000002</v>
      </c>
      <c r="M170">
        <v>58.972000000000001</v>
      </c>
      <c r="N170">
        <v>58.21</v>
      </c>
      <c r="O170">
        <v>57.444000000000003</v>
      </c>
      <c r="P170">
        <v>56.673999999999999</v>
      </c>
      <c r="Q170">
        <v>55.9</v>
      </c>
      <c r="R170">
        <v>56.119</v>
      </c>
      <c r="S170">
        <v>56.338000000000001</v>
      </c>
      <c r="T170">
        <v>56.557000000000002</v>
      </c>
      <c r="U170">
        <v>56.776000000000003</v>
      </c>
      <c r="V170">
        <v>56.994999999999997</v>
      </c>
      <c r="W170">
        <v>57.213000000000001</v>
      </c>
      <c r="X170">
        <v>57.430999999999997</v>
      </c>
      <c r="Y170">
        <v>57.649000000000001</v>
      </c>
      <c r="Z170">
        <v>57.866</v>
      </c>
      <c r="AA170">
        <v>58.082999999999998</v>
      </c>
      <c r="AB170">
        <v>58.298999999999999</v>
      </c>
      <c r="AC170">
        <v>57.988</v>
      </c>
      <c r="AD170">
        <v>57.674999999999997</v>
      </c>
      <c r="AE170">
        <v>57.360999999999997</v>
      </c>
      <c r="AF170">
        <v>57.046999999999997</v>
      </c>
      <c r="AG170">
        <v>56.731000000000002</v>
      </c>
      <c r="AH170">
        <v>56.415999999999997</v>
      </c>
      <c r="AI170">
        <v>56.1</v>
      </c>
      <c r="AJ170">
        <v>56.222999999999999</v>
      </c>
      <c r="AK170">
        <v>56.347000000000001</v>
      </c>
      <c r="AL170">
        <v>56.47</v>
      </c>
      <c r="AM170">
        <v>56.593000000000004</v>
      </c>
      <c r="AN170">
        <v>56.716000000000001</v>
      </c>
      <c r="AO170">
        <v>56.838999999999999</v>
      </c>
      <c r="AP170">
        <v>56.962000000000003</v>
      </c>
      <c r="AQ170">
        <v>57.084000000000003</v>
      </c>
      <c r="AR170">
        <v>57.207000000000001</v>
      </c>
      <c r="AS170">
        <v>57.33</v>
      </c>
      <c r="AT170">
        <v>57.441000000000003</v>
      </c>
      <c r="AU170">
        <v>57.552999999999997</v>
      </c>
      <c r="AV170">
        <v>57.664999999999999</v>
      </c>
      <c r="AW170">
        <v>57.777000000000001</v>
      </c>
      <c r="AX170">
        <v>57.887999999999998</v>
      </c>
      <c r="AY170">
        <v>58</v>
      </c>
      <c r="AZ170">
        <v>58.110999999999997</v>
      </c>
      <c r="BA170">
        <v>58.222999999999999</v>
      </c>
      <c r="BB170">
        <v>58.334000000000003</v>
      </c>
      <c r="BC170">
        <v>58.445</v>
      </c>
      <c r="BD170">
        <v>58.555999999999997</v>
      </c>
      <c r="BE170">
        <v>58.667999999999999</v>
      </c>
      <c r="BF170">
        <v>58.777999999999999</v>
      </c>
      <c r="BG170">
        <v>58.889000000000003</v>
      </c>
      <c r="BH170">
        <v>59</v>
      </c>
      <c r="BI170">
        <v>59.09</v>
      </c>
      <c r="BJ170">
        <v>59.158999999999999</v>
      </c>
      <c r="BK170">
        <v>59.207000000000001</v>
      </c>
      <c r="BL170">
        <v>59.234000000000002</v>
      </c>
    </row>
    <row r="171" spans="1:64">
      <c r="A171" t="s">
        <v>433</v>
      </c>
      <c r="B171" t="s">
        <v>196</v>
      </c>
      <c r="C171" t="s">
        <v>645</v>
      </c>
      <c r="D171" t="s">
        <v>646</v>
      </c>
      <c r="E171">
        <v>95.61</v>
      </c>
      <c r="F171">
        <v>95.510999999999996</v>
      </c>
      <c r="G171">
        <v>95.41</v>
      </c>
      <c r="H171">
        <v>95.305999999999997</v>
      </c>
      <c r="I171">
        <v>95.2</v>
      </c>
      <c r="J171">
        <v>95.091999999999999</v>
      </c>
      <c r="K171">
        <v>94.981999999999999</v>
      </c>
      <c r="L171">
        <v>94.751000000000005</v>
      </c>
      <c r="M171">
        <v>94.495000000000005</v>
      </c>
      <c r="N171">
        <v>94.227000000000004</v>
      </c>
      <c r="O171">
        <v>93.947000000000003</v>
      </c>
      <c r="P171">
        <v>93.655000000000001</v>
      </c>
      <c r="Q171">
        <v>93.349000000000004</v>
      </c>
      <c r="R171">
        <v>93.03</v>
      </c>
      <c r="S171">
        <v>92.695999999999998</v>
      </c>
      <c r="T171">
        <v>92.347999999999999</v>
      </c>
      <c r="U171">
        <v>91.984999999999999</v>
      </c>
      <c r="V171">
        <v>91.605999999999995</v>
      </c>
      <c r="W171">
        <v>91.364000000000004</v>
      </c>
      <c r="X171">
        <v>91.159000000000006</v>
      </c>
      <c r="Y171">
        <v>90.95</v>
      </c>
      <c r="Z171">
        <v>90.736999999999995</v>
      </c>
      <c r="AA171">
        <v>90.519000000000005</v>
      </c>
      <c r="AB171">
        <v>90.295999999999992</v>
      </c>
      <c r="AC171">
        <v>90.069000000000003</v>
      </c>
      <c r="AD171">
        <v>89.837000000000003</v>
      </c>
      <c r="AE171">
        <v>89.6</v>
      </c>
      <c r="AF171">
        <v>89.358999999999995</v>
      </c>
      <c r="AG171">
        <v>89.066000000000003</v>
      </c>
      <c r="AH171">
        <v>88.757000000000005</v>
      </c>
      <c r="AI171">
        <v>88.44</v>
      </c>
      <c r="AJ171">
        <v>88.114999999999995</v>
      </c>
      <c r="AK171">
        <v>87.781999999999996</v>
      </c>
      <c r="AL171">
        <v>87.442000000000007</v>
      </c>
      <c r="AM171">
        <v>87.093000000000004</v>
      </c>
      <c r="AN171">
        <v>86.736999999999995</v>
      </c>
      <c r="AO171">
        <v>86.370999999999995</v>
      </c>
      <c r="AP171">
        <v>85.998000000000005</v>
      </c>
      <c r="AQ171">
        <v>85.616</v>
      </c>
      <c r="AR171">
        <v>85.477999999999994</v>
      </c>
      <c r="AS171">
        <v>85.39</v>
      </c>
      <c r="AT171">
        <v>85.301999999999992</v>
      </c>
      <c r="AU171">
        <v>85.213999999999999</v>
      </c>
      <c r="AV171">
        <v>85.125</v>
      </c>
      <c r="AW171">
        <v>85.036000000000001</v>
      </c>
      <c r="AX171">
        <v>84.945999999999998</v>
      </c>
      <c r="AY171">
        <v>84.855999999999995</v>
      </c>
      <c r="AZ171">
        <v>84.765000000000001</v>
      </c>
      <c r="BA171">
        <v>84.674000000000007</v>
      </c>
      <c r="BB171">
        <v>84.570999999999998</v>
      </c>
      <c r="BC171">
        <v>84.456000000000003</v>
      </c>
      <c r="BD171">
        <v>84.328000000000003</v>
      </c>
      <c r="BE171">
        <v>84.188000000000002</v>
      </c>
      <c r="BF171">
        <v>84.034000000000006</v>
      </c>
      <c r="BG171">
        <v>83.867999999999995</v>
      </c>
      <c r="BH171">
        <v>83.686999999999998</v>
      </c>
      <c r="BI171">
        <v>83.494</v>
      </c>
      <c r="BJ171">
        <v>83.286000000000001</v>
      </c>
      <c r="BK171">
        <v>83.063000000000002</v>
      </c>
      <c r="BL171">
        <v>82.825999999999993</v>
      </c>
    </row>
    <row r="172" spans="1:64">
      <c r="A172" t="s">
        <v>360</v>
      </c>
      <c r="B172" t="s">
        <v>476</v>
      </c>
      <c r="C172" t="s">
        <v>645</v>
      </c>
      <c r="D172" t="s">
        <v>646</v>
      </c>
      <c r="E172">
        <v>73.402000000000001</v>
      </c>
      <c r="F172">
        <v>72.759</v>
      </c>
      <c r="G172">
        <v>72.105000000000004</v>
      </c>
      <c r="H172">
        <v>71.442000000000007</v>
      </c>
      <c r="I172">
        <v>70.768000000000001</v>
      </c>
      <c r="J172">
        <v>70.087000000000003</v>
      </c>
      <c r="K172">
        <v>69.396000000000001</v>
      </c>
      <c r="L172">
        <v>68.695999999999998</v>
      </c>
      <c r="M172">
        <v>67.986999999999995</v>
      </c>
      <c r="N172">
        <v>67.271000000000001</v>
      </c>
      <c r="O172">
        <v>66.545999999999992</v>
      </c>
      <c r="P172">
        <v>65.728999999999999</v>
      </c>
      <c r="Q172">
        <v>64.896000000000001</v>
      </c>
      <c r="R172">
        <v>64.055999999999997</v>
      </c>
      <c r="S172">
        <v>63.206000000000003</v>
      </c>
      <c r="T172">
        <v>62.347999999999999</v>
      </c>
      <c r="U172">
        <v>61.481000000000002</v>
      </c>
      <c r="V172">
        <v>60.609000000000002</v>
      </c>
      <c r="W172">
        <v>59.728999999999999</v>
      </c>
      <c r="X172">
        <v>58.841999999999999</v>
      </c>
      <c r="Y172">
        <v>57.956000000000003</v>
      </c>
      <c r="Z172">
        <v>57.192999999999998</v>
      </c>
      <c r="AA172">
        <v>56.426000000000002</v>
      </c>
      <c r="AB172">
        <v>55.655000000000001</v>
      </c>
      <c r="AC172">
        <v>54.881</v>
      </c>
      <c r="AD172">
        <v>54.106999999999999</v>
      </c>
      <c r="AE172">
        <v>53.329000000000001</v>
      </c>
      <c r="AF172">
        <v>52.55</v>
      </c>
      <c r="AG172">
        <v>51.768000000000001</v>
      </c>
      <c r="AH172">
        <v>50.988</v>
      </c>
      <c r="AI172">
        <v>50.206000000000003</v>
      </c>
      <c r="AJ172">
        <v>49.423999999999999</v>
      </c>
      <c r="AK172">
        <v>48.186</v>
      </c>
      <c r="AL172">
        <v>46.890999999999998</v>
      </c>
      <c r="AM172">
        <v>45.597999999999999</v>
      </c>
      <c r="AN172">
        <v>44.311999999999998</v>
      </c>
      <c r="AO172">
        <v>43.030999999999999</v>
      </c>
      <c r="AP172">
        <v>41.762999999999998</v>
      </c>
      <c r="AQ172">
        <v>40.503999999999998</v>
      </c>
      <c r="AR172">
        <v>39.258000000000003</v>
      </c>
      <c r="AS172">
        <v>38.023000000000003</v>
      </c>
      <c r="AT172">
        <v>37.078000000000003</v>
      </c>
      <c r="AU172">
        <v>36.143999999999998</v>
      </c>
      <c r="AV172">
        <v>35.22</v>
      </c>
      <c r="AW172">
        <v>34.305999999999997</v>
      </c>
      <c r="AX172">
        <v>33.406000000000006</v>
      </c>
      <c r="AY172">
        <v>32.516999999999996</v>
      </c>
      <c r="AZ172">
        <v>31.64</v>
      </c>
      <c r="BA172">
        <v>30.774999999999999</v>
      </c>
      <c r="BB172">
        <v>29.925000000000001</v>
      </c>
      <c r="BC172">
        <v>29.087999999999994</v>
      </c>
      <c r="BD172">
        <v>28.391000000000005</v>
      </c>
      <c r="BE172">
        <v>27.725000000000001</v>
      </c>
      <c r="BF172">
        <v>27.07</v>
      </c>
      <c r="BG172">
        <v>26.423000000000002</v>
      </c>
      <c r="BH172">
        <v>25.787000000000006</v>
      </c>
      <c r="BI172">
        <v>25.16</v>
      </c>
      <c r="BJ172">
        <v>24.552999999999997</v>
      </c>
      <c r="BK172">
        <v>23.963999999999999</v>
      </c>
      <c r="BL172">
        <v>23.393000000000001</v>
      </c>
    </row>
    <row r="173" spans="1:64">
      <c r="A173" t="s">
        <v>182</v>
      </c>
      <c r="B173" t="s">
        <v>536</v>
      </c>
      <c r="C173" t="s">
        <v>645</v>
      </c>
      <c r="D173" t="s">
        <v>646</v>
      </c>
      <c r="E173">
        <v>30.081597440780811</v>
      </c>
      <c r="F173">
        <v>29.680454760343061</v>
      </c>
      <c r="G173">
        <v>29.260216288025351</v>
      </c>
      <c r="H173">
        <v>28.843634586084185</v>
      </c>
      <c r="I173">
        <v>28.430612346038991</v>
      </c>
      <c r="J173">
        <v>28.021282360367252</v>
      </c>
      <c r="K173">
        <v>27.617384295136596</v>
      </c>
      <c r="L173">
        <v>27.237801565864881</v>
      </c>
      <c r="M173">
        <v>26.861450309928077</v>
      </c>
      <c r="N173">
        <v>26.488776098391572</v>
      </c>
      <c r="O173">
        <v>26.198342099800819</v>
      </c>
      <c r="P173">
        <v>26.143873653834955</v>
      </c>
      <c r="Q173">
        <v>26.146139453053571</v>
      </c>
      <c r="R173">
        <v>26.148171659591874</v>
      </c>
      <c r="S173">
        <v>26.149871484098696</v>
      </c>
      <c r="T173">
        <v>26.151695132976418</v>
      </c>
      <c r="U173">
        <v>26.152562049679574</v>
      </c>
      <c r="V173">
        <v>26.13941899110797</v>
      </c>
      <c r="W173">
        <v>26.127552512870309</v>
      </c>
      <c r="X173">
        <v>26.114873027843572</v>
      </c>
      <c r="Y173">
        <v>26.068873299980929</v>
      </c>
      <c r="Z173">
        <v>25.926548464263316</v>
      </c>
      <c r="AA173">
        <v>25.77323808716811</v>
      </c>
      <c r="AB173">
        <v>25.620273553476181</v>
      </c>
      <c r="AC173">
        <v>25.469199249396372</v>
      </c>
      <c r="AD173">
        <v>25.318307594408726</v>
      </c>
      <c r="AE173">
        <v>25.168425661057729</v>
      </c>
      <c r="AF173">
        <v>25.031458621026658</v>
      </c>
      <c r="AG173">
        <v>24.894635333206608</v>
      </c>
      <c r="AH173">
        <v>24.759098542858052</v>
      </c>
      <c r="AI173">
        <v>24.566730614446957</v>
      </c>
      <c r="AJ173">
        <v>24.202227593924913</v>
      </c>
      <c r="AK173">
        <v>23.819426011325277</v>
      </c>
      <c r="AL173">
        <v>23.441219199237377</v>
      </c>
      <c r="AM173">
        <v>23.066807159322217</v>
      </c>
      <c r="AN173">
        <v>22.696973864657991</v>
      </c>
      <c r="AO173">
        <v>22.328315560403464</v>
      </c>
      <c r="AP173">
        <v>21.954794605156916</v>
      </c>
      <c r="AQ173">
        <v>21.584506808720917</v>
      </c>
      <c r="AR173">
        <v>21.218330989379727</v>
      </c>
      <c r="AS173">
        <v>20.89757587795204</v>
      </c>
      <c r="AT173">
        <v>20.705358157125115</v>
      </c>
      <c r="AU173">
        <v>20.539857571829955</v>
      </c>
      <c r="AV173">
        <v>20.37522382011711</v>
      </c>
      <c r="AW173">
        <v>20.210706636575029</v>
      </c>
      <c r="AX173">
        <v>20.048990776979927</v>
      </c>
      <c r="AY173">
        <v>19.885903473059482</v>
      </c>
      <c r="AZ173">
        <v>19.714670094877352</v>
      </c>
      <c r="BA173">
        <v>19.544420405475641</v>
      </c>
      <c r="BB173">
        <v>19.375247656156979</v>
      </c>
      <c r="BC173">
        <v>19.208014044088117</v>
      </c>
      <c r="BD173">
        <v>19.037356529196721</v>
      </c>
      <c r="BE173">
        <v>18.875698066661943</v>
      </c>
      <c r="BF173">
        <v>18.709627440124091</v>
      </c>
      <c r="BG173">
        <v>18.540133626589832</v>
      </c>
      <c r="BH173">
        <v>18.366917350427617</v>
      </c>
      <c r="BI173">
        <v>18.191249328204723</v>
      </c>
      <c r="BJ173">
        <v>18.010386121299053</v>
      </c>
      <c r="BK173">
        <v>17.826970043183763</v>
      </c>
      <c r="BL173">
        <v>17.638310568229574</v>
      </c>
    </row>
    <row r="174" spans="1:64">
      <c r="A174" t="s">
        <v>127</v>
      </c>
      <c r="B174" t="s">
        <v>216</v>
      </c>
      <c r="C174" t="s">
        <v>645</v>
      </c>
      <c r="D174" t="s">
        <v>646</v>
      </c>
      <c r="E174">
        <v>82.091000000000008</v>
      </c>
      <c r="F174">
        <v>81.665999999999997</v>
      </c>
      <c r="G174">
        <v>81.251999999999995</v>
      </c>
      <c r="H174">
        <v>80.83</v>
      </c>
      <c r="I174">
        <v>80.400000000000006</v>
      </c>
      <c r="J174">
        <v>79.965000000000003</v>
      </c>
      <c r="K174">
        <v>79.521999999999991</v>
      </c>
      <c r="L174">
        <v>79.070999999999998</v>
      </c>
      <c r="M174">
        <v>78.613</v>
      </c>
      <c r="N174">
        <v>78.147999999999996</v>
      </c>
      <c r="O174">
        <v>77.707999999999998</v>
      </c>
      <c r="P174">
        <v>77.441000000000003</v>
      </c>
      <c r="Q174">
        <v>77.170999999999992</v>
      </c>
      <c r="R174">
        <v>76.900000000000006</v>
      </c>
      <c r="S174">
        <v>76.626000000000005</v>
      </c>
      <c r="T174">
        <v>76.349000000000004</v>
      </c>
      <c r="U174">
        <v>76.070999999999998</v>
      </c>
      <c r="V174">
        <v>75.790000000000006</v>
      </c>
      <c r="W174">
        <v>75.507000000000005</v>
      </c>
      <c r="X174">
        <v>75.222000000000008</v>
      </c>
      <c r="Y174">
        <v>74.933999999999997</v>
      </c>
      <c r="Z174">
        <v>74.644999999999996</v>
      </c>
      <c r="AA174">
        <v>74.388999999999996</v>
      </c>
      <c r="AB174">
        <v>74.138999999999996</v>
      </c>
      <c r="AC174">
        <v>73.887</v>
      </c>
      <c r="AD174">
        <v>73.634</v>
      </c>
      <c r="AE174">
        <v>73.379000000000005</v>
      </c>
      <c r="AF174">
        <v>73.123000000000005</v>
      </c>
      <c r="AG174">
        <v>72.864000000000004</v>
      </c>
      <c r="AH174">
        <v>72.605000000000004</v>
      </c>
      <c r="AI174">
        <v>72.343999999999994</v>
      </c>
      <c r="AJ174">
        <v>72.081000000000003</v>
      </c>
      <c r="AK174">
        <v>71.664000000000001</v>
      </c>
      <c r="AL174">
        <v>71.176999999999992</v>
      </c>
      <c r="AM174">
        <v>70.683999999999997</v>
      </c>
      <c r="AN174">
        <v>70.186999999999998</v>
      </c>
      <c r="AO174">
        <v>69.683999999999997</v>
      </c>
      <c r="AP174">
        <v>69.176999999999992</v>
      </c>
      <c r="AQ174">
        <v>68.665000000000006</v>
      </c>
      <c r="AR174">
        <v>68.149000000000001</v>
      </c>
      <c r="AS174">
        <v>67.62700000000001</v>
      </c>
      <c r="AT174">
        <v>67.102000000000004</v>
      </c>
      <c r="AU174">
        <v>66.234000000000009</v>
      </c>
      <c r="AV174">
        <v>65.290999999999997</v>
      </c>
      <c r="AW174">
        <v>64.334000000000003</v>
      </c>
      <c r="AX174">
        <v>63.368000000000002</v>
      </c>
      <c r="AY174">
        <v>62.39</v>
      </c>
      <c r="AZ174">
        <v>61.402000000000001</v>
      </c>
      <c r="BA174">
        <v>60.402999999999999</v>
      </c>
      <c r="BB174">
        <v>59.399000000000001</v>
      </c>
      <c r="BC174">
        <v>58.384</v>
      </c>
      <c r="BD174">
        <v>57.363</v>
      </c>
      <c r="BE174">
        <v>56.307000000000002</v>
      </c>
      <c r="BF174">
        <v>55.244</v>
      </c>
      <c r="BG174">
        <v>54.173999999999999</v>
      </c>
      <c r="BH174">
        <v>53.1</v>
      </c>
      <c r="BI174">
        <v>52.039000000000001</v>
      </c>
      <c r="BJ174">
        <v>50.994999999999997</v>
      </c>
      <c r="BK174">
        <v>49.968000000000004</v>
      </c>
      <c r="BL174">
        <v>48.957999999999998</v>
      </c>
    </row>
    <row r="175" spans="1:64">
      <c r="A175" t="s">
        <v>582</v>
      </c>
      <c r="B175" t="s">
        <v>162</v>
      </c>
      <c r="C175" t="s">
        <v>645</v>
      </c>
      <c r="D175" t="s">
        <v>646</v>
      </c>
      <c r="E175">
        <v>62.64</v>
      </c>
      <c r="F175">
        <v>61.219000000000001</v>
      </c>
      <c r="G175">
        <v>59.776000000000003</v>
      </c>
      <c r="H175">
        <v>58.316000000000003</v>
      </c>
      <c r="I175">
        <v>56.838999999999999</v>
      </c>
      <c r="J175">
        <v>55.353999999999999</v>
      </c>
      <c r="K175">
        <v>53.857999999999997</v>
      </c>
      <c r="L175">
        <v>52.353999999999999</v>
      </c>
      <c r="M175">
        <v>50.844000000000001</v>
      </c>
      <c r="N175">
        <v>49.558</v>
      </c>
      <c r="O175">
        <v>48.768000000000001</v>
      </c>
      <c r="P175">
        <v>47.978000000000002</v>
      </c>
      <c r="Q175">
        <v>47.189</v>
      </c>
      <c r="R175">
        <v>46.402999999999999</v>
      </c>
      <c r="S175">
        <v>45.618000000000002</v>
      </c>
      <c r="T175">
        <v>44.835000000000001</v>
      </c>
      <c r="U175">
        <v>44.127000000000002</v>
      </c>
      <c r="V175">
        <v>43.738</v>
      </c>
      <c r="W175">
        <v>43.348999999999997</v>
      </c>
      <c r="X175">
        <v>42.960999999999999</v>
      </c>
      <c r="Y175">
        <v>42.573999999999998</v>
      </c>
      <c r="Z175">
        <v>42.188000000000002</v>
      </c>
      <c r="AA175">
        <v>41.802999999999997</v>
      </c>
      <c r="AB175">
        <v>41.468000000000004</v>
      </c>
      <c r="AC175">
        <v>41.317</v>
      </c>
      <c r="AD175">
        <v>41.165999999999997</v>
      </c>
      <c r="AE175">
        <v>41.015000000000001</v>
      </c>
      <c r="AF175">
        <v>40.865000000000002</v>
      </c>
      <c r="AG175">
        <v>40.713999999999999</v>
      </c>
      <c r="AH175">
        <v>40.566000000000003</v>
      </c>
      <c r="AI175">
        <v>40.423000000000002</v>
      </c>
      <c r="AJ175">
        <v>40.280999999999999</v>
      </c>
      <c r="AK175">
        <v>40.137999999999998</v>
      </c>
      <c r="AL175">
        <v>39.996000000000002</v>
      </c>
      <c r="AM175">
        <v>39.853999999999999</v>
      </c>
      <c r="AN175">
        <v>39.712000000000003</v>
      </c>
      <c r="AO175">
        <v>39.524999999999999</v>
      </c>
      <c r="AP175">
        <v>39.161999999999999</v>
      </c>
      <c r="AQ175">
        <v>38.801000000000002</v>
      </c>
      <c r="AR175">
        <v>38.441000000000003</v>
      </c>
      <c r="AS175">
        <v>38.081000000000003</v>
      </c>
      <c r="AT175">
        <v>37.723999999999997</v>
      </c>
      <c r="AU175">
        <v>37.368000000000002</v>
      </c>
      <c r="AV175">
        <v>37.012999999999998</v>
      </c>
      <c r="AW175">
        <v>36.658999999999999</v>
      </c>
      <c r="AX175">
        <v>36.034999999999997</v>
      </c>
      <c r="AY175">
        <v>35.361999999999995</v>
      </c>
      <c r="AZ175">
        <v>34.694000000000003</v>
      </c>
      <c r="BA175">
        <v>34.031000000000006</v>
      </c>
      <c r="BB175">
        <v>33.376000000000005</v>
      </c>
      <c r="BC175">
        <v>32.897999999999996</v>
      </c>
      <c r="BD175">
        <v>32.435000000000002</v>
      </c>
      <c r="BE175">
        <v>31.975999999999999</v>
      </c>
      <c r="BF175">
        <v>31.521000000000001</v>
      </c>
      <c r="BG175">
        <v>31.069000000000003</v>
      </c>
      <c r="BH175">
        <v>30.620999999999995</v>
      </c>
      <c r="BI175">
        <v>30.179000000000002</v>
      </c>
      <c r="BJ175">
        <v>29.744</v>
      </c>
      <c r="BK175">
        <v>29.316999999999993</v>
      </c>
      <c r="BL175">
        <v>28.896000000000001</v>
      </c>
    </row>
    <row r="176" spans="1:64">
      <c r="A176" t="s">
        <v>147</v>
      </c>
      <c r="B176" t="s">
        <v>115</v>
      </c>
      <c r="C176" t="s">
        <v>645</v>
      </c>
      <c r="D176" t="s">
        <v>646</v>
      </c>
      <c r="E176">
        <v>94.206999999999994</v>
      </c>
      <c r="F176">
        <v>94.103999999999999</v>
      </c>
      <c r="G176">
        <v>94</v>
      </c>
      <c r="H176">
        <v>93.741</v>
      </c>
      <c r="I176">
        <v>93.471000000000004</v>
      </c>
      <c r="J176">
        <v>93.191000000000003</v>
      </c>
      <c r="K176">
        <v>92.9</v>
      </c>
      <c r="L176">
        <v>92.507000000000005</v>
      </c>
      <c r="M176">
        <v>92.093999999999994</v>
      </c>
      <c r="N176">
        <v>91.661000000000001</v>
      </c>
      <c r="O176">
        <v>91.206000000000003</v>
      </c>
      <c r="P176">
        <v>90.728999999999999</v>
      </c>
      <c r="Q176">
        <v>90.227999999999994</v>
      </c>
      <c r="R176">
        <v>89.704000000000008</v>
      </c>
      <c r="S176">
        <v>89.155000000000001</v>
      </c>
      <c r="T176">
        <v>88.581000000000003</v>
      </c>
      <c r="U176">
        <v>87.978999999999999</v>
      </c>
      <c r="V176">
        <v>87.352000000000004</v>
      </c>
      <c r="W176">
        <v>86.974999999999994</v>
      </c>
      <c r="X176">
        <v>86.766999999999996</v>
      </c>
      <c r="Y176">
        <v>86.557000000000002</v>
      </c>
      <c r="Z176">
        <v>86.343999999999994</v>
      </c>
      <c r="AA176">
        <v>86.129000000000005</v>
      </c>
      <c r="AB176">
        <v>85.91</v>
      </c>
      <c r="AC176">
        <v>85.688000000000002</v>
      </c>
      <c r="AD176">
        <v>85.463999999999999</v>
      </c>
      <c r="AE176">
        <v>85.236999999999995</v>
      </c>
      <c r="AF176">
        <v>85.007000000000005</v>
      </c>
      <c r="AG176">
        <v>84.790999999999997</v>
      </c>
      <c r="AH176">
        <v>84.710999999999999</v>
      </c>
      <c r="AI176">
        <v>84.632000000000005</v>
      </c>
      <c r="AJ176">
        <v>84.551000000000002</v>
      </c>
      <c r="AK176">
        <v>84.471000000000004</v>
      </c>
      <c r="AL176">
        <v>84.39</v>
      </c>
      <c r="AM176">
        <v>84.308999999999997</v>
      </c>
      <c r="AN176">
        <v>84.227000000000004</v>
      </c>
      <c r="AO176">
        <v>84.144999999999996</v>
      </c>
      <c r="AP176">
        <v>84.063000000000002</v>
      </c>
      <c r="AQ176">
        <v>83.98</v>
      </c>
      <c r="AR176">
        <v>83.896999999999991</v>
      </c>
      <c r="AS176">
        <v>83.813999999999993</v>
      </c>
      <c r="AT176">
        <v>83.74</v>
      </c>
      <c r="AU176">
        <v>83.745000000000005</v>
      </c>
      <c r="AV176">
        <v>83.748999999999995</v>
      </c>
      <c r="AW176">
        <v>83.753</v>
      </c>
      <c r="AX176">
        <v>83.757999999999996</v>
      </c>
      <c r="AY176">
        <v>83.762</v>
      </c>
      <c r="AZ176">
        <v>83.765999999999991</v>
      </c>
      <c r="BA176">
        <v>83.771000000000001</v>
      </c>
      <c r="BB176">
        <v>83.775000000000006</v>
      </c>
      <c r="BC176">
        <v>83.778999999999996</v>
      </c>
      <c r="BD176">
        <v>83.783999999999992</v>
      </c>
      <c r="BE176">
        <v>83.787999999999997</v>
      </c>
      <c r="BF176">
        <v>83.792000000000002</v>
      </c>
      <c r="BG176">
        <v>83.781000000000006</v>
      </c>
      <c r="BH176">
        <v>83.753</v>
      </c>
      <c r="BI176">
        <v>83.71</v>
      </c>
      <c r="BJ176">
        <v>83.65</v>
      </c>
      <c r="BK176">
        <v>83.575000000000003</v>
      </c>
      <c r="BL176">
        <v>83.483000000000004</v>
      </c>
    </row>
    <row r="177" spans="1:64">
      <c r="A177" t="s">
        <v>244</v>
      </c>
      <c r="B177" t="s">
        <v>553</v>
      </c>
      <c r="C177" t="s">
        <v>645</v>
      </c>
      <c r="D177" t="s">
        <v>646</v>
      </c>
      <c r="E177">
        <v>84.59</v>
      </c>
      <c r="F177">
        <v>84.367000000000004</v>
      </c>
      <c r="G177">
        <v>84.141999999999996</v>
      </c>
      <c r="H177">
        <v>83.912999999999997</v>
      </c>
      <c r="I177">
        <v>83.682000000000002</v>
      </c>
      <c r="J177">
        <v>83.448999999999998</v>
      </c>
      <c r="K177">
        <v>83.212000000000003</v>
      </c>
      <c r="L177">
        <v>82.972999999999999</v>
      </c>
      <c r="M177">
        <v>82.730999999999995</v>
      </c>
      <c r="N177">
        <v>82.486999999999995</v>
      </c>
      <c r="O177">
        <v>82.24</v>
      </c>
      <c r="P177">
        <v>81.849000000000004</v>
      </c>
      <c r="Q177">
        <v>81.450999999999993</v>
      </c>
      <c r="R177">
        <v>81.048000000000002</v>
      </c>
      <c r="S177">
        <v>80.637</v>
      </c>
      <c r="T177">
        <v>80.22</v>
      </c>
      <c r="U177">
        <v>79.795000000000002</v>
      </c>
      <c r="V177">
        <v>79.364000000000004</v>
      </c>
      <c r="W177">
        <v>78.926000000000002</v>
      </c>
      <c r="X177">
        <v>78.481999999999999</v>
      </c>
      <c r="Y177">
        <v>78.03</v>
      </c>
      <c r="Z177">
        <v>77.329000000000008</v>
      </c>
      <c r="AA177">
        <v>76.611000000000004</v>
      </c>
      <c r="AB177">
        <v>75.878</v>
      </c>
      <c r="AC177">
        <v>75.128</v>
      </c>
      <c r="AD177">
        <v>74.364999999999995</v>
      </c>
      <c r="AE177">
        <v>73.585999999999999</v>
      </c>
      <c r="AF177">
        <v>72.790999999999997</v>
      </c>
      <c r="AG177">
        <v>71.980999999999995</v>
      </c>
      <c r="AH177">
        <v>71.158000000000001</v>
      </c>
      <c r="AI177">
        <v>70.319999999999993</v>
      </c>
      <c r="AJ177">
        <v>69.823999999999998</v>
      </c>
      <c r="AK177">
        <v>69.323000000000008</v>
      </c>
      <c r="AL177">
        <v>68.817999999999998</v>
      </c>
      <c r="AM177">
        <v>68.308999999999997</v>
      </c>
      <c r="AN177">
        <v>67.795000000000002</v>
      </c>
      <c r="AO177">
        <v>67.275000000000006</v>
      </c>
      <c r="AP177">
        <v>66.753</v>
      </c>
      <c r="AQ177">
        <v>66.227000000000004</v>
      </c>
      <c r="AR177">
        <v>65.695999999999998</v>
      </c>
      <c r="AS177">
        <v>65.16</v>
      </c>
      <c r="AT177">
        <v>64.331000000000003</v>
      </c>
      <c r="AU177">
        <v>63.491999999999997</v>
      </c>
      <c r="AV177">
        <v>62.643999999999998</v>
      </c>
      <c r="AW177">
        <v>61.787999999999997</v>
      </c>
      <c r="AX177">
        <v>60.926000000000002</v>
      </c>
      <c r="AY177">
        <v>60.057000000000002</v>
      </c>
      <c r="AZ177">
        <v>59.180999999999997</v>
      </c>
      <c r="BA177">
        <v>58.298000000000002</v>
      </c>
      <c r="BB177">
        <v>57.411999999999999</v>
      </c>
      <c r="BC177">
        <v>56.52</v>
      </c>
      <c r="BD177">
        <v>55.634</v>
      </c>
      <c r="BE177">
        <v>54.753999999999998</v>
      </c>
      <c r="BF177">
        <v>53.881999999999998</v>
      </c>
      <c r="BG177">
        <v>53.018000000000001</v>
      </c>
      <c r="BH177">
        <v>52.161999999999999</v>
      </c>
      <c r="BI177">
        <v>51.317</v>
      </c>
      <c r="BJ177">
        <v>50.481000000000002</v>
      </c>
      <c r="BK177">
        <v>49.655999999999999</v>
      </c>
      <c r="BL177">
        <v>48.843000000000004</v>
      </c>
    </row>
    <row r="178" spans="1:64">
      <c r="A178" t="s">
        <v>490</v>
      </c>
      <c r="B178" t="s">
        <v>177</v>
      </c>
      <c r="C178" t="s">
        <v>645</v>
      </c>
      <c r="D178" t="s">
        <v>646</v>
      </c>
      <c r="E178">
        <v>60.418999999999997</v>
      </c>
      <c r="F178">
        <v>59.97</v>
      </c>
      <c r="G178">
        <v>59.518999999999998</v>
      </c>
      <c r="H178">
        <v>58.994999999999997</v>
      </c>
      <c r="I178">
        <v>58.145000000000003</v>
      </c>
      <c r="J178">
        <v>57.292999999999999</v>
      </c>
      <c r="K178">
        <v>56.435000000000002</v>
      </c>
      <c r="L178">
        <v>55.573</v>
      </c>
      <c r="M178">
        <v>54.707000000000001</v>
      </c>
      <c r="N178">
        <v>53.84</v>
      </c>
      <c r="O178">
        <v>52.97</v>
      </c>
      <c r="P178">
        <v>52.215000000000003</v>
      </c>
      <c r="Q178">
        <v>51.936999999999998</v>
      </c>
      <c r="R178">
        <v>51.658999999999999</v>
      </c>
      <c r="S178">
        <v>51.38</v>
      </c>
      <c r="T178">
        <v>51.101999999999997</v>
      </c>
      <c r="U178">
        <v>50.823</v>
      </c>
      <c r="V178">
        <v>50.543999999999997</v>
      </c>
      <c r="W178">
        <v>50.265999999999998</v>
      </c>
      <c r="X178">
        <v>49.987000000000002</v>
      </c>
      <c r="Y178">
        <v>49.707999999999998</v>
      </c>
      <c r="Z178">
        <v>49.43</v>
      </c>
      <c r="AA178">
        <v>49.151000000000003</v>
      </c>
      <c r="AB178">
        <v>48.872999999999998</v>
      </c>
      <c r="AC178">
        <v>48.594000000000001</v>
      </c>
      <c r="AD178">
        <v>48.316000000000003</v>
      </c>
      <c r="AE178">
        <v>48.036999999999999</v>
      </c>
      <c r="AF178">
        <v>47.759</v>
      </c>
      <c r="AG178">
        <v>47.481000000000002</v>
      </c>
      <c r="AH178">
        <v>47.203000000000003</v>
      </c>
      <c r="AI178">
        <v>46.924999999999997</v>
      </c>
      <c r="AJ178">
        <v>46.648000000000003</v>
      </c>
      <c r="AK178">
        <v>46.37</v>
      </c>
      <c r="AL178">
        <v>46.093000000000004</v>
      </c>
      <c r="AM178">
        <v>45.817</v>
      </c>
      <c r="AN178">
        <v>45.563000000000002</v>
      </c>
      <c r="AO178">
        <v>45.412999999999997</v>
      </c>
      <c r="AP178">
        <v>45.262999999999998</v>
      </c>
      <c r="AQ178">
        <v>45.113999999999997</v>
      </c>
      <c r="AR178">
        <v>44.963999999999999</v>
      </c>
      <c r="AS178">
        <v>44.814999999999998</v>
      </c>
      <c r="AT178">
        <v>44.664999999999999</v>
      </c>
      <c r="AU178">
        <v>44.515999999999998</v>
      </c>
      <c r="AV178">
        <v>44.366999999999997</v>
      </c>
      <c r="AW178">
        <v>44.218000000000004</v>
      </c>
      <c r="AX178">
        <v>44.064999999999998</v>
      </c>
      <c r="AY178">
        <v>43.868000000000002</v>
      </c>
      <c r="AZ178">
        <v>43.671999999999997</v>
      </c>
      <c r="BA178">
        <v>43.475000000000001</v>
      </c>
      <c r="BB178">
        <v>43.279000000000003</v>
      </c>
      <c r="BC178">
        <v>43.082999999999998</v>
      </c>
      <c r="BD178">
        <v>42.887</v>
      </c>
      <c r="BE178">
        <v>42.691000000000003</v>
      </c>
      <c r="BF178">
        <v>42.494999999999997</v>
      </c>
      <c r="BG178">
        <v>42.3</v>
      </c>
      <c r="BH178">
        <v>42.104999999999997</v>
      </c>
      <c r="BI178">
        <v>41.91</v>
      </c>
      <c r="BJ178">
        <v>41.701000000000001</v>
      </c>
      <c r="BK178">
        <v>41.478000000000002</v>
      </c>
      <c r="BL178">
        <v>41.24</v>
      </c>
    </row>
    <row r="179" spans="1:64">
      <c r="A179" t="s">
        <v>10</v>
      </c>
      <c r="B179" t="s">
        <v>412</v>
      </c>
      <c r="C179" t="s">
        <v>645</v>
      </c>
      <c r="D179" t="s">
        <v>646</v>
      </c>
      <c r="E179">
        <v>40.247999999999998</v>
      </c>
      <c r="F179">
        <v>39.979999999999997</v>
      </c>
      <c r="G179">
        <v>39.795999999999999</v>
      </c>
      <c r="H179">
        <v>39.613</v>
      </c>
      <c r="I179">
        <v>39.43</v>
      </c>
      <c r="J179">
        <v>39.247</v>
      </c>
      <c r="K179">
        <v>39.064</v>
      </c>
      <c r="L179">
        <v>38.881999999999998</v>
      </c>
      <c r="M179">
        <v>38.700000000000003</v>
      </c>
      <c r="N179">
        <v>38.518999999999998</v>
      </c>
      <c r="O179">
        <v>38.337000000000003</v>
      </c>
      <c r="P179">
        <v>38.087000000000003</v>
      </c>
      <c r="Q179">
        <v>37.768000000000001</v>
      </c>
      <c r="R179">
        <v>37.450000000000003</v>
      </c>
      <c r="S179">
        <v>37.133000000000003</v>
      </c>
      <c r="T179">
        <v>36.817</v>
      </c>
      <c r="U179">
        <v>36.502000000000002</v>
      </c>
      <c r="V179">
        <v>36.189</v>
      </c>
      <c r="W179">
        <v>35.876999999999995</v>
      </c>
      <c r="X179">
        <v>35.564999999999998</v>
      </c>
      <c r="Y179">
        <v>35.255000000000003</v>
      </c>
      <c r="Z179">
        <v>34.896000000000001</v>
      </c>
      <c r="AA179">
        <v>34.489000000000004</v>
      </c>
      <c r="AB179">
        <v>34.084000000000003</v>
      </c>
      <c r="AC179">
        <v>33.680999999999997</v>
      </c>
      <c r="AD179">
        <v>33.281000000000006</v>
      </c>
      <c r="AE179">
        <v>32.882999999999996</v>
      </c>
      <c r="AF179">
        <v>32.486999999999995</v>
      </c>
      <c r="AG179">
        <v>32.093999999999994</v>
      </c>
      <c r="AH179">
        <v>31.703999999999994</v>
      </c>
      <c r="AI179">
        <v>31.316000000000003</v>
      </c>
      <c r="AJ179">
        <v>30.671000000000006</v>
      </c>
      <c r="AK179">
        <v>29.777000000000001</v>
      </c>
      <c r="AL179">
        <v>28.9</v>
      </c>
      <c r="AM179">
        <v>28.037999999999997</v>
      </c>
      <c r="AN179">
        <v>27.191000000000003</v>
      </c>
      <c r="AO179">
        <v>26.36</v>
      </c>
      <c r="AP179">
        <v>25.546999999999997</v>
      </c>
      <c r="AQ179">
        <v>24.75</v>
      </c>
      <c r="AR179">
        <v>23.97</v>
      </c>
      <c r="AS179">
        <v>23.204999999999998</v>
      </c>
      <c r="AT179">
        <v>22.17</v>
      </c>
      <c r="AU179">
        <v>20.887</v>
      </c>
      <c r="AV179">
        <v>19.659000000000006</v>
      </c>
      <c r="AW179">
        <v>18.486000000000004</v>
      </c>
      <c r="AX179">
        <v>17.37</v>
      </c>
      <c r="AY179">
        <v>16.364000000000004</v>
      </c>
      <c r="AZ179">
        <v>15.460999999999999</v>
      </c>
      <c r="BA179">
        <v>14.597999999999999</v>
      </c>
      <c r="BB179">
        <v>13.712000000000003</v>
      </c>
      <c r="BC179">
        <v>12.866</v>
      </c>
      <c r="BD179">
        <v>12.120999999999995</v>
      </c>
      <c r="BE179">
        <v>11.412000000000006</v>
      </c>
      <c r="BF179">
        <v>10.813000000000002</v>
      </c>
      <c r="BG179">
        <v>10.31</v>
      </c>
      <c r="BH179">
        <v>9.8269999999999982</v>
      </c>
      <c r="BI179">
        <v>9.3650000000000002</v>
      </c>
      <c r="BJ179">
        <v>8.9230000000000018</v>
      </c>
      <c r="BK179">
        <v>8.51</v>
      </c>
      <c r="BL179">
        <v>8.1239999999999952</v>
      </c>
    </row>
    <row r="180" spans="1:64">
      <c r="A180" t="s">
        <v>550</v>
      </c>
      <c r="B180" t="s">
        <v>485</v>
      </c>
      <c r="C180" t="s">
        <v>645</v>
      </c>
      <c r="D180" t="s">
        <v>646</v>
      </c>
      <c r="E180">
        <v>50.08</v>
      </c>
      <c r="F180">
        <v>49.002000000000002</v>
      </c>
      <c r="G180">
        <v>47.347000000000001</v>
      </c>
      <c r="H180">
        <v>45.698</v>
      </c>
      <c r="I180">
        <v>44.055999999999997</v>
      </c>
      <c r="J180">
        <v>42.432000000000002</v>
      </c>
      <c r="K180">
        <v>40.820999999999998</v>
      </c>
      <c r="L180">
        <v>39.229999999999997</v>
      </c>
      <c r="M180">
        <v>37.659999999999997</v>
      </c>
      <c r="N180">
        <v>36.119</v>
      </c>
      <c r="O180">
        <v>34.603999999999999</v>
      </c>
      <c r="P180">
        <v>33.770000000000003</v>
      </c>
      <c r="Q180">
        <v>33.274999999999999</v>
      </c>
      <c r="R180">
        <v>32.784000000000006</v>
      </c>
      <c r="S180">
        <v>32.296999999999997</v>
      </c>
      <c r="T180">
        <v>31.813000000000002</v>
      </c>
      <c r="U180">
        <v>31.332999999999998</v>
      </c>
      <c r="V180">
        <v>30.858000000000004</v>
      </c>
      <c r="W180">
        <v>30.385999999999996</v>
      </c>
      <c r="X180">
        <v>29.918999999999997</v>
      </c>
      <c r="Y180">
        <v>29.454999999999998</v>
      </c>
      <c r="Z180">
        <v>29.212999999999994</v>
      </c>
      <c r="AA180">
        <v>29.081999999999994</v>
      </c>
      <c r="AB180">
        <v>28.950999999999993</v>
      </c>
      <c r="AC180">
        <v>28.82</v>
      </c>
      <c r="AD180">
        <v>28.69</v>
      </c>
      <c r="AE180">
        <v>28.56</v>
      </c>
      <c r="AF180">
        <v>28.43</v>
      </c>
      <c r="AG180">
        <v>28.301000000000002</v>
      </c>
      <c r="AH180">
        <v>28.171999999999997</v>
      </c>
      <c r="AI180">
        <v>28.043999999999997</v>
      </c>
      <c r="AJ180">
        <v>27.734999999999999</v>
      </c>
      <c r="AK180">
        <v>27.335000000000001</v>
      </c>
      <c r="AL180">
        <v>26.938999999999993</v>
      </c>
      <c r="AM180">
        <v>26.546999999999997</v>
      </c>
      <c r="AN180">
        <v>26.212999999999994</v>
      </c>
      <c r="AO180">
        <v>25.938000000000002</v>
      </c>
      <c r="AP180">
        <v>25.524000000000001</v>
      </c>
      <c r="AQ180">
        <v>24.972999999999999</v>
      </c>
      <c r="AR180">
        <v>24.430999999999997</v>
      </c>
      <c r="AS180">
        <v>23.98</v>
      </c>
      <c r="AT180">
        <v>23.622</v>
      </c>
      <c r="AU180">
        <v>23.266999999999996</v>
      </c>
      <c r="AV180">
        <v>22.915999999999997</v>
      </c>
      <c r="AW180">
        <v>22.600999999999999</v>
      </c>
      <c r="AX180">
        <v>22.324999999999999</v>
      </c>
      <c r="AY180">
        <v>22.05</v>
      </c>
      <c r="AZ180">
        <v>21.766000000000005</v>
      </c>
      <c r="BA180">
        <v>21.474000000000004</v>
      </c>
      <c r="BB180">
        <v>21.184999999999999</v>
      </c>
      <c r="BC180">
        <v>20.897999999999996</v>
      </c>
      <c r="BD180">
        <v>20.545000000000002</v>
      </c>
      <c r="BE180">
        <v>20.126000000000005</v>
      </c>
      <c r="BF180">
        <v>19.713999999999999</v>
      </c>
      <c r="BG180">
        <v>19.308000000000007</v>
      </c>
      <c r="BH180">
        <v>18.909000000000006</v>
      </c>
      <c r="BI180">
        <v>18.515000000000001</v>
      </c>
      <c r="BJ180">
        <v>18.129000000000005</v>
      </c>
      <c r="BK180">
        <v>17.751999999999995</v>
      </c>
      <c r="BL180">
        <v>17.384</v>
      </c>
    </row>
    <row r="181" spans="1:64">
      <c r="A181" t="s">
        <v>174</v>
      </c>
      <c r="B181" t="s">
        <v>580</v>
      </c>
      <c r="C181" t="s">
        <v>645</v>
      </c>
      <c r="D181" t="s">
        <v>646</v>
      </c>
      <c r="E181">
        <v>96.52</v>
      </c>
      <c r="F181">
        <v>96.429000000000002</v>
      </c>
      <c r="G181">
        <v>96.388000000000005</v>
      </c>
      <c r="H181">
        <v>96.346999999999994</v>
      </c>
      <c r="I181">
        <v>96.305000000000007</v>
      </c>
      <c r="J181">
        <v>96.263000000000005</v>
      </c>
      <c r="K181">
        <v>96.22</v>
      </c>
      <c r="L181">
        <v>96.177000000000007</v>
      </c>
      <c r="M181">
        <v>96.132999999999996</v>
      </c>
      <c r="N181">
        <v>96.088999999999999</v>
      </c>
      <c r="O181">
        <v>96.043999999999997</v>
      </c>
      <c r="P181">
        <v>95.995000000000005</v>
      </c>
      <c r="Q181">
        <v>95.801999999999992</v>
      </c>
      <c r="R181">
        <v>95.600999999999999</v>
      </c>
      <c r="S181">
        <v>95.39</v>
      </c>
      <c r="T181">
        <v>95.17</v>
      </c>
      <c r="U181">
        <v>94.938999999999993</v>
      </c>
      <c r="V181">
        <v>94.698000000000008</v>
      </c>
      <c r="W181">
        <v>94.447000000000003</v>
      </c>
      <c r="X181">
        <v>94.183999999999997</v>
      </c>
      <c r="Y181">
        <v>93.909000000000006</v>
      </c>
      <c r="Z181">
        <v>93.623999999999995</v>
      </c>
      <c r="AA181">
        <v>93.384</v>
      </c>
      <c r="AB181">
        <v>93.135999999999996</v>
      </c>
      <c r="AC181">
        <v>92.879000000000005</v>
      </c>
      <c r="AD181">
        <v>92.614000000000004</v>
      </c>
      <c r="AE181">
        <v>92.34</v>
      </c>
      <c r="AF181">
        <v>92.055999999999997</v>
      </c>
      <c r="AG181">
        <v>91.762</v>
      </c>
      <c r="AH181">
        <v>91.459000000000003</v>
      </c>
      <c r="AI181">
        <v>91.146000000000001</v>
      </c>
      <c r="AJ181">
        <v>90.82</v>
      </c>
      <c r="AK181">
        <v>90.418000000000006</v>
      </c>
      <c r="AL181">
        <v>90.001000000000005</v>
      </c>
      <c r="AM181">
        <v>89.567000000000007</v>
      </c>
      <c r="AN181">
        <v>89.117000000000004</v>
      </c>
      <c r="AO181">
        <v>88.65</v>
      </c>
      <c r="AP181">
        <v>88.165999999999997</v>
      </c>
      <c r="AQ181">
        <v>87.664000000000001</v>
      </c>
      <c r="AR181">
        <v>87.143000000000001</v>
      </c>
      <c r="AS181">
        <v>86.602999999999994</v>
      </c>
      <c r="AT181">
        <v>86.052999999999997</v>
      </c>
      <c r="AU181">
        <v>85.76</v>
      </c>
      <c r="AV181">
        <v>85.462000000000003</v>
      </c>
      <c r="AW181">
        <v>85.159000000000006</v>
      </c>
      <c r="AX181">
        <v>84.850999999999999</v>
      </c>
      <c r="AY181">
        <v>84.537999999999997</v>
      </c>
      <c r="AZ181">
        <v>84.218999999999994</v>
      </c>
      <c r="BA181">
        <v>83.894999999999996</v>
      </c>
      <c r="BB181">
        <v>83.566000000000003</v>
      </c>
      <c r="BC181">
        <v>83.231999999999999</v>
      </c>
      <c r="BD181">
        <v>82.891999999999996</v>
      </c>
      <c r="BE181">
        <v>82.542000000000002</v>
      </c>
      <c r="BF181">
        <v>82.185000000000002</v>
      </c>
      <c r="BG181">
        <v>81.817999999999998</v>
      </c>
      <c r="BH181">
        <v>81.442999999999998</v>
      </c>
      <c r="BI181">
        <v>81.057999999999993</v>
      </c>
      <c r="BJ181">
        <v>80.664000000000001</v>
      </c>
      <c r="BK181">
        <v>80.260000000000005</v>
      </c>
      <c r="BL181">
        <v>79.847000000000008</v>
      </c>
    </row>
    <row r="182" spans="1:64">
      <c r="A182" t="s">
        <v>84</v>
      </c>
      <c r="B182" t="s">
        <v>217</v>
      </c>
      <c r="C182" t="s">
        <v>645</v>
      </c>
      <c r="D182" t="s">
        <v>646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</row>
    <row r="183" spans="1:64">
      <c r="A183" t="s">
        <v>451</v>
      </c>
      <c r="B183" t="s">
        <v>237</v>
      </c>
      <c r="C183" t="s">
        <v>645</v>
      </c>
      <c r="D183" t="s">
        <v>646</v>
      </c>
      <c r="E183">
        <v>24.001999999999995</v>
      </c>
      <c r="F183">
        <v>23.475000000000001</v>
      </c>
      <c r="G183">
        <v>22.867000000000004</v>
      </c>
      <c r="H183">
        <v>22.27</v>
      </c>
      <c r="I183">
        <v>21.683000000000007</v>
      </c>
      <c r="J183">
        <v>21.108999999999995</v>
      </c>
      <c r="K183">
        <v>20.578999999999994</v>
      </c>
      <c r="L183">
        <v>20.147999999999996</v>
      </c>
      <c r="M183">
        <v>19.722999999999999</v>
      </c>
      <c r="N183">
        <v>19.305</v>
      </c>
      <c r="O183">
        <v>18.894000000000005</v>
      </c>
      <c r="P183">
        <v>18.509</v>
      </c>
      <c r="Q183">
        <v>18.180999999999997</v>
      </c>
      <c r="R183">
        <v>17.858999999999995</v>
      </c>
      <c r="S183">
        <v>17.54</v>
      </c>
      <c r="T183">
        <v>17.225999999999999</v>
      </c>
      <c r="U183">
        <v>16.971999999999994</v>
      </c>
      <c r="V183">
        <v>16.872</v>
      </c>
      <c r="W183">
        <v>16.771000000000001</v>
      </c>
      <c r="X183">
        <v>16.671999999999997</v>
      </c>
      <c r="Y183">
        <v>16.572000000000003</v>
      </c>
      <c r="Z183">
        <v>16.489000000000004</v>
      </c>
      <c r="AA183">
        <v>16.447999999999993</v>
      </c>
      <c r="AB183">
        <v>16.408000000000001</v>
      </c>
      <c r="AC183">
        <v>16.367000000000004</v>
      </c>
      <c r="AD183">
        <v>16.326999999999998</v>
      </c>
      <c r="AE183">
        <v>16.22</v>
      </c>
      <c r="AF183">
        <v>15.975</v>
      </c>
      <c r="AG183">
        <v>15.731999999999999</v>
      </c>
      <c r="AH183">
        <v>15.494</v>
      </c>
      <c r="AI183">
        <v>15.257999999999996</v>
      </c>
      <c r="AJ183">
        <v>15.05</v>
      </c>
      <c r="AK183">
        <v>14.897000000000006</v>
      </c>
      <c r="AL183">
        <v>14.745999999999995</v>
      </c>
      <c r="AM183">
        <v>14.596000000000004</v>
      </c>
      <c r="AN183">
        <v>14.447000000000003</v>
      </c>
      <c r="AO183">
        <v>14.3</v>
      </c>
      <c r="AP183">
        <v>14.218999999999994</v>
      </c>
      <c r="AQ183">
        <v>14.138999999999996</v>
      </c>
      <c r="AR183">
        <v>14.058999999999997</v>
      </c>
      <c r="AS183">
        <v>13.978999999999999</v>
      </c>
      <c r="AT183">
        <v>13.9</v>
      </c>
      <c r="AU183">
        <v>13.838999999999999</v>
      </c>
      <c r="AV183">
        <v>13.778999999999996</v>
      </c>
      <c r="AW183">
        <v>13.718999999999994</v>
      </c>
      <c r="AX183">
        <v>13.659000000000006</v>
      </c>
      <c r="AY183">
        <v>13.6</v>
      </c>
      <c r="AZ183">
        <v>13.66</v>
      </c>
      <c r="BA183">
        <v>13.72</v>
      </c>
      <c r="BB183">
        <v>13.78</v>
      </c>
      <c r="BC183">
        <v>13.84</v>
      </c>
      <c r="BD183">
        <v>13.9</v>
      </c>
      <c r="BE183">
        <v>13.838999999999999</v>
      </c>
      <c r="BF183">
        <v>13.778999999999996</v>
      </c>
      <c r="BG183">
        <v>13.718999999999994</v>
      </c>
      <c r="BH183">
        <v>13.659000000000006</v>
      </c>
      <c r="BI183">
        <v>13.6</v>
      </c>
      <c r="BJ183">
        <v>13.534000000000006</v>
      </c>
      <c r="BK183">
        <v>13.462000000000003</v>
      </c>
      <c r="BL183">
        <v>13.385</v>
      </c>
    </row>
    <row r="184" spans="1:64">
      <c r="A184" t="s">
        <v>276</v>
      </c>
      <c r="B184" t="s">
        <v>527</v>
      </c>
      <c r="C184" t="s">
        <v>645</v>
      </c>
      <c r="D184" t="s">
        <v>646</v>
      </c>
      <c r="E184">
        <v>37.804916198723298</v>
      </c>
      <c r="F184">
        <v>37.299213926386685</v>
      </c>
      <c r="G184">
        <v>36.794202802227112</v>
      </c>
      <c r="H184">
        <v>36.272953023722124</v>
      </c>
      <c r="I184">
        <v>35.752881605425195</v>
      </c>
      <c r="J184">
        <v>35.248776870506703</v>
      </c>
      <c r="K184">
        <v>34.747644047605789</v>
      </c>
      <c r="L184">
        <v>34.236899945440939</v>
      </c>
      <c r="M184">
        <v>33.738450210202004</v>
      </c>
      <c r="N184">
        <v>33.254332735693204</v>
      </c>
      <c r="O184">
        <v>32.790345823926828</v>
      </c>
      <c r="P184">
        <v>32.390947580403861</v>
      </c>
      <c r="Q184">
        <v>32.021439122776727</v>
      </c>
      <c r="R184">
        <v>31.665201191981485</v>
      </c>
      <c r="S184">
        <v>31.304773927456569</v>
      </c>
      <c r="T184">
        <v>30.964333356393592</v>
      </c>
      <c r="U184">
        <v>30.697615396699032</v>
      </c>
      <c r="V184">
        <v>30.438695531113019</v>
      </c>
      <c r="W184">
        <v>30.177308482995471</v>
      </c>
      <c r="X184">
        <v>29.920833539134236</v>
      </c>
      <c r="Y184">
        <v>29.664432080568041</v>
      </c>
      <c r="Z184">
        <v>29.361387173403713</v>
      </c>
      <c r="AA184">
        <v>29.076928542073947</v>
      </c>
      <c r="AB184">
        <v>28.806013757924124</v>
      </c>
      <c r="AC184">
        <v>28.54390011874823</v>
      </c>
      <c r="AD184">
        <v>28.281756822466409</v>
      </c>
      <c r="AE184">
        <v>28.012585724626</v>
      </c>
      <c r="AF184">
        <v>27.725210081093337</v>
      </c>
      <c r="AG184">
        <v>27.440418998568799</v>
      </c>
      <c r="AH184">
        <v>27.176913764367672</v>
      </c>
      <c r="AI184">
        <v>26.895893902187971</v>
      </c>
      <c r="AJ184">
        <v>26.613075218053503</v>
      </c>
      <c r="AK184">
        <v>26.349403120485299</v>
      </c>
      <c r="AL184">
        <v>26.081536957949663</v>
      </c>
      <c r="AM184">
        <v>25.808139654427904</v>
      </c>
      <c r="AN184">
        <v>25.53671911237349</v>
      </c>
      <c r="AO184">
        <v>25.287817545952443</v>
      </c>
      <c r="AP184">
        <v>25.048795501633826</v>
      </c>
      <c r="AQ184">
        <v>24.810715229454111</v>
      </c>
      <c r="AR184">
        <v>24.572201898619593</v>
      </c>
      <c r="AS184">
        <v>24.335243369194718</v>
      </c>
      <c r="AT184">
        <v>23.988901143861373</v>
      </c>
      <c r="AU184">
        <v>23.588956006828177</v>
      </c>
      <c r="AV184">
        <v>23.20852645162282</v>
      </c>
      <c r="AW184">
        <v>22.84309679052614</v>
      </c>
      <c r="AX184">
        <v>22.491732483988049</v>
      </c>
      <c r="AY184">
        <v>22.166634089841274</v>
      </c>
      <c r="AZ184">
        <v>21.859346464809306</v>
      </c>
      <c r="BA184">
        <v>21.560629732668517</v>
      </c>
      <c r="BB184">
        <v>21.270842795254385</v>
      </c>
      <c r="BC184">
        <v>20.987647952298879</v>
      </c>
      <c r="BD184">
        <v>20.76567214243023</v>
      </c>
      <c r="BE184">
        <v>20.572860469168436</v>
      </c>
      <c r="BF184">
        <v>20.382828938841477</v>
      </c>
      <c r="BG184">
        <v>20.193272001959109</v>
      </c>
      <c r="BH184">
        <v>19.999267882480041</v>
      </c>
      <c r="BI184">
        <v>19.802864043841211</v>
      </c>
      <c r="BJ184">
        <v>19.603177186617842</v>
      </c>
      <c r="BK184">
        <v>19.400803922664029</v>
      </c>
      <c r="BL184">
        <v>19.19497980872428</v>
      </c>
    </row>
    <row r="185" spans="1:64">
      <c r="A185" t="s">
        <v>564</v>
      </c>
      <c r="B185" t="s">
        <v>456</v>
      </c>
      <c r="C185" t="s">
        <v>645</v>
      </c>
      <c r="D185" t="s">
        <v>646</v>
      </c>
      <c r="E185">
        <v>83.6</v>
      </c>
      <c r="F185">
        <v>82.525000000000006</v>
      </c>
      <c r="G185">
        <v>81.393000000000001</v>
      </c>
      <c r="H185">
        <v>80.206000000000003</v>
      </c>
      <c r="I185">
        <v>78.959999999999994</v>
      </c>
      <c r="J185">
        <v>77.662000000000006</v>
      </c>
      <c r="K185">
        <v>76.305999999999997</v>
      </c>
      <c r="L185">
        <v>74.894000000000005</v>
      </c>
      <c r="M185">
        <v>73.424999999999997</v>
      </c>
      <c r="N185">
        <v>71.906999999999996</v>
      </c>
      <c r="O185">
        <v>70.334999999999994</v>
      </c>
      <c r="P185">
        <v>68.712999999999994</v>
      </c>
      <c r="Q185">
        <v>67.042000000000002</v>
      </c>
      <c r="R185">
        <v>65.331000000000003</v>
      </c>
      <c r="S185">
        <v>63.576999999999998</v>
      </c>
      <c r="T185">
        <v>61.786999999999999</v>
      </c>
      <c r="U185">
        <v>59.960999999999999</v>
      </c>
      <c r="V185">
        <v>58.112000000000002</v>
      </c>
      <c r="W185">
        <v>56.238</v>
      </c>
      <c r="X185">
        <v>54.345999999999997</v>
      </c>
      <c r="Y185">
        <v>52.438000000000002</v>
      </c>
      <c r="Z185">
        <v>50.529000000000003</v>
      </c>
      <c r="AA185">
        <v>48.615000000000002</v>
      </c>
      <c r="AB185">
        <v>46.706000000000003</v>
      </c>
      <c r="AC185">
        <v>44.802999999999997</v>
      </c>
      <c r="AD185">
        <v>42.920999999999999</v>
      </c>
      <c r="AE185">
        <v>41.055999999999997</v>
      </c>
      <c r="AF185">
        <v>39.216999999999999</v>
      </c>
      <c r="AG185">
        <v>37.405999999999999</v>
      </c>
      <c r="AH185">
        <v>35.634</v>
      </c>
      <c r="AI185">
        <v>33.897999999999996</v>
      </c>
      <c r="AJ185">
        <v>32.203999999999994</v>
      </c>
      <c r="AK185">
        <v>30.552999999999997</v>
      </c>
      <c r="AL185">
        <v>28.956000000000003</v>
      </c>
      <c r="AM185">
        <v>28.311999999999998</v>
      </c>
      <c r="AN185">
        <v>28.331000000000003</v>
      </c>
      <c r="AO185">
        <v>28.350999999999999</v>
      </c>
      <c r="AP185">
        <v>28.370999999999995</v>
      </c>
      <c r="AQ185">
        <v>28.391000000000005</v>
      </c>
      <c r="AR185">
        <v>28.411000000000001</v>
      </c>
      <c r="AS185">
        <v>28.430999999999997</v>
      </c>
      <c r="AT185">
        <v>28.450999999999993</v>
      </c>
      <c r="AU185">
        <v>28.471000000000004</v>
      </c>
      <c r="AV185">
        <v>28.491</v>
      </c>
      <c r="AW185">
        <v>28.173000000000002</v>
      </c>
      <c r="AX185">
        <v>27.6</v>
      </c>
      <c r="AY185">
        <v>27.033000000000001</v>
      </c>
      <c r="AZ185">
        <v>26.472999999999999</v>
      </c>
      <c r="BA185">
        <v>25.92</v>
      </c>
      <c r="BB185">
        <v>25.376000000000005</v>
      </c>
      <c r="BC185">
        <v>24.838999999999999</v>
      </c>
      <c r="BD185">
        <v>23.816999999999993</v>
      </c>
      <c r="BE185">
        <v>22.436000000000007</v>
      </c>
      <c r="BF185">
        <v>21.117999999999995</v>
      </c>
      <c r="BG185">
        <v>19.855</v>
      </c>
      <c r="BH185">
        <v>18.649999999999999</v>
      </c>
      <c r="BI185">
        <v>17.5</v>
      </c>
      <c r="BJ185">
        <v>16.440000000000001</v>
      </c>
      <c r="BK185">
        <v>15.460999999999999</v>
      </c>
      <c r="BL185">
        <v>14.557000000000002</v>
      </c>
    </row>
    <row r="186" spans="1:64">
      <c r="A186" t="s">
        <v>562</v>
      </c>
      <c r="B186" t="s">
        <v>336</v>
      </c>
      <c r="C186" t="s">
        <v>645</v>
      </c>
      <c r="D186" t="s">
        <v>646</v>
      </c>
      <c r="E186">
        <v>72.52042010687012</v>
      </c>
      <c r="F186">
        <v>72.064742767427788</v>
      </c>
      <c r="G186">
        <v>71.585259971214114</v>
      </c>
      <c r="H186">
        <v>71.088997874308504</v>
      </c>
      <c r="I186">
        <v>70.553314319644443</v>
      </c>
      <c r="J186">
        <v>69.99342033515606</v>
      </c>
      <c r="K186">
        <v>69.438496238549959</v>
      </c>
      <c r="L186">
        <v>68.934257990994837</v>
      </c>
      <c r="M186">
        <v>68.405742383004579</v>
      </c>
      <c r="N186">
        <v>67.857387721809175</v>
      </c>
      <c r="O186">
        <v>67.289839518885515</v>
      </c>
      <c r="P186">
        <v>66.690105776334335</v>
      </c>
      <c r="Q186">
        <v>66.120738850212589</v>
      </c>
      <c r="R186">
        <v>65.597283449322987</v>
      </c>
      <c r="S186">
        <v>64.995411585027284</v>
      </c>
      <c r="T186">
        <v>64.351549390986619</v>
      </c>
      <c r="U186">
        <v>63.687500674788389</v>
      </c>
      <c r="V186">
        <v>63.057481010006875</v>
      </c>
      <c r="W186">
        <v>62.426319601483115</v>
      </c>
      <c r="X186">
        <v>61.81681492264287</v>
      </c>
      <c r="Y186">
        <v>61.199585100036089</v>
      </c>
      <c r="Z186">
        <v>60.590890067745129</v>
      </c>
      <c r="AA186">
        <v>59.979525923034316</v>
      </c>
      <c r="AB186">
        <v>59.438819740314571</v>
      </c>
      <c r="AC186">
        <v>58.867291656388112</v>
      </c>
      <c r="AD186">
        <v>58.250194065932078</v>
      </c>
      <c r="AE186">
        <v>57.574933904437643</v>
      </c>
      <c r="AF186">
        <v>56.831840899369425</v>
      </c>
      <c r="AG186">
        <v>56.06146683100927</v>
      </c>
      <c r="AH186">
        <v>55.309563288173415</v>
      </c>
      <c r="AI186">
        <v>54.587860429244166</v>
      </c>
      <c r="AJ186">
        <v>53.930232089997943</v>
      </c>
      <c r="AK186">
        <v>53.525378069674638</v>
      </c>
      <c r="AL186">
        <v>53.192755215026388</v>
      </c>
      <c r="AM186">
        <v>52.864065091312654</v>
      </c>
      <c r="AN186">
        <v>52.488976635470529</v>
      </c>
      <c r="AO186">
        <v>52.073596401065664</v>
      </c>
      <c r="AP186">
        <v>51.6387759872676</v>
      </c>
      <c r="AQ186">
        <v>51.194530427196938</v>
      </c>
      <c r="AR186">
        <v>50.704795437596381</v>
      </c>
      <c r="AS186">
        <v>50.179009733092919</v>
      </c>
      <c r="AT186">
        <v>49.635849519308479</v>
      </c>
      <c r="AU186">
        <v>49.07496654833475</v>
      </c>
      <c r="AV186">
        <v>48.471457974055809</v>
      </c>
      <c r="AW186">
        <v>47.809876423691342</v>
      </c>
      <c r="AX186">
        <v>47.063341983545897</v>
      </c>
      <c r="AY186">
        <v>46.242355153818295</v>
      </c>
      <c r="AZ186">
        <v>45.290155202788512</v>
      </c>
      <c r="BA186">
        <v>44.310591977411242</v>
      </c>
      <c r="BB186">
        <v>43.378398274715025</v>
      </c>
      <c r="BC186">
        <v>42.523339922871116</v>
      </c>
      <c r="BD186">
        <v>41.75321904279209</v>
      </c>
      <c r="BE186">
        <v>41.087711405004661</v>
      </c>
      <c r="BF186">
        <v>40.502612817851826</v>
      </c>
      <c r="BG186">
        <v>39.945230771872218</v>
      </c>
      <c r="BH186">
        <v>39.404634538641218</v>
      </c>
      <c r="BI186">
        <v>38.882009631288817</v>
      </c>
      <c r="BJ186">
        <v>38.375364510892631</v>
      </c>
      <c r="BK186">
        <v>37.881456512245634</v>
      </c>
      <c r="BL186">
        <v>37.402755746236629</v>
      </c>
    </row>
    <row r="187" spans="1:64">
      <c r="A187" t="s">
        <v>596</v>
      </c>
      <c r="B187" t="s">
        <v>108</v>
      </c>
      <c r="C187" t="s">
        <v>645</v>
      </c>
      <c r="D187" t="s">
        <v>646</v>
      </c>
      <c r="E187">
        <v>77.896000000000001</v>
      </c>
      <c r="F187">
        <v>77.498999999999995</v>
      </c>
      <c r="G187">
        <v>77.248999999999995</v>
      </c>
      <c r="H187">
        <v>76.998000000000005</v>
      </c>
      <c r="I187">
        <v>76.744</v>
      </c>
      <c r="J187">
        <v>76.489000000000004</v>
      </c>
      <c r="K187">
        <v>76.230999999999995</v>
      </c>
      <c r="L187">
        <v>75.972000000000008</v>
      </c>
      <c r="M187">
        <v>75.710999999999999</v>
      </c>
      <c r="N187">
        <v>75.448000000000008</v>
      </c>
      <c r="O187">
        <v>75.182999999999993</v>
      </c>
      <c r="P187">
        <v>74.915999999999997</v>
      </c>
      <c r="Q187">
        <v>74.646999999999991</v>
      </c>
      <c r="R187">
        <v>74.329000000000008</v>
      </c>
      <c r="S187">
        <v>73.995000000000005</v>
      </c>
      <c r="T187">
        <v>73.658999999999992</v>
      </c>
      <c r="U187">
        <v>73.319000000000003</v>
      </c>
      <c r="V187">
        <v>72.977000000000004</v>
      </c>
      <c r="W187">
        <v>72.632000000000005</v>
      </c>
      <c r="X187">
        <v>72.284999999999997</v>
      </c>
      <c r="Y187">
        <v>71.933999999999997</v>
      </c>
      <c r="Z187">
        <v>71.62</v>
      </c>
      <c r="AA187">
        <v>71.381</v>
      </c>
      <c r="AB187">
        <v>71.140999999999991</v>
      </c>
      <c r="AC187">
        <v>70.899000000000001</v>
      </c>
      <c r="AD187">
        <v>70.656000000000006</v>
      </c>
      <c r="AE187">
        <v>70.412000000000006</v>
      </c>
      <c r="AF187">
        <v>70.167000000000002</v>
      </c>
      <c r="AG187">
        <v>69.92</v>
      </c>
      <c r="AH187">
        <v>69.673000000000002</v>
      </c>
      <c r="AI187">
        <v>69.424000000000007</v>
      </c>
      <c r="AJ187">
        <v>69.174000000000007</v>
      </c>
      <c r="AK187">
        <v>68.923000000000002</v>
      </c>
      <c r="AL187">
        <v>68.670999999999992</v>
      </c>
      <c r="AM187">
        <v>68.418000000000006</v>
      </c>
      <c r="AN187">
        <v>68.164000000000001</v>
      </c>
      <c r="AO187">
        <v>67.908000000000001</v>
      </c>
      <c r="AP187">
        <v>67.652000000000001</v>
      </c>
      <c r="AQ187">
        <v>67.415000000000006</v>
      </c>
      <c r="AR187">
        <v>67.216999999999999</v>
      </c>
      <c r="AS187">
        <v>67.018000000000001</v>
      </c>
      <c r="AT187">
        <v>66.819999999999993</v>
      </c>
      <c r="AU187">
        <v>66.62</v>
      </c>
      <c r="AV187">
        <v>66.42</v>
      </c>
      <c r="AW187">
        <v>66.218999999999994</v>
      </c>
      <c r="AX187">
        <v>66.018000000000001</v>
      </c>
      <c r="AY187">
        <v>65.816000000000003</v>
      </c>
      <c r="AZ187">
        <v>65.613</v>
      </c>
      <c r="BA187">
        <v>65.41</v>
      </c>
      <c r="BB187">
        <v>65.206999999999994</v>
      </c>
      <c r="BC187">
        <v>65.003</v>
      </c>
      <c r="BD187">
        <v>64.798000000000002</v>
      </c>
      <c r="BE187">
        <v>64.591999999999999</v>
      </c>
      <c r="BF187">
        <v>64.387</v>
      </c>
      <c r="BG187">
        <v>64.180999999999997</v>
      </c>
      <c r="BH187">
        <v>63.973999999999997</v>
      </c>
      <c r="BI187">
        <v>63.765999999999998</v>
      </c>
      <c r="BJ187">
        <v>63.558</v>
      </c>
      <c r="BK187">
        <v>63.334000000000003</v>
      </c>
      <c r="BL187">
        <v>63.093000000000004</v>
      </c>
    </row>
    <row r="188" spans="1:64">
      <c r="A188" t="s">
        <v>432</v>
      </c>
      <c r="B188" t="s">
        <v>368</v>
      </c>
      <c r="C188" t="s">
        <v>645</v>
      </c>
      <c r="D188" t="s">
        <v>646</v>
      </c>
      <c r="E188">
        <v>58.750999999999998</v>
      </c>
      <c r="F188">
        <v>58.146999999999998</v>
      </c>
      <c r="G188">
        <v>57.506</v>
      </c>
      <c r="H188">
        <v>56.863</v>
      </c>
      <c r="I188">
        <v>56.216000000000001</v>
      </c>
      <c r="J188">
        <v>55.569000000000003</v>
      </c>
      <c r="K188">
        <v>54.92</v>
      </c>
      <c r="L188">
        <v>54.268000000000001</v>
      </c>
      <c r="M188">
        <v>53.615000000000002</v>
      </c>
      <c r="N188">
        <v>52.962000000000003</v>
      </c>
      <c r="O188">
        <v>52.36</v>
      </c>
      <c r="P188">
        <v>52.081000000000003</v>
      </c>
      <c r="Q188">
        <v>51.801000000000002</v>
      </c>
      <c r="R188">
        <v>51.521000000000001</v>
      </c>
      <c r="S188">
        <v>51.241</v>
      </c>
      <c r="T188">
        <v>50.962000000000003</v>
      </c>
      <c r="U188">
        <v>50.680999999999997</v>
      </c>
      <c r="V188">
        <v>50.402000000000001</v>
      </c>
      <c r="W188">
        <v>50.121000000000002</v>
      </c>
      <c r="X188">
        <v>49.841000000000001</v>
      </c>
      <c r="Y188">
        <v>49.552999999999997</v>
      </c>
      <c r="Z188">
        <v>49.213999999999999</v>
      </c>
      <c r="AA188">
        <v>48.874000000000002</v>
      </c>
      <c r="AB188">
        <v>48.534999999999997</v>
      </c>
      <c r="AC188">
        <v>48.195</v>
      </c>
      <c r="AD188">
        <v>47.856999999999999</v>
      </c>
      <c r="AE188">
        <v>47.518000000000001</v>
      </c>
      <c r="AF188">
        <v>47.18</v>
      </c>
      <c r="AG188">
        <v>46.841000000000001</v>
      </c>
      <c r="AH188">
        <v>46.503</v>
      </c>
      <c r="AI188">
        <v>46.097000000000001</v>
      </c>
      <c r="AJ188">
        <v>45.243000000000002</v>
      </c>
      <c r="AK188">
        <v>44.390999999999998</v>
      </c>
      <c r="AL188">
        <v>43.543999999999997</v>
      </c>
      <c r="AM188">
        <v>42.698999999999998</v>
      </c>
      <c r="AN188">
        <v>41.859000000000002</v>
      </c>
      <c r="AO188">
        <v>41.021999999999998</v>
      </c>
      <c r="AP188">
        <v>40.192999999999998</v>
      </c>
      <c r="AQ188">
        <v>39.368000000000002</v>
      </c>
      <c r="AR188">
        <v>38.548999999999999</v>
      </c>
      <c r="AS188">
        <v>37.802</v>
      </c>
      <c r="AT188">
        <v>37.503</v>
      </c>
      <c r="AU188">
        <v>37.206000000000003</v>
      </c>
      <c r="AV188">
        <v>36.908999999999999</v>
      </c>
      <c r="AW188">
        <v>36.613</v>
      </c>
      <c r="AX188">
        <v>36.317999999999998</v>
      </c>
      <c r="AY188">
        <v>36.024000000000001</v>
      </c>
      <c r="AZ188">
        <v>35.731999999999999</v>
      </c>
      <c r="BA188">
        <v>35.44</v>
      </c>
      <c r="BB188">
        <v>35.149000000000001</v>
      </c>
      <c r="BC188">
        <v>34.86</v>
      </c>
      <c r="BD188">
        <v>34.563000000000002</v>
      </c>
      <c r="BE188">
        <v>34.259</v>
      </c>
      <c r="BF188">
        <v>33.947999999999993</v>
      </c>
      <c r="BG188">
        <v>33.629000000000005</v>
      </c>
      <c r="BH188">
        <v>33.304000000000002</v>
      </c>
      <c r="BI188">
        <v>32.972999999999999</v>
      </c>
      <c r="BJ188">
        <v>32.634999999999998</v>
      </c>
      <c r="BK188">
        <v>32.290999999999997</v>
      </c>
      <c r="BL188">
        <v>31.941000000000003</v>
      </c>
    </row>
    <row r="189" spans="1:64">
      <c r="A189" t="s">
        <v>394</v>
      </c>
      <c r="B189" t="s">
        <v>238</v>
      </c>
      <c r="C189" t="s">
        <v>645</v>
      </c>
      <c r="D189" t="s">
        <v>646</v>
      </c>
      <c r="E189">
        <v>53.189</v>
      </c>
      <c r="F189">
        <v>52.601999999999997</v>
      </c>
      <c r="G189">
        <v>51.485999999999997</v>
      </c>
      <c r="H189">
        <v>50.368000000000002</v>
      </c>
      <c r="I189">
        <v>49.247999999999998</v>
      </c>
      <c r="J189">
        <v>48.131999999999998</v>
      </c>
      <c r="K189">
        <v>47.017000000000003</v>
      </c>
      <c r="L189">
        <v>45.904000000000003</v>
      </c>
      <c r="M189">
        <v>44.792999999999999</v>
      </c>
      <c r="N189">
        <v>43.691000000000003</v>
      </c>
      <c r="O189">
        <v>42.594000000000001</v>
      </c>
      <c r="P189">
        <v>41.503999999999998</v>
      </c>
      <c r="Q189">
        <v>40.453000000000003</v>
      </c>
      <c r="R189">
        <v>39.811999999999998</v>
      </c>
      <c r="S189">
        <v>39.173000000000002</v>
      </c>
      <c r="T189">
        <v>38.539000000000001</v>
      </c>
      <c r="U189">
        <v>37.906999999999996</v>
      </c>
      <c r="V189">
        <v>37.280999999999999</v>
      </c>
      <c r="W189">
        <v>36.658999999999999</v>
      </c>
      <c r="X189">
        <v>36.04</v>
      </c>
      <c r="Y189">
        <v>35.426000000000002</v>
      </c>
      <c r="Z189">
        <v>34.817999999999998</v>
      </c>
      <c r="AA189">
        <v>34.39</v>
      </c>
      <c r="AB189">
        <v>33.968999999999994</v>
      </c>
      <c r="AC189">
        <v>33.551000000000002</v>
      </c>
      <c r="AD189">
        <v>33.135999999999996</v>
      </c>
      <c r="AE189">
        <v>32.722999999999999</v>
      </c>
      <c r="AF189">
        <v>32.313000000000002</v>
      </c>
      <c r="AG189">
        <v>31.905000000000001</v>
      </c>
      <c r="AH189">
        <v>31.501000000000005</v>
      </c>
      <c r="AI189">
        <v>31.099000000000004</v>
      </c>
      <c r="AJ189">
        <v>30.7</v>
      </c>
      <c r="AK189">
        <v>30.302999999999997</v>
      </c>
      <c r="AL189">
        <v>29.911000000000001</v>
      </c>
      <c r="AM189">
        <v>29.478999999999999</v>
      </c>
      <c r="AN189">
        <v>29.049000000000007</v>
      </c>
      <c r="AO189">
        <v>28.623000000000005</v>
      </c>
      <c r="AP189">
        <v>28.201999999999998</v>
      </c>
      <c r="AQ189">
        <v>27.784000000000006</v>
      </c>
      <c r="AR189">
        <v>27.369</v>
      </c>
      <c r="AS189">
        <v>26.957999999999998</v>
      </c>
      <c r="AT189">
        <v>26.552000000000007</v>
      </c>
      <c r="AU189">
        <v>26.15</v>
      </c>
      <c r="AV189">
        <v>25.751000000000005</v>
      </c>
      <c r="AW189">
        <v>25.355999999999995</v>
      </c>
      <c r="AX189">
        <v>24.965999999999994</v>
      </c>
      <c r="AY189">
        <v>24.578999999999994</v>
      </c>
      <c r="AZ189">
        <v>24.197000000000003</v>
      </c>
      <c r="BA189">
        <v>23.947999999999993</v>
      </c>
      <c r="BB189">
        <v>23.759</v>
      </c>
      <c r="BC189">
        <v>23.57</v>
      </c>
      <c r="BD189">
        <v>23.382999999999996</v>
      </c>
      <c r="BE189">
        <v>23.195999999999998</v>
      </c>
      <c r="BF189">
        <v>23.010999999999996</v>
      </c>
      <c r="BG189">
        <v>22.826999999999998</v>
      </c>
      <c r="BH189">
        <v>22.643000000000001</v>
      </c>
      <c r="BI189">
        <v>22.460999999999999</v>
      </c>
      <c r="BJ189">
        <v>22.28</v>
      </c>
      <c r="BK189">
        <v>22.093000000000004</v>
      </c>
      <c r="BL189">
        <v>21.900999999999996</v>
      </c>
    </row>
    <row r="190" spans="1:64">
      <c r="A190" t="s">
        <v>228</v>
      </c>
      <c r="B190" t="s">
        <v>469</v>
      </c>
      <c r="C190" t="s">
        <v>645</v>
      </c>
      <c r="D190" t="s">
        <v>646</v>
      </c>
      <c r="E190">
        <v>69.703000000000003</v>
      </c>
      <c r="F190">
        <v>69.444999999999993</v>
      </c>
      <c r="G190">
        <v>69.183999999999997</v>
      </c>
      <c r="H190">
        <v>68.923000000000002</v>
      </c>
      <c r="I190">
        <v>68.66</v>
      </c>
      <c r="J190">
        <v>68.396000000000001</v>
      </c>
      <c r="K190">
        <v>68.131</v>
      </c>
      <c r="L190">
        <v>67.864999999999995</v>
      </c>
      <c r="M190">
        <v>67.597000000000008</v>
      </c>
      <c r="N190">
        <v>67.328000000000003</v>
      </c>
      <c r="O190">
        <v>67.021000000000001</v>
      </c>
      <c r="P190">
        <v>66.507000000000005</v>
      </c>
      <c r="Q190">
        <v>65.988</v>
      </c>
      <c r="R190">
        <v>65.466999999999999</v>
      </c>
      <c r="S190">
        <v>64.941000000000003</v>
      </c>
      <c r="T190">
        <v>64.44</v>
      </c>
      <c r="U190">
        <v>64.082999999999998</v>
      </c>
      <c r="V190">
        <v>63.725000000000001</v>
      </c>
      <c r="W190">
        <v>63.365000000000002</v>
      </c>
      <c r="X190">
        <v>63.003</v>
      </c>
      <c r="Y190">
        <v>62.543999999999997</v>
      </c>
      <c r="Z190">
        <v>61.606000000000002</v>
      </c>
      <c r="AA190">
        <v>60.656999999999996</v>
      </c>
      <c r="AB190">
        <v>59.7</v>
      </c>
      <c r="AC190">
        <v>58.734000000000002</v>
      </c>
      <c r="AD190">
        <v>57.765000000000001</v>
      </c>
      <c r="AE190">
        <v>56.787999999999997</v>
      </c>
      <c r="AF190">
        <v>55.805</v>
      </c>
      <c r="AG190">
        <v>54.817</v>
      </c>
      <c r="AH190">
        <v>53.828000000000003</v>
      </c>
      <c r="AI190">
        <v>53.014000000000003</v>
      </c>
      <c r="AJ190">
        <v>53.098999999999997</v>
      </c>
      <c r="AK190">
        <v>53.185000000000002</v>
      </c>
      <c r="AL190">
        <v>53.27</v>
      </c>
      <c r="AM190">
        <v>53.354999999999997</v>
      </c>
      <c r="AN190">
        <v>53.44</v>
      </c>
      <c r="AO190">
        <v>53.524999999999999</v>
      </c>
      <c r="AP190">
        <v>53.61</v>
      </c>
      <c r="AQ190">
        <v>53.695</v>
      </c>
      <c r="AR190">
        <v>53.78</v>
      </c>
      <c r="AS190">
        <v>53.865000000000002</v>
      </c>
      <c r="AT190">
        <v>53.95</v>
      </c>
      <c r="AU190">
        <v>54.034999999999997</v>
      </c>
      <c r="AV190">
        <v>54.12</v>
      </c>
      <c r="AW190">
        <v>54.204999999999998</v>
      </c>
      <c r="AX190">
        <v>54.29</v>
      </c>
      <c r="AY190">
        <v>54.375</v>
      </c>
      <c r="AZ190">
        <v>54.46</v>
      </c>
      <c r="BA190">
        <v>54.545000000000002</v>
      </c>
      <c r="BB190">
        <v>54.628999999999998</v>
      </c>
      <c r="BC190">
        <v>54.667999999999999</v>
      </c>
      <c r="BD190">
        <v>54.478000000000002</v>
      </c>
      <c r="BE190">
        <v>54.287999999999997</v>
      </c>
      <c r="BF190">
        <v>54.097000000000001</v>
      </c>
      <c r="BG190">
        <v>53.906999999999996</v>
      </c>
      <c r="BH190">
        <v>53.716000000000001</v>
      </c>
      <c r="BI190">
        <v>53.524999999999999</v>
      </c>
      <c r="BJ190">
        <v>53.317999999999998</v>
      </c>
      <c r="BK190">
        <v>53.093000000000004</v>
      </c>
      <c r="BL190">
        <v>52.850999999999999</v>
      </c>
    </row>
    <row r="191" spans="1:64">
      <c r="A191" t="s">
        <v>549</v>
      </c>
      <c r="B191" t="s">
        <v>307</v>
      </c>
      <c r="C191" t="s">
        <v>645</v>
      </c>
      <c r="D191" t="s">
        <v>646</v>
      </c>
      <c r="E191">
        <v>43.177</v>
      </c>
      <c r="F191">
        <v>42.886000000000003</v>
      </c>
      <c r="G191">
        <v>42.594999999999999</v>
      </c>
      <c r="H191">
        <v>42.304000000000002</v>
      </c>
      <c r="I191">
        <v>42.012999999999998</v>
      </c>
      <c r="J191">
        <v>41.723999999999997</v>
      </c>
      <c r="K191">
        <v>41.435000000000002</v>
      </c>
      <c r="L191">
        <v>41.146999999999998</v>
      </c>
      <c r="M191">
        <v>40.857999999999997</v>
      </c>
      <c r="N191">
        <v>40.570999999999998</v>
      </c>
      <c r="O191">
        <v>40.284999999999997</v>
      </c>
      <c r="P191">
        <v>39.999000000000002</v>
      </c>
      <c r="Q191">
        <v>39.713000000000001</v>
      </c>
      <c r="R191">
        <v>39.429000000000002</v>
      </c>
      <c r="S191">
        <v>39.145000000000003</v>
      </c>
      <c r="T191">
        <v>38.862000000000002</v>
      </c>
      <c r="U191">
        <v>38.579000000000001</v>
      </c>
      <c r="V191">
        <v>38.298000000000002</v>
      </c>
      <c r="W191">
        <v>38.017000000000003</v>
      </c>
      <c r="X191">
        <v>37.737000000000002</v>
      </c>
      <c r="Y191">
        <v>37.457999999999998</v>
      </c>
      <c r="Z191">
        <v>36.591000000000001</v>
      </c>
      <c r="AA191">
        <v>35.578000000000003</v>
      </c>
      <c r="AB191">
        <v>34.578999999999994</v>
      </c>
      <c r="AC191">
        <v>33.590999999999994</v>
      </c>
      <c r="AD191">
        <v>32.619999999999997</v>
      </c>
      <c r="AE191">
        <v>31.811999999999998</v>
      </c>
      <c r="AF191">
        <v>31.459000000000003</v>
      </c>
      <c r="AG191">
        <v>31.108000000000004</v>
      </c>
      <c r="AH191">
        <v>30.76</v>
      </c>
      <c r="AI191">
        <v>30.406999999999996</v>
      </c>
      <c r="AJ191">
        <v>30.034000000000006</v>
      </c>
      <c r="AK191">
        <v>29.662999999999997</v>
      </c>
      <c r="AL191">
        <v>29.296000000000006</v>
      </c>
      <c r="AM191">
        <v>28.930999999999997</v>
      </c>
      <c r="AN191">
        <v>28.569000000000003</v>
      </c>
      <c r="AO191">
        <v>28.694000000000003</v>
      </c>
      <c r="AP191">
        <v>28.933999999999997</v>
      </c>
      <c r="AQ191">
        <v>29.175000000000001</v>
      </c>
      <c r="AR191">
        <v>29.418000000000006</v>
      </c>
      <c r="AS191">
        <v>29.662000000000006</v>
      </c>
      <c r="AT191">
        <v>29.906999999999996</v>
      </c>
      <c r="AU191">
        <v>30.153000000000006</v>
      </c>
      <c r="AV191">
        <v>30.4</v>
      </c>
      <c r="AW191">
        <v>29.617000000000004</v>
      </c>
      <c r="AX191">
        <v>28.847999999999999</v>
      </c>
      <c r="AY191">
        <v>28.09</v>
      </c>
      <c r="AZ191">
        <v>27.344999999999999</v>
      </c>
      <c r="BA191">
        <v>26.611000000000004</v>
      </c>
      <c r="BB191">
        <v>25.891000000000005</v>
      </c>
      <c r="BC191">
        <v>25.183000000000007</v>
      </c>
      <c r="BD191">
        <v>24.489000000000004</v>
      </c>
      <c r="BE191">
        <v>23.805999999999997</v>
      </c>
      <c r="BF191">
        <v>23.138000000000005</v>
      </c>
      <c r="BG191">
        <v>22.483000000000004</v>
      </c>
      <c r="BH191">
        <v>21.840999999999994</v>
      </c>
      <c r="BI191">
        <v>21.225000000000001</v>
      </c>
      <c r="BJ191">
        <v>20.635000000000002</v>
      </c>
      <c r="BK191">
        <v>20.07</v>
      </c>
      <c r="BL191">
        <v>19.53</v>
      </c>
    </row>
    <row r="192" spans="1:64">
      <c r="A192" t="s">
        <v>361</v>
      </c>
      <c r="B192" t="s">
        <v>210</v>
      </c>
      <c r="C192" t="s">
        <v>645</v>
      </c>
      <c r="D192" t="s">
        <v>646</v>
      </c>
      <c r="E192">
        <v>96.275000000000006</v>
      </c>
      <c r="F192">
        <v>95.975999999999999</v>
      </c>
      <c r="G192">
        <v>95.653000000000006</v>
      </c>
      <c r="H192">
        <v>95.305999999999997</v>
      </c>
      <c r="I192">
        <v>94.930999999999997</v>
      </c>
      <c r="J192">
        <v>94.53</v>
      </c>
      <c r="K192">
        <v>94.097999999999999</v>
      </c>
      <c r="L192">
        <v>93.287999999999997</v>
      </c>
      <c r="M192">
        <v>92.375</v>
      </c>
      <c r="N192">
        <v>91.350999999999999</v>
      </c>
      <c r="O192">
        <v>90.204000000000008</v>
      </c>
      <c r="P192">
        <v>88.921999999999997</v>
      </c>
      <c r="Q192">
        <v>88.7</v>
      </c>
      <c r="R192">
        <v>88.492999999999995</v>
      </c>
      <c r="S192">
        <v>88.283000000000001</v>
      </c>
      <c r="T192">
        <v>88.07</v>
      </c>
      <c r="U192">
        <v>87.852999999999994</v>
      </c>
      <c r="V192">
        <v>87.634</v>
      </c>
      <c r="W192">
        <v>87.41</v>
      </c>
      <c r="X192">
        <v>87.182999999999993</v>
      </c>
      <c r="Y192">
        <v>86.953000000000003</v>
      </c>
      <c r="Z192">
        <v>86.757999999999996</v>
      </c>
      <c r="AA192">
        <v>86.572000000000003</v>
      </c>
      <c r="AB192">
        <v>86.384</v>
      </c>
      <c r="AC192">
        <v>86.194000000000003</v>
      </c>
      <c r="AD192">
        <v>86.001999999999995</v>
      </c>
      <c r="AE192">
        <v>85.807000000000002</v>
      </c>
      <c r="AF192">
        <v>85.61</v>
      </c>
      <c r="AG192">
        <v>85.411000000000001</v>
      </c>
      <c r="AH192">
        <v>85.209000000000003</v>
      </c>
      <c r="AI192">
        <v>85.006</v>
      </c>
      <c r="AJ192">
        <v>85.183999999999997</v>
      </c>
      <c r="AK192">
        <v>85.370999999999995</v>
      </c>
      <c r="AL192">
        <v>85.555000000000007</v>
      </c>
      <c r="AM192">
        <v>85.738</v>
      </c>
      <c r="AN192">
        <v>85.918999999999997</v>
      </c>
      <c r="AO192">
        <v>86.099000000000004</v>
      </c>
      <c r="AP192">
        <v>86.275999999999996</v>
      </c>
      <c r="AQ192">
        <v>86.450999999999993</v>
      </c>
      <c r="AR192">
        <v>86.625</v>
      </c>
      <c r="AS192">
        <v>86.795999999999992</v>
      </c>
      <c r="AT192">
        <v>86.817999999999998</v>
      </c>
      <c r="AU192">
        <v>86.835999999999999</v>
      </c>
      <c r="AV192">
        <v>86.853999999999999</v>
      </c>
      <c r="AW192">
        <v>86.873000000000005</v>
      </c>
      <c r="AX192">
        <v>86.891000000000005</v>
      </c>
      <c r="AY192">
        <v>86.909000000000006</v>
      </c>
      <c r="AZ192">
        <v>86.926999999999992</v>
      </c>
      <c r="BA192">
        <v>86.944999999999993</v>
      </c>
      <c r="BB192">
        <v>86.962999999999994</v>
      </c>
      <c r="BC192">
        <v>86.980999999999995</v>
      </c>
      <c r="BD192">
        <v>87</v>
      </c>
      <c r="BE192">
        <v>87.018000000000001</v>
      </c>
      <c r="BF192">
        <v>87.022000000000006</v>
      </c>
      <c r="BG192">
        <v>87.012</v>
      </c>
      <c r="BH192">
        <v>86.988</v>
      </c>
      <c r="BI192">
        <v>86.95</v>
      </c>
      <c r="BJ192">
        <v>86.897999999999996</v>
      </c>
      <c r="BK192">
        <v>86.831000000000003</v>
      </c>
      <c r="BL192">
        <v>86.75</v>
      </c>
    </row>
    <row r="193" spans="1:64">
      <c r="A193" t="s">
        <v>59</v>
      </c>
      <c r="B193" t="s">
        <v>30</v>
      </c>
      <c r="C193" t="s">
        <v>645</v>
      </c>
      <c r="D193" t="s">
        <v>646</v>
      </c>
      <c r="E193">
        <v>52.107999999999997</v>
      </c>
      <c r="F193">
        <v>51.472999999999999</v>
      </c>
      <c r="G193">
        <v>51.073999999999998</v>
      </c>
      <c r="H193">
        <v>50.673999999999999</v>
      </c>
      <c r="I193">
        <v>50.273000000000003</v>
      </c>
      <c r="J193">
        <v>49.874000000000002</v>
      </c>
      <c r="K193">
        <v>49.473999999999997</v>
      </c>
      <c r="L193">
        <v>49.073999999999998</v>
      </c>
      <c r="M193">
        <v>48.673999999999999</v>
      </c>
      <c r="N193">
        <v>48.274000000000001</v>
      </c>
      <c r="O193">
        <v>47.875</v>
      </c>
      <c r="P193">
        <v>47.332000000000001</v>
      </c>
      <c r="Q193">
        <v>46.676000000000002</v>
      </c>
      <c r="R193">
        <v>46.023000000000003</v>
      </c>
      <c r="S193">
        <v>45.371000000000002</v>
      </c>
      <c r="T193">
        <v>44.72</v>
      </c>
      <c r="U193">
        <v>44.070999999999998</v>
      </c>
      <c r="V193">
        <v>43.424999999999997</v>
      </c>
      <c r="W193">
        <v>42.78</v>
      </c>
      <c r="X193">
        <v>42.287999999999997</v>
      </c>
      <c r="Y193">
        <v>41.914000000000001</v>
      </c>
      <c r="Z193">
        <v>41.540999999999997</v>
      </c>
      <c r="AA193">
        <v>41.168999999999997</v>
      </c>
      <c r="AB193">
        <v>40.798000000000002</v>
      </c>
      <c r="AC193">
        <v>40.427</v>
      </c>
      <c r="AD193">
        <v>40.058</v>
      </c>
      <c r="AE193">
        <v>39.69</v>
      </c>
      <c r="AF193">
        <v>39.323999999999998</v>
      </c>
      <c r="AG193">
        <v>38.957000000000001</v>
      </c>
      <c r="AH193">
        <v>38.774999999999999</v>
      </c>
      <c r="AI193">
        <v>38.729999999999997</v>
      </c>
      <c r="AJ193">
        <v>38.685000000000002</v>
      </c>
      <c r="AK193">
        <v>38.640999999999998</v>
      </c>
      <c r="AL193">
        <v>38.595999999999997</v>
      </c>
      <c r="AM193">
        <v>38.551000000000002</v>
      </c>
      <c r="AN193">
        <v>38.506999999999998</v>
      </c>
      <c r="AO193">
        <v>38.462000000000003</v>
      </c>
      <c r="AP193">
        <v>38.417000000000002</v>
      </c>
      <c r="AQ193">
        <v>38.372999999999998</v>
      </c>
      <c r="AR193">
        <v>38.328000000000003</v>
      </c>
      <c r="AS193">
        <v>38.283999999999999</v>
      </c>
      <c r="AT193">
        <v>38.238999999999997</v>
      </c>
      <c r="AU193">
        <v>38.213000000000001</v>
      </c>
      <c r="AV193">
        <v>38.323999999999998</v>
      </c>
      <c r="AW193">
        <v>38.436</v>
      </c>
      <c r="AX193">
        <v>38.548000000000002</v>
      </c>
      <c r="AY193">
        <v>38.658999999999999</v>
      </c>
      <c r="AZ193">
        <v>38.771000000000001</v>
      </c>
      <c r="BA193">
        <v>38.884</v>
      </c>
      <c r="BB193">
        <v>38.996000000000002</v>
      </c>
      <c r="BC193">
        <v>39.107999999999997</v>
      </c>
      <c r="BD193">
        <v>39.22</v>
      </c>
      <c r="BE193">
        <v>39.345999999999997</v>
      </c>
      <c r="BF193">
        <v>39.470999999999997</v>
      </c>
      <c r="BG193">
        <v>39.597000000000001</v>
      </c>
      <c r="BH193">
        <v>39.722000000000001</v>
      </c>
      <c r="BI193">
        <v>39.822000000000003</v>
      </c>
      <c r="BJ193">
        <v>39.895000000000003</v>
      </c>
      <c r="BK193">
        <v>39.942</v>
      </c>
      <c r="BL193">
        <v>39.963000000000001</v>
      </c>
    </row>
    <row r="194" spans="1:64">
      <c r="A194" t="s">
        <v>190</v>
      </c>
      <c r="B194" t="s">
        <v>236</v>
      </c>
      <c r="C194" t="s">
        <v>645</v>
      </c>
      <c r="D194" t="s">
        <v>646</v>
      </c>
      <c r="E194">
        <v>86.528959338832294</v>
      </c>
      <c r="F194">
        <v>86.17202456237608</v>
      </c>
      <c r="G194">
        <v>85.803671150480326</v>
      </c>
      <c r="H194">
        <v>85.417324107873966</v>
      </c>
      <c r="I194">
        <v>85.010582611791378</v>
      </c>
      <c r="J194">
        <v>84.589193587859071</v>
      </c>
      <c r="K194">
        <v>84.183416195478927</v>
      </c>
      <c r="L194">
        <v>83.768920170297633</v>
      </c>
      <c r="M194">
        <v>83.328393612599299</v>
      </c>
      <c r="N194">
        <v>82.873862238379559</v>
      </c>
      <c r="O194">
        <v>82.423003794817717</v>
      </c>
      <c r="P194">
        <v>81.91684686429771</v>
      </c>
      <c r="Q194">
        <v>81.391546428040286</v>
      </c>
      <c r="R194">
        <v>80.859701092815499</v>
      </c>
      <c r="S194">
        <v>80.330344584046557</v>
      </c>
      <c r="T194">
        <v>79.787900376080415</v>
      </c>
      <c r="U194">
        <v>79.230554884535081</v>
      </c>
      <c r="V194">
        <v>78.682751917385801</v>
      </c>
      <c r="W194">
        <v>78.139926979014746</v>
      </c>
      <c r="X194">
        <v>77.664763649613462</v>
      </c>
      <c r="Y194">
        <v>77.209785513360742</v>
      </c>
      <c r="Z194">
        <v>76.697355933341356</v>
      </c>
      <c r="AA194">
        <v>76.175715497457944</v>
      </c>
      <c r="AB194">
        <v>75.63342761750944</v>
      </c>
      <c r="AC194">
        <v>75.058648689715895</v>
      </c>
      <c r="AD194">
        <v>74.461559159005517</v>
      </c>
      <c r="AE194">
        <v>73.868724276685882</v>
      </c>
      <c r="AF194">
        <v>73.280821575079869</v>
      </c>
      <c r="AG194">
        <v>72.719369163002881</v>
      </c>
      <c r="AH194">
        <v>72.197944996987729</v>
      </c>
      <c r="AI194">
        <v>71.657314984105511</v>
      </c>
      <c r="AJ194">
        <v>71.226265000696259</v>
      </c>
      <c r="AK194">
        <v>70.819958047913985</v>
      </c>
      <c r="AL194">
        <v>70.424750757456266</v>
      </c>
      <c r="AM194">
        <v>70.086587951662693</v>
      </c>
      <c r="AN194">
        <v>69.750535689853351</v>
      </c>
      <c r="AO194">
        <v>69.407037696444235</v>
      </c>
      <c r="AP194">
        <v>69.040559655028602</v>
      </c>
      <c r="AQ194">
        <v>68.669904590506633</v>
      </c>
      <c r="AR194">
        <v>68.29889583170602</v>
      </c>
      <c r="AS194">
        <v>67.93094949585597</v>
      </c>
      <c r="AT194">
        <v>67.488172239132354</v>
      </c>
      <c r="AU194">
        <v>67.040884292208972</v>
      </c>
      <c r="AV194">
        <v>66.572533237682691</v>
      </c>
      <c r="AW194">
        <v>66.096693538301125</v>
      </c>
      <c r="AX194">
        <v>65.606135150917609</v>
      </c>
      <c r="AY194">
        <v>65.123115020251745</v>
      </c>
      <c r="AZ194">
        <v>64.696503058363689</v>
      </c>
      <c r="BA194">
        <v>64.185152081471514</v>
      </c>
      <c r="BB194">
        <v>63.664496054703235</v>
      </c>
      <c r="BC194">
        <v>63.127572906623499</v>
      </c>
      <c r="BD194">
        <v>62.577826247148842</v>
      </c>
      <c r="BE194">
        <v>62.038008257233031</v>
      </c>
      <c r="BF194">
        <v>61.494791465839512</v>
      </c>
      <c r="BG194">
        <v>60.950257269504689</v>
      </c>
      <c r="BH194">
        <v>60.406109874988246</v>
      </c>
      <c r="BI194">
        <v>59.863161801827367</v>
      </c>
      <c r="BJ194">
        <v>59.319185920855411</v>
      </c>
      <c r="BK194">
        <v>58.773048485752284</v>
      </c>
      <c r="BL194">
        <v>58.223546064025683</v>
      </c>
    </row>
    <row r="195" spans="1:64">
      <c r="A195" t="s">
        <v>449</v>
      </c>
      <c r="B195" t="s">
        <v>554</v>
      </c>
      <c r="C195" t="s">
        <v>645</v>
      </c>
      <c r="D195" t="s">
        <v>646</v>
      </c>
      <c r="E195">
        <v>55.453000000000003</v>
      </c>
      <c r="F195">
        <v>54.067</v>
      </c>
      <c r="G195">
        <v>52.673000000000002</v>
      </c>
      <c r="H195">
        <v>51.276000000000003</v>
      </c>
      <c r="I195">
        <v>49.874000000000002</v>
      </c>
      <c r="J195">
        <v>48.475999999999999</v>
      </c>
      <c r="K195">
        <v>47.079000000000001</v>
      </c>
      <c r="L195">
        <v>45.686</v>
      </c>
      <c r="M195">
        <v>44.298000000000002</v>
      </c>
      <c r="N195">
        <v>42.923000000000002</v>
      </c>
      <c r="O195">
        <v>41.671999999999997</v>
      </c>
      <c r="P195">
        <v>40.770000000000003</v>
      </c>
      <c r="Q195">
        <v>39.872999999999998</v>
      </c>
      <c r="R195">
        <v>38.985999999999997</v>
      </c>
      <c r="S195">
        <v>38.103999999999999</v>
      </c>
      <c r="T195">
        <v>37.229999999999997</v>
      </c>
      <c r="U195">
        <v>36.363</v>
      </c>
      <c r="V195">
        <v>35.507999999999996</v>
      </c>
      <c r="W195">
        <v>34.659999999999997</v>
      </c>
      <c r="X195">
        <v>33.822000000000003</v>
      </c>
      <c r="Y195">
        <v>32.164999999999999</v>
      </c>
      <c r="Z195">
        <v>28.227999999999994</v>
      </c>
      <c r="AA195">
        <v>24.593999999999994</v>
      </c>
      <c r="AB195">
        <v>21.289000000000001</v>
      </c>
      <c r="AC195">
        <v>18.316000000000003</v>
      </c>
      <c r="AD195">
        <v>15.683000000000007</v>
      </c>
      <c r="AE195">
        <v>13.363</v>
      </c>
      <c r="AF195">
        <v>11.34</v>
      </c>
      <c r="AG195">
        <v>9.5870000000000033</v>
      </c>
      <c r="AH195">
        <v>8.0849999999999937</v>
      </c>
      <c r="AI195">
        <v>7.0580000000000069</v>
      </c>
      <c r="AJ195">
        <v>6.8940000000000055</v>
      </c>
      <c r="AK195">
        <v>6.7330000000000041</v>
      </c>
      <c r="AL195">
        <v>6.5759999999999934</v>
      </c>
      <c r="AM195">
        <v>6.421999999999997</v>
      </c>
      <c r="AN195">
        <v>6.2710000000000008</v>
      </c>
      <c r="AO195">
        <v>6.1239999999999952</v>
      </c>
      <c r="AP195">
        <v>5.98</v>
      </c>
      <c r="AQ195">
        <v>5.8389999999999986</v>
      </c>
      <c r="AR195">
        <v>5.7019999999999982</v>
      </c>
      <c r="AS195">
        <v>5.6129999999999995</v>
      </c>
      <c r="AT195">
        <v>5.6670000000000016</v>
      </c>
      <c r="AU195">
        <v>5.7219999999999942</v>
      </c>
      <c r="AV195">
        <v>5.7759999999999962</v>
      </c>
      <c r="AW195">
        <v>5.8319999999999936</v>
      </c>
      <c r="AX195">
        <v>5.8880000000000052</v>
      </c>
      <c r="AY195">
        <v>5.9440000000000026</v>
      </c>
      <c r="AZ195">
        <v>6.0010000000000048</v>
      </c>
      <c r="BA195">
        <v>6.0580000000000069</v>
      </c>
      <c r="BB195">
        <v>6.1159999999999997</v>
      </c>
      <c r="BC195">
        <v>6.1749999999999998</v>
      </c>
      <c r="BD195">
        <v>6.2270000000000039</v>
      </c>
      <c r="BE195">
        <v>6.2740000000000009</v>
      </c>
      <c r="BF195">
        <v>6.313999999999993</v>
      </c>
      <c r="BG195">
        <v>6.3490000000000038</v>
      </c>
      <c r="BH195">
        <v>6.3760000000000048</v>
      </c>
      <c r="BI195">
        <v>6.3979999999999961</v>
      </c>
      <c r="BJ195">
        <v>6.4129999999999967</v>
      </c>
      <c r="BK195">
        <v>6.421999999999997</v>
      </c>
      <c r="BL195">
        <v>6.4240000000000066</v>
      </c>
    </row>
    <row r="196" spans="1:64">
      <c r="A196" t="s">
        <v>647</v>
      </c>
      <c r="B196" t="s">
        <v>45</v>
      </c>
      <c r="C196" t="s">
        <v>645</v>
      </c>
      <c r="D196" t="s">
        <v>646</v>
      </c>
      <c r="E196">
        <v>59.805</v>
      </c>
      <c r="F196">
        <v>58.838000000000001</v>
      </c>
      <c r="G196">
        <v>57.863999999999997</v>
      </c>
      <c r="H196">
        <v>56.884</v>
      </c>
      <c r="I196">
        <v>55.898000000000003</v>
      </c>
      <c r="J196">
        <v>54.908999999999999</v>
      </c>
      <c r="K196">
        <v>53.915999999999997</v>
      </c>
      <c r="L196">
        <v>52.918999999999997</v>
      </c>
      <c r="M196">
        <v>50.988</v>
      </c>
      <c r="N196">
        <v>48.390999999999998</v>
      </c>
      <c r="O196">
        <v>45.8</v>
      </c>
      <c r="P196">
        <v>45.298000000000002</v>
      </c>
      <c r="Q196">
        <v>44.795999999999999</v>
      </c>
      <c r="R196">
        <v>44.296999999999997</v>
      </c>
      <c r="S196">
        <v>43.798000000000002</v>
      </c>
      <c r="T196">
        <v>43.3</v>
      </c>
      <c r="U196">
        <v>43.26</v>
      </c>
      <c r="V196">
        <v>43.22</v>
      </c>
      <c r="W196">
        <v>43.18</v>
      </c>
      <c r="X196">
        <v>43.14</v>
      </c>
      <c r="Y196">
        <v>43.1</v>
      </c>
      <c r="Z196">
        <v>42.951000000000001</v>
      </c>
      <c r="AA196">
        <v>42.802</v>
      </c>
      <c r="AB196">
        <v>42.654000000000003</v>
      </c>
      <c r="AC196">
        <v>42.505000000000003</v>
      </c>
      <c r="AD196">
        <v>42.356000000000002</v>
      </c>
      <c r="AE196">
        <v>42.207999999999998</v>
      </c>
      <c r="AF196">
        <v>42.06</v>
      </c>
      <c r="AG196">
        <v>41.911999999999999</v>
      </c>
      <c r="AH196">
        <v>41.764000000000003</v>
      </c>
      <c r="AI196">
        <v>41.616</v>
      </c>
      <c r="AJ196">
        <v>41.469000000000001</v>
      </c>
      <c r="AK196">
        <v>41.320999999999998</v>
      </c>
      <c r="AL196">
        <v>41.173999999999999</v>
      </c>
      <c r="AM196">
        <v>41.061</v>
      </c>
      <c r="AN196">
        <v>40.981999999999999</v>
      </c>
      <c r="AO196">
        <v>40.902999999999999</v>
      </c>
      <c r="AP196">
        <v>40.823999999999998</v>
      </c>
      <c r="AQ196">
        <v>40.744999999999997</v>
      </c>
      <c r="AR196">
        <v>40.665999999999997</v>
      </c>
      <c r="AS196">
        <v>40.588000000000001</v>
      </c>
      <c r="AT196">
        <v>40.509</v>
      </c>
      <c r="AU196">
        <v>40.43</v>
      </c>
      <c r="AV196">
        <v>40.351999999999997</v>
      </c>
      <c r="AW196">
        <v>40.273000000000003</v>
      </c>
      <c r="AX196">
        <v>40.195</v>
      </c>
      <c r="AY196">
        <v>40.116</v>
      </c>
      <c r="AZ196">
        <v>40.037999999999997</v>
      </c>
      <c r="BA196">
        <v>39.96</v>
      </c>
      <c r="BB196">
        <v>39.805</v>
      </c>
      <c r="BC196">
        <v>39.622999999999998</v>
      </c>
      <c r="BD196">
        <v>39.442999999999998</v>
      </c>
      <c r="BE196">
        <v>39.262</v>
      </c>
      <c r="BF196">
        <v>39.082000000000001</v>
      </c>
      <c r="BG196">
        <v>38.902000000000001</v>
      </c>
      <c r="BH196">
        <v>38.722999999999999</v>
      </c>
      <c r="BI196">
        <v>38.529000000000003</v>
      </c>
      <c r="BJ196">
        <v>38.322000000000003</v>
      </c>
      <c r="BK196">
        <v>38.100999999999999</v>
      </c>
      <c r="BL196">
        <v>37.866</v>
      </c>
    </row>
    <row r="197" spans="1:64">
      <c r="A197" t="s">
        <v>345</v>
      </c>
      <c r="B197" t="s">
        <v>156</v>
      </c>
      <c r="C197" t="s">
        <v>645</v>
      </c>
      <c r="D197" t="s">
        <v>646</v>
      </c>
      <c r="E197">
        <v>65.045000000000002</v>
      </c>
      <c r="F197">
        <v>64.656000000000006</v>
      </c>
      <c r="G197">
        <v>64.277999999999992</v>
      </c>
      <c r="H197">
        <v>63.899000000000001</v>
      </c>
      <c r="I197">
        <v>63.517000000000003</v>
      </c>
      <c r="J197">
        <v>63.134</v>
      </c>
      <c r="K197">
        <v>62.75</v>
      </c>
      <c r="L197">
        <v>62.363999999999997</v>
      </c>
      <c r="M197">
        <v>61.975000000000001</v>
      </c>
      <c r="N197">
        <v>61.585999999999999</v>
      </c>
      <c r="O197">
        <v>61.195999999999998</v>
      </c>
      <c r="P197">
        <v>60.802999999999997</v>
      </c>
      <c r="Q197">
        <v>60.408999999999999</v>
      </c>
      <c r="R197">
        <v>60.015000000000001</v>
      </c>
      <c r="S197">
        <v>59.618000000000002</v>
      </c>
      <c r="T197">
        <v>59.220999999999997</v>
      </c>
      <c r="U197">
        <v>58.820999999999998</v>
      </c>
      <c r="V197">
        <v>58.421999999999997</v>
      </c>
      <c r="W197">
        <v>58.021000000000001</v>
      </c>
      <c r="X197">
        <v>57.619</v>
      </c>
      <c r="Y197">
        <v>57.215000000000003</v>
      </c>
      <c r="Z197">
        <v>56.779000000000003</v>
      </c>
      <c r="AA197">
        <v>56.262</v>
      </c>
      <c r="AB197">
        <v>55.743000000000002</v>
      </c>
      <c r="AC197">
        <v>55.222999999999999</v>
      </c>
      <c r="AD197">
        <v>54.701999999999998</v>
      </c>
      <c r="AE197">
        <v>54.18</v>
      </c>
      <c r="AF197">
        <v>53.658000000000001</v>
      </c>
      <c r="AG197">
        <v>53.133000000000003</v>
      </c>
      <c r="AH197">
        <v>52.609000000000002</v>
      </c>
      <c r="AI197">
        <v>52.085000000000001</v>
      </c>
      <c r="AJ197">
        <v>51.530999999999999</v>
      </c>
      <c r="AK197">
        <v>50.87</v>
      </c>
      <c r="AL197">
        <v>50.210999999999999</v>
      </c>
      <c r="AM197">
        <v>49.551000000000002</v>
      </c>
      <c r="AN197">
        <v>48.890999999999998</v>
      </c>
      <c r="AO197">
        <v>48.23</v>
      </c>
      <c r="AP197">
        <v>47.572000000000003</v>
      </c>
      <c r="AQ197">
        <v>46.914000000000001</v>
      </c>
      <c r="AR197">
        <v>46.256999999999998</v>
      </c>
      <c r="AS197">
        <v>45.600999999999999</v>
      </c>
      <c r="AT197">
        <v>44.956000000000003</v>
      </c>
      <c r="AU197">
        <v>44.334000000000003</v>
      </c>
      <c r="AV197">
        <v>43.713000000000001</v>
      </c>
      <c r="AW197">
        <v>43.093000000000004</v>
      </c>
      <c r="AX197">
        <v>42.478000000000002</v>
      </c>
      <c r="AY197">
        <v>41.863</v>
      </c>
      <c r="AZ197">
        <v>41.250999999999998</v>
      </c>
      <c r="BA197">
        <v>40.640999999999998</v>
      </c>
      <c r="BB197">
        <v>40.036000000000001</v>
      </c>
      <c r="BC197">
        <v>39.433</v>
      </c>
      <c r="BD197">
        <v>38.832999999999998</v>
      </c>
      <c r="BE197">
        <v>38.237000000000002</v>
      </c>
      <c r="BF197">
        <v>37.648000000000003</v>
      </c>
      <c r="BG197">
        <v>37.064</v>
      </c>
      <c r="BH197">
        <v>36.485999999999997</v>
      </c>
      <c r="BI197">
        <v>35.914000000000001</v>
      </c>
      <c r="BJ197">
        <v>35.347999999999999</v>
      </c>
      <c r="BK197">
        <v>34.789000000000001</v>
      </c>
      <c r="BL197">
        <v>34.236000000000004</v>
      </c>
    </row>
    <row r="198" spans="1:64">
      <c r="A198" t="s">
        <v>393</v>
      </c>
      <c r="B198" t="s">
        <v>57</v>
      </c>
      <c r="C198" t="s">
        <v>645</v>
      </c>
      <c r="D198" t="s">
        <v>646</v>
      </c>
      <c r="E198">
        <v>64.430999999999997</v>
      </c>
      <c r="F198">
        <v>64.33</v>
      </c>
      <c r="G198">
        <v>64.228999999999999</v>
      </c>
      <c r="H198">
        <v>64.084000000000003</v>
      </c>
      <c r="I198">
        <v>63.920999999999999</v>
      </c>
      <c r="J198">
        <v>63.756999999999998</v>
      </c>
      <c r="K198">
        <v>63.593000000000004</v>
      </c>
      <c r="L198">
        <v>63.429000000000002</v>
      </c>
      <c r="M198">
        <v>63.265000000000001</v>
      </c>
      <c r="N198">
        <v>63.1</v>
      </c>
      <c r="O198">
        <v>62.935000000000002</v>
      </c>
      <c r="P198">
        <v>62.77</v>
      </c>
      <c r="Q198">
        <v>62.603999999999999</v>
      </c>
      <c r="R198">
        <v>62.084000000000003</v>
      </c>
      <c r="S198">
        <v>61.552999999999997</v>
      </c>
      <c r="T198">
        <v>61.018999999999998</v>
      </c>
      <c r="U198">
        <v>60.481999999999999</v>
      </c>
      <c r="V198">
        <v>59.944000000000003</v>
      </c>
      <c r="W198">
        <v>59.402000000000001</v>
      </c>
      <c r="X198">
        <v>58.859000000000002</v>
      </c>
      <c r="Y198">
        <v>58.311999999999998</v>
      </c>
      <c r="Z198">
        <v>57.765000000000001</v>
      </c>
      <c r="AA198">
        <v>57.215000000000003</v>
      </c>
      <c r="AB198">
        <v>56.488</v>
      </c>
      <c r="AC198">
        <v>55.753</v>
      </c>
      <c r="AD198">
        <v>55.017000000000003</v>
      </c>
      <c r="AE198">
        <v>54.277999999999999</v>
      </c>
      <c r="AF198">
        <v>53.536999999999999</v>
      </c>
      <c r="AG198">
        <v>52.792999999999999</v>
      </c>
      <c r="AH198">
        <v>52.051000000000002</v>
      </c>
      <c r="AI198">
        <v>51.305999999999997</v>
      </c>
      <c r="AJ198">
        <v>50.561</v>
      </c>
      <c r="AK198">
        <v>49.814</v>
      </c>
      <c r="AL198">
        <v>49.155999999999999</v>
      </c>
      <c r="AM198">
        <v>48.512</v>
      </c>
      <c r="AN198">
        <v>47.869</v>
      </c>
      <c r="AO198">
        <v>47.225999999999999</v>
      </c>
      <c r="AP198">
        <v>46.585999999999999</v>
      </c>
      <c r="AQ198">
        <v>45.945999999999998</v>
      </c>
      <c r="AR198">
        <v>45.307000000000002</v>
      </c>
      <c r="AS198">
        <v>44.668999999999997</v>
      </c>
      <c r="AT198">
        <v>44.033999999999999</v>
      </c>
      <c r="AU198">
        <v>43.4</v>
      </c>
      <c r="AV198">
        <v>43.023000000000003</v>
      </c>
      <c r="AW198">
        <v>42.695</v>
      </c>
      <c r="AX198">
        <v>42.366999999999997</v>
      </c>
      <c r="AY198">
        <v>42.04</v>
      </c>
      <c r="AZ198">
        <v>41.713999999999999</v>
      </c>
      <c r="BA198">
        <v>41.387999999999998</v>
      </c>
      <c r="BB198">
        <v>41.063000000000002</v>
      </c>
      <c r="BC198">
        <v>40.738999999999997</v>
      </c>
      <c r="BD198">
        <v>40.415999999999997</v>
      </c>
      <c r="BE198">
        <v>40.093000000000004</v>
      </c>
      <c r="BF198">
        <v>39.802999999999997</v>
      </c>
      <c r="BG198">
        <v>39.526000000000003</v>
      </c>
      <c r="BH198">
        <v>39.25</v>
      </c>
      <c r="BI198">
        <v>38.973999999999997</v>
      </c>
      <c r="BJ198">
        <v>38.700000000000003</v>
      </c>
      <c r="BK198">
        <v>38.414999999999999</v>
      </c>
      <c r="BL198">
        <v>38.121000000000002</v>
      </c>
    </row>
    <row r="199" spans="1:64">
      <c r="A199" t="s">
        <v>68</v>
      </c>
      <c r="B199" t="s">
        <v>163</v>
      </c>
      <c r="C199" t="s">
        <v>645</v>
      </c>
      <c r="D199" t="s">
        <v>646</v>
      </c>
      <c r="E199">
        <v>55.956000000000003</v>
      </c>
      <c r="F199">
        <v>55.265999999999998</v>
      </c>
      <c r="G199">
        <v>54.338999999999999</v>
      </c>
      <c r="H199">
        <v>53.262999999999998</v>
      </c>
      <c r="I199">
        <v>52.182000000000002</v>
      </c>
      <c r="J199">
        <v>51.101999999999997</v>
      </c>
      <c r="K199">
        <v>50.02</v>
      </c>
      <c r="L199">
        <v>48.938000000000002</v>
      </c>
      <c r="M199">
        <v>47.854999999999997</v>
      </c>
      <c r="N199">
        <v>46.777999999999999</v>
      </c>
      <c r="O199">
        <v>45.701999999999998</v>
      </c>
      <c r="P199">
        <v>44.628999999999998</v>
      </c>
      <c r="Q199">
        <v>43.561</v>
      </c>
      <c r="R199">
        <v>42.500999999999998</v>
      </c>
      <c r="S199">
        <v>41.447000000000003</v>
      </c>
      <c r="T199">
        <v>40.4</v>
      </c>
      <c r="U199">
        <v>39.835999999999999</v>
      </c>
      <c r="V199">
        <v>39.277000000000001</v>
      </c>
      <c r="W199">
        <v>38.719000000000001</v>
      </c>
      <c r="X199">
        <v>38.164000000000001</v>
      </c>
      <c r="Y199">
        <v>37.612000000000002</v>
      </c>
      <c r="Z199">
        <v>37.064</v>
      </c>
      <c r="AA199">
        <v>36.518999999999998</v>
      </c>
      <c r="AB199">
        <v>35.977999999999994</v>
      </c>
      <c r="AC199">
        <v>35.438999999999993</v>
      </c>
      <c r="AD199">
        <v>34.905000000000001</v>
      </c>
      <c r="AE199">
        <v>34.373999999999995</v>
      </c>
      <c r="AF199">
        <v>33.847999999999999</v>
      </c>
      <c r="AG199">
        <v>33.323999999999998</v>
      </c>
      <c r="AH199">
        <v>32.805999999999997</v>
      </c>
      <c r="AI199">
        <v>32.290999999999997</v>
      </c>
      <c r="AJ199">
        <v>31.781000000000006</v>
      </c>
      <c r="AK199">
        <v>31.274000000000001</v>
      </c>
      <c r="AL199">
        <v>30.772999999999996</v>
      </c>
      <c r="AM199">
        <v>30.275999999999996</v>
      </c>
      <c r="AN199">
        <v>29.784000000000006</v>
      </c>
      <c r="AO199">
        <v>29.295000000000002</v>
      </c>
      <c r="AP199">
        <v>28.813000000000002</v>
      </c>
      <c r="AQ199">
        <v>28.475999999999999</v>
      </c>
      <c r="AR199">
        <v>28.253</v>
      </c>
      <c r="AS199">
        <v>28.031000000000006</v>
      </c>
      <c r="AT199">
        <v>27.811000000000007</v>
      </c>
      <c r="AU199">
        <v>27.590999999999994</v>
      </c>
      <c r="AV199">
        <v>27.373000000000005</v>
      </c>
      <c r="AW199">
        <v>27.155000000000001</v>
      </c>
      <c r="AX199">
        <v>26.938999999999993</v>
      </c>
      <c r="AY199">
        <v>26.724000000000004</v>
      </c>
      <c r="AZ199">
        <v>26.509</v>
      </c>
      <c r="BA199">
        <v>26.296000000000006</v>
      </c>
      <c r="BB199">
        <v>26.076999999999998</v>
      </c>
      <c r="BC199">
        <v>25.850999999999999</v>
      </c>
      <c r="BD199">
        <v>25.619</v>
      </c>
      <c r="BE199">
        <v>25.381</v>
      </c>
      <c r="BF199">
        <v>25.137</v>
      </c>
      <c r="BG199">
        <v>24.887</v>
      </c>
      <c r="BH199">
        <v>24.632000000000005</v>
      </c>
      <c r="BI199">
        <v>24.372</v>
      </c>
      <c r="BJ199">
        <v>24.105999999999995</v>
      </c>
      <c r="BK199">
        <v>23.835999999999999</v>
      </c>
      <c r="BL199">
        <v>23.56</v>
      </c>
    </row>
    <row r="200" spans="1:64">
      <c r="A200" t="s">
        <v>104</v>
      </c>
      <c r="B200" t="s">
        <v>170</v>
      </c>
      <c r="C200" t="s">
        <v>645</v>
      </c>
      <c r="D200" t="s">
        <v>646</v>
      </c>
      <c r="E200">
        <v>77.549347243928835</v>
      </c>
      <c r="F200">
        <v>77.110582563970539</v>
      </c>
      <c r="G200">
        <v>76.659110114090012</v>
      </c>
      <c r="H200">
        <v>76.203983624546836</v>
      </c>
      <c r="I200">
        <v>75.749581862933738</v>
      </c>
      <c r="J200">
        <v>75.304081084091081</v>
      </c>
      <c r="K200">
        <v>74.864831201492066</v>
      </c>
      <c r="L200">
        <v>74.513776428688132</v>
      </c>
      <c r="M200">
        <v>74.173363528248316</v>
      </c>
      <c r="N200">
        <v>73.821017451864208</v>
      </c>
      <c r="O200">
        <v>73.473755403867031</v>
      </c>
      <c r="P200">
        <v>73.147436551019013</v>
      </c>
      <c r="Q200">
        <v>72.83060559144937</v>
      </c>
      <c r="R200">
        <v>72.519104029141701</v>
      </c>
      <c r="S200">
        <v>72.283879520686924</v>
      </c>
      <c r="T200">
        <v>72.077466061909092</v>
      </c>
      <c r="U200">
        <v>71.863920408622661</v>
      </c>
      <c r="V200">
        <v>71.717149702827086</v>
      </c>
      <c r="W200">
        <v>71.585890486371994</v>
      </c>
      <c r="X200">
        <v>71.44423859617811</v>
      </c>
      <c r="Y200">
        <v>71.283818087600594</v>
      </c>
      <c r="Z200">
        <v>71.081245297989014</v>
      </c>
      <c r="AA200">
        <v>70.856122657361084</v>
      </c>
      <c r="AB200">
        <v>70.624082067997165</v>
      </c>
      <c r="AC200">
        <v>70.397955640036031</v>
      </c>
      <c r="AD200">
        <v>70.18509555167104</v>
      </c>
      <c r="AE200">
        <v>69.985494430824559</v>
      </c>
      <c r="AF200">
        <v>69.610926038588715</v>
      </c>
      <c r="AG200">
        <v>69.223157122758622</v>
      </c>
      <c r="AH200">
        <v>68.849013893917643</v>
      </c>
      <c r="AI200">
        <v>68.488823444873844</v>
      </c>
      <c r="AJ200">
        <v>68.124331623710148</v>
      </c>
      <c r="AK200">
        <v>67.754492025054233</v>
      </c>
      <c r="AL200">
        <v>67.382706396314504</v>
      </c>
      <c r="AM200">
        <v>67.012450692120737</v>
      </c>
      <c r="AN200">
        <v>66.670438218530435</v>
      </c>
      <c r="AO200">
        <v>66.31332453728136</v>
      </c>
      <c r="AP200">
        <v>66.083906556518173</v>
      </c>
      <c r="AQ200">
        <v>65.880880878498374</v>
      </c>
      <c r="AR200">
        <v>65.681921000189689</v>
      </c>
      <c r="AS200">
        <v>65.456119299733189</v>
      </c>
      <c r="AT200">
        <v>65.243637479239055</v>
      </c>
      <c r="AU200">
        <v>65.078990025313061</v>
      </c>
      <c r="AV200">
        <v>64.922433727215974</v>
      </c>
      <c r="AW200">
        <v>64.744190021613491</v>
      </c>
      <c r="AX200">
        <v>64.550956054093504</v>
      </c>
      <c r="AY200">
        <v>64.316753381100867</v>
      </c>
      <c r="AZ200">
        <v>64.049323736390519</v>
      </c>
      <c r="BA200">
        <v>63.736521842875902</v>
      </c>
      <c r="BB200">
        <v>63.423582653269385</v>
      </c>
      <c r="BC200">
        <v>63.141466261973818</v>
      </c>
      <c r="BD200">
        <v>62.892169320786259</v>
      </c>
      <c r="BE200">
        <v>62.660986894302837</v>
      </c>
      <c r="BF200">
        <v>62.436413713072724</v>
      </c>
      <c r="BG200">
        <v>62.197382484293392</v>
      </c>
      <c r="BH200">
        <v>61.958740396370978</v>
      </c>
      <c r="BI200">
        <v>61.709264258321895</v>
      </c>
      <c r="BJ200">
        <v>61.46953138658165</v>
      </c>
      <c r="BK200">
        <v>61.218655882088434</v>
      </c>
      <c r="BL200">
        <v>60.961609328081686</v>
      </c>
    </row>
    <row r="201" spans="1:64">
      <c r="A201" t="s">
        <v>480</v>
      </c>
      <c r="B201" t="s">
        <v>224</v>
      </c>
      <c r="C201" t="s">
        <v>645</v>
      </c>
      <c r="D201" t="s">
        <v>646</v>
      </c>
      <c r="E201">
        <v>36.734195295827071</v>
      </c>
      <c r="F201">
        <v>36.215798702374066</v>
      </c>
      <c r="G201">
        <v>35.687939074721385</v>
      </c>
      <c r="H201">
        <v>35.142182448330487</v>
      </c>
      <c r="I201">
        <v>34.597889539146514</v>
      </c>
      <c r="J201">
        <v>34.051955718891151</v>
      </c>
      <c r="K201">
        <v>33.519906957410569</v>
      </c>
      <c r="L201">
        <v>32.98262603422301</v>
      </c>
      <c r="M201">
        <v>32.457080993965711</v>
      </c>
      <c r="N201">
        <v>31.952243105353165</v>
      </c>
      <c r="O201">
        <v>31.471800573771475</v>
      </c>
      <c r="P201">
        <v>31.061768770047468</v>
      </c>
      <c r="Q201">
        <v>30.681271124273469</v>
      </c>
      <c r="R201">
        <v>30.313961534089653</v>
      </c>
      <c r="S201">
        <v>29.942954128915559</v>
      </c>
      <c r="T201">
        <v>29.596799224966851</v>
      </c>
      <c r="U201">
        <v>29.325187196683153</v>
      </c>
      <c r="V201">
        <v>29.061056400380661</v>
      </c>
      <c r="W201">
        <v>28.795852191263535</v>
      </c>
      <c r="X201">
        <v>28.529264373263139</v>
      </c>
      <c r="Y201">
        <v>28.262193996091703</v>
      </c>
      <c r="Z201">
        <v>27.980682557671241</v>
      </c>
      <c r="AA201">
        <v>27.743863093028146</v>
      </c>
      <c r="AB201">
        <v>27.5248555112064</v>
      </c>
      <c r="AC201">
        <v>27.318947016487471</v>
      </c>
      <c r="AD201">
        <v>27.119669522576558</v>
      </c>
      <c r="AE201">
        <v>26.890890538178535</v>
      </c>
      <c r="AF201">
        <v>26.627740267906162</v>
      </c>
      <c r="AG201">
        <v>26.376576347595798</v>
      </c>
      <c r="AH201">
        <v>26.161949846459716</v>
      </c>
      <c r="AI201">
        <v>25.939646001697096</v>
      </c>
      <c r="AJ201">
        <v>25.682698711260922</v>
      </c>
      <c r="AK201">
        <v>25.433486040728734</v>
      </c>
      <c r="AL201">
        <v>25.184147407484474</v>
      </c>
      <c r="AM201">
        <v>24.926905376391623</v>
      </c>
      <c r="AN201">
        <v>24.669714628731864</v>
      </c>
      <c r="AO201">
        <v>24.426818028632756</v>
      </c>
      <c r="AP201">
        <v>24.198980624837493</v>
      </c>
      <c r="AQ201">
        <v>23.972602883337611</v>
      </c>
      <c r="AR201">
        <v>23.747537063118013</v>
      </c>
      <c r="AS201">
        <v>23.530721348129852</v>
      </c>
      <c r="AT201">
        <v>23.18455529921442</v>
      </c>
      <c r="AU201">
        <v>22.777900410779289</v>
      </c>
      <c r="AV201">
        <v>22.38904923322157</v>
      </c>
      <c r="AW201">
        <v>22.013681237939203</v>
      </c>
      <c r="AX201">
        <v>21.652735939010118</v>
      </c>
      <c r="AY201">
        <v>21.322513727044413</v>
      </c>
      <c r="AZ201">
        <v>21.011692782504618</v>
      </c>
      <c r="BA201">
        <v>20.710515413370043</v>
      </c>
      <c r="BB201">
        <v>20.422072133260183</v>
      </c>
      <c r="BC201">
        <v>20.144898080324037</v>
      </c>
      <c r="BD201">
        <v>19.93604063553401</v>
      </c>
      <c r="BE201">
        <v>19.762699349071475</v>
      </c>
      <c r="BF201">
        <v>19.595100933034942</v>
      </c>
      <c r="BG201">
        <v>19.426996675497858</v>
      </c>
      <c r="BH201">
        <v>19.254036897278858</v>
      </c>
      <c r="BI201">
        <v>19.079427736244252</v>
      </c>
      <c r="BJ201">
        <v>18.90131471609979</v>
      </c>
      <c r="BK201">
        <v>18.719863326792197</v>
      </c>
      <c r="BL201">
        <v>18.533847537730509</v>
      </c>
    </row>
    <row r="202" spans="1:64">
      <c r="A202" t="s">
        <v>292</v>
      </c>
      <c r="B202" t="s">
        <v>466</v>
      </c>
      <c r="C202" t="s">
        <v>645</v>
      </c>
      <c r="D202" t="s">
        <v>646</v>
      </c>
      <c r="E202">
        <v>57.719000000000001</v>
      </c>
      <c r="F202">
        <v>56.783000000000001</v>
      </c>
      <c r="G202">
        <v>55.84</v>
      </c>
      <c r="H202">
        <v>54.610999999999997</v>
      </c>
      <c r="I202">
        <v>53.216999999999999</v>
      </c>
      <c r="J202">
        <v>51.822000000000003</v>
      </c>
      <c r="K202">
        <v>50.421999999999997</v>
      </c>
      <c r="L202">
        <v>49.021000000000001</v>
      </c>
      <c r="M202">
        <v>47.62</v>
      </c>
      <c r="N202">
        <v>46.226999999999997</v>
      </c>
      <c r="O202">
        <v>44.838000000000001</v>
      </c>
      <c r="P202">
        <v>43.796999999999997</v>
      </c>
      <c r="Q202">
        <v>43.281999999999996</v>
      </c>
      <c r="R202">
        <v>42.768999999999998</v>
      </c>
      <c r="S202">
        <v>42.258000000000003</v>
      </c>
      <c r="T202">
        <v>41.747999999999998</v>
      </c>
      <c r="U202">
        <v>41.24</v>
      </c>
      <c r="V202">
        <v>40.829000000000001</v>
      </c>
      <c r="W202">
        <v>40.884999999999998</v>
      </c>
      <c r="X202">
        <v>40.941000000000003</v>
      </c>
      <c r="Y202">
        <v>40.997</v>
      </c>
      <c r="Z202">
        <v>41.052</v>
      </c>
      <c r="AA202">
        <v>41.107999999999997</v>
      </c>
      <c r="AB202">
        <v>41.164000000000001</v>
      </c>
      <c r="AC202">
        <v>41.256999999999998</v>
      </c>
      <c r="AD202">
        <v>41.365000000000002</v>
      </c>
      <c r="AE202">
        <v>41.472999999999999</v>
      </c>
      <c r="AF202">
        <v>41.581000000000003</v>
      </c>
      <c r="AG202">
        <v>41.69</v>
      </c>
      <c r="AH202">
        <v>41.905999999999999</v>
      </c>
      <c r="AI202">
        <v>42.148000000000003</v>
      </c>
      <c r="AJ202">
        <v>42.39</v>
      </c>
      <c r="AK202">
        <v>42.633000000000003</v>
      </c>
      <c r="AL202">
        <v>42.875999999999998</v>
      </c>
      <c r="AM202">
        <v>43.119</v>
      </c>
      <c r="AN202">
        <v>43.363</v>
      </c>
      <c r="AO202">
        <v>43.606999999999999</v>
      </c>
      <c r="AP202">
        <v>43.715000000000003</v>
      </c>
      <c r="AQ202">
        <v>43.795000000000002</v>
      </c>
      <c r="AR202">
        <v>43.874000000000002</v>
      </c>
      <c r="AS202">
        <v>43.953000000000003</v>
      </c>
      <c r="AT202">
        <v>44.033000000000001</v>
      </c>
      <c r="AU202">
        <v>44.112000000000002</v>
      </c>
      <c r="AV202">
        <v>43.758000000000003</v>
      </c>
      <c r="AW202">
        <v>43.168999999999997</v>
      </c>
      <c r="AX202">
        <v>42.582999999999998</v>
      </c>
      <c r="AY202">
        <v>41.997999999999998</v>
      </c>
      <c r="AZ202">
        <v>41.414999999999999</v>
      </c>
      <c r="BA202">
        <v>40.834000000000003</v>
      </c>
      <c r="BB202">
        <v>40.258000000000003</v>
      </c>
      <c r="BC202">
        <v>39.683</v>
      </c>
      <c r="BD202">
        <v>39.110999999999997</v>
      </c>
      <c r="BE202">
        <v>38.540999999999997</v>
      </c>
      <c r="BF202">
        <v>38.417000000000002</v>
      </c>
      <c r="BG202">
        <v>38.366999999999997</v>
      </c>
      <c r="BH202">
        <v>38.317</v>
      </c>
      <c r="BI202">
        <v>38.265999999999998</v>
      </c>
      <c r="BJ202">
        <v>38.216000000000001</v>
      </c>
      <c r="BK202">
        <v>38.165999999999997</v>
      </c>
      <c r="BL202">
        <v>38.103000000000002</v>
      </c>
    </row>
    <row r="203" spans="1:64">
      <c r="A203" t="s">
        <v>499</v>
      </c>
      <c r="B203" t="s">
        <v>18</v>
      </c>
      <c r="C203" t="s">
        <v>645</v>
      </c>
      <c r="D203" t="s">
        <v>646</v>
      </c>
      <c r="E203">
        <v>14.725</v>
      </c>
      <c r="F203">
        <v>14.307000000000002</v>
      </c>
      <c r="G203">
        <v>13.899000000000001</v>
      </c>
      <c r="H203">
        <v>13.5</v>
      </c>
      <c r="I203">
        <v>13.22</v>
      </c>
      <c r="J203">
        <v>12.945999999999998</v>
      </c>
      <c r="K203">
        <v>12.677000000000007</v>
      </c>
      <c r="L203">
        <v>12.412000000000006</v>
      </c>
      <c r="M203">
        <v>12.152000000000001</v>
      </c>
      <c r="N203">
        <v>11.897000000000006</v>
      </c>
      <c r="O203">
        <v>11.646000000000001</v>
      </c>
      <c r="P203">
        <v>11.4</v>
      </c>
      <c r="Q203">
        <v>11.322000000000003</v>
      </c>
      <c r="R203">
        <v>11.244999999999999</v>
      </c>
      <c r="S203">
        <v>11.168000000000006</v>
      </c>
      <c r="T203">
        <v>11.090999999999994</v>
      </c>
      <c r="U203">
        <v>11.015000000000001</v>
      </c>
      <c r="V203">
        <v>10.94</v>
      </c>
      <c r="W203">
        <v>10.865</v>
      </c>
      <c r="X203">
        <v>10.79</v>
      </c>
      <c r="Y203">
        <v>10.637</v>
      </c>
      <c r="Z203">
        <v>10.486000000000004</v>
      </c>
      <c r="AA203">
        <v>10.337000000000003</v>
      </c>
      <c r="AB203">
        <v>10.188999999999993</v>
      </c>
      <c r="AC203">
        <v>10.043999999999997</v>
      </c>
      <c r="AD203">
        <v>9.9000000000000057</v>
      </c>
      <c r="AE203">
        <v>9.5999999999999943</v>
      </c>
      <c r="AF203">
        <v>8.9440000000000026</v>
      </c>
      <c r="AG203">
        <v>8.3289999999999935</v>
      </c>
      <c r="AH203">
        <v>7.7530000000000001</v>
      </c>
      <c r="AI203">
        <v>7.2139999999999986</v>
      </c>
      <c r="AJ203">
        <v>6.7090000000000032</v>
      </c>
      <c r="AK203">
        <v>6.2369999999999948</v>
      </c>
      <c r="AL203">
        <v>5.796999999999997</v>
      </c>
      <c r="AM203">
        <v>5.3859999999999957</v>
      </c>
      <c r="AN203">
        <v>5.0019999999999953</v>
      </c>
      <c r="AO203">
        <v>4.6440000000000055</v>
      </c>
      <c r="AP203">
        <v>4.340999999999994</v>
      </c>
      <c r="AQ203">
        <v>4.1119999999999948</v>
      </c>
      <c r="AR203">
        <v>3.895</v>
      </c>
      <c r="AS203">
        <v>3.688999999999993</v>
      </c>
      <c r="AT203">
        <v>3.4939999999999998</v>
      </c>
      <c r="AU203">
        <v>3.3080000000000069</v>
      </c>
      <c r="AV203">
        <v>3.132000000000005</v>
      </c>
      <c r="AW203">
        <v>2.91</v>
      </c>
      <c r="AX203">
        <v>2.6039999999999992</v>
      </c>
      <c r="AY203">
        <v>2.3289999999999935</v>
      </c>
      <c r="AZ203">
        <v>2.0829999999999984</v>
      </c>
      <c r="BA203">
        <v>1.8610000000000042</v>
      </c>
      <c r="BB203">
        <v>1.6640000000000015</v>
      </c>
      <c r="BC203">
        <v>1.4989999999999952</v>
      </c>
      <c r="BD203">
        <v>1.3979999999999961</v>
      </c>
      <c r="BE203">
        <v>1.3029999999999973</v>
      </c>
      <c r="BF203">
        <v>1.2150000000000001</v>
      </c>
      <c r="BG203">
        <v>1.132000000000005</v>
      </c>
      <c r="BH203">
        <v>1.0550000000000068</v>
      </c>
      <c r="BI203">
        <v>0.98499999999999943</v>
      </c>
      <c r="BJ203">
        <v>0.92199999999999704</v>
      </c>
      <c r="BK203">
        <v>0.86499999999999488</v>
      </c>
      <c r="BL203">
        <v>0.81199999999999761</v>
      </c>
    </row>
    <row r="204" spans="1:64">
      <c r="A204" t="s">
        <v>443</v>
      </c>
      <c r="B204" t="s">
        <v>267</v>
      </c>
      <c r="C204" t="s">
        <v>645</v>
      </c>
      <c r="D204" t="s">
        <v>646</v>
      </c>
      <c r="E204">
        <v>65.790999999999997</v>
      </c>
      <c r="F204">
        <v>65.105999999999995</v>
      </c>
      <c r="G204">
        <v>64.414000000000001</v>
      </c>
      <c r="H204">
        <v>63.716000000000001</v>
      </c>
      <c r="I204">
        <v>63.011000000000003</v>
      </c>
      <c r="J204">
        <v>62.302999999999997</v>
      </c>
      <c r="K204">
        <v>61.655000000000001</v>
      </c>
      <c r="L204">
        <v>61.164999999999999</v>
      </c>
      <c r="M204">
        <v>60.671999999999997</v>
      </c>
      <c r="N204">
        <v>60.177999999999997</v>
      </c>
      <c r="O204">
        <v>59.680999999999997</v>
      </c>
      <c r="P204">
        <v>59.182000000000002</v>
      </c>
      <c r="Q204">
        <v>58.680999999999997</v>
      </c>
      <c r="R204">
        <v>58.179000000000002</v>
      </c>
      <c r="S204">
        <v>57.674999999999997</v>
      </c>
      <c r="T204">
        <v>57.168999999999997</v>
      </c>
      <c r="U204">
        <v>56.661000000000001</v>
      </c>
      <c r="V204">
        <v>56.058</v>
      </c>
      <c r="W204">
        <v>55.350999999999999</v>
      </c>
      <c r="X204">
        <v>54.642000000000003</v>
      </c>
      <c r="Y204">
        <v>53.93</v>
      </c>
      <c r="Z204">
        <v>53.219000000000001</v>
      </c>
      <c r="AA204">
        <v>52.505000000000003</v>
      </c>
      <c r="AB204">
        <v>51.79</v>
      </c>
      <c r="AC204">
        <v>51.073999999999998</v>
      </c>
      <c r="AD204">
        <v>50.359000000000002</v>
      </c>
      <c r="AE204">
        <v>49.643000000000001</v>
      </c>
      <c r="AF204">
        <v>48.927</v>
      </c>
      <c r="AG204">
        <v>48.21</v>
      </c>
      <c r="AH204">
        <v>47.496000000000002</v>
      </c>
      <c r="AI204">
        <v>46.783000000000001</v>
      </c>
      <c r="AJ204">
        <v>46.07</v>
      </c>
      <c r="AK204">
        <v>45.773000000000003</v>
      </c>
      <c r="AL204">
        <v>45.926000000000002</v>
      </c>
      <c r="AM204">
        <v>46.078000000000003</v>
      </c>
      <c r="AN204">
        <v>46.231000000000002</v>
      </c>
      <c r="AO204">
        <v>46.384</v>
      </c>
      <c r="AP204">
        <v>46.536999999999999</v>
      </c>
      <c r="AQ204">
        <v>46.689</v>
      </c>
      <c r="AR204">
        <v>46.841999999999999</v>
      </c>
      <c r="AS204">
        <v>46.996000000000002</v>
      </c>
      <c r="AT204">
        <v>47.148000000000003</v>
      </c>
      <c r="AU204">
        <v>47.22</v>
      </c>
      <c r="AV204">
        <v>47.088000000000001</v>
      </c>
      <c r="AW204">
        <v>46.957000000000001</v>
      </c>
      <c r="AX204">
        <v>46.826000000000001</v>
      </c>
      <c r="AY204">
        <v>46.695</v>
      </c>
      <c r="AZ204">
        <v>46.564</v>
      </c>
      <c r="BA204">
        <v>46.433</v>
      </c>
      <c r="BB204">
        <v>46.302</v>
      </c>
      <c r="BC204">
        <v>46.170999999999999</v>
      </c>
      <c r="BD204">
        <v>46.04</v>
      </c>
      <c r="BE204">
        <v>46.026000000000003</v>
      </c>
      <c r="BF204">
        <v>46.063000000000002</v>
      </c>
      <c r="BG204">
        <v>46.1</v>
      </c>
      <c r="BH204">
        <v>46.113</v>
      </c>
      <c r="BI204">
        <v>46.1</v>
      </c>
      <c r="BJ204">
        <v>46.064</v>
      </c>
      <c r="BK204">
        <v>46.002000000000002</v>
      </c>
      <c r="BL204">
        <v>45.915999999999997</v>
      </c>
    </row>
    <row r="205" spans="1:64">
      <c r="A205" t="s">
        <v>2</v>
      </c>
      <c r="B205" t="s">
        <v>283</v>
      </c>
      <c r="C205" t="s">
        <v>645</v>
      </c>
      <c r="D205" t="s">
        <v>646</v>
      </c>
      <c r="E205">
        <v>46.268999999999998</v>
      </c>
      <c r="F205">
        <v>45.374000000000002</v>
      </c>
      <c r="G205">
        <v>44.481999999999999</v>
      </c>
      <c r="H205">
        <v>43.591999999999999</v>
      </c>
      <c r="I205">
        <v>42.706000000000003</v>
      </c>
      <c r="J205">
        <v>41.826999999999998</v>
      </c>
      <c r="K205">
        <v>40.951999999999998</v>
      </c>
      <c r="L205">
        <v>40.082000000000001</v>
      </c>
      <c r="M205">
        <v>39.216999999999999</v>
      </c>
      <c r="N205">
        <v>38.362000000000002</v>
      </c>
      <c r="O205">
        <v>37.529000000000003</v>
      </c>
      <c r="P205">
        <v>36.722000000000001</v>
      </c>
      <c r="Q205">
        <v>35.921999999999997</v>
      </c>
      <c r="R205">
        <v>35.131</v>
      </c>
      <c r="S205">
        <v>34.347999999999999</v>
      </c>
      <c r="T205">
        <v>33.572999999999993</v>
      </c>
      <c r="U205">
        <v>32.805999999999997</v>
      </c>
      <c r="V205">
        <v>32.049999999999997</v>
      </c>
      <c r="W205">
        <v>31.302000000000007</v>
      </c>
      <c r="X205">
        <v>30.695</v>
      </c>
      <c r="Y205">
        <v>30.248999999999995</v>
      </c>
      <c r="Z205">
        <v>29.807000000000002</v>
      </c>
      <c r="AA205">
        <v>29.369</v>
      </c>
      <c r="AB205">
        <v>28.933999999999997</v>
      </c>
      <c r="AC205">
        <v>28.503</v>
      </c>
      <c r="AD205">
        <v>28.076999999999998</v>
      </c>
      <c r="AE205">
        <v>27.653999999999996</v>
      </c>
      <c r="AF205">
        <v>27.234999999999999</v>
      </c>
      <c r="AG205">
        <v>26.819000000000003</v>
      </c>
      <c r="AH205">
        <v>26.602000000000004</v>
      </c>
      <c r="AI205">
        <v>26.605999999999995</v>
      </c>
      <c r="AJ205">
        <v>26.611000000000004</v>
      </c>
      <c r="AK205">
        <v>26.614999999999998</v>
      </c>
      <c r="AL205">
        <v>26.619</v>
      </c>
      <c r="AM205">
        <v>26.623999999999995</v>
      </c>
      <c r="AN205">
        <v>26.628</v>
      </c>
      <c r="AO205">
        <v>26.632999999999996</v>
      </c>
      <c r="AP205">
        <v>26.637</v>
      </c>
      <c r="AQ205">
        <v>26.641000000000005</v>
      </c>
      <c r="AR205">
        <v>26.646000000000001</v>
      </c>
      <c r="AS205">
        <v>26.65</v>
      </c>
      <c r="AT205">
        <v>26.653999999999996</v>
      </c>
      <c r="AU205">
        <v>26.659000000000006</v>
      </c>
      <c r="AV205">
        <v>26.626999999999995</v>
      </c>
      <c r="AW205">
        <v>26.581999999999994</v>
      </c>
      <c r="AX205">
        <v>26.537000000000006</v>
      </c>
      <c r="AY205">
        <v>26.492000000000004</v>
      </c>
      <c r="AZ205">
        <v>26.447000000000003</v>
      </c>
      <c r="BA205">
        <v>26.402000000000001</v>
      </c>
      <c r="BB205">
        <v>26.358000000000004</v>
      </c>
      <c r="BC205">
        <v>26.313000000000002</v>
      </c>
      <c r="BD205">
        <v>26.268000000000001</v>
      </c>
      <c r="BE205">
        <v>26.209000000000003</v>
      </c>
      <c r="BF205">
        <v>26.137</v>
      </c>
      <c r="BG205">
        <v>26.05</v>
      </c>
      <c r="BH205">
        <v>25.95</v>
      </c>
      <c r="BI205">
        <v>25.835999999999999</v>
      </c>
      <c r="BJ205">
        <v>25.707999999999998</v>
      </c>
      <c r="BK205">
        <v>25.566999999999993</v>
      </c>
      <c r="BL205">
        <v>25.412999999999997</v>
      </c>
    </row>
    <row r="206" spans="1:64">
      <c r="A206" t="s">
        <v>218</v>
      </c>
      <c r="B206" t="s">
        <v>74</v>
      </c>
      <c r="C206" t="s">
        <v>645</v>
      </c>
      <c r="D206" t="s">
        <v>646</v>
      </c>
      <c r="E206">
        <v>97.4</v>
      </c>
      <c r="F206">
        <v>97.346000000000004</v>
      </c>
      <c r="G206">
        <v>97.29</v>
      </c>
      <c r="H206">
        <v>97.233999999999995</v>
      </c>
      <c r="I206">
        <v>97.176000000000002</v>
      </c>
      <c r="J206">
        <v>97.117999999999995</v>
      </c>
      <c r="K206">
        <v>97.057999999999993</v>
      </c>
      <c r="L206">
        <v>96.997</v>
      </c>
      <c r="M206">
        <v>96.933999999999997</v>
      </c>
      <c r="N206">
        <v>96.870999999999995</v>
      </c>
      <c r="O206">
        <v>96.805999999999997</v>
      </c>
      <c r="P206">
        <v>96.664000000000001</v>
      </c>
      <c r="Q206">
        <v>96.509</v>
      </c>
      <c r="R206">
        <v>96.347999999999999</v>
      </c>
      <c r="S206">
        <v>96.179000000000002</v>
      </c>
      <c r="T206">
        <v>96.001999999999995</v>
      </c>
      <c r="U206">
        <v>95.817999999999998</v>
      </c>
      <c r="V206">
        <v>95.626000000000005</v>
      </c>
      <c r="W206">
        <v>95.424999999999997</v>
      </c>
      <c r="X206">
        <v>95.343999999999994</v>
      </c>
      <c r="Y206">
        <v>95.278999999999996</v>
      </c>
      <c r="Z206">
        <v>95.213999999999999</v>
      </c>
      <c r="AA206">
        <v>95.147000000000006</v>
      </c>
      <c r="AB206">
        <v>95.08</v>
      </c>
      <c r="AC206">
        <v>95.012</v>
      </c>
      <c r="AD206">
        <v>94.942999999999998</v>
      </c>
      <c r="AE206">
        <v>94.873000000000005</v>
      </c>
      <c r="AF206">
        <v>94.801999999999992</v>
      </c>
      <c r="AG206">
        <v>94.73</v>
      </c>
      <c r="AH206">
        <v>94.658000000000001</v>
      </c>
      <c r="AI206">
        <v>94.584000000000003</v>
      </c>
      <c r="AJ206">
        <v>94.509</v>
      </c>
      <c r="AK206">
        <v>93.712000000000003</v>
      </c>
      <c r="AL206">
        <v>92.686999999999998</v>
      </c>
      <c r="AM206">
        <v>91.51</v>
      </c>
      <c r="AN206">
        <v>90.162999999999997</v>
      </c>
      <c r="AO206">
        <v>88.626000000000005</v>
      </c>
      <c r="AP206">
        <v>87.534000000000006</v>
      </c>
      <c r="AQ206">
        <v>86.756</v>
      </c>
      <c r="AR206">
        <v>85.936000000000007</v>
      </c>
      <c r="AS206">
        <v>85.073999999999998</v>
      </c>
      <c r="AT206">
        <v>84.170999999999992</v>
      </c>
      <c r="AU206">
        <v>83.222999999999999</v>
      </c>
      <c r="AV206">
        <v>83.096000000000004</v>
      </c>
      <c r="AW206">
        <v>83.091999999999999</v>
      </c>
      <c r="AX206">
        <v>83.087999999999994</v>
      </c>
      <c r="AY206">
        <v>83.082999999999998</v>
      </c>
      <c r="AZ206">
        <v>83.079000000000008</v>
      </c>
      <c r="BA206">
        <v>83.075000000000003</v>
      </c>
      <c r="BB206">
        <v>83.07</v>
      </c>
      <c r="BC206">
        <v>83.066000000000003</v>
      </c>
      <c r="BD206">
        <v>83.061999999999998</v>
      </c>
      <c r="BE206">
        <v>83.057000000000002</v>
      </c>
      <c r="BF206">
        <v>83.052999999999997</v>
      </c>
      <c r="BG206">
        <v>83.033000000000001</v>
      </c>
      <c r="BH206">
        <v>82.995999999999995</v>
      </c>
      <c r="BI206">
        <v>82.944000000000003</v>
      </c>
      <c r="BJ206">
        <v>82.875</v>
      </c>
      <c r="BK206">
        <v>82.789000000000001</v>
      </c>
      <c r="BL206">
        <v>82.686999999999998</v>
      </c>
    </row>
    <row r="207" spans="1:64">
      <c r="A207" t="s">
        <v>71</v>
      </c>
      <c r="B207" t="s">
        <v>100</v>
      </c>
      <c r="C207" t="s">
        <v>645</v>
      </c>
      <c r="D207" t="s">
        <v>646</v>
      </c>
      <c r="E207">
        <v>83.256393453368602</v>
      </c>
      <c r="F207">
        <v>83.12426669171893</v>
      </c>
      <c r="G207">
        <v>82.93612990869309</v>
      </c>
      <c r="H207">
        <v>82.746224864452429</v>
      </c>
      <c r="I207">
        <v>82.554683795473267</v>
      </c>
      <c r="J207">
        <v>82.363062002971276</v>
      </c>
      <c r="K207">
        <v>82.169959992489808</v>
      </c>
      <c r="L207">
        <v>81.974874931204596</v>
      </c>
      <c r="M207">
        <v>81.776624486646924</v>
      </c>
      <c r="N207">
        <v>81.573071279793467</v>
      </c>
      <c r="O207">
        <v>81.362281397973121</v>
      </c>
      <c r="P207">
        <v>81.119499862503147</v>
      </c>
      <c r="Q207">
        <v>80.792091946269579</v>
      </c>
      <c r="R207">
        <v>80.455853403284394</v>
      </c>
      <c r="S207">
        <v>80.100777665600063</v>
      </c>
      <c r="T207">
        <v>79.717043874316758</v>
      </c>
      <c r="U207">
        <v>79.32676714768715</v>
      </c>
      <c r="V207">
        <v>78.929039032500327</v>
      </c>
      <c r="W207">
        <v>78.521874411065781</v>
      </c>
      <c r="X207">
        <v>78.103495402077186</v>
      </c>
      <c r="Y207">
        <v>77.670585418344174</v>
      </c>
      <c r="Z207">
        <v>77.290332775745171</v>
      </c>
      <c r="AA207">
        <v>77.03444675345564</v>
      </c>
      <c r="AB207">
        <v>76.775794233984882</v>
      </c>
      <c r="AC207">
        <v>76.514814589817462</v>
      </c>
      <c r="AD207">
        <v>76.253228331813702</v>
      </c>
      <c r="AE207">
        <v>75.989895022086856</v>
      </c>
      <c r="AF207">
        <v>75.725285030738661</v>
      </c>
      <c r="AG207">
        <v>75.458621914338252</v>
      </c>
      <c r="AH207">
        <v>75.196965356781135</v>
      </c>
      <c r="AI207">
        <v>74.935179762091394</v>
      </c>
      <c r="AJ207">
        <v>74.686142737321234</v>
      </c>
      <c r="AK207">
        <v>74.464649073223327</v>
      </c>
      <c r="AL207">
        <v>74.242092068279405</v>
      </c>
      <c r="AM207">
        <v>74.017020767407402</v>
      </c>
      <c r="AN207">
        <v>73.78962431782746</v>
      </c>
      <c r="AO207">
        <v>73.557563583465566</v>
      </c>
      <c r="AP207">
        <v>73.322371391924889</v>
      </c>
      <c r="AQ207">
        <v>73.086415561055617</v>
      </c>
      <c r="AR207">
        <v>72.852942378080684</v>
      </c>
      <c r="AS207">
        <v>72.618697376184542</v>
      </c>
      <c r="AT207">
        <v>72.346461437713046</v>
      </c>
      <c r="AU207">
        <v>72.008303330999482</v>
      </c>
      <c r="AV207">
        <v>71.667828716602259</v>
      </c>
      <c r="AW207">
        <v>71.322671306083308</v>
      </c>
      <c r="AX207">
        <v>70.974135739413327</v>
      </c>
      <c r="AY207">
        <v>70.622172510892597</v>
      </c>
      <c r="AZ207">
        <v>70.266361785869336</v>
      </c>
      <c r="BA207">
        <v>69.907021353187176</v>
      </c>
      <c r="BB207">
        <v>69.546055212389177</v>
      </c>
      <c r="BC207">
        <v>69.182632750289244</v>
      </c>
      <c r="BD207">
        <v>68.816108826090925</v>
      </c>
      <c r="BE207">
        <v>68.439292735994741</v>
      </c>
      <c r="BF207">
        <v>68.055554323568614</v>
      </c>
      <c r="BG207">
        <v>67.663154082127065</v>
      </c>
      <c r="BH207">
        <v>67.262438708159451</v>
      </c>
      <c r="BI207">
        <v>66.853674907672215</v>
      </c>
      <c r="BJ207">
        <v>66.435862859498712</v>
      </c>
      <c r="BK207">
        <v>66.007638754357259</v>
      </c>
      <c r="BL207">
        <v>65.568102643070191</v>
      </c>
    </row>
    <row r="208" spans="1:64">
      <c r="A208" t="s">
        <v>380</v>
      </c>
      <c r="B208" t="s">
        <v>198</v>
      </c>
      <c r="C208" t="s">
        <v>645</v>
      </c>
      <c r="D208" t="s">
        <v>646</v>
      </c>
      <c r="E208">
        <v>68.75</v>
      </c>
      <c r="F208">
        <v>67.62700000000001</v>
      </c>
      <c r="G208">
        <v>66.481999999999999</v>
      </c>
      <c r="H208">
        <v>64.989000000000004</v>
      </c>
      <c r="I208">
        <v>63.128</v>
      </c>
      <c r="J208">
        <v>61.231000000000002</v>
      </c>
      <c r="K208">
        <v>59.298000000000002</v>
      </c>
      <c r="L208">
        <v>57.335000000000001</v>
      </c>
      <c r="M208">
        <v>55.345999999999997</v>
      </c>
      <c r="N208">
        <v>53.344999999999999</v>
      </c>
      <c r="O208">
        <v>51.331000000000003</v>
      </c>
      <c r="P208">
        <v>49.311999999999998</v>
      </c>
      <c r="Q208">
        <v>47.292999999999999</v>
      </c>
      <c r="R208">
        <v>45.287999999999997</v>
      </c>
      <c r="S208">
        <v>43.295999999999999</v>
      </c>
      <c r="T208">
        <v>41.651000000000003</v>
      </c>
      <c r="U208">
        <v>40.103000000000002</v>
      </c>
      <c r="V208">
        <v>38.579000000000001</v>
      </c>
      <c r="W208">
        <v>37.075000000000003</v>
      </c>
      <c r="X208">
        <v>35.594999999999999</v>
      </c>
      <c r="Y208">
        <v>34.14</v>
      </c>
      <c r="Z208">
        <v>32.718999999999994</v>
      </c>
      <c r="AA208">
        <v>31.326999999999998</v>
      </c>
      <c r="AB208">
        <v>29.966999999999999</v>
      </c>
      <c r="AC208">
        <v>28.64</v>
      </c>
      <c r="AD208">
        <v>27.352999999999994</v>
      </c>
      <c r="AE208">
        <v>26.1</v>
      </c>
      <c r="AF208">
        <v>25.411000000000001</v>
      </c>
      <c r="AG208">
        <v>24.733000000000004</v>
      </c>
      <c r="AH208">
        <v>24.07</v>
      </c>
      <c r="AI208">
        <v>23.417000000000002</v>
      </c>
      <c r="AJ208">
        <v>22.777000000000001</v>
      </c>
      <c r="AK208">
        <v>22.149000000000001</v>
      </c>
      <c r="AL208">
        <v>21.813999999999993</v>
      </c>
      <c r="AM208">
        <v>21.570999999999998</v>
      </c>
      <c r="AN208">
        <v>21.33</v>
      </c>
      <c r="AO208">
        <v>21.09</v>
      </c>
      <c r="AP208">
        <v>20.852999999999994</v>
      </c>
      <c r="AQ208">
        <v>20.617000000000004</v>
      </c>
      <c r="AR208">
        <v>20.384</v>
      </c>
      <c r="AS208">
        <v>20.152000000000001</v>
      </c>
      <c r="AT208">
        <v>19.923000000000002</v>
      </c>
      <c r="AU208">
        <v>19.695999999999998</v>
      </c>
      <c r="AV208">
        <v>19.47</v>
      </c>
      <c r="AW208">
        <v>19.245999999999995</v>
      </c>
      <c r="AX208">
        <v>19.021000000000001</v>
      </c>
      <c r="AY208">
        <v>18.796000000000006</v>
      </c>
      <c r="AZ208">
        <v>18.572999999999993</v>
      </c>
      <c r="BA208">
        <v>18.350999999999999</v>
      </c>
      <c r="BB208">
        <v>18.132999999999996</v>
      </c>
      <c r="BC208">
        <v>17.915999999999997</v>
      </c>
      <c r="BD208">
        <v>17.697999999999993</v>
      </c>
      <c r="BE208">
        <v>17.48</v>
      </c>
      <c r="BF208">
        <v>17.260000000000002</v>
      </c>
      <c r="BG208">
        <v>17.04</v>
      </c>
      <c r="BH208">
        <v>16.82</v>
      </c>
      <c r="BI208">
        <v>16.599000000000004</v>
      </c>
      <c r="BJ208">
        <v>16.378</v>
      </c>
      <c r="BK208">
        <v>16.156000000000006</v>
      </c>
      <c r="BL208">
        <v>15.935</v>
      </c>
    </row>
    <row r="209" spans="1:64">
      <c r="A209" t="s">
        <v>186</v>
      </c>
      <c r="B209" t="s">
        <v>369</v>
      </c>
      <c r="C209" t="s">
        <v>645</v>
      </c>
      <c r="D209" t="s">
        <v>646</v>
      </c>
      <c r="E209">
        <v>89.254000000000005</v>
      </c>
      <c r="F209">
        <v>88.768000000000001</v>
      </c>
      <c r="G209">
        <v>88.263000000000005</v>
      </c>
      <c r="H209">
        <v>87.738</v>
      </c>
      <c r="I209">
        <v>87.192000000000007</v>
      </c>
      <c r="J209">
        <v>86.626999999999995</v>
      </c>
      <c r="K209">
        <v>86.040999999999997</v>
      </c>
      <c r="L209">
        <v>85.432999999999993</v>
      </c>
      <c r="M209">
        <v>84.802999999999997</v>
      </c>
      <c r="N209">
        <v>84.152000000000001</v>
      </c>
      <c r="O209">
        <v>83.477000000000004</v>
      </c>
      <c r="P209">
        <v>82.78</v>
      </c>
      <c r="Q209">
        <v>82.058999999999997</v>
      </c>
      <c r="R209">
        <v>81.451999999999998</v>
      </c>
      <c r="S209">
        <v>81.256</v>
      </c>
      <c r="T209">
        <v>81.057000000000002</v>
      </c>
      <c r="U209">
        <v>80.856999999999999</v>
      </c>
      <c r="V209">
        <v>80.656000000000006</v>
      </c>
      <c r="W209">
        <v>80.453000000000003</v>
      </c>
      <c r="X209">
        <v>80.248000000000005</v>
      </c>
      <c r="Y209">
        <v>80.040999999999997</v>
      </c>
      <c r="Z209">
        <v>79.834000000000003</v>
      </c>
      <c r="AA209">
        <v>79.623999999999995</v>
      </c>
      <c r="AB209">
        <v>79.099000000000004</v>
      </c>
      <c r="AC209">
        <v>78.097000000000008</v>
      </c>
      <c r="AD209">
        <v>77.063000000000002</v>
      </c>
      <c r="AE209">
        <v>75.995000000000005</v>
      </c>
      <c r="AF209">
        <v>74.893000000000001</v>
      </c>
      <c r="AG209">
        <v>73.756</v>
      </c>
      <c r="AH209">
        <v>72.59</v>
      </c>
      <c r="AI209">
        <v>71.39</v>
      </c>
      <c r="AJ209">
        <v>70.16</v>
      </c>
      <c r="AK209">
        <v>68.896999999999991</v>
      </c>
      <c r="AL209">
        <v>67.87299999999999</v>
      </c>
      <c r="AM209">
        <v>67.820999999999998</v>
      </c>
      <c r="AN209">
        <v>67.768000000000001</v>
      </c>
      <c r="AO209">
        <v>67.716000000000008</v>
      </c>
      <c r="AP209">
        <v>67.662999999999997</v>
      </c>
      <c r="AQ209">
        <v>67.61</v>
      </c>
      <c r="AR209">
        <v>67.557999999999993</v>
      </c>
      <c r="AS209">
        <v>67.504999999999995</v>
      </c>
      <c r="AT209">
        <v>67.451999999999998</v>
      </c>
      <c r="AU209">
        <v>67.399000000000001</v>
      </c>
      <c r="AV209">
        <v>67.346000000000004</v>
      </c>
      <c r="AW209">
        <v>67.293000000000006</v>
      </c>
      <c r="AX209">
        <v>67.239999999999995</v>
      </c>
      <c r="AY209">
        <v>67.186999999999998</v>
      </c>
      <c r="AZ209">
        <v>67.134</v>
      </c>
      <c r="BA209">
        <v>67.081000000000003</v>
      </c>
      <c r="BB209">
        <v>67.007000000000005</v>
      </c>
      <c r="BC209">
        <v>66.911000000000001</v>
      </c>
      <c r="BD209">
        <v>66.793000000000006</v>
      </c>
      <c r="BE209">
        <v>66.653999999999996</v>
      </c>
      <c r="BF209">
        <v>66.492999999999995</v>
      </c>
      <c r="BG209">
        <v>66.311000000000007</v>
      </c>
      <c r="BH209">
        <v>66.105999999999995</v>
      </c>
      <c r="BI209">
        <v>65.878999999999991</v>
      </c>
      <c r="BJ209">
        <v>65.63</v>
      </c>
      <c r="BK209">
        <v>65.358000000000004</v>
      </c>
      <c r="BL209">
        <v>65.063999999999993</v>
      </c>
    </row>
    <row r="210" spans="1:64">
      <c r="A210" t="s">
        <v>24</v>
      </c>
      <c r="B210" t="s">
        <v>450</v>
      </c>
      <c r="C210" t="s">
        <v>645</v>
      </c>
      <c r="D210" t="s">
        <v>646</v>
      </c>
      <c r="E210">
        <v>77</v>
      </c>
      <c r="F210">
        <v>76.355000000000004</v>
      </c>
      <c r="G210">
        <v>75.697000000000003</v>
      </c>
      <c r="H210">
        <v>75.027000000000001</v>
      </c>
      <c r="I210">
        <v>74.343000000000004</v>
      </c>
      <c r="J210">
        <v>73.649000000000001</v>
      </c>
      <c r="K210">
        <v>72.942999999999998</v>
      </c>
      <c r="L210">
        <v>72.224000000000004</v>
      </c>
      <c r="M210">
        <v>71.492999999999995</v>
      </c>
      <c r="N210">
        <v>70.753</v>
      </c>
      <c r="O210">
        <v>70</v>
      </c>
      <c r="P210">
        <v>69.28</v>
      </c>
      <c r="Q210">
        <v>68.549000000000007</v>
      </c>
      <c r="R210">
        <v>67.811000000000007</v>
      </c>
      <c r="S210">
        <v>67.063000000000002</v>
      </c>
      <c r="T210">
        <v>66.307000000000002</v>
      </c>
      <c r="U210">
        <v>65.628</v>
      </c>
      <c r="V210">
        <v>65.281999999999996</v>
      </c>
      <c r="W210">
        <v>64.932999999999993</v>
      </c>
      <c r="X210">
        <v>64.582999999999998</v>
      </c>
      <c r="Y210">
        <v>64.230999999999995</v>
      </c>
      <c r="Z210">
        <v>63.878</v>
      </c>
      <c r="AA210">
        <v>63.524000000000001</v>
      </c>
      <c r="AB210">
        <v>63.167999999999999</v>
      </c>
      <c r="AC210">
        <v>62.808999999999997</v>
      </c>
      <c r="AD210">
        <v>62.451000000000001</v>
      </c>
      <c r="AE210">
        <v>62.091000000000001</v>
      </c>
      <c r="AF210">
        <v>61.728999999999999</v>
      </c>
      <c r="AG210">
        <v>61.387</v>
      </c>
      <c r="AH210">
        <v>61.244999999999997</v>
      </c>
      <c r="AI210">
        <v>61.103999999999999</v>
      </c>
      <c r="AJ210">
        <v>60.962000000000003</v>
      </c>
      <c r="AK210">
        <v>60.82</v>
      </c>
      <c r="AL210">
        <v>60.679000000000002</v>
      </c>
      <c r="AM210">
        <v>60.536000000000001</v>
      </c>
      <c r="AN210">
        <v>60.393999999999998</v>
      </c>
      <c r="AO210">
        <v>60.250999999999998</v>
      </c>
      <c r="AP210">
        <v>60.109000000000002</v>
      </c>
      <c r="AQ210">
        <v>59.966000000000001</v>
      </c>
      <c r="AR210">
        <v>59.823</v>
      </c>
      <c r="AS210">
        <v>59.68</v>
      </c>
      <c r="AT210">
        <v>59.536000000000001</v>
      </c>
      <c r="AU210">
        <v>59.393000000000001</v>
      </c>
      <c r="AV210">
        <v>59.101999999999997</v>
      </c>
      <c r="AW210">
        <v>58.694000000000003</v>
      </c>
      <c r="AX210">
        <v>58.286000000000001</v>
      </c>
      <c r="AY210">
        <v>57.875999999999998</v>
      </c>
      <c r="AZ210">
        <v>57.465000000000003</v>
      </c>
      <c r="BA210">
        <v>57.052999999999997</v>
      </c>
      <c r="BB210">
        <v>56.640999999999998</v>
      </c>
      <c r="BC210">
        <v>56.226999999999997</v>
      </c>
      <c r="BD210">
        <v>55.811999999999998</v>
      </c>
      <c r="BE210">
        <v>55.396999999999998</v>
      </c>
      <c r="BF210">
        <v>54.981000000000002</v>
      </c>
      <c r="BG210">
        <v>54.564</v>
      </c>
      <c r="BH210">
        <v>54.137999999999998</v>
      </c>
      <c r="BI210">
        <v>53.704000000000001</v>
      </c>
      <c r="BJ210">
        <v>53.26</v>
      </c>
      <c r="BK210">
        <v>52.808</v>
      </c>
      <c r="BL210">
        <v>52.347000000000001</v>
      </c>
    </row>
    <row r="211" spans="1:64">
      <c r="A211" t="s">
        <v>405</v>
      </c>
      <c r="B211" t="s">
        <v>65</v>
      </c>
      <c r="C211" t="s">
        <v>645</v>
      </c>
      <c r="D211" t="s">
        <v>646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</row>
    <row r="212" spans="1:64">
      <c r="A212" t="s">
        <v>81</v>
      </c>
      <c r="B212" t="s">
        <v>255</v>
      </c>
      <c r="C212" t="s">
        <v>645</v>
      </c>
      <c r="D212" t="s">
        <v>646</v>
      </c>
      <c r="E212">
        <v>94.231999999999999</v>
      </c>
      <c r="F212">
        <v>93.962000000000003</v>
      </c>
      <c r="G212">
        <v>93.679000000000002</v>
      </c>
      <c r="H212">
        <v>93.384</v>
      </c>
      <c r="I212">
        <v>93.075999999999993</v>
      </c>
      <c r="J212">
        <v>92.754999999999995</v>
      </c>
      <c r="K212">
        <v>92.421000000000006</v>
      </c>
      <c r="L212">
        <v>92.072000000000003</v>
      </c>
      <c r="M212">
        <v>91.707999999999998</v>
      </c>
      <c r="N212">
        <v>91.33</v>
      </c>
      <c r="O212">
        <v>91.082999999999998</v>
      </c>
      <c r="P212">
        <v>91.042000000000002</v>
      </c>
      <c r="Q212">
        <v>91.001000000000005</v>
      </c>
      <c r="R212">
        <v>90.959000000000003</v>
      </c>
      <c r="S212">
        <v>90.917000000000002</v>
      </c>
      <c r="T212">
        <v>90.875</v>
      </c>
      <c r="U212">
        <v>90.728999999999999</v>
      </c>
      <c r="V212">
        <v>90.417000000000002</v>
      </c>
      <c r="W212">
        <v>90.096000000000004</v>
      </c>
      <c r="X212">
        <v>89.765000000000001</v>
      </c>
      <c r="Y212">
        <v>89.424000000000007</v>
      </c>
      <c r="Z212">
        <v>89.073000000000008</v>
      </c>
      <c r="AA212">
        <v>88.712000000000003</v>
      </c>
      <c r="AB212">
        <v>88.340999999999994</v>
      </c>
      <c r="AC212">
        <v>87.959000000000003</v>
      </c>
      <c r="AD212">
        <v>87.567000000000007</v>
      </c>
      <c r="AE212">
        <v>87.162999999999997</v>
      </c>
      <c r="AF212">
        <v>86.888999999999996</v>
      </c>
      <c r="AG212">
        <v>86.701999999999998</v>
      </c>
      <c r="AH212">
        <v>86.513999999999996</v>
      </c>
      <c r="AI212">
        <v>86.323000000000008</v>
      </c>
      <c r="AJ212">
        <v>86.13</v>
      </c>
      <c r="AK212">
        <v>85.935000000000002</v>
      </c>
      <c r="AL212">
        <v>85.738</v>
      </c>
      <c r="AM212">
        <v>85.537999999999997</v>
      </c>
      <c r="AN212">
        <v>85.335999999999999</v>
      </c>
      <c r="AO212">
        <v>85.131</v>
      </c>
      <c r="AP212">
        <v>84.924000000000007</v>
      </c>
      <c r="AQ212">
        <v>84.715000000000003</v>
      </c>
      <c r="AR212">
        <v>84.504000000000005</v>
      </c>
      <c r="AS212">
        <v>84.186999999999998</v>
      </c>
      <c r="AT212">
        <v>83.799000000000007</v>
      </c>
      <c r="AU212">
        <v>83.402999999999992</v>
      </c>
      <c r="AV212">
        <v>82.998999999999995</v>
      </c>
      <c r="AW212">
        <v>82.587000000000003</v>
      </c>
      <c r="AX212">
        <v>82.168000000000006</v>
      </c>
      <c r="AY212">
        <v>81.741</v>
      </c>
      <c r="AZ212">
        <v>81.305999999999997</v>
      </c>
      <c r="BA212">
        <v>80.861999999999995</v>
      </c>
      <c r="BB212">
        <v>80.411000000000001</v>
      </c>
      <c r="BC212">
        <v>79.951999999999998</v>
      </c>
      <c r="BD212">
        <v>79.492000000000004</v>
      </c>
      <c r="BE212">
        <v>79.03</v>
      </c>
      <c r="BF212">
        <v>78.567000000000007</v>
      </c>
      <c r="BG212">
        <v>78.103999999999999</v>
      </c>
      <c r="BH212">
        <v>77.64</v>
      </c>
      <c r="BI212">
        <v>77.176999999999992</v>
      </c>
      <c r="BJ212">
        <v>76.713999999999999</v>
      </c>
      <c r="BK212">
        <v>76.251000000000005</v>
      </c>
      <c r="BL212">
        <v>75.790000000000006</v>
      </c>
    </row>
    <row r="213" spans="1:64">
      <c r="A213" t="s">
        <v>568</v>
      </c>
      <c r="B213" t="s">
        <v>519</v>
      </c>
      <c r="C213" t="s">
        <v>645</v>
      </c>
      <c r="D213" t="s">
        <v>646</v>
      </c>
      <c r="E213">
        <v>82.647999999999996</v>
      </c>
      <c r="F213">
        <v>82.097000000000008</v>
      </c>
      <c r="G213">
        <v>81.533000000000001</v>
      </c>
      <c r="H213">
        <v>80.94</v>
      </c>
      <c r="I213">
        <v>80.287999999999997</v>
      </c>
      <c r="J213">
        <v>79.620999999999995</v>
      </c>
      <c r="K213">
        <v>78.936000000000007</v>
      </c>
      <c r="L213">
        <v>78.234999999999999</v>
      </c>
      <c r="M213">
        <v>77.515999999999991</v>
      </c>
      <c r="N213">
        <v>76.781999999999996</v>
      </c>
      <c r="O213">
        <v>76.031000000000006</v>
      </c>
      <c r="P213">
        <v>75.263000000000005</v>
      </c>
      <c r="Q213">
        <v>74.478000000000009</v>
      </c>
      <c r="R213">
        <v>73.679000000000002</v>
      </c>
      <c r="S213">
        <v>72.863</v>
      </c>
      <c r="T213">
        <v>72.271000000000001</v>
      </c>
      <c r="U213">
        <v>71.86</v>
      </c>
      <c r="V213">
        <v>71.445999999999998</v>
      </c>
      <c r="W213">
        <v>71.027999999999992</v>
      </c>
      <c r="X213">
        <v>70.605999999999995</v>
      </c>
      <c r="Y213">
        <v>70.180999999999997</v>
      </c>
      <c r="Z213">
        <v>69.751999999999995</v>
      </c>
      <c r="AA213">
        <v>69.319999999999993</v>
      </c>
      <c r="AB213">
        <v>68.885000000000005</v>
      </c>
      <c r="AC213">
        <v>68.444999999999993</v>
      </c>
      <c r="AD213">
        <v>68.003</v>
      </c>
      <c r="AE213">
        <v>67.674999999999997</v>
      </c>
      <c r="AF213">
        <v>67.444999999999993</v>
      </c>
      <c r="AG213">
        <v>67.212999999999994</v>
      </c>
      <c r="AH213">
        <v>66.980999999999995</v>
      </c>
      <c r="AI213">
        <v>66.74799999999999</v>
      </c>
      <c r="AJ213">
        <v>66.515000000000001</v>
      </c>
      <c r="AK213">
        <v>66.28</v>
      </c>
      <c r="AL213">
        <v>66.045000000000002</v>
      </c>
      <c r="AM213">
        <v>65.807999999999993</v>
      </c>
      <c r="AN213">
        <v>65.570999999999998</v>
      </c>
      <c r="AO213">
        <v>65.332999999999998</v>
      </c>
      <c r="AP213">
        <v>65.094999999999999</v>
      </c>
      <c r="AQ213">
        <v>64.855999999999995</v>
      </c>
      <c r="AR213">
        <v>64.616</v>
      </c>
      <c r="AS213">
        <v>64.373999999999995</v>
      </c>
      <c r="AT213">
        <v>64.13300000000001</v>
      </c>
      <c r="AU213">
        <v>63.890999999999998</v>
      </c>
      <c r="AV213">
        <v>63.648000000000003</v>
      </c>
      <c r="AW213">
        <v>63.404000000000003</v>
      </c>
      <c r="AX213">
        <v>63.081000000000003</v>
      </c>
      <c r="AY213">
        <v>62.697000000000003</v>
      </c>
      <c r="AZ213">
        <v>62.311</v>
      </c>
      <c r="BA213">
        <v>61.923000000000002</v>
      </c>
      <c r="BB213">
        <v>61.533999999999999</v>
      </c>
      <c r="BC213">
        <v>61.143999999999998</v>
      </c>
      <c r="BD213">
        <v>60.752000000000002</v>
      </c>
      <c r="BE213">
        <v>60.357999999999997</v>
      </c>
      <c r="BF213">
        <v>59.963999999999999</v>
      </c>
      <c r="BG213">
        <v>59.567999999999998</v>
      </c>
      <c r="BH213">
        <v>59.170999999999999</v>
      </c>
      <c r="BI213">
        <v>58.771999999999998</v>
      </c>
      <c r="BJ213">
        <v>58.363999999999997</v>
      </c>
      <c r="BK213">
        <v>57.945</v>
      </c>
      <c r="BL213">
        <v>57.515999999999998</v>
      </c>
    </row>
    <row r="214" spans="1:64">
      <c r="A214" t="s">
        <v>462</v>
      </c>
      <c r="B214" t="s">
        <v>75</v>
      </c>
      <c r="C214" t="s">
        <v>645</v>
      </c>
      <c r="D214" t="s">
        <v>646</v>
      </c>
      <c r="E214">
        <v>61.646000000000001</v>
      </c>
      <c r="F214">
        <v>61.472999999999999</v>
      </c>
      <c r="G214">
        <v>61.372</v>
      </c>
      <c r="H214">
        <v>61.271000000000001</v>
      </c>
      <c r="I214">
        <v>61.17</v>
      </c>
      <c r="J214">
        <v>61.069000000000003</v>
      </c>
      <c r="K214">
        <v>60.966999999999999</v>
      </c>
      <c r="L214">
        <v>60.866</v>
      </c>
      <c r="M214">
        <v>60.764000000000003</v>
      </c>
      <c r="N214">
        <v>60.662999999999997</v>
      </c>
      <c r="O214">
        <v>60.561</v>
      </c>
      <c r="P214">
        <v>60.456000000000003</v>
      </c>
      <c r="Q214">
        <v>59.957000000000001</v>
      </c>
      <c r="R214">
        <v>59.457000000000001</v>
      </c>
      <c r="S214">
        <v>58.954000000000001</v>
      </c>
      <c r="T214">
        <v>58.448999999999998</v>
      </c>
      <c r="U214">
        <v>57.942</v>
      </c>
      <c r="V214">
        <v>57.435000000000002</v>
      </c>
      <c r="W214">
        <v>56.924999999999997</v>
      </c>
      <c r="X214">
        <v>56.414000000000001</v>
      </c>
      <c r="Y214">
        <v>55.901000000000003</v>
      </c>
      <c r="Z214">
        <v>55.387999999999998</v>
      </c>
      <c r="AA214">
        <v>54.872999999999998</v>
      </c>
      <c r="AB214">
        <v>54.357999999999997</v>
      </c>
      <c r="AC214">
        <v>53.84</v>
      </c>
      <c r="AD214">
        <v>53.323</v>
      </c>
      <c r="AE214">
        <v>52.805</v>
      </c>
      <c r="AF214">
        <v>52.286000000000001</v>
      </c>
      <c r="AG214">
        <v>51.765999999999998</v>
      </c>
      <c r="AH214">
        <v>51.246000000000002</v>
      </c>
      <c r="AI214">
        <v>50.725999999999999</v>
      </c>
      <c r="AJ214">
        <v>50.206000000000003</v>
      </c>
      <c r="AK214">
        <v>49.685000000000002</v>
      </c>
      <c r="AL214">
        <v>48.582999999999998</v>
      </c>
      <c r="AM214">
        <v>47.295999999999999</v>
      </c>
      <c r="AN214">
        <v>46.012</v>
      </c>
      <c r="AO214">
        <v>44.731999999999999</v>
      </c>
      <c r="AP214">
        <v>43.463000000000001</v>
      </c>
      <c r="AQ214">
        <v>42.2</v>
      </c>
      <c r="AR214">
        <v>41.643000000000001</v>
      </c>
      <c r="AS214">
        <v>41.088000000000001</v>
      </c>
      <c r="AT214">
        <v>40.536000000000001</v>
      </c>
      <c r="AU214">
        <v>39.985999999999997</v>
      </c>
      <c r="AV214">
        <v>39.439</v>
      </c>
      <c r="AW214">
        <v>38.893000000000001</v>
      </c>
      <c r="AX214">
        <v>38.351999999999997</v>
      </c>
      <c r="AY214">
        <v>37.813000000000002</v>
      </c>
      <c r="AZ214">
        <v>37.225999999999999</v>
      </c>
      <c r="BA214">
        <v>36.322000000000003</v>
      </c>
      <c r="BB214">
        <v>35.43</v>
      </c>
      <c r="BC214">
        <v>34.548000000000002</v>
      </c>
      <c r="BD214">
        <v>33.674999999999997</v>
      </c>
      <c r="BE214">
        <v>32.813000000000002</v>
      </c>
      <c r="BF214">
        <v>31.963999999999999</v>
      </c>
      <c r="BG214">
        <v>31.126000000000005</v>
      </c>
      <c r="BH214">
        <v>30.3</v>
      </c>
      <c r="BI214">
        <v>29.498999999999995</v>
      </c>
      <c r="BJ214">
        <v>28.725000000000001</v>
      </c>
      <c r="BK214">
        <v>27.977000000000004</v>
      </c>
      <c r="BL214">
        <v>27.254000000000005</v>
      </c>
    </row>
    <row r="215" spans="1:64">
      <c r="A215" t="s">
        <v>362</v>
      </c>
      <c r="B215" t="s">
        <v>414</v>
      </c>
      <c r="C215" t="s">
        <v>645</v>
      </c>
      <c r="D215" t="s">
        <v>646</v>
      </c>
      <c r="E215">
        <v>51.1</v>
      </c>
      <c r="F215">
        <v>49.999000000000002</v>
      </c>
      <c r="G215">
        <v>48.896000000000001</v>
      </c>
      <c r="H215">
        <v>47.793999999999997</v>
      </c>
      <c r="I215">
        <v>46.692999999999998</v>
      </c>
      <c r="J215">
        <v>45.597999999999999</v>
      </c>
      <c r="K215">
        <v>44.506</v>
      </c>
      <c r="L215">
        <v>43.418999999999997</v>
      </c>
      <c r="M215">
        <v>42.337000000000003</v>
      </c>
      <c r="N215">
        <v>41.265000000000001</v>
      </c>
      <c r="O215">
        <v>40.200000000000003</v>
      </c>
      <c r="P215">
        <v>37.719000000000001</v>
      </c>
      <c r="Q215">
        <v>35.296999999999997</v>
      </c>
      <c r="R215">
        <v>32.953999999999994</v>
      </c>
      <c r="S215">
        <v>30.691000000000003</v>
      </c>
      <c r="T215">
        <v>28.516000000000005</v>
      </c>
      <c r="U215">
        <v>26.433999999999997</v>
      </c>
      <c r="V215">
        <v>24.385000000000002</v>
      </c>
      <c r="W215">
        <v>22.396000000000001</v>
      </c>
      <c r="X215">
        <v>20.524999999999999</v>
      </c>
      <c r="Y215">
        <v>18.769000000000005</v>
      </c>
      <c r="Z215">
        <v>17.135999999999996</v>
      </c>
      <c r="AA215">
        <v>15.616</v>
      </c>
      <c r="AB215">
        <v>14.207999999999998</v>
      </c>
      <c r="AC215">
        <v>12.904999999999999</v>
      </c>
      <c r="AD215">
        <v>11.709000000000003</v>
      </c>
      <c r="AE215">
        <v>10.608000000000004</v>
      </c>
      <c r="AF215">
        <v>9.5999999999999943</v>
      </c>
      <c r="AG215">
        <v>9.5999999999999943</v>
      </c>
      <c r="AH215">
        <v>9.5999999999999943</v>
      </c>
      <c r="AI215">
        <v>9.5999999999999943</v>
      </c>
      <c r="AJ215">
        <v>9.5999999999999943</v>
      </c>
      <c r="AK215">
        <v>9.5999999999999943</v>
      </c>
      <c r="AL215">
        <v>9.1610000000000014</v>
      </c>
      <c r="AM215">
        <v>8.7390000000000043</v>
      </c>
      <c r="AN215">
        <v>8.3359999999999985</v>
      </c>
      <c r="AO215">
        <v>7.9479999999999933</v>
      </c>
      <c r="AP215">
        <v>7.578000000000003</v>
      </c>
      <c r="AQ215">
        <v>7.2240000000000038</v>
      </c>
      <c r="AR215">
        <v>6.8849999999999998</v>
      </c>
      <c r="AS215">
        <v>6.56</v>
      </c>
      <c r="AT215">
        <v>6.25</v>
      </c>
      <c r="AU215">
        <v>6.0750000000000002</v>
      </c>
      <c r="AV215">
        <v>6.0250000000000057</v>
      </c>
      <c r="AW215">
        <v>5.8449999999999998</v>
      </c>
      <c r="AX215">
        <v>5.546999999999997</v>
      </c>
      <c r="AY215">
        <v>5.2639999999999958</v>
      </c>
      <c r="AZ215">
        <v>4.992999999999995</v>
      </c>
      <c r="BA215">
        <v>4.7360000000000042</v>
      </c>
      <c r="BB215">
        <v>4.4920000000000044</v>
      </c>
      <c r="BC215">
        <v>4.2600000000000051</v>
      </c>
      <c r="BD215">
        <v>4.0390000000000015</v>
      </c>
      <c r="BE215">
        <v>3.8289999999999935</v>
      </c>
      <c r="BF215">
        <v>3.63</v>
      </c>
      <c r="BG215">
        <v>3.4410000000000025</v>
      </c>
      <c r="BH215">
        <v>3.2609999999999957</v>
      </c>
      <c r="BI215">
        <v>3.09</v>
      </c>
      <c r="BJ215">
        <v>2.9279999999999973</v>
      </c>
      <c r="BK215">
        <v>2.7740000000000009</v>
      </c>
      <c r="BL215">
        <v>2.632000000000005</v>
      </c>
    </row>
    <row r="216" spans="1:64">
      <c r="A216" t="s">
        <v>430</v>
      </c>
      <c r="B216" t="s">
        <v>23</v>
      </c>
      <c r="C216" t="s">
        <v>645</v>
      </c>
      <c r="D216" t="s">
        <v>646</v>
      </c>
      <c r="E216">
        <v>82.688000000000002</v>
      </c>
      <c r="F216">
        <v>82.165000000000006</v>
      </c>
      <c r="G216">
        <v>81.628</v>
      </c>
      <c r="H216">
        <v>81.08</v>
      </c>
      <c r="I216">
        <v>80.546999999999997</v>
      </c>
      <c r="J216">
        <v>80.036000000000001</v>
      </c>
      <c r="K216">
        <v>79.513000000000005</v>
      </c>
      <c r="L216">
        <v>78.98</v>
      </c>
      <c r="M216">
        <v>78.436999999999998</v>
      </c>
      <c r="N216">
        <v>77.885000000000005</v>
      </c>
      <c r="O216">
        <v>77.322000000000003</v>
      </c>
      <c r="P216">
        <v>76.748999999999995</v>
      </c>
      <c r="Q216">
        <v>76.165000000000006</v>
      </c>
      <c r="R216">
        <v>75.573000000000008</v>
      </c>
      <c r="S216">
        <v>74.97</v>
      </c>
      <c r="T216">
        <v>74.501999999999995</v>
      </c>
      <c r="U216">
        <v>74.251999999999995</v>
      </c>
      <c r="V216">
        <v>74.001000000000005</v>
      </c>
      <c r="W216">
        <v>73.748000000000005</v>
      </c>
      <c r="X216">
        <v>73.492999999999995</v>
      </c>
      <c r="Y216">
        <v>73.236999999999995</v>
      </c>
      <c r="Z216">
        <v>72.978999999999999</v>
      </c>
      <c r="AA216">
        <v>72.72</v>
      </c>
      <c r="AB216">
        <v>72.459000000000003</v>
      </c>
      <c r="AC216">
        <v>72.195999999999998</v>
      </c>
      <c r="AD216">
        <v>71.932999999999993</v>
      </c>
      <c r="AE216">
        <v>71.667000000000002</v>
      </c>
      <c r="AF216">
        <v>71.373000000000005</v>
      </c>
      <c r="AG216">
        <v>71.031000000000006</v>
      </c>
      <c r="AH216">
        <v>70.688000000000002</v>
      </c>
      <c r="AI216">
        <v>70.341999999999999</v>
      </c>
      <c r="AJ216">
        <v>69.992999999999995</v>
      </c>
      <c r="AK216">
        <v>69.640999999999991</v>
      </c>
      <c r="AL216">
        <v>69.289000000000001</v>
      </c>
      <c r="AM216">
        <v>68.932999999999993</v>
      </c>
      <c r="AN216">
        <v>68.575000000000003</v>
      </c>
      <c r="AO216">
        <v>68.215000000000003</v>
      </c>
      <c r="AP216">
        <v>67.853000000000009</v>
      </c>
      <c r="AQ216">
        <v>67.489000000000004</v>
      </c>
      <c r="AR216">
        <v>67.122</v>
      </c>
      <c r="AS216">
        <v>66.753</v>
      </c>
      <c r="AT216">
        <v>66.38300000000001</v>
      </c>
      <c r="AU216">
        <v>66.010000000000005</v>
      </c>
      <c r="AV216">
        <v>65.244</v>
      </c>
      <c r="AW216">
        <v>64.468999999999994</v>
      </c>
      <c r="AX216">
        <v>63.689</v>
      </c>
      <c r="AY216">
        <v>62.9</v>
      </c>
      <c r="AZ216">
        <v>65.596000000000004</v>
      </c>
      <c r="BA216">
        <v>63.988999999999997</v>
      </c>
      <c r="BB216">
        <v>62.354999999999997</v>
      </c>
      <c r="BC216">
        <v>60.69</v>
      </c>
      <c r="BD216">
        <v>59</v>
      </c>
      <c r="BE216">
        <v>58.442</v>
      </c>
      <c r="BF216">
        <v>57.883000000000003</v>
      </c>
      <c r="BG216">
        <v>57.320999999999998</v>
      </c>
      <c r="BH216">
        <v>56.755000000000003</v>
      </c>
      <c r="BI216">
        <v>56.183999999999997</v>
      </c>
      <c r="BJ216">
        <v>55.609000000000002</v>
      </c>
      <c r="BK216">
        <v>55.029000000000003</v>
      </c>
      <c r="BL216">
        <v>54.445999999999998</v>
      </c>
    </row>
    <row r="217" spans="1:64">
      <c r="A217" t="s">
        <v>259</v>
      </c>
      <c r="B217" t="s">
        <v>354</v>
      </c>
      <c r="C217" t="s">
        <v>645</v>
      </c>
      <c r="D217" t="s">
        <v>646</v>
      </c>
      <c r="E217">
        <v>70.936000000000007</v>
      </c>
      <c r="F217">
        <v>69.948000000000008</v>
      </c>
      <c r="G217">
        <v>68.938000000000002</v>
      </c>
      <c r="H217">
        <v>67.908999999999992</v>
      </c>
      <c r="I217">
        <v>66.86</v>
      </c>
      <c r="J217">
        <v>65.798000000000002</v>
      </c>
      <c r="K217">
        <v>64.718000000000004</v>
      </c>
      <c r="L217">
        <v>63.622999999999998</v>
      </c>
      <c r="M217">
        <v>62.512</v>
      </c>
      <c r="N217">
        <v>61.390999999999998</v>
      </c>
      <c r="O217">
        <v>60.256</v>
      </c>
      <c r="P217">
        <v>59.250999999999998</v>
      </c>
      <c r="Q217">
        <v>58.658999999999999</v>
      </c>
      <c r="R217">
        <v>58.067</v>
      </c>
      <c r="S217">
        <v>57.47</v>
      </c>
      <c r="T217">
        <v>56.872</v>
      </c>
      <c r="U217">
        <v>56.271000000000001</v>
      </c>
      <c r="V217">
        <v>55.67</v>
      </c>
      <c r="W217">
        <v>55.066000000000003</v>
      </c>
      <c r="X217">
        <v>54.460999999999999</v>
      </c>
      <c r="Y217">
        <v>53.853999999999999</v>
      </c>
      <c r="Z217">
        <v>53.296999999999997</v>
      </c>
      <c r="AA217">
        <v>52.887999999999998</v>
      </c>
      <c r="AB217">
        <v>52.478999999999999</v>
      </c>
      <c r="AC217">
        <v>52.067999999999998</v>
      </c>
      <c r="AD217">
        <v>51.658999999999999</v>
      </c>
      <c r="AE217">
        <v>51.249000000000002</v>
      </c>
      <c r="AF217">
        <v>50.838999999999999</v>
      </c>
      <c r="AG217">
        <v>50.427</v>
      </c>
      <c r="AH217">
        <v>50.018000000000001</v>
      </c>
      <c r="AI217">
        <v>49.606999999999999</v>
      </c>
      <c r="AJ217">
        <v>49.244</v>
      </c>
      <c r="AK217">
        <v>49.018999999999998</v>
      </c>
      <c r="AL217">
        <v>48.795999999999999</v>
      </c>
      <c r="AM217">
        <v>48.572000000000003</v>
      </c>
      <c r="AN217">
        <v>48.348999999999997</v>
      </c>
      <c r="AO217">
        <v>48.125</v>
      </c>
      <c r="AP217">
        <v>47.902000000000001</v>
      </c>
      <c r="AQ217">
        <v>47.677999999999997</v>
      </c>
      <c r="AR217">
        <v>47.454999999999998</v>
      </c>
      <c r="AS217">
        <v>47.231000000000002</v>
      </c>
      <c r="AT217">
        <v>47.008000000000003</v>
      </c>
      <c r="AU217">
        <v>46.784999999999997</v>
      </c>
      <c r="AV217">
        <v>46.563000000000002</v>
      </c>
      <c r="AW217">
        <v>46.338999999999999</v>
      </c>
      <c r="AX217">
        <v>46.116999999999997</v>
      </c>
      <c r="AY217">
        <v>45.895000000000003</v>
      </c>
      <c r="AZ217">
        <v>45.671999999999997</v>
      </c>
      <c r="BA217">
        <v>45.45</v>
      </c>
      <c r="BB217">
        <v>45.228000000000002</v>
      </c>
      <c r="BC217">
        <v>45.006999999999998</v>
      </c>
      <c r="BD217">
        <v>44.784999999999997</v>
      </c>
      <c r="BE217">
        <v>44.643999999999998</v>
      </c>
      <c r="BF217">
        <v>44.530999999999999</v>
      </c>
      <c r="BG217">
        <v>44.417000000000002</v>
      </c>
      <c r="BH217">
        <v>44.304000000000002</v>
      </c>
      <c r="BI217">
        <v>44.19</v>
      </c>
      <c r="BJ217">
        <v>44.058</v>
      </c>
      <c r="BK217">
        <v>43.908000000000001</v>
      </c>
      <c r="BL217">
        <v>43.74</v>
      </c>
    </row>
    <row r="218" spans="1:64">
      <c r="A218" t="s">
        <v>46</v>
      </c>
      <c r="B218" t="s">
        <v>364</v>
      </c>
      <c r="C218" t="s">
        <v>645</v>
      </c>
      <c r="D218" t="s">
        <v>646</v>
      </c>
      <c r="E218">
        <v>85.371718263191667</v>
      </c>
      <c r="F218">
        <v>85.073094594479542</v>
      </c>
      <c r="G218">
        <v>84.768507532297249</v>
      </c>
      <c r="H218">
        <v>84.445803323353957</v>
      </c>
      <c r="I218">
        <v>84.107238649703959</v>
      </c>
      <c r="J218">
        <v>83.757578043038478</v>
      </c>
      <c r="K218">
        <v>83.411773290527094</v>
      </c>
      <c r="L218">
        <v>83.057224885352454</v>
      </c>
      <c r="M218">
        <v>82.692360017520073</v>
      </c>
      <c r="N218">
        <v>82.316108099002733</v>
      </c>
      <c r="O218">
        <v>81.948468797872579</v>
      </c>
      <c r="P218">
        <v>81.54497040198747</v>
      </c>
      <c r="Q218">
        <v>81.125980719437422</v>
      </c>
      <c r="R218">
        <v>80.70077750754831</v>
      </c>
      <c r="S218">
        <v>80.275976085762821</v>
      </c>
      <c r="T218">
        <v>79.839077999134872</v>
      </c>
      <c r="U218">
        <v>79.386880360879587</v>
      </c>
      <c r="V218">
        <v>78.941282087091807</v>
      </c>
      <c r="W218">
        <v>78.489791653212691</v>
      </c>
      <c r="X218">
        <v>78.092681111193954</v>
      </c>
      <c r="Y218">
        <v>77.715636722793448</v>
      </c>
      <c r="Z218">
        <v>77.285469323902205</v>
      </c>
      <c r="AA218">
        <v>76.849174063819461</v>
      </c>
      <c r="AB218">
        <v>76.394220136000257</v>
      </c>
      <c r="AC218">
        <v>75.908020868447778</v>
      </c>
      <c r="AD218">
        <v>75.38393387272879</v>
      </c>
      <c r="AE218">
        <v>74.843968185257054</v>
      </c>
      <c r="AF218">
        <v>74.306626217187812</v>
      </c>
      <c r="AG218">
        <v>73.768103536643522</v>
      </c>
      <c r="AH218">
        <v>73.233144119311916</v>
      </c>
      <c r="AI218">
        <v>72.673356563377666</v>
      </c>
      <c r="AJ218">
        <v>72.193204291427818</v>
      </c>
      <c r="AK218">
        <v>71.722493958145137</v>
      </c>
      <c r="AL218">
        <v>71.265299234088715</v>
      </c>
      <c r="AM218">
        <v>70.864813262665862</v>
      </c>
      <c r="AN218">
        <v>70.485821129713216</v>
      </c>
      <c r="AO218">
        <v>70.117322698046834</v>
      </c>
      <c r="AP218">
        <v>69.746657994182328</v>
      </c>
      <c r="AQ218">
        <v>69.388236612694513</v>
      </c>
      <c r="AR218">
        <v>69.030317776079144</v>
      </c>
      <c r="AS218">
        <v>68.66890731047836</v>
      </c>
      <c r="AT218">
        <v>68.240835493601452</v>
      </c>
      <c r="AU218">
        <v>67.799474752004244</v>
      </c>
      <c r="AV218">
        <v>67.353327959005441</v>
      </c>
      <c r="AW218">
        <v>66.901429652386966</v>
      </c>
      <c r="AX218">
        <v>66.436556328836474</v>
      </c>
      <c r="AY218">
        <v>65.975180280211092</v>
      </c>
      <c r="AZ218">
        <v>65.555313674657413</v>
      </c>
      <c r="BA218">
        <v>65.046589289575735</v>
      </c>
      <c r="BB218">
        <v>64.53291299956598</v>
      </c>
      <c r="BC218">
        <v>64.011418459894458</v>
      </c>
      <c r="BD218">
        <v>63.484753146625415</v>
      </c>
      <c r="BE218">
        <v>62.970341199424894</v>
      </c>
      <c r="BF218">
        <v>62.455475133665402</v>
      </c>
      <c r="BG218">
        <v>61.936504668029102</v>
      </c>
      <c r="BH218">
        <v>61.413566367381556</v>
      </c>
      <c r="BI218">
        <v>60.887501961502323</v>
      </c>
      <c r="BJ218">
        <v>60.358066585723172</v>
      </c>
      <c r="BK218">
        <v>59.82507080490587</v>
      </c>
      <c r="BL218">
        <v>59.288730888715421</v>
      </c>
    </row>
    <row r="219" spans="1:64">
      <c r="A219" t="s">
        <v>231</v>
      </c>
      <c r="B219" t="s">
        <v>49</v>
      </c>
      <c r="C219" t="s">
        <v>645</v>
      </c>
      <c r="D219" t="s">
        <v>646</v>
      </c>
      <c r="E219">
        <v>91.251999999999995</v>
      </c>
      <c r="F219">
        <v>91.263000000000005</v>
      </c>
      <c r="G219">
        <v>91.275000000000006</v>
      </c>
      <c r="H219">
        <v>91.286000000000001</v>
      </c>
      <c r="I219">
        <v>91.298000000000002</v>
      </c>
      <c r="J219">
        <v>91.31</v>
      </c>
      <c r="K219">
        <v>91.320999999999998</v>
      </c>
      <c r="L219">
        <v>91.332999999999998</v>
      </c>
      <c r="M219">
        <v>91.343999999999994</v>
      </c>
      <c r="N219">
        <v>91.355000000000004</v>
      </c>
      <c r="O219">
        <v>91.367000000000004</v>
      </c>
      <c r="P219">
        <v>91.378</v>
      </c>
      <c r="Q219">
        <v>91.39</v>
      </c>
      <c r="R219">
        <v>91.400999999999996</v>
      </c>
      <c r="S219">
        <v>91.412999999999997</v>
      </c>
      <c r="T219">
        <v>91.424000000000007</v>
      </c>
      <c r="U219">
        <v>91.435000000000002</v>
      </c>
      <c r="V219">
        <v>91.447000000000003</v>
      </c>
      <c r="W219">
        <v>91.457999999999998</v>
      </c>
      <c r="X219">
        <v>91.468999999999994</v>
      </c>
      <c r="Y219">
        <v>91.480999999999995</v>
      </c>
      <c r="Z219">
        <v>91.492000000000004</v>
      </c>
      <c r="AA219">
        <v>91.503</v>
      </c>
      <c r="AB219">
        <v>91.292000000000002</v>
      </c>
      <c r="AC219">
        <v>90.739000000000004</v>
      </c>
      <c r="AD219">
        <v>90.156000000000006</v>
      </c>
      <c r="AE219">
        <v>89.539000000000001</v>
      </c>
      <c r="AF219">
        <v>88.888999999999996</v>
      </c>
      <c r="AG219">
        <v>88.203000000000003</v>
      </c>
      <c r="AH219">
        <v>87.483000000000004</v>
      </c>
      <c r="AI219">
        <v>86.724000000000004</v>
      </c>
      <c r="AJ219">
        <v>85.926000000000002</v>
      </c>
      <c r="AK219">
        <v>85.087999999999994</v>
      </c>
      <c r="AL219">
        <v>84.373999999999995</v>
      </c>
      <c r="AM219">
        <v>84.251000000000005</v>
      </c>
      <c r="AN219">
        <v>84.126999999999995</v>
      </c>
      <c r="AO219">
        <v>84.003</v>
      </c>
      <c r="AP219">
        <v>83.876999999999995</v>
      </c>
      <c r="AQ219">
        <v>83.751000000000005</v>
      </c>
      <c r="AR219">
        <v>83.623999999999995</v>
      </c>
      <c r="AS219">
        <v>83.495999999999995</v>
      </c>
      <c r="AT219">
        <v>83.367999999999995</v>
      </c>
      <c r="AU219">
        <v>83.239000000000004</v>
      </c>
      <c r="AV219">
        <v>83.109000000000009</v>
      </c>
      <c r="AW219">
        <v>82.977000000000004</v>
      </c>
      <c r="AX219">
        <v>82.846000000000004</v>
      </c>
      <c r="AY219">
        <v>82.712999999999994</v>
      </c>
      <c r="AZ219">
        <v>82.58</v>
      </c>
      <c r="BA219">
        <v>82.444999999999993</v>
      </c>
      <c r="BB219">
        <v>82.299000000000007</v>
      </c>
      <c r="BC219">
        <v>82.14</v>
      </c>
      <c r="BD219">
        <v>81.968000000000004</v>
      </c>
      <c r="BE219">
        <v>81.783000000000001</v>
      </c>
      <c r="BF219">
        <v>81.584999999999994</v>
      </c>
      <c r="BG219">
        <v>81.373999999999995</v>
      </c>
      <c r="BH219">
        <v>81.147999999999996</v>
      </c>
      <c r="BI219">
        <v>80.908000000000001</v>
      </c>
      <c r="BJ219">
        <v>80.653999999999996</v>
      </c>
      <c r="BK219">
        <v>80.385000000000005</v>
      </c>
      <c r="BL219">
        <v>80.100999999999999</v>
      </c>
    </row>
    <row r="220" spans="1:64">
      <c r="A220" t="s">
        <v>253</v>
      </c>
      <c r="B220" t="s">
        <v>152</v>
      </c>
      <c r="C220" t="s">
        <v>645</v>
      </c>
      <c r="D220" t="s">
        <v>646</v>
      </c>
      <c r="E220">
        <v>85.309890747025875</v>
      </c>
      <c r="F220">
        <v>85.009368063392557</v>
      </c>
      <c r="G220">
        <v>84.703100194767629</v>
      </c>
      <c r="H220">
        <v>84.378911938182583</v>
      </c>
      <c r="I220">
        <v>84.039030350952572</v>
      </c>
      <c r="J220">
        <v>83.688208176435097</v>
      </c>
      <c r="K220">
        <v>83.341328315882009</v>
      </c>
      <c r="L220">
        <v>82.985833315425509</v>
      </c>
      <c r="M220">
        <v>82.620143462607686</v>
      </c>
      <c r="N220">
        <v>82.243196888686811</v>
      </c>
      <c r="O220">
        <v>81.874922335457853</v>
      </c>
      <c r="P220">
        <v>81.470982879108718</v>
      </c>
      <c r="Q220">
        <v>81.051628461661466</v>
      </c>
      <c r="R220">
        <v>80.62890417951759</v>
      </c>
      <c r="S220">
        <v>80.2065187434265</v>
      </c>
      <c r="T220">
        <v>79.77198075287761</v>
      </c>
      <c r="U220">
        <v>79.32214631382594</v>
      </c>
      <c r="V220">
        <v>78.878848585878529</v>
      </c>
      <c r="W220">
        <v>78.430127057564974</v>
      </c>
      <c r="X220">
        <v>78.035354962093734</v>
      </c>
      <c r="Y220">
        <v>77.660576668173491</v>
      </c>
      <c r="Z220">
        <v>77.232852707327098</v>
      </c>
      <c r="AA220">
        <v>76.799104782338588</v>
      </c>
      <c r="AB220">
        <v>76.346833803806305</v>
      </c>
      <c r="AC220">
        <v>75.861990944408888</v>
      </c>
      <c r="AD220">
        <v>75.339402304083308</v>
      </c>
      <c r="AE220">
        <v>74.800958417354167</v>
      </c>
      <c r="AF220">
        <v>74.264971087577393</v>
      </c>
      <c r="AG220">
        <v>73.727911668130091</v>
      </c>
      <c r="AH220">
        <v>73.194318936901126</v>
      </c>
      <c r="AI220">
        <v>72.635918928167428</v>
      </c>
      <c r="AJ220">
        <v>72.157676578370996</v>
      </c>
      <c r="AK220">
        <v>71.68874395884059</v>
      </c>
      <c r="AL220">
        <v>71.233235974736232</v>
      </c>
      <c r="AM220">
        <v>70.834191517378244</v>
      </c>
      <c r="AN220">
        <v>70.456731870230513</v>
      </c>
      <c r="AO220">
        <v>70.089652410889585</v>
      </c>
      <c r="AP220">
        <v>69.72031958186605</v>
      </c>
      <c r="AQ220">
        <v>69.363194527389268</v>
      </c>
      <c r="AR220">
        <v>69.006488476406204</v>
      </c>
      <c r="AS220">
        <v>68.646350602934419</v>
      </c>
      <c r="AT220">
        <v>68.219672563369045</v>
      </c>
      <c r="AU220">
        <v>67.779638271384442</v>
      </c>
      <c r="AV220">
        <v>67.334869273338711</v>
      </c>
      <c r="AW220">
        <v>66.88431238132047</v>
      </c>
      <c r="AX220">
        <v>66.42074438867337</v>
      </c>
      <c r="AY220">
        <v>65.960608831231369</v>
      </c>
      <c r="AZ220">
        <v>65.541897398761805</v>
      </c>
      <c r="BA220">
        <v>65.034406830075724</v>
      </c>
      <c r="BB220">
        <v>64.521962217651591</v>
      </c>
      <c r="BC220">
        <v>64.001617215593015</v>
      </c>
      <c r="BD220">
        <v>63.47615650877303</v>
      </c>
      <c r="BE220">
        <v>62.962809142930233</v>
      </c>
      <c r="BF220">
        <v>62.44894611257201</v>
      </c>
      <c r="BG220">
        <v>61.930944909646129</v>
      </c>
      <c r="BH220">
        <v>61.408927211040492</v>
      </c>
      <c r="BI220">
        <v>60.883732927062439</v>
      </c>
      <c r="BJ220">
        <v>60.355105924879247</v>
      </c>
      <c r="BK220">
        <v>59.82286350450196</v>
      </c>
      <c r="BL220">
        <v>59.287221275546337</v>
      </c>
    </row>
    <row r="221" spans="1:64">
      <c r="A221" t="s">
        <v>31</v>
      </c>
      <c r="B221" t="s">
        <v>160</v>
      </c>
      <c r="C221" t="s">
        <v>645</v>
      </c>
      <c r="D221" t="s">
        <v>646</v>
      </c>
      <c r="E221">
        <v>70.611743098228899</v>
      </c>
      <c r="F221">
        <v>70.141082103070133</v>
      </c>
      <c r="G221">
        <v>69.653875537583161</v>
      </c>
      <c r="H221">
        <v>69.155300031404167</v>
      </c>
      <c r="I221">
        <v>68.63275540752575</v>
      </c>
      <c r="J221">
        <v>68.100005794753812</v>
      </c>
      <c r="K221">
        <v>67.570550779384064</v>
      </c>
      <c r="L221">
        <v>67.079934635667883</v>
      </c>
      <c r="M221">
        <v>66.575620256460809</v>
      </c>
      <c r="N221">
        <v>66.059897828591886</v>
      </c>
      <c r="O221">
        <v>65.537179211490937</v>
      </c>
      <c r="P221">
        <v>65.009975626715061</v>
      </c>
      <c r="Q221">
        <v>64.475942737544727</v>
      </c>
      <c r="R221">
        <v>63.946620919802044</v>
      </c>
      <c r="S221">
        <v>63.372990706616967</v>
      </c>
      <c r="T221">
        <v>62.775148214664974</v>
      </c>
      <c r="U221">
        <v>62.16403759833598</v>
      </c>
      <c r="V221">
        <v>61.581058233054236</v>
      </c>
      <c r="W221">
        <v>60.998398692056114</v>
      </c>
      <c r="X221">
        <v>60.429769828310832</v>
      </c>
      <c r="Y221">
        <v>59.862040947283376</v>
      </c>
      <c r="Z221">
        <v>59.377216527400165</v>
      </c>
      <c r="AA221">
        <v>58.885849042826742</v>
      </c>
      <c r="AB221">
        <v>58.471951877647754</v>
      </c>
      <c r="AC221">
        <v>58.034621980097185</v>
      </c>
      <c r="AD221">
        <v>57.56431910372936</v>
      </c>
      <c r="AE221">
        <v>57.051081430289869</v>
      </c>
      <c r="AF221">
        <v>56.474343170759852</v>
      </c>
      <c r="AG221">
        <v>55.873385520821159</v>
      </c>
      <c r="AH221">
        <v>55.283389011552671</v>
      </c>
      <c r="AI221">
        <v>54.715626216163656</v>
      </c>
      <c r="AJ221">
        <v>54.197463148402981</v>
      </c>
      <c r="AK221">
        <v>53.861551852113614</v>
      </c>
      <c r="AL221">
        <v>53.577361007956682</v>
      </c>
      <c r="AM221">
        <v>53.295560247297168</v>
      </c>
      <c r="AN221">
        <v>52.981194344467319</v>
      </c>
      <c r="AO221">
        <v>52.635011622840096</v>
      </c>
      <c r="AP221">
        <v>52.281563923201453</v>
      </c>
      <c r="AQ221">
        <v>51.921028216909562</v>
      </c>
      <c r="AR221">
        <v>51.526368123732645</v>
      </c>
      <c r="AS221">
        <v>51.104367346881148</v>
      </c>
      <c r="AT221">
        <v>50.682912231966014</v>
      </c>
      <c r="AU221">
        <v>50.2588962143057</v>
      </c>
      <c r="AV221">
        <v>49.806230101920981</v>
      </c>
      <c r="AW221">
        <v>49.307256597818778</v>
      </c>
      <c r="AX221">
        <v>48.743015543524734</v>
      </c>
      <c r="AY221">
        <v>48.115762401629567</v>
      </c>
      <c r="AZ221">
        <v>47.383780850672878</v>
      </c>
      <c r="BA221">
        <v>46.621530614669197</v>
      </c>
      <c r="BB221">
        <v>45.889343201476017</v>
      </c>
      <c r="BC221">
        <v>45.21267807950229</v>
      </c>
      <c r="BD221">
        <v>44.596194510380052</v>
      </c>
      <c r="BE221">
        <v>44.049619505599978</v>
      </c>
      <c r="BF221">
        <v>43.560680553562207</v>
      </c>
      <c r="BG221">
        <v>43.087814976356334</v>
      </c>
      <c r="BH221">
        <v>42.62278749685251</v>
      </c>
      <c r="BI221">
        <v>42.166418010288666</v>
      </c>
      <c r="BJ221">
        <v>41.718113385160535</v>
      </c>
      <c r="BK221">
        <v>41.275089296656574</v>
      </c>
      <c r="BL221">
        <v>40.840913607613899</v>
      </c>
    </row>
    <row r="222" spans="1:64">
      <c r="A222" t="s">
        <v>202</v>
      </c>
      <c r="B222" t="s">
        <v>358</v>
      </c>
      <c r="C222" t="s">
        <v>645</v>
      </c>
      <c r="D222" t="s">
        <v>646</v>
      </c>
      <c r="E222">
        <v>83.926999999999992</v>
      </c>
      <c r="F222">
        <v>83.194999999999993</v>
      </c>
      <c r="G222">
        <v>82.031000000000006</v>
      </c>
      <c r="H222">
        <v>80.805999999999997</v>
      </c>
      <c r="I222">
        <v>79.515999999999991</v>
      </c>
      <c r="J222">
        <v>78.167000000000002</v>
      </c>
      <c r="K222">
        <v>76.753</v>
      </c>
      <c r="L222">
        <v>75.275999999999996</v>
      </c>
      <c r="M222">
        <v>73.736000000000004</v>
      </c>
      <c r="N222">
        <v>72.138999999999996</v>
      </c>
      <c r="O222">
        <v>70.481999999999999</v>
      </c>
      <c r="P222">
        <v>69.795000000000002</v>
      </c>
      <c r="Q222">
        <v>69.438999999999993</v>
      </c>
      <c r="R222">
        <v>69.082999999999998</v>
      </c>
      <c r="S222">
        <v>68.722999999999999</v>
      </c>
      <c r="T222">
        <v>68.361000000000004</v>
      </c>
      <c r="U222">
        <v>67.996000000000009</v>
      </c>
      <c r="V222">
        <v>67.63</v>
      </c>
      <c r="W222">
        <v>67.262</v>
      </c>
      <c r="X222">
        <v>66.890999999999991</v>
      </c>
      <c r="Y222">
        <v>66.518000000000001</v>
      </c>
      <c r="Z222">
        <v>66.143000000000001</v>
      </c>
      <c r="AA222">
        <v>65.174000000000007</v>
      </c>
      <c r="AB222">
        <v>64.113</v>
      </c>
      <c r="AC222">
        <v>63.036999999999999</v>
      </c>
      <c r="AD222">
        <v>61.951000000000001</v>
      </c>
      <c r="AE222">
        <v>60.850999999999999</v>
      </c>
      <c r="AF222">
        <v>59.74</v>
      </c>
      <c r="AG222">
        <v>58.618000000000002</v>
      </c>
      <c r="AH222">
        <v>57.488999999999997</v>
      </c>
      <c r="AI222">
        <v>56.351999999999997</v>
      </c>
      <c r="AJ222">
        <v>55.207000000000001</v>
      </c>
      <c r="AK222">
        <v>54.235999999999997</v>
      </c>
      <c r="AL222">
        <v>53.283000000000001</v>
      </c>
      <c r="AM222">
        <v>52.326999999999998</v>
      </c>
      <c r="AN222">
        <v>51.369</v>
      </c>
      <c r="AO222">
        <v>50.408000000000001</v>
      </c>
      <c r="AP222">
        <v>49.45</v>
      </c>
      <c r="AQ222">
        <v>48.491</v>
      </c>
      <c r="AR222">
        <v>47.533000000000001</v>
      </c>
      <c r="AS222">
        <v>46.576000000000001</v>
      </c>
      <c r="AT222">
        <v>45.622999999999998</v>
      </c>
      <c r="AU222">
        <v>44.445</v>
      </c>
      <c r="AV222">
        <v>43.234000000000002</v>
      </c>
      <c r="AW222">
        <v>42.027999999999999</v>
      </c>
      <c r="AX222">
        <v>40.835000000000001</v>
      </c>
      <c r="AY222">
        <v>39.652000000000001</v>
      </c>
      <c r="AZ222">
        <v>38.479999999999997</v>
      </c>
      <c r="BA222">
        <v>37.32</v>
      </c>
      <c r="BB222">
        <v>36.177</v>
      </c>
      <c r="BC222">
        <v>35.048000000000002</v>
      </c>
      <c r="BD222">
        <v>33.936000000000007</v>
      </c>
      <c r="BE222">
        <v>32.840000000000003</v>
      </c>
      <c r="BF222">
        <v>31.792000000000002</v>
      </c>
      <c r="BG222">
        <v>30.787000000000006</v>
      </c>
      <c r="BH222">
        <v>29.825999999999993</v>
      </c>
      <c r="BI222">
        <v>28.908000000000001</v>
      </c>
      <c r="BJ222">
        <v>28.031999999999996</v>
      </c>
      <c r="BK222">
        <v>27.197000000000003</v>
      </c>
      <c r="BL222">
        <v>26.402000000000001</v>
      </c>
    </row>
    <row r="223" spans="1:64">
      <c r="A223" t="s">
        <v>408</v>
      </c>
      <c r="B223" t="s">
        <v>53</v>
      </c>
      <c r="C223" t="s">
        <v>645</v>
      </c>
      <c r="D223" t="s">
        <v>646</v>
      </c>
      <c r="E223">
        <v>52.74</v>
      </c>
      <c r="F223">
        <v>52.703000000000003</v>
      </c>
      <c r="G223">
        <v>52.664999999999999</v>
      </c>
      <c r="H223">
        <v>52.628</v>
      </c>
      <c r="I223">
        <v>52.658999999999999</v>
      </c>
      <c r="J223">
        <v>52.890999999999998</v>
      </c>
      <c r="K223">
        <v>53.122999999999998</v>
      </c>
      <c r="L223">
        <v>53.356000000000002</v>
      </c>
      <c r="M223">
        <v>53.588000000000001</v>
      </c>
      <c r="N223">
        <v>53.82</v>
      </c>
      <c r="O223">
        <v>54.052</v>
      </c>
      <c r="P223">
        <v>54.283999999999999</v>
      </c>
      <c r="Q223">
        <v>53.24</v>
      </c>
      <c r="R223">
        <v>50.912999999999997</v>
      </c>
      <c r="S223">
        <v>48.579000000000001</v>
      </c>
      <c r="T223">
        <v>46.250999999999998</v>
      </c>
      <c r="U223">
        <v>43.936</v>
      </c>
      <c r="V223">
        <v>41.654000000000003</v>
      </c>
      <c r="W223">
        <v>39.402999999999999</v>
      </c>
      <c r="X223">
        <v>37.197000000000003</v>
      </c>
      <c r="Y223">
        <v>35.04</v>
      </c>
      <c r="Z223">
        <v>34.965000000000003</v>
      </c>
      <c r="AA223">
        <v>34.89</v>
      </c>
      <c r="AB223">
        <v>34.816000000000003</v>
      </c>
      <c r="AC223">
        <v>34.741</v>
      </c>
      <c r="AD223">
        <v>34.665999999999997</v>
      </c>
      <c r="AE223">
        <v>34.591999999999999</v>
      </c>
      <c r="AF223">
        <v>34.516999999999996</v>
      </c>
      <c r="AG223">
        <v>34.442999999999998</v>
      </c>
      <c r="AH223">
        <v>34.367999999999995</v>
      </c>
      <c r="AI223">
        <v>34.293999999999997</v>
      </c>
      <c r="AJ223">
        <v>34.22</v>
      </c>
      <c r="AK223">
        <v>34.146000000000001</v>
      </c>
      <c r="AL223">
        <v>34.072000000000003</v>
      </c>
      <c r="AM223">
        <v>33.998000000000005</v>
      </c>
      <c r="AN223">
        <v>33.924000000000007</v>
      </c>
      <c r="AO223">
        <v>33.85</v>
      </c>
      <c r="AP223">
        <v>33.777000000000001</v>
      </c>
      <c r="AQ223">
        <v>33.703000000000003</v>
      </c>
      <c r="AR223">
        <v>33.629000000000005</v>
      </c>
      <c r="AS223">
        <v>33.555999999999997</v>
      </c>
      <c r="AT223">
        <v>33.483000000000004</v>
      </c>
      <c r="AU223">
        <v>33.409000000000006</v>
      </c>
      <c r="AV223">
        <v>33.335999999999999</v>
      </c>
      <c r="AW223">
        <v>33.263000000000005</v>
      </c>
      <c r="AX223">
        <v>33.317999999999998</v>
      </c>
      <c r="AY223">
        <v>33.384999999999998</v>
      </c>
      <c r="AZ223">
        <v>33.453000000000003</v>
      </c>
      <c r="BA223">
        <v>33.521000000000001</v>
      </c>
      <c r="BB223">
        <v>33.587999999999994</v>
      </c>
      <c r="BC223">
        <v>33.656000000000006</v>
      </c>
      <c r="BD223">
        <v>33.724000000000004</v>
      </c>
      <c r="BE223">
        <v>33.792000000000002</v>
      </c>
      <c r="BF223">
        <v>33.86</v>
      </c>
      <c r="BG223">
        <v>33.911000000000001</v>
      </c>
      <c r="BH223">
        <v>33.944000000000003</v>
      </c>
      <c r="BI223">
        <v>33.96</v>
      </c>
      <c r="BJ223">
        <v>33.959000000000003</v>
      </c>
      <c r="BK223">
        <v>33.94</v>
      </c>
      <c r="BL223">
        <v>33.905000000000001</v>
      </c>
    </row>
    <row r="224" spans="1:64">
      <c r="A224" t="s">
        <v>308</v>
      </c>
      <c r="B224" t="s">
        <v>123</v>
      </c>
      <c r="C224" t="s">
        <v>645</v>
      </c>
      <c r="D224" t="s">
        <v>646</v>
      </c>
      <c r="E224">
        <v>66.536000000000001</v>
      </c>
      <c r="F224">
        <v>66.046999999999997</v>
      </c>
      <c r="G224">
        <v>65.286000000000001</v>
      </c>
      <c r="H224">
        <v>64.516999999999996</v>
      </c>
      <c r="I224">
        <v>63.74</v>
      </c>
      <c r="J224">
        <v>62.957000000000001</v>
      </c>
      <c r="K224">
        <v>62.167000000000002</v>
      </c>
      <c r="L224">
        <v>61.37</v>
      </c>
      <c r="M224">
        <v>60.564999999999998</v>
      </c>
      <c r="N224">
        <v>59.756999999999998</v>
      </c>
      <c r="O224">
        <v>58.942999999999998</v>
      </c>
      <c r="P224">
        <v>57.991</v>
      </c>
      <c r="Q224">
        <v>56.936</v>
      </c>
      <c r="R224">
        <v>55.878</v>
      </c>
      <c r="S224">
        <v>54.813000000000002</v>
      </c>
      <c r="T224">
        <v>53.743000000000002</v>
      </c>
      <c r="U224">
        <v>52.668999999999997</v>
      </c>
      <c r="V224">
        <v>51.594999999999999</v>
      </c>
      <c r="W224">
        <v>50.518000000000001</v>
      </c>
      <c r="X224">
        <v>49.44</v>
      </c>
      <c r="Y224">
        <v>48.362000000000002</v>
      </c>
      <c r="Z224">
        <v>47.69</v>
      </c>
      <c r="AA224">
        <v>47.222999999999999</v>
      </c>
      <c r="AB224">
        <v>46.756</v>
      </c>
      <c r="AC224">
        <v>46.289000000000001</v>
      </c>
      <c r="AD224">
        <v>45.823999999999998</v>
      </c>
      <c r="AE224">
        <v>45.359000000000002</v>
      </c>
      <c r="AF224">
        <v>44.895000000000003</v>
      </c>
      <c r="AG224">
        <v>44.432000000000002</v>
      </c>
      <c r="AH224">
        <v>43.97</v>
      </c>
      <c r="AI224">
        <v>43.509</v>
      </c>
      <c r="AJ224">
        <v>43.22</v>
      </c>
      <c r="AK224">
        <v>43.280999999999999</v>
      </c>
      <c r="AL224">
        <v>43.341000000000001</v>
      </c>
      <c r="AM224">
        <v>43.402000000000001</v>
      </c>
      <c r="AN224">
        <v>43.463000000000001</v>
      </c>
      <c r="AO224">
        <v>43.524000000000001</v>
      </c>
      <c r="AP224">
        <v>43.584000000000003</v>
      </c>
      <c r="AQ224">
        <v>43.645000000000003</v>
      </c>
      <c r="AR224">
        <v>43.706000000000003</v>
      </c>
      <c r="AS224">
        <v>43.767000000000003</v>
      </c>
      <c r="AT224">
        <v>43.837000000000003</v>
      </c>
      <c r="AU224">
        <v>43.987000000000002</v>
      </c>
      <c r="AV224">
        <v>44.137</v>
      </c>
      <c r="AW224">
        <v>44.286999999999999</v>
      </c>
      <c r="AX224">
        <v>44.436999999999998</v>
      </c>
      <c r="AY224">
        <v>44.588000000000001</v>
      </c>
      <c r="AZ224">
        <v>44.738999999999997</v>
      </c>
      <c r="BA224">
        <v>44.889000000000003</v>
      </c>
      <c r="BB224">
        <v>45.04</v>
      </c>
      <c r="BC224">
        <v>45.314999999999998</v>
      </c>
      <c r="BD224">
        <v>45.58</v>
      </c>
      <c r="BE224">
        <v>45.72</v>
      </c>
      <c r="BF224">
        <v>45.86</v>
      </c>
      <c r="BG224">
        <v>46</v>
      </c>
      <c r="BH224">
        <v>46.110999999999997</v>
      </c>
      <c r="BI224">
        <v>46.194000000000003</v>
      </c>
      <c r="BJ224">
        <v>46.249000000000002</v>
      </c>
      <c r="BK224">
        <v>46.274000000000001</v>
      </c>
      <c r="BL224">
        <v>46.271000000000001</v>
      </c>
    </row>
    <row r="225" spans="1:64">
      <c r="A225" t="s">
        <v>302</v>
      </c>
      <c r="B225" t="s">
        <v>269</v>
      </c>
      <c r="C225" t="s">
        <v>645</v>
      </c>
      <c r="D225" t="s">
        <v>646</v>
      </c>
      <c r="E225">
        <v>71.795999999999992</v>
      </c>
      <c r="F225">
        <v>70.893000000000001</v>
      </c>
      <c r="G225">
        <v>70.066000000000003</v>
      </c>
      <c r="H225">
        <v>69.224000000000004</v>
      </c>
      <c r="I225">
        <v>68.369</v>
      </c>
      <c r="J225">
        <v>67.503</v>
      </c>
      <c r="K225">
        <v>66.623999999999995</v>
      </c>
      <c r="L225">
        <v>65.734000000000009</v>
      </c>
      <c r="M225">
        <v>64.831000000000003</v>
      </c>
      <c r="N225">
        <v>63.918999999999997</v>
      </c>
      <c r="O225">
        <v>62.996000000000002</v>
      </c>
      <c r="P225">
        <v>62.027999999999999</v>
      </c>
      <c r="Q225">
        <v>60.942</v>
      </c>
      <c r="R225">
        <v>59.847000000000001</v>
      </c>
      <c r="S225">
        <v>58.741</v>
      </c>
      <c r="T225">
        <v>57.625999999999998</v>
      </c>
      <c r="U225">
        <v>56.500999999999998</v>
      </c>
      <c r="V225">
        <v>55.372999999999998</v>
      </c>
      <c r="W225">
        <v>54.238</v>
      </c>
      <c r="X225">
        <v>53.098999999999997</v>
      </c>
      <c r="Y225">
        <v>51.954999999999998</v>
      </c>
      <c r="Z225">
        <v>51.058999999999997</v>
      </c>
      <c r="AA225">
        <v>50.898000000000003</v>
      </c>
      <c r="AB225">
        <v>50.737000000000002</v>
      </c>
      <c r="AC225">
        <v>50.576000000000001</v>
      </c>
      <c r="AD225">
        <v>50.415999999999997</v>
      </c>
      <c r="AE225">
        <v>50.253999999999998</v>
      </c>
      <c r="AF225">
        <v>50.093000000000004</v>
      </c>
      <c r="AG225">
        <v>49.932000000000002</v>
      </c>
      <c r="AH225">
        <v>49.771000000000001</v>
      </c>
      <c r="AI225">
        <v>49.61</v>
      </c>
      <c r="AJ225">
        <v>49.482999999999997</v>
      </c>
      <c r="AK225">
        <v>49.457000000000001</v>
      </c>
      <c r="AL225">
        <v>49.430999999999997</v>
      </c>
      <c r="AM225">
        <v>49.404000000000003</v>
      </c>
      <c r="AN225">
        <v>49.378</v>
      </c>
      <c r="AO225">
        <v>49.350999999999999</v>
      </c>
      <c r="AP225">
        <v>49.325000000000003</v>
      </c>
      <c r="AQ225">
        <v>49.298999999999999</v>
      </c>
      <c r="AR225">
        <v>49.271999999999998</v>
      </c>
      <c r="AS225">
        <v>49.246000000000002</v>
      </c>
      <c r="AT225">
        <v>49.22</v>
      </c>
      <c r="AU225">
        <v>49.143000000000001</v>
      </c>
      <c r="AV225">
        <v>48.917999999999999</v>
      </c>
      <c r="AW225">
        <v>48.692</v>
      </c>
      <c r="AX225">
        <v>48.466999999999999</v>
      </c>
      <c r="AY225">
        <v>48.241999999999997</v>
      </c>
      <c r="AZ225">
        <v>48.017000000000003</v>
      </c>
      <c r="BA225">
        <v>47.790999999999997</v>
      </c>
      <c r="BB225">
        <v>47.567</v>
      </c>
      <c r="BC225">
        <v>47.341999999999999</v>
      </c>
      <c r="BD225">
        <v>47.116999999999997</v>
      </c>
      <c r="BE225">
        <v>46.892000000000003</v>
      </c>
      <c r="BF225">
        <v>46.667999999999999</v>
      </c>
      <c r="BG225">
        <v>46.442999999999998</v>
      </c>
      <c r="BH225">
        <v>46.219000000000001</v>
      </c>
      <c r="BI225">
        <v>45.98</v>
      </c>
      <c r="BJ225">
        <v>45.726999999999997</v>
      </c>
      <c r="BK225">
        <v>45.459000000000003</v>
      </c>
      <c r="BL225">
        <v>45.177999999999997</v>
      </c>
    </row>
    <row r="226" spans="1:64">
      <c r="A226" t="s">
        <v>58</v>
      </c>
      <c r="B226" t="s">
        <v>233</v>
      </c>
      <c r="C226" t="s">
        <v>645</v>
      </c>
      <c r="D226" t="s">
        <v>646</v>
      </c>
      <c r="E226">
        <v>27.51</v>
      </c>
      <c r="F226">
        <v>26.704999999999998</v>
      </c>
      <c r="G226">
        <v>25.728999999999999</v>
      </c>
      <c r="H226">
        <v>24.777000000000001</v>
      </c>
      <c r="I226">
        <v>23.846999999999994</v>
      </c>
      <c r="J226">
        <v>22.944000000000003</v>
      </c>
      <c r="K226">
        <v>22.085999999999999</v>
      </c>
      <c r="L226">
        <v>21.272999999999996</v>
      </c>
      <c r="M226">
        <v>20.480999999999995</v>
      </c>
      <c r="N226">
        <v>19.712999999999994</v>
      </c>
      <c r="O226">
        <v>18.965999999999994</v>
      </c>
      <c r="P226">
        <v>18.436999999999998</v>
      </c>
      <c r="Q226">
        <v>18.114000000000004</v>
      </c>
      <c r="R226">
        <v>17.796999999999997</v>
      </c>
      <c r="S226">
        <v>17.483000000000004</v>
      </c>
      <c r="T226">
        <v>17.27</v>
      </c>
      <c r="U226">
        <v>17.197999999999993</v>
      </c>
      <c r="V226">
        <v>17.126999999999995</v>
      </c>
      <c r="W226">
        <v>17.055999999999997</v>
      </c>
      <c r="X226">
        <v>16.983999999999995</v>
      </c>
      <c r="Y226">
        <v>16.912999999999997</v>
      </c>
      <c r="Z226">
        <v>16.899999999999999</v>
      </c>
      <c r="AA226">
        <v>16.899999999999999</v>
      </c>
      <c r="AB226">
        <v>16.899999999999999</v>
      </c>
      <c r="AC226">
        <v>16.899999999999999</v>
      </c>
      <c r="AD226">
        <v>16.899999999999999</v>
      </c>
      <c r="AE226">
        <v>16.899999999999999</v>
      </c>
      <c r="AF226">
        <v>16.899999999999999</v>
      </c>
      <c r="AG226">
        <v>16.899999999999999</v>
      </c>
      <c r="AH226">
        <v>16.899999999999999</v>
      </c>
      <c r="AI226">
        <v>16.899999999999999</v>
      </c>
      <c r="AJ226">
        <v>16.796000000000006</v>
      </c>
      <c r="AK226">
        <v>16.638999999999996</v>
      </c>
      <c r="AL226">
        <v>16.483999999999995</v>
      </c>
      <c r="AM226">
        <v>16.328999999999994</v>
      </c>
      <c r="AN226">
        <v>16.176000000000002</v>
      </c>
      <c r="AO226">
        <v>16.085999999999999</v>
      </c>
      <c r="AP226">
        <v>16.058000000000007</v>
      </c>
      <c r="AQ226">
        <v>16.03</v>
      </c>
      <c r="AR226">
        <v>16.001999999999995</v>
      </c>
      <c r="AS226">
        <v>15.974000000000004</v>
      </c>
      <c r="AT226">
        <v>15.929000000000002</v>
      </c>
      <c r="AU226">
        <v>15.867000000000004</v>
      </c>
      <c r="AV226">
        <v>15.804000000000002</v>
      </c>
      <c r="AW226">
        <v>15.742000000000004</v>
      </c>
      <c r="AX226">
        <v>15.680999999999997</v>
      </c>
      <c r="AY226">
        <v>15.57</v>
      </c>
      <c r="AZ226">
        <v>15.412000000000006</v>
      </c>
      <c r="BA226">
        <v>15.254000000000005</v>
      </c>
      <c r="BB226">
        <v>15.097999999999999</v>
      </c>
      <c r="BC226">
        <v>14.944000000000003</v>
      </c>
      <c r="BD226">
        <v>14.703000000000003</v>
      </c>
      <c r="BE226">
        <v>14.38</v>
      </c>
      <c r="BF226">
        <v>14.063999999999993</v>
      </c>
      <c r="BG226">
        <v>13.753</v>
      </c>
      <c r="BH226">
        <v>13.447000000000003</v>
      </c>
      <c r="BI226">
        <v>13.147999999999996</v>
      </c>
      <c r="BJ226">
        <v>12.853999999999999</v>
      </c>
      <c r="BK226">
        <v>12.569000000000003</v>
      </c>
      <c r="BL226">
        <v>12.292000000000002</v>
      </c>
    </row>
    <row r="227" spans="1:64">
      <c r="A227" t="s">
        <v>530</v>
      </c>
      <c r="B227" t="s">
        <v>112</v>
      </c>
      <c r="C227" t="s">
        <v>645</v>
      </c>
      <c r="D227" t="s">
        <v>646</v>
      </c>
      <c r="E227">
        <v>96.087000000000003</v>
      </c>
      <c r="F227">
        <v>95.665000000000006</v>
      </c>
      <c r="G227">
        <v>95.2</v>
      </c>
      <c r="H227">
        <v>94.688000000000002</v>
      </c>
      <c r="I227">
        <v>94.123999999999995</v>
      </c>
      <c r="J227">
        <v>93.506</v>
      </c>
      <c r="K227">
        <v>92.843000000000004</v>
      </c>
      <c r="L227">
        <v>92.271000000000001</v>
      </c>
      <c r="M227">
        <v>91.656000000000006</v>
      </c>
      <c r="N227">
        <v>90.998999999999995</v>
      </c>
      <c r="O227">
        <v>90.295000000000002</v>
      </c>
      <c r="P227">
        <v>89.542000000000002</v>
      </c>
      <c r="Q227">
        <v>88.736000000000004</v>
      </c>
      <c r="R227">
        <v>87.88</v>
      </c>
      <c r="S227">
        <v>86.966999999999999</v>
      </c>
      <c r="T227">
        <v>85.995999999999995</v>
      </c>
      <c r="U227">
        <v>84.962999999999994</v>
      </c>
      <c r="V227">
        <v>84.525999999999996</v>
      </c>
      <c r="W227">
        <v>84.197000000000003</v>
      </c>
      <c r="X227">
        <v>83.863</v>
      </c>
      <c r="Y227">
        <v>83.521999999999991</v>
      </c>
      <c r="Z227">
        <v>83.176000000000002</v>
      </c>
      <c r="AA227">
        <v>82.823999999999998</v>
      </c>
      <c r="AB227">
        <v>82.466999999999999</v>
      </c>
      <c r="AC227">
        <v>82.103000000000009</v>
      </c>
      <c r="AD227">
        <v>81.734000000000009</v>
      </c>
      <c r="AE227">
        <v>81.359000000000009</v>
      </c>
      <c r="AF227">
        <v>80.978000000000009</v>
      </c>
      <c r="AG227">
        <v>80.59</v>
      </c>
      <c r="AH227">
        <v>80.197000000000003</v>
      </c>
      <c r="AI227">
        <v>79.798000000000002</v>
      </c>
      <c r="AJ227">
        <v>79.393000000000001</v>
      </c>
      <c r="AK227">
        <v>78.981999999999999</v>
      </c>
      <c r="AL227">
        <v>78.566000000000003</v>
      </c>
      <c r="AM227">
        <v>78.143000000000001</v>
      </c>
      <c r="AN227">
        <v>77.713999999999999</v>
      </c>
      <c r="AO227">
        <v>77.277999999999992</v>
      </c>
      <c r="AP227">
        <v>76.918999999999997</v>
      </c>
      <c r="AQ227">
        <v>77.051000000000002</v>
      </c>
      <c r="AR227">
        <v>77.182999999999993</v>
      </c>
      <c r="AS227">
        <v>77.313999999999993</v>
      </c>
      <c r="AT227">
        <v>77.444999999999993</v>
      </c>
      <c r="AU227">
        <v>77.575000000000003</v>
      </c>
      <c r="AV227">
        <v>77.704000000000008</v>
      </c>
      <c r="AW227">
        <v>77.834000000000003</v>
      </c>
      <c r="AX227">
        <v>77.962000000000003</v>
      </c>
      <c r="AY227">
        <v>78.09</v>
      </c>
      <c r="AZ227">
        <v>78.170999999999992</v>
      </c>
      <c r="BA227">
        <v>77.954999999999998</v>
      </c>
      <c r="BB227">
        <v>77.738</v>
      </c>
      <c r="BC227">
        <v>77.52</v>
      </c>
      <c r="BD227">
        <v>77.3</v>
      </c>
      <c r="BE227">
        <v>77.150999999999996</v>
      </c>
      <c r="BF227">
        <v>77.001000000000005</v>
      </c>
      <c r="BG227">
        <v>76.850999999999999</v>
      </c>
      <c r="BH227">
        <v>76.7</v>
      </c>
      <c r="BI227">
        <v>76.540999999999997</v>
      </c>
      <c r="BJ227">
        <v>76.375</v>
      </c>
      <c r="BK227">
        <v>76.200999999999993</v>
      </c>
      <c r="BL227">
        <v>76.019000000000005</v>
      </c>
    </row>
    <row r="228" spans="1:64">
      <c r="A228" t="s">
        <v>294</v>
      </c>
      <c r="B228" t="s">
        <v>333</v>
      </c>
      <c r="C228" t="s">
        <v>645</v>
      </c>
      <c r="D228" t="s">
        <v>646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</row>
    <row r="229" spans="1:64">
      <c r="A229" t="s">
        <v>402</v>
      </c>
      <c r="B229" t="s">
        <v>126</v>
      </c>
      <c r="C229" t="s">
        <v>645</v>
      </c>
      <c r="D229" t="s">
        <v>646</v>
      </c>
      <c r="E229">
        <v>72.326999999999998</v>
      </c>
      <c r="F229">
        <v>71.283000000000001</v>
      </c>
      <c r="G229">
        <v>70.213999999999999</v>
      </c>
      <c r="H229">
        <v>69.123000000000005</v>
      </c>
      <c r="I229">
        <v>68.009</v>
      </c>
      <c r="J229">
        <v>66.87700000000001</v>
      </c>
      <c r="K229">
        <v>65.722999999999999</v>
      </c>
      <c r="L229">
        <v>64.551000000000002</v>
      </c>
      <c r="M229">
        <v>63.359000000000002</v>
      </c>
      <c r="N229">
        <v>62.154000000000003</v>
      </c>
      <c r="O229">
        <v>60.932000000000002</v>
      </c>
      <c r="P229">
        <v>59.662999999999997</v>
      </c>
      <c r="Q229">
        <v>58.198</v>
      </c>
      <c r="R229">
        <v>56.722999999999999</v>
      </c>
      <c r="S229">
        <v>55.232999999999997</v>
      </c>
      <c r="T229">
        <v>53.734000000000002</v>
      </c>
      <c r="U229">
        <v>52.225999999999999</v>
      </c>
      <c r="V229">
        <v>50.718000000000004</v>
      </c>
      <c r="W229">
        <v>50.603999999999999</v>
      </c>
      <c r="X229">
        <v>50.619</v>
      </c>
      <c r="Y229">
        <v>50.634</v>
      </c>
      <c r="Z229">
        <v>50.648000000000003</v>
      </c>
      <c r="AA229">
        <v>50.662999999999997</v>
      </c>
      <c r="AB229">
        <v>50.677999999999997</v>
      </c>
      <c r="AC229">
        <v>50.692999999999998</v>
      </c>
      <c r="AD229">
        <v>50.707999999999998</v>
      </c>
      <c r="AE229">
        <v>50.722999999999999</v>
      </c>
      <c r="AF229">
        <v>50.738</v>
      </c>
      <c r="AG229">
        <v>50.753</v>
      </c>
      <c r="AH229">
        <v>50.75</v>
      </c>
      <c r="AI229">
        <v>50.73</v>
      </c>
      <c r="AJ229">
        <v>50.692999999999998</v>
      </c>
      <c r="AK229">
        <v>50.637999999999998</v>
      </c>
      <c r="AL229">
        <v>50.564999999999998</v>
      </c>
      <c r="AM229">
        <v>50.475000000000001</v>
      </c>
      <c r="AN229">
        <v>50.366999999999997</v>
      </c>
      <c r="AO229">
        <v>50.241999999999997</v>
      </c>
      <c r="AP229">
        <v>50.098999999999997</v>
      </c>
      <c r="AQ229">
        <v>49.939</v>
      </c>
      <c r="AR229">
        <v>49.762</v>
      </c>
      <c r="AS229">
        <v>49.567</v>
      </c>
      <c r="AT229">
        <v>49.353999999999999</v>
      </c>
      <c r="AU229">
        <v>49.124000000000002</v>
      </c>
      <c r="AV229">
        <v>48.877000000000002</v>
      </c>
      <c r="AW229">
        <v>48.612000000000002</v>
      </c>
      <c r="AX229">
        <v>48.33</v>
      </c>
      <c r="AY229">
        <v>48.030999999999999</v>
      </c>
      <c r="AZ229">
        <v>47.715000000000003</v>
      </c>
      <c r="BA229">
        <v>47.381</v>
      </c>
      <c r="BB229">
        <v>47.030999999999999</v>
      </c>
      <c r="BC229">
        <v>46.664000000000001</v>
      </c>
      <c r="BD229">
        <v>46.28</v>
      </c>
      <c r="BE229">
        <v>45.88</v>
      </c>
      <c r="BF229">
        <v>45.463000000000001</v>
      </c>
      <c r="BG229">
        <v>45.030999999999999</v>
      </c>
      <c r="BH229">
        <v>44.6</v>
      </c>
      <c r="BI229">
        <v>44.168999999999997</v>
      </c>
      <c r="BJ229">
        <v>43.738999999999997</v>
      </c>
      <c r="BK229">
        <v>43.308999999999997</v>
      </c>
      <c r="BL229">
        <v>42.881</v>
      </c>
    </row>
    <row r="230" spans="1:64">
      <c r="A230" t="s">
        <v>145</v>
      </c>
      <c r="B230" t="s">
        <v>179</v>
      </c>
      <c r="C230" t="s">
        <v>645</v>
      </c>
      <c r="D230" t="s">
        <v>646</v>
      </c>
      <c r="E230">
        <v>63.192999999999998</v>
      </c>
      <c r="F230">
        <v>62.600999999999999</v>
      </c>
      <c r="G230">
        <v>61.956000000000003</v>
      </c>
      <c r="H230">
        <v>61.305999999999997</v>
      </c>
      <c r="I230">
        <v>60.651000000000003</v>
      </c>
      <c r="J230">
        <v>59.994</v>
      </c>
      <c r="K230">
        <v>59.332999999999998</v>
      </c>
      <c r="L230">
        <v>58.667999999999999</v>
      </c>
      <c r="M230">
        <v>57.999000000000002</v>
      </c>
      <c r="N230">
        <v>57.329000000000001</v>
      </c>
      <c r="O230">
        <v>56.655000000000001</v>
      </c>
      <c r="P230">
        <v>56.249000000000002</v>
      </c>
      <c r="Q230">
        <v>55.921999999999997</v>
      </c>
      <c r="R230">
        <v>55.594999999999999</v>
      </c>
      <c r="S230">
        <v>55.267000000000003</v>
      </c>
      <c r="T230">
        <v>54.939</v>
      </c>
      <c r="U230">
        <v>54.61</v>
      </c>
      <c r="V230">
        <v>54.281999999999996</v>
      </c>
      <c r="W230">
        <v>53.951999999999998</v>
      </c>
      <c r="X230">
        <v>53.622999999999998</v>
      </c>
      <c r="Y230">
        <v>53.292000000000002</v>
      </c>
      <c r="Z230">
        <v>52.962000000000003</v>
      </c>
      <c r="AA230">
        <v>52.731999999999999</v>
      </c>
      <c r="AB230">
        <v>52.524000000000001</v>
      </c>
      <c r="AC230">
        <v>52.316000000000003</v>
      </c>
      <c r="AD230">
        <v>52.109000000000002</v>
      </c>
      <c r="AE230">
        <v>51.901000000000003</v>
      </c>
      <c r="AF230">
        <v>51.692999999999998</v>
      </c>
      <c r="AG230">
        <v>51.484999999999999</v>
      </c>
      <c r="AH230">
        <v>51.277000000000001</v>
      </c>
      <c r="AI230">
        <v>51.069000000000003</v>
      </c>
      <c r="AJ230">
        <v>50.860999999999997</v>
      </c>
      <c r="AK230">
        <v>50.652999999999999</v>
      </c>
      <c r="AL230">
        <v>50.445</v>
      </c>
      <c r="AM230">
        <v>50.235999999999997</v>
      </c>
      <c r="AN230">
        <v>49.896000000000001</v>
      </c>
      <c r="AO230">
        <v>49.527000000000001</v>
      </c>
      <c r="AP230">
        <v>49.158999999999999</v>
      </c>
      <c r="AQ230">
        <v>48.79</v>
      </c>
      <c r="AR230">
        <v>48.421999999999997</v>
      </c>
      <c r="AS230">
        <v>48.052999999999997</v>
      </c>
      <c r="AT230">
        <v>47.686</v>
      </c>
      <c r="AU230">
        <v>47.317999999999998</v>
      </c>
      <c r="AV230">
        <v>46.951000000000001</v>
      </c>
      <c r="AW230">
        <v>46.582999999999998</v>
      </c>
      <c r="AX230">
        <v>46.218000000000004</v>
      </c>
      <c r="AY230">
        <v>45.853999999999999</v>
      </c>
      <c r="AZ230">
        <v>45.488999999999997</v>
      </c>
      <c r="BA230">
        <v>45.125</v>
      </c>
      <c r="BB230">
        <v>44.762999999999998</v>
      </c>
      <c r="BC230">
        <v>44.4</v>
      </c>
      <c r="BD230">
        <v>45.42</v>
      </c>
      <c r="BE230">
        <v>46.445</v>
      </c>
      <c r="BF230">
        <v>47.470999999999997</v>
      </c>
      <c r="BG230">
        <v>48.5</v>
      </c>
      <c r="BH230">
        <v>47.832000000000001</v>
      </c>
      <c r="BI230">
        <v>47.164999999999999</v>
      </c>
      <c r="BJ230">
        <v>46.5</v>
      </c>
      <c r="BK230">
        <v>45.838000000000001</v>
      </c>
      <c r="BL230">
        <v>45.179000000000002</v>
      </c>
    </row>
    <row r="231" spans="1:64">
      <c r="A231" t="s">
        <v>98</v>
      </c>
      <c r="B231" t="s">
        <v>187</v>
      </c>
      <c r="C231" t="s">
        <v>645</v>
      </c>
      <c r="D231" t="s">
        <v>646</v>
      </c>
      <c r="E231">
        <v>52.320999999999998</v>
      </c>
      <c r="F231">
        <v>51.978999999999999</v>
      </c>
      <c r="G231">
        <v>51.636000000000003</v>
      </c>
      <c r="H231">
        <v>51.293999999999997</v>
      </c>
      <c r="I231">
        <v>50.951000000000001</v>
      </c>
      <c r="J231">
        <v>50.607999999999997</v>
      </c>
      <c r="K231">
        <v>50.265999999999998</v>
      </c>
      <c r="L231">
        <v>49.923000000000002</v>
      </c>
      <c r="M231">
        <v>49.58</v>
      </c>
      <c r="N231">
        <v>49.237000000000002</v>
      </c>
      <c r="O231">
        <v>48.893999999999998</v>
      </c>
      <c r="P231">
        <v>48.512999999999998</v>
      </c>
      <c r="Q231">
        <v>48.118000000000002</v>
      </c>
      <c r="R231">
        <v>47.725000000000001</v>
      </c>
      <c r="S231">
        <v>47.331000000000003</v>
      </c>
      <c r="T231">
        <v>46.936999999999998</v>
      </c>
      <c r="U231">
        <v>46.543999999999997</v>
      </c>
      <c r="V231">
        <v>46.152000000000001</v>
      </c>
      <c r="W231">
        <v>45.76</v>
      </c>
      <c r="X231">
        <v>45.368000000000002</v>
      </c>
      <c r="Y231">
        <v>44.741</v>
      </c>
      <c r="Z231">
        <v>42.642000000000003</v>
      </c>
      <c r="AA231">
        <v>40.564999999999998</v>
      </c>
      <c r="AB231">
        <v>38.521999999999998</v>
      </c>
      <c r="AC231">
        <v>36.515999999999998</v>
      </c>
      <c r="AD231">
        <v>34.561000000000007</v>
      </c>
      <c r="AE231">
        <v>32.655000000000001</v>
      </c>
      <c r="AF231">
        <v>30.802999999999997</v>
      </c>
      <c r="AG231">
        <v>29.01</v>
      </c>
      <c r="AH231">
        <v>27.284000000000006</v>
      </c>
      <c r="AI231">
        <v>25.656999999999996</v>
      </c>
      <c r="AJ231">
        <v>24.462999999999994</v>
      </c>
      <c r="AK231">
        <v>23.305999999999997</v>
      </c>
      <c r="AL231">
        <v>22.19</v>
      </c>
      <c r="AM231">
        <v>21.111999999999995</v>
      </c>
      <c r="AN231">
        <v>20.072000000000003</v>
      </c>
      <c r="AO231">
        <v>19.07</v>
      </c>
      <c r="AP231">
        <v>18.11</v>
      </c>
      <c r="AQ231">
        <v>17.186000000000007</v>
      </c>
      <c r="AR231">
        <v>16.3</v>
      </c>
      <c r="AS231">
        <v>15.45</v>
      </c>
      <c r="AT231">
        <v>14.638000000000005</v>
      </c>
      <c r="AU231">
        <v>13.992999999999995</v>
      </c>
      <c r="AV231">
        <v>13.391999999999996</v>
      </c>
      <c r="AW231">
        <v>12.811999999999998</v>
      </c>
      <c r="AX231">
        <v>12.255000000000001</v>
      </c>
      <c r="AY231">
        <v>11.718999999999994</v>
      </c>
      <c r="AZ231">
        <v>11.203000000000003</v>
      </c>
      <c r="BA231">
        <v>10.706000000000003</v>
      </c>
      <c r="BB231">
        <v>10.23</v>
      </c>
      <c r="BC231">
        <v>9.7720000000000056</v>
      </c>
      <c r="BD231">
        <v>9.3319999999999936</v>
      </c>
      <c r="BE231">
        <v>8.91</v>
      </c>
      <c r="BF231">
        <v>8.5169999999999959</v>
      </c>
      <c r="BG231">
        <v>8.1490000000000009</v>
      </c>
      <c r="BH231">
        <v>7.8050000000000068</v>
      </c>
      <c r="BI231">
        <v>7.4830000000000041</v>
      </c>
      <c r="BJ231">
        <v>7.1830000000000069</v>
      </c>
      <c r="BK231">
        <v>6.902000000000001</v>
      </c>
      <c r="BL231">
        <v>6.64</v>
      </c>
    </row>
    <row r="232" spans="1:64">
      <c r="A232" t="s">
        <v>494</v>
      </c>
      <c r="B232" t="s">
        <v>471</v>
      </c>
      <c r="C232" t="s">
        <v>645</v>
      </c>
      <c r="D232" t="s">
        <v>646</v>
      </c>
      <c r="E232">
        <v>93.305000000000007</v>
      </c>
      <c r="F232">
        <v>93.037999999999997</v>
      </c>
      <c r="G232">
        <v>92.760999999999996</v>
      </c>
      <c r="H232">
        <v>92.472999999999999</v>
      </c>
      <c r="I232">
        <v>92.123000000000005</v>
      </c>
      <c r="J232">
        <v>91.593999999999994</v>
      </c>
      <c r="K232">
        <v>91.031999999999996</v>
      </c>
      <c r="L232">
        <v>90.436000000000007</v>
      </c>
      <c r="M232">
        <v>89.804000000000002</v>
      </c>
      <c r="N232">
        <v>89.138000000000005</v>
      </c>
      <c r="O232">
        <v>88.432000000000002</v>
      </c>
      <c r="P232">
        <v>87.686999999999998</v>
      </c>
      <c r="Q232">
        <v>86.9</v>
      </c>
      <c r="R232">
        <v>86.117999999999995</v>
      </c>
      <c r="S232">
        <v>85.295999999999992</v>
      </c>
      <c r="T232">
        <v>84.433999999999997</v>
      </c>
      <c r="U232">
        <v>83.53</v>
      </c>
      <c r="V232">
        <v>82.587000000000003</v>
      </c>
      <c r="W232">
        <v>81.599999999999994</v>
      </c>
      <c r="X232">
        <v>81.408000000000001</v>
      </c>
      <c r="Y232">
        <v>81.212999999999994</v>
      </c>
      <c r="Z232">
        <v>81.018000000000001</v>
      </c>
      <c r="AA232">
        <v>80.820999999999998</v>
      </c>
      <c r="AB232">
        <v>80.623000000000005</v>
      </c>
      <c r="AC232">
        <v>80.421999999999997</v>
      </c>
      <c r="AD232">
        <v>80.221000000000004</v>
      </c>
      <c r="AE232">
        <v>80.016999999999996</v>
      </c>
      <c r="AF232">
        <v>79.813000000000002</v>
      </c>
      <c r="AG232">
        <v>79.605999999999995</v>
      </c>
      <c r="AH232">
        <v>79.397999999999996</v>
      </c>
      <c r="AI232">
        <v>79.188999999999993</v>
      </c>
      <c r="AJ232">
        <v>78.977000000000004</v>
      </c>
      <c r="AK232">
        <v>78.765000000000001</v>
      </c>
      <c r="AL232">
        <v>78.591999999999999</v>
      </c>
      <c r="AM232">
        <v>78.56</v>
      </c>
      <c r="AN232">
        <v>78.527000000000001</v>
      </c>
      <c r="AO232">
        <v>78.494</v>
      </c>
      <c r="AP232">
        <v>78.462000000000003</v>
      </c>
      <c r="AQ232">
        <v>78.429000000000002</v>
      </c>
      <c r="AR232">
        <v>78.396000000000001</v>
      </c>
      <c r="AS232">
        <v>78.363</v>
      </c>
      <c r="AT232">
        <v>78.33</v>
      </c>
      <c r="AU232">
        <v>78.298000000000002</v>
      </c>
      <c r="AV232">
        <v>78.265000000000001</v>
      </c>
      <c r="AW232">
        <v>78.231999999999999</v>
      </c>
      <c r="AX232">
        <v>78.198999999999998</v>
      </c>
      <c r="AY232">
        <v>78.165999999999997</v>
      </c>
      <c r="AZ232">
        <v>78.132000000000005</v>
      </c>
      <c r="BA232">
        <v>78.099000000000004</v>
      </c>
      <c r="BB232">
        <v>78.066000000000003</v>
      </c>
      <c r="BC232">
        <v>78.015000000000001</v>
      </c>
      <c r="BD232">
        <v>77.945999999999998</v>
      </c>
      <c r="BE232">
        <v>77.858000000000004</v>
      </c>
      <c r="BF232">
        <v>77.751999999999995</v>
      </c>
      <c r="BG232">
        <v>77.628</v>
      </c>
      <c r="BH232">
        <v>77.484999999999999</v>
      </c>
      <c r="BI232">
        <v>77.323000000000008</v>
      </c>
      <c r="BJ232">
        <v>77.141999999999996</v>
      </c>
      <c r="BK232">
        <v>76.941000000000003</v>
      </c>
      <c r="BL232">
        <v>76.721000000000004</v>
      </c>
    </row>
    <row r="233" spans="1:64">
      <c r="A233" t="s">
        <v>574</v>
      </c>
      <c r="B233" t="s">
        <v>303</v>
      </c>
      <c r="C233" t="s">
        <v>645</v>
      </c>
      <c r="D233" t="s">
        <v>646</v>
      </c>
      <c r="E233">
        <v>83.382289794134252</v>
      </c>
      <c r="F233">
        <v>82.922907326022099</v>
      </c>
      <c r="G233">
        <v>82.460047071977627</v>
      </c>
      <c r="H233">
        <v>81.991454895975522</v>
      </c>
      <c r="I233">
        <v>81.515154741974399</v>
      </c>
      <c r="J233">
        <v>81.599249044946546</v>
      </c>
      <c r="K233">
        <v>81.652272718794549</v>
      </c>
      <c r="L233">
        <v>81.66609100144845</v>
      </c>
      <c r="M233">
        <v>81.678002460436147</v>
      </c>
      <c r="N233">
        <v>81.688374657456521</v>
      </c>
      <c r="O233">
        <v>81.692712161961495</v>
      </c>
      <c r="P233">
        <v>81.665881106164221</v>
      </c>
      <c r="Q233">
        <v>81.618449512969818</v>
      </c>
      <c r="R233">
        <v>81.482748100639029</v>
      </c>
      <c r="S233">
        <v>81.268131674346421</v>
      </c>
      <c r="T233">
        <v>81.222667084224824</v>
      </c>
      <c r="U233">
        <v>81.056726940301701</v>
      </c>
      <c r="V233">
        <v>80.885357610401186</v>
      </c>
      <c r="W233">
        <v>80.475158980946816</v>
      </c>
      <c r="X233">
        <v>79.81694503309356</v>
      </c>
      <c r="Y233">
        <v>79.12496645595688</v>
      </c>
      <c r="Z233">
        <v>78.408423402133948</v>
      </c>
      <c r="AA233">
        <v>77.681531102183257</v>
      </c>
      <c r="AB233">
        <v>77.054479791754801</v>
      </c>
      <c r="AC233">
        <v>76.409565459183824</v>
      </c>
      <c r="AD233">
        <v>75.753647436740991</v>
      </c>
      <c r="AE233">
        <v>75.085753279219986</v>
      </c>
      <c r="AF233">
        <v>74.405485725535428</v>
      </c>
      <c r="AG233">
        <v>73.712168171780874</v>
      </c>
      <c r="AH233">
        <v>73.005817517685443</v>
      </c>
      <c r="AI233">
        <v>72.285737500129272</v>
      </c>
      <c r="AJ233">
        <v>71.501969940059723</v>
      </c>
      <c r="AK233">
        <v>70.693331000309669</v>
      </c>
      <c r="AL233">
        <v>69.871837309913872</v>
      </c>
      <c r="AM233">
        <v>69.03542377792472</v>
      </c>
      <c r="AN233">
        <v>68.185029153443026</v>
      </c>
      <c r="AO233">
        <v>67.31891690778167</v>
      </c>
      <c r="AP233">
        <v>66.443294336821509</v>
      </c>
      <c r="AQ233">
        <v>65.554462255291099</v>
      </c>
      <c r="AR233">
        <v>64.654166341754831</v>
      </c>
      <c r="AS233">
        <v>63.728935828721596</v>
      </c>
      <c r="AT233">
        <v>62.687712435718147</v>
      </c>
      <c r="AU233">
        <v>61.565177323139743</v>
      </c>
      <c r="AV233">
        <v>60.430300630299826</v>
      </c>
      <c r="AW233">
        <v>59.284369562633309</v>
      </c>
      <c r="AX233">
        <v>58.134082222198494</v>
      </c>
      <c r="AY233">
        <v>57.008674639174686</v>
      </c>
      <c r="AZ233">
        <v>55.895518464911696</v>
      </c>
      <c r="BA233">
        <v>54.777505616388524</v>
      </c>
      <c r="BB233">
        <v>53.660117605759297</v>
      </c>
      <c r="BC233">
        <v>52.541828828961471</v>
      </c>
      <c r="BD233">
        <v>51.489226040273252</v>
      </c>
      <c r="BE233">
        <v>50.464886901196095</v>
      </c>
      <c r="BF233">
        <v>49.447508096149335</v>
      </c>
      <c r="BG233">
        <v>48.432939972671619</v>
      </c>
      <c r="BH233">
        <v>47.422897743718408</v>
      </c>
      <c r="BI233">
        <v>46.41631841319559</v>
      </c>
      <c r="BJ233">
        <v>45.418385094632058</v>
      </c>
      <c r="BK233">
        <v>44.444907981464098</v>
      </c>
      <c r="BL233">
        <v>43.499397746362611</v>
      </c>
    </row>
    <row r="234" spans="1:64">
      <c r="A234" t="s">
        <v>388</v>
      </c>
      <c r="B234" t="s">
        <v>409</v>
      </c>
      <c r="C234" t="s">
        <v>645</v>
      </c>
      <c r="D234" t="s">
        <v>646</v>
      </c>
      <c r="E234">
        <v>54.952496782381481</v>
      </c>
      <c r="F234">
        <v>54.210090791974864</v>
      </c>
      <c r="G234">
        <v>53.489946425676855</v>
      </c>
      <c r="H234">
        <v>52.769688311375795</v>
      </c>
      <c r="I234">
        <v>52.05002371997977</v>
      </c>
      <c r="J234">
        <v>51.318950583630212</v>
      </c>
      <c r="K234">
        <v>50.607324658787753</v>
      </c>
      <c r="L234">
        <v>49.908222248490837</v>
      </c>
      <c r="M234">
        <v>49.208753317697244</v>
      </c>
      <c r="N234">
        <v>48.511411707205156</v>
      </c>
      <c r="O234">
        <v>47.82504110677538</v>
      </c>
      <c r="P234">
        <v>47.161792642754236</v>
      </c>
      <c r="Q234">
        <v>46.512759040521139</v>
      </c>
      <c r="R234">
        <v>45.867566479441123</v>
      </c>
      <c r="S234">
        <v>45.228331618412135</v>
      </c>
      <c r="T234">
        <v>44.614302511896959</v>
      </c>
      <c r="U234">
        <v>44.01910709308568</v>
      </c>
      <c r="V234">
        <v>43.432897450655027</v>
      </c>
      <c r="W234">
        <v>42.845159142442604</v>
      </c>
      <c r="X234">
        <v>42.337817563615083</v>
      </c>
      <c r="Y234">
        <v>41.917824933000823</v>
      </c>
      <c r="Z234">
        <v>41.405341490008276</v>
      </c>
      <c r="AA234">
        <v>40.860575090365217</v>
      </c>
      <c r="AB234">
        <v>40.314455183970971</v>
      </c>
      <c r="AC234">
        <v>39.759231893886614</v>
      </c>
      <c r="AD234">
        <v>39.218535355622919</v>
      </c>
      <c r="AE234">
        <v>38.722273051119984</v>
      </c>
      <c r="AF234">
        <v>38.247451167853818</v>
      </c>
      <c r="AG234">
        <v>37.773332351228326</v>
      </c>
      <c r="AH234">
        <v>37.431944865114268</v>
      </c>
      <c r="AI234">
        <v>37.243881191516799</v>
      </c>
      <c r="AJ234">
        <v>37.09468189217062</v>
      </c>
      <c r="AK234">
        <v>37.000492443286895</v>
      </c>
      <c r="AL234">
        <v>36.937705351325832</v>
      </c>
      <c r="AM234">
        <v>36.867424762260264</v>
      </c>
      <c r="AN234">
        <v>36.785502744649456</v>
      </c>
      <c r="AO234">
        <v>36.712493620207091</v>
      </c>
      <c r="AP234">
        <v>36.642312107827117</v>
      </c>
      <c r="AQ234">
        <v>36.570160464103552</v>
      </c>
      <c r="AR234">
        <v>36.492006664853491</v>
      </c>
      <c r="AS234">
        <v>36.403078968299596</v>
      </c>
      <c r="AT234">
        <v>36.286665831499619</v>
      </c>
      <c r="AU234">
        <v>36.15017469098656</v>
      </c>
      <c r="AV234">
        <v>35.997984991192581</v>
      </c>
      <c r="AW234">
        <v>35.839077021660948</v>
      </c>
      <c r="AX234">
        <v>35.676086647684258</v>
      </c>
      <c r="AY234">
        <v>35.511530029726316</v>
      </c>
      <c r="AZ234">
        <v>35.338796241066412</v>
      </c>
      <c r="BA234">
        <v>35.167051222692827</v>
      </c>
      <c r="BB234">
        <v>34.998686819847144</v>
      </c>
      <c r="BC234">
        <v>34.841240265767333</v>
      </c>
      <c r="BD234">
        <v>34.699285289491748</v>
      </c>
      <c r="BE234">
        <v>34.565439725273578</v>
      </c>
      <c r="BF234">
        <v>34.430619532149727</v>
      </c>
      <c r="BG234">
        <v>34.29261132480562</v>
      </c>
      <c r="BH234">
        <v>34.148150018298352</v>
      </c>
      <c r="BI234">
        <v>33.995885857768727</v>
      </c>
      <c r="BJ234">
        <v>33.83622208166971</v>
      </c>
      <c r="BK234">
        <v>33.670097109308678</v>
      </c>
      <c r="BL234">
        <v>33.499062561284262</v>
      </c>
    </row>
    <row r="235" spans="1:64">
      <c r="A235" t="s">
        <v>208</v>
      </c>
      <c r="B235" t="s">
        <v>309</v>
      </c>
      <c r="C235" t="s">
        <v>645</v>
      </c>
      <c r="D235" t="s">
        <v>646</v>
      </c>
      <c r="E235">
        <v>89.902000000000001</v>
      </c>
      <c r="F235">
        <v>89.06</v>
      </c>
      <c r="G235">
        <v>88.156000000000006</v>
      </c>
      <c r="H235">
        <v>87.188999999999993</v>
      </c>
      <c r="I235">
        <v>86.153000000000006</v>
      </c>
      <c r="J235">
        <v>85.05</v>
      </c>
      <c r="K235">
        <v>83.875</v>
      </c>
      <c r="L235">
        <v>82.626000000000005</v>
      </c>
      <c r="M235">
        <v>81.3</v>
      </c>
      <c r="N235">
        <v>79.902000000000001</v>
      </c>
      <c r="O235">
        <v>78.72</v>
      </c>
      <c r="P235">
        <v>78.397999999999996</v>
      </c>
      <c r="Q235">
        <v>78.070999999999998</v>
      </c>
      <c r="R235">
        <v>77.742000000000004</v>
      </c>
      <c r="S235">
        <v>77.408999999999992</v>
      </c>
      <c r="T235">
        <v>77.073000000000008</v>
      </c>
      <c r="U235">
        <v>76.731999999999999</v>
      </c>
      <c r="V235">
        <v>76.388999999999996</v>
      </c>
      <c r="W235">
        <v>76.042000000000002</v>
      </c>
      <c r="X235">
        <v>75.692000000000007</v>
      </c>
      <c r="Y235">
        <v>75.337000000000003</v>
      </c>
      <c r="Z235">
        <v>74.98</v>
      </c>
      <c r="AA235">
        <v>74.609000000000009</v>
      </c>
      <c r="AB235">
        <v>74.222000000000008</v>
      </c>
      <c r="AC235">
        <v>73.831000000000003</v>
      </c>
      <c r="AD235">
        <v>73.438000000000002</v>
      </c>
      <c r="AE235">
        <v>73.040000000000006</v>
      </c>
      <c r="AF235">
        <v>72.638000000000005</v>
      </c>
      <c r="AG235">
        <v>72.231999999999999</v>
      </c>
      <c r="AH235">
        <v>71.823999999999998</v>
      </c>
      <c r="AI235">
        <v>71.411000000000001</v>
      </c>
      <c r="AJ235">
        <v>70.995000000000005</v>
      </c>
      <c r="AK235">
        <v>70.575000000000003</v>
      </c>
      <c r="AL235">
        <v>70.152000000000001</v>
      </c>
      <c r="AM235">
        <v>69.724999999999994</v>
      </c>
      <c r="AN235">
        <v>69.295000000000002</v>
      </c>
      <c r="AO235">
        <v>68.861000000000004</v>
      </c>
      <c r="AP235">
        <v>68.424000000000007</v>
      </c>
      <c r="AQ235">
        <v>67.984000000000009</v>
      </c>
      <c r="AR235">
        <v>67.540000000000006</v>
      </c>
      <c r="AS235">
        <v>67.093000000000004</v>
      </c>
      <c r="AT235">
        <v>66.644000000000005</v>
      </c>
      <c r="AU235">
        <v>66.191000000000003</v>
      </c>
      <c r="AV235">
        <v>65.734999999999999</v>
      </c>
      <c r="AW235">
        <v>65.27600000000001</v>
      </c>
      <c r="AX235">
        <v>64.814999999999998</v>
      </c>
      <c r="AY235">
        <v>64.350999999999999</v>
      </c>
      <c r="AZ235">
        <v>63.884</v>
      </c>
      <c r="BA235">
        <v>63.412999999999997</v>
      </c>
      <c r="BB235">
        <v>62.942</v>
      </c>
      <c r="BC235">
        <v>62.466999999999999</v>
      </c>
      <c r="BD235">
        <v>61.968000000000004</v>
      </c>
      <c r="BE235">
        <v>61.454000000000001</v>
      </c>
      <c r="BF235">
        <v>60.939</v>
      </c>
      <c r="BG235">
        <v>60.420999999999999</v>
      </c>
      <c r="BH235">
        <v>59.9</v>
      </c>
      <c r="BI235">
        <v>59.372</v>
      </c>
      <c r="BJ235">
        <v>58.838000000000001</v>
      </c>
      <c r="BK235">
        <v>58.298000000000002</v>
      </c>
      <c r="BL235">
        <v>57.752000000000002</v>
      </c>
    </row>
    <row r="236" spans="1:64">
      <c r="A236" t="s">
        <v>446</v>
      </c>
      <c r="B236" t="s">
        <v>359</v>
      </c>
      <c r="C236" t="s">
        <v>645</v>
      </c>
      <c r="D236" t="s">
        <v>646</v>
      </c>
      <c r="E236">
        <v>80.328000000000003</v>
      </c>
      <c r="F236">
        <v>80.218999999999994</v>
      </c>
      <c r="G236">
        <v>80.11</v>
      </c>
      <c r="H236">
        <v>80</v>
      </c>
      <c r="I236">
        <v>79.89</v>
      </c>
      <c r="J236">
        <v>79.778999999999996</v>
      </c>
      <c r="K236">
        <v>79.668000000000006</v>
      </c>
      <c r="L236">
        <v>79.555999999999997</v>
      </c>
      <c r="M236">
        <v>79.444000000000003</v>
      </c>
      <c r="N236">
        <v>79.331999999999994</v>
      </c>
      <c r="O236">
        <v>79.111000000000004</v>
      </c>
      <c r="P236">
        <v>78.557999999999993</v>
      </c>
      <c r="Q236">
        <v>77.994</v>
      </c>
      <c r="R236">
        <v>77.420999999999992</v>
      </c>
      <c r="S236">
        <v>76.835999999999999</v>
      </c>
      <c r="T236">
        <v>76.242000000000004</v>
      </c>
      <c r="U236">
        <v>75.635000000000005</v>
      </c>
      <c r="V236">
        <v>75.02</v>
      </c>
      <c r="W236">
        <v>74.394000000000005</v>
      </c>
      <c r="X236">
        <v>73.757999999999996</v>
      </c>
      <c r="Y236">
        <v>73.209000000000003</v>
      </c>
      <c r="Z236">
        <v>72.950999999999993</v>
      </c>
      <c r="AA236">
        <v>72.692000000000007</v>
      </c>
      <c r="AB236">
        <v>72.430999999999997</v>
      </c>
      <c r="AC236">
        <v>72.168000000000006</v>
      </c>
      <c r="AD236">
        <v>71.905000000000001</v>
      </c>
      <c r="AE236">
        <v>71.638999999999996</v>
      </c>
      <c r="AF236">
        <v>71.372</v>
      </c>
      <c r="AG236">
        <v>71.103000000000009</v>
      </c>
      <c r="AH236">
        <v>70.832999999999998</v>
      </c>
      <c r="AI236">
        <v>70.575999999999993</v>
      </c>
      <c r="AJ236">
        <v>70.406999999999996</v>
      </c>
      <c r="AK236">
        <v>70.236999999999995</v>
      </c>
      <c r="AL236">
        <v>70.066000000000003</v>
      </c>
      <c r="AM236">
        <v>69.894999999999996</v>
      </c>
      <c r="AN236">
        <v>69.724000000000004</v>
      </c>
      <c r="AO236">
        <v>69.551000000000002</v>
      </c>
      <c r="AP236">
        <v>69.378</v>
      </c>
      <c r="AQ236">
        <v>69.204999999999998</v>
      </c>
      <c r="AR236">
        <v>69.031000000000006</v>
      </c>
      <c r="AS236">
        <v>68.614000000000004</v>
      </c>
      <c r="AT236">
        <v>67.451999999999998</v>
      </c>
      <c r="AU236">
        <v>66.265999999999991</v>
      </c>
      <c r="AV236">
        <v>65.058999999999997</v>
      </c>
      <c r="AW236">
        <v>63.831000000000003</v>
      </c>
      <c r="AX236">
        <v>62.588999999999999</v>
      </c>
      <c r="AY236">
        <v>61.326999999999998</v>
      </c>
      <c r="AZ236">
        <v>60.05</v>
      </c>
      <c r="BA236">
        <v>58.758000000000003</v>
      </c>
      <c r="BB236">
        <v>57.457000000000001</v>
      </c>
      <c r="BC236">
        <v>56.143999999999998</v>
      </c>
      <c r="BD236">
        <v>55.302</v>
      </c>
      <c r="BE236">
        <v>54.555</v>
      </c>
      <c r="BF236">
        <v>53.807000000000002</v>
      </c>
      <c r="BG236">
        <v>53.057000000000002</v>
      </c>
      <c r="BH236">
        <v>52.305999999999997</v>
      </c>
      <c r="BI236">
        <v>51.552</v>
      </c>
      <c r="BJ236">
        <v>50.8</v>
      </c>
      <c r="BK236">
        <v>50.051000000000002</v>
      </c>
      <c r="BL236">
        <v>49.308</v>
      </c>
    </row>
    <row r="237" spans="1:64">
      <c r="A237" t="s">
        <v>34</v>
      </c>
      <c r="B237" t="s">
        <v>36</v>
      </c>
      <c r="C237" t="s">
        <v>645</v>
      </c>
      <c r="D237" t="s">
        <v>646</v>
      </c>
      <c r="E237">
        <v>66.831999999999994</v>
      </c>
      <c r="F237">
        <v>66.44</v>
      </c>
      <c r="G237">
        <v>66.045000000000002</v>
      </c>
      <c r="H237">
        <v>65.649000000000001</v>
      </c>
      <c r="I237">
        <v>65.248999999999995</v>
      </c>
      <c r="J237">
        <v>64.847999999999999</v>
      </c>
      <c r="K237">
        <v>64.444999999999993</v>
      </c>
      <c r="L237">
        <v>64.040000000000006</v>
      </c>
      <c r="M237">
        <v>63.631999999999998</v>
      </c>
      <c r="N237">
        <v>63.222999999999999</v>
      </c>
      <c r="O237">
        <v>63.124000000000002</v>
      </c>
      <c r="P237">
        <v>63.393000000000001</v>
      </c>
      <c r="Q237">
        <v>63.662999999999997</v>
      </c>
      <c r="R237">
        <v>63.93</v>
      </c>
      <c r="S237">
        <v>64.198000000000008</v>
      </c>
      <c r="T237">
        <v>64.463999999999999</v>
      </c>
      <c r="U237">
        <v>64.73</v>
      </c>
      <c r="V237">
        <v>64.994</v>
      </c>
      <c r="W237">
        <v>65.257000000000005</v>
      </c>
      <c r="X237">
        <v>65.49799999999999</v>
      </c>
      <c r="Y237">
        <v>65.710999999999999</v>
      </c>
      <c r="Z237">
        <v>65.921999999999997</v>
      </c>
      <c r="AA237">
        <v>66.134</v>
      </c>
      <c r="AB237">
        <v>66.344999999999999</v>
      </c>
      <c r="AC237">
        <v>66.555000000000007</v>
      </c>
      <c r="AD237">
        <v>66.765000000000001</v>
      </c>
      <c r="AE237">
        <v>66.97399999999999</v>
      </c>
      <c r="AF237">
        <v>67.182000000000002</v>
      </c>
      <c r="AG237">
        <v>67.39</v>
      </c>
      <c r="AH237">
        <v>67.769000000000005</v>
      </c>
      <c r="AI237">
        <v>68.341999999999999</v>
      </c>
      <c r="AJ237">
        <v>68.91</v>
      </c>
      <c r="AK237">
        <v>69.472999999999999</v>
      </c>
      <c r="AL237">
        <v>70.027999999999992</v>
      </c>
      <c r="AM237">
        <v>70.579000000000008</v>
      </c>
      <c r="AN237">
        <v>71.123000000000005</v>
      </c>
      <c r="AO237">
        <v>71.662000000000006</v>
      </c>
      <c r="AP237">
        <v>72.194000000000003</v>
      </c>
      <c r="AQ237">
        <v>72.72</v>
      </c>
      <c r="AR237">
        <v>73.239999999999995</v>
      </c>
      <c r="AS237">
        <v>73.498999999999995</v>
      </c>
      <c r="AT237">
        <v>73.497</v>
      </c>
      <c r="AU237">
        <v>73.495000000000005</v>
      </c>
      <c r="AV237">
        <v>73.492999999999995</v>
      </c>
      <c r="AW237">
        <v>73.492000000000004</v>
      </c>
      <c r="AX237">
        <v>73.489999999999995</v>
      </c>
      <c r="AY237">
        <v>73.488</v>
      </c>
      <c r="AZ237">
        <v>73.486000000000004</v>
      </c>
      <c r="BA237">
        <v>73.484000000000009</v>
      </c>
      <c r="BB237">
        <v>73.481999999999999</v>
      </c>
      <c r="BC237">
        <v>73.48</v>
      </c>
      <c r="BD237">
        <v>73.478999999999999</v>
      </c>
      <c r="BE237">
        <v>73.454999999999998</v>
      </c>
      <c r="BF237">
        <v>73.411000000000001</v>
      </c>
      <c r="BG237">
        <v>73.344999999999999</v>
      </c>
      <c r="BH237">
        <v>73.257999999999996</v>
      </c>
      <c r="BI237">
        <v>73.149000000000001</v>
      </c>
      <c r="BJ237">
        <v>73.018000000000001</v>
      </c>
      <c r="BK237">
        <v>72.866</v>
      </c>
      <c r="BL237">
        <v>72.691000000000003</v>
      </c>
    </row>
    <row r="238" spans="1:64">
      <c r="A238" t="s">
        <v>419</v>
      </c>
      <c r="B238" t="s">
        <v>214</v>
      </c>
      <c r="C238" t="s">
        <v>645</v>
      </c>
      <c r="D238" t="s">
        <v>646</v>
      </c>
      <c r="E238">
        <v>53.588000000000001</v>
      </c>
      <c r="F238">
        <v>53.442999999999998</v>
      </c>
      <c r="G238">
        <v>53.298000000000002</v>
      </c>
      <c r="H238">
        <v>53.152000000000001</v>
      </c>
      <c r="I238">
        <v>53.006999999999998</v>
      </c>
      <c r="J238">
        <v>52.860999999999997</v>
      </c>
      <c r="K238">
        <v>52.716000000000001</v>
      </c>
      <c r="L238">
        <v>52.57</v>
      </c>
      <c r="M238">
        <v>52.424999999999997</v>
      </c>
      <c r="N238">
        <v>52.279000000000003</v>
      </c>
      <c r="O238">
        <v>52.22</v>
      </c>
      <c r="P238">
        <v>52.265000000000001</v>
      </c>
      <c r="Q238">
        <v>52.308999999999997</v>
      </c>
      <c r="R238">
        <v>52.353999999999999</v>
      </c>
      <c r="S238">
        <v>52.398000000000003</v>
      </c>
      <c r="T238">
        <v>52.442999999999998</v>
      </c>
      <c r="U238">
        <v>52.487000000000002</v>
      </c>
      <c r="V238">
        <v>52.530999999999999</v>
      </c>
      <c r="W238">
        <v>52.576000000000001</v>
      </c>
      <c r="X238">
        <v>52.701000000000001</v>
      </c>
      <c r="Y238">
        <v>52.921999999999997</v>
      </c>
      <c r="Z238">
        <v>53.142000000000003</v>
      </c>
      <c r="AA238">
        <v>53.363</v>
      </c>
      <c r="AB238">
        <v>53.582999999999998</v>
      </c>
      <c r="AC238">
        <v>53.804000000000002</v>
      </c>
      <c r="AD238">
        <v>54.024000000000001</v>
      </c>
      <c r="AE238">
        <v>54.243000000000002</v>
      </c>
      <c r="AF238">
        <v>54.463000000000001</v>
      </c>
      <c r="AG238">
        <v>54.683</v>
      </c>
      <c r="AH238">
        <v>54.84</v>
      </c>
      <c r="AI238">
        <v>54.924999999999997</v>
      </c>
      <c r="AJ238">
        <v>55.01</v>
      </c>
      <c r="AK238">
        <v>55.095999999999997</v>
      </c>
      <c r="AL238">
        <v>55.180999999999997</v>
      </c>
      <c r="AM238">
        <v>55.265999999999998</v>
      </c>
      <c r="AN238">
        <v>55.206000000000003</v>
      </c>
      <c r="AO238">
        <v>54.981999999999999</v>
      </c>
      <c r="AP238">
        <v>54.759</v>
      </c>
      <c r="AQ238">
        <v>54.534999999999997</v>
      </c>
      <c r="AR238">
        <v>54.311</v>
      </c>
      <c r="AS238">
        <v>54.087000000000003</v>
      </c>
      <c r="AT238">
        <v>53.863</v>
      </c>
      <c r="AU238">
        <v>53.637999999999998</v>
      </c>
      <c r="AV238">
        <v>53.412999999999997</v>
      </c>
      <c r="AW238">
        <v>53.188000000000002</v>
      </c>
      <c r="AX238">
        <v>52.948</v>
      </c>
      <c r="AY238">
        <v>52.692</v>
      </c>
      <c r="AZ238">
        <v>52.418999999999997</v>
      </c>
      <c r="BA238">
        <v>52.131999999999998</v>
      </c>
      <c r="BB238">
        <v>51.828000000000003</v>
      </c>
      <c r="BC238">
        <v>51.509</v>
      </c>
      <c r="BD238">
        <v>51.174999999999997</v>
      </c>
      <c r="BE238">
        <v>50.825000000000003</v>
      </c>
      <c r="BF238">
        <v>50.459000000000003</v>
      </c>
      <c r="BG238">
        <v>50.079000000000001</v>
      </c>
      <c r="BH238">
        <v>49.683</v>
      </c>
      <c r="BI238">
        <v>49.271999999999998</v>
      </c>
      <c r="BJ238">
        <v>48.847000000000001</v>
      </c>
      <c r="BK238">
        <v>48.406999999999996</v>
      </c>
      <c r="BL238">
        <v>47.951999999999998</v>
      </c>
    </row>
    <row r="239" spans="1:64">
      <c r="A239" t="s">
        <v>120</v>
      </c>
      <c r="B239" t="s">
        <v>496</v>
      </c>
      <c r="C239" t="s">
        <v>645</v>
      </c>
      <c r="D239" t="s">
        <v>646</v>
      </c>
      <c r="E239">
        <v>50.791721696722689</v>
      </c>
      <c r="F239">
        <v>49.972331820080548</v>
      </c>
      <c r="G239">
        <v>49.142491289123015</v>
      </c>
      <c r="H239">
        <v>48.310952760727929</v>
      </c>
      <c r="I239">
        <v>47.474567236825145</v>
      </c>
      <c r="J239">
        <v>46.696549432299676</v>
      </c>
      <c r="K239">
        <v>45.919503119991838</v>
      </c>
      <c r="L239">
        <v>45.143860735674792</v>
      </c>
      <c r="M239">
        <v>44.367538505778235</v>
      </c>
      <c r="N239">
        <v>43.595120781885818</v>
      </c>
      <c r="O239">
        <v>42.827303601631577</v>
      </c>
      <c r="P239">
        <v>42.067131661881433</v>
      </c>
      <c r="Q239">
        <v>41.316875188881241</v>
      </c>
      <c r="R239">
        <v>40.590325507635939</v>
      </c>
      <c r="S239">
        <v>39.87082719117651</v>
      </c>
      <c r="T239">
        <v>39.151323319660229</v>
      </c>
      <c r="U239">
        <v>38.434564652249918</v>
      </c>
      <c r="V239">
        <v>37.717876069166422</v>
      </c>
      <c r="W239">
        <v>37.003821365747186</v>
      </c>
      <c r="X239">
        <v>36.296408293807573</v>
      </c>
      <c r="Y239">
        <v>35.597864798067029</v>
      </c>
      <c r="Z239">
        <v>34.938267752939211</v>
      </c>
      <c r="AA239">
        <v>34.304617117695557</v>
      </c>
      <c r="AB239">
        <v>33.68533851388321</v>
      </c>
      <c r="AC239">
        <v>33.070000636779781</v>
      </c>
      <c r="AD239">
        <v>32.458225354561279</v>
      </c>
      <c r="AE239">
        <v>31.859309503312129</v>
      </c>
      <c r="AF239">
        <v>31.270296792207375</v>
      </c>
      <c r="AG239">
        <v>30.687837090986889</v>
      </c>
      <c r="AH239">
        <v>30.115539299842922</v>
      </c>
      <c r="AI239">
        <v>29.556117950916693</v>
      </c>
      <c r="AJ239">
        <v>29.022942753918294</v>
      </c>
      <c r="AK239">
        <v>28.509753112240606</v>
      </c>
      <c r="AL239">
        <v>28.010453867961644</v>
      </c>
      <c r="AM239">
        <v>27.506205939986092</v>
      </c>
      <c r="AN239">
        <v>27.007109546291954</v>
      </c>
      <c r="AO239">
        <v>26.530949026497076</v>
      </c>
      <c r="AP239">
        <v>26.046527184684617</v>
      </c>
      <c r="AQ239">
        <v>25.568215531241936</v>
      </c>
      <c r="AR239">
        <v>25.106013848758113</v>
      </c>
      <c r="AS239">
        <v>24.647612506212905</v>
      </c>
      <c r="AT239">
        <v>24.280601784524961</v>
      </c>
      <c r="AU239">
        <v>23.943815877077181</v>
      </c>
      <c r="AV239">
        <v>23.613820952923557</v>
      </c>
      <c r="AW239">
        <v>23.296428021469385</v>
      </c>
      <c r="AX239">
        <v>22.985025215147719</v>
      </c>
      <c r="AY239">
        <v>22.67685852033236</v>
      </c>
      <c r="AZ239">
        <v>22.372423745037214</v>
      </c>
      <c r="BA239">
        <v>22.074178839557611</v>
      </c>
      <c r="BB239">
        <v>21.783080388690223</v>
      </c>
      <c r="BC239">
        <v>21.496841138140617</v>
      </c>
      <c r="BD239">
        <v>21.209378110822115</v>
      </c>
      <c r="BE239">
        <v>20.927420663979373</v>
      </c>
      <c r="BF239">
        <v>20.651538721179975</v>
      </c>
      <c r="BG239">
        <v>20.380753926858738</v>
      </c>
      <c r="BH239">
        <v>20.116141691404838</v>
      </c>
      <c r="BI239">
        <v>19.858205258516975</v>
      </c>
      <c r="BJ239">
        <v>19.605666995245226</v>
      </c>
      <c r="BK239">
        <v>19.355973331525796</v>
      </c>
      <c r="BL239">
        <v>19.10565029532188</v>
      </c>
    </row>
    <row r="240" spans="1:64">
      <c r="A240" t="s">
        <v>544</v>
      </c>
      <c r="B240" t="s">
        <v>232</v>
      </c>
      <c r="C240" t="s">
        <v>645</v>
      </c>
      <c r="D240" t="s">
        <v>646</v>
      </c>
      <c r="E240">
        <v>89.909000000000006</v>
      </c>
      <c r="F240">
        <v>89.757000000000005</v>
      </c>
      <c r="G240">
        <v>89.489000000000004</v>
      </c>
      <c r="H240">
        <v>89.215000000000003</v>
      </c>
      <c r="I240">
        <v>88.933999999999997</v>
      </c>
      <c r="J240">
        <v>88.647000000000006</v>
      </c>
      <c r="K240">
        <v>88.353999999999999</v>
      </c>
      <c r="L240">
        <v>88.054000000000002</v>
      </c>
      <c r="M240">
        <v>87.747</v>
      </c>
      <c r="N240">
        <v>87.433999999999997</v>
      </c>
      <c r="O240">
        <v>87.114000000000004</v>
      </c>
      <c r="P240">
        <v>86.787000000000006</v>
      </c>
      <c r="Q240">
        <v>86.451999999999998</v>
      </c>
      <c r="R240">
        <v>86.111000000000004</v>
      </c>
      <c r="S240">
        <v>85.763000000000005</v>
      </c>
      <c r="T240">
        <v>85.406999999999996</v>
      </c>
      <c r="U240">
        <v>85.043999999999997</v>
      </c>
      <c r="V240">
        <v>84.674000000000007</v>
      </c>
      <c r="W240">
        <v>84.295999999999992</v>
      </c>
      <c r="X240">
        <v>83.911000000000001</v>
      </c>
      <c r="Y240">
        <v>83.516999999999996</v>
      </c>
      <c r="Z240">
        <v>83.117000000000004</v>
      </c>
      <c r="AA240">
        <v>82.709000000000003</v>
      </c>
      <c r="AB240">
        <v>82.292000000000002</v>
      </c>
      <c r="AC240">
        <v>81.867999999999995</v>
      </c>
      <c r="AD240">
        <v>81.436999999999998</v>
      </c>
      <c r="AE240">
        <v>80.997</v>
      </c>
      <c r="AF240">
        <v>80.549000000000007</v>
      </c>
      <c r="AG240">
        <v>80.093000000000004</v>
      </c>
      <c r="AH240">
        <v>79.63</v>
      </c>
      <c r="AI240">
        <v>79.158000000000001</v>
      </c>
      <c r="AJ240">
        <v>78.784999999999997</v>
      </c>
      <c r="AK240">
        <v>78.459999999999994</v>
      </c>
      <c r="AL240">
        <v>78.132999999999996</v>
      </c>
      <c r="AM240">
        <v>77.801000000000002</v>
      </c>
      <c r="AN240">
        <v>77.466000000000008</v>
      </c>
      <c r="AO240">
        <v>77.126999999999995</v>
      </c>
      <c r="AP240">
        <v>76.784999999999997</v>
      </c>
      <c r="AQ240">
        <v>76.438999999999993</v>
      </c>
      <c r="AR240">
        <v>76.09</v>
      </c>
      <c r="AS240">
        <v>75.736999999999995</v>
      </c>
      <c r="AT240">
        <v>75.381</v>
      </c>
      <c r="AU240">
        <v>75.021000000000001</v>
      </c>
      <c r="AV240">
        <v>74.656999999999996</v>
      </c>
      <c r="AW240">
        <v>74.290000000000006</v>
      </c>
      <c r="AX240">
        <v>73.959000000000003</v>
      </c>
      <c r="AY240">
        <v>73.626000000000005</v>
      </c>
      <c r="AZ240">
        <v>73.290999999999997</v>
      </c>
      <c r="BA240">
        <v>72.951999999999998</v>
      </c>
      <c r="BB240">
        <v>72.611000000000004</v>
      </c>
      <c r="BC240">
        <v>72.268000000000001</v>
      </c>
      <c r="BD240">
        <v>71.920999999999992</v>
      </c>
      <c r="BE240">
        <v>71.572000000000003</v>
      </c>
      <c r="BF240">
        <v>71.221000000000004</v>
      </c>
      <c r="BG240">
        <v>70.867000000000004</v>
      </c>
      <c r="BH240">
        <v>70.510000000000005</v>
      </c>
      <c r="BI240">
        <v>70.150000000000006</v>
      </c>
      <c r="BJ240">
        <v>69.787999999999997</v>
      </c>
      <c r="BK240">
        <v>69.421999999999997</v>
      </c>
      <c r="BL240">
        <v>69.052999999999997</v>
      </c>
    </row>
    <row r="241" spans="1:64">
      <c r="A241" t="s">
        <v>103</v>
      </c>
      <c r="B241" t="s">
        <v>372</v>
      </c>
      <c r="C241" t="s">
        <v>645</v>
      </c>
      <c r="D241" t="s">
        <v>646</v>
      </c>
      <c r="E241">
        <v>66.166058660487096</v>
      </c>
      <c r="F241">
        <v>65.442386640559604</v>
      </c>
      <c r="G241">
        <v>64.719185206162791</v>
      </c>
      <c r="H241">
        <v>63.991425384267231</v>
      </c>
      <c r="I241">
        <v>63.252342381569093</v>
      </c>
      <c r="J241">
        <v>62.475910692602604</v>
      </c>
      <c r="K241">
        <v>61.743643341309614</v>
      </c>
      <c r="L241">
        <v>61.091850785292074</v>
      </c>
      <c r="M241">
        <v>60.417335071429456</v>
      </c>
      <c r="N241">
        <v>59.739619019116716</v>
      </c>
      <c r="O241">
        <v>59.057764617563272</v>
      </c>
      <c r="P241">
        <v>58.397134700003932</v>
      </c>
      <c r="Q241">
        <v>57.723350668595685</v>
      </c>
      <c r="R241">
        <v>57.050695596780812</v>
      </c>
      <c r="S241">
        <v>56.407212785642514</v>
      </c>
      <c r="T241">
        <v>55.773311117606006</v>
      </c>
      <c r="U241">
        <v>55.153998488996635</v>
      </c>
      <c r="V241">
        <v>54.594405498781747</v>
      </c>
      <c r="W241">
        <v>54.059122861382086</v>
      </c>
      <c r="X241">
        <v>53.53382839931178</v>
      </c>
      <c r="Y241">
        <v>52.99851135460549</v>
      </c>
      <c r="Z241">
        <v>52.459252888820608</v>
      </c>
      <c r="AA241">
        <v>51.925790936039014</v>
      </c>
      <c r="AB241">
        <v>51.396171809230914</v>
      </c>
      <c r="AC241">
        <v>50.867021051678819</v>
      </c>
      <c r="AD241">
        <v>50.357451208555261</v>
      </c>
      <c r="AE241">
        <v>49.849895294559943</v>
      </c>
      <c r="AF241">
        <v>49.406820019038257</v>
      </c>
      <c r="AG241">
        <v>49.043628177188722</v>
      </c>
      <c r="AH241">
        <v>48.708397090345763</v>
      </c>
      <c r="AI241">
        <v>48.373139899628221</v>
      </c>
      <c r="AJ241">
        <v>48.038139884832404</v>
      </c>
      <c r="AK241">
        <v>47.640194440451488</v>
      </c>
      <c r="AL241">
        <v>47.225002793400741</v>
      </c>
      <c r="AM241">
        <v>46.816354829818287</v>
      </c>
      <c r="AN241">
        <v>46.465189180671167</v>
      </c>
      <c r="AO241">
        <v>46.136078277979287</v>
      </c>
      <c r="AP241">
        <v>45.80483188648433</v>
      </c>
      <c r="AQ241">
        <v>45.451130525706795</v>
      </c>
      <c r="AR241">
        <v>45.08997684740725</v>
      </c>
      <c r="AS241">
        <v>44.727872896583534</v>
      </c>
      <c r="AT241">
        <v>44.365027112101487</v>
      </c>
      <c r="AU241">
        <v>44.000560808107508</v>
      </c>
      <c r="AV241">
        <v>43.638876001774506</v>
      </c>
      <c r="AW241">
        <v>43.285209000854188</v>
      </c>
      <c r="AX241">
        <v>42.902261311453678</v>
      </c>
      <c r="AY241">
        <v>42.519905466400303</v>
      </c>
      <c r="AZ241">
        <v>42.16808561574716</v>
      </c>
      <c r="BA241">
        <v>41.829431081386652</v>
      </c>
      <c r="BB241">
        <v>41.484970253108116</v>
      </c>
      <c r="BC241">
        <v>41.122799218589925</v>
      </c>
      <c r="BD241">
        <v>40.83190406303914</v>
      </c>
      <c r="BE241">
        <v>40.537342737869565</v>
      </c>
      <c r="BF241">
        <v>40.234981249129071</v>
      </c>
      <c r="BG241">
        <v>39.933924053398918</v>
      </c>
      <c r="BH241">
        <v>39.573662194992323</v>
      </c>
      <c r="BI241">
        <v>39.233594900333422</v>
      </c>
      <c r="BJ241">
        <v>38.904551773347961</v>
      </c>
      <c r="BK241">
        <v>38.585457001715454</v>
      </c>
      <c r="BL241">
        <v>38.273609534095769</v>
      </c>
    </row>
    <row r="242" spans="1:64">
      <c r="A242" t="s">
        <v>521</v>
      </c>
      <c r="B242" t="s">
        <v>504</v>
      </c>
      <c r="C242" t="s">
        <v>645</v>
      </c>
      <c r="D242" t="s">
        <v>646</v>
      </c>
      <c r="E242">
        <v>82.448000000000008</v>
      </c>
      <c r="F242">
        <v>82.070999999999998</v>
      </c>
      <c r="G242">
        <v>81.688000000000002</v>
      </c>
      <c r="H242">
        <v>81.299000000000007</v>
      </c>
      <c r="I242">
        <v>80.902000000000001</v>
      </c>
      <c r="J242">
        <v>80.501000000000005</v>
      </c>
      <c r="K242">
        <v>80.091999999999999</v>
      </c>
      <c r="L242">
        <v>79.902999999999992</v>
      </c>
      <c r="M242">
        <v>79.873000000000005</v>
      </c>
      <c r="N242">
        <v>79.843000000000004</v>
      </c>
      <c r="O242">
        <v>79.813000000000002</v>
      </c>
      <c r="P242">
        <v>79.783000000000001</v>
      </c>
      <c r="Q242">
        <v>79.753</v>
      </c>
      <c r="R242">
        <v>79.722999999999999</v>
      </c>
      <c r="S242">
        <v>79.692999999999998</v>
      </c>
      <c r="T242">
        <v>79.662999999999997</v>
      </c>
      <c r="U242">
        <v>79.632999999999996</v>
      </c>
      <c r="V242">
        <v>79.495999999999995</v>
      </c>
      <c r="W242">
        <v>79.281000000000006</v>
      </c>
      <c r="X242">
        <v>79.064999999999998</v>
      </c>
      <c r="Y242">
        <v>78.846000000000004</v>
      </c>
      <c r="Z242">
        <v>78.626999999999995</v>
      </c>
      <c r="AA242">
        <v>78.406000000000006</v>
      </c>
      <c r="AB242">
        <v>78.182999999999993</v>
      </c>
      <c r="AC242">
        <v>77.957999999999998</v>
      </c>
      <c r="AD242">
        <v>77.731999999999999</v>
      </c>
      <c r="AE242">
        <v>77.504000000000005</v>
      </c>
      <c r="AF242">
        <v>77.390999999999991</v>
      </c>
      <c r="AG242">
        <v>77.359000000000009</v>
      </c>
      <c r="AH242">
        <v>77.328000000000003</v>
      </c>
      <c r="AI242">
        <v>77.295999999999992</v>
      </c>
      <c r="AJ242">
        <v>77.263999999999996</v>
      </c>
      <c r="AK242">
        <v>77.231999999999999</v>
      </c>
      <c r="AL242">
        <v>77.2</v>
      </c>
      <c r="AM242">
        <v>77.168000000000006</v>
      </c>
      <c r="AN242">
        <v>77.135999999999996</v>
      </c>
      <c r="AO242">
        <v>77.103000000000009</v>
      </c>
      <c r="AP242">
        <v>77.073000000000008</v>
      </c>
      <c r="AQ242">
        <v>77.045000000000002</v>
      </c>
      <c r="AR242">
        <v>77.015999999999991</v>
      </c>
      <c r="AS242">
        <v>76.988</v>
      </c>
      <c r="AT242">
        <v>76.959000000000003</v>
      </c>
      <c r="AU242">
        <v>76.930999999999997</v>
      </c>
      <c r="AV242">
        <v>76.902000000000001</v>
      </c>
      <c r="AW242">
        <v>76.873000000000005</v>
      </c>
      <c r="AX242">
        <v>76.844999999999999</v>
      </c>
      <c r="AY242">
        <v>76.816000000000003</v>
      </c>
      <c r="AZ242">
        <v>76.772999999999996</v>
      </c>
      <c r="BA242">
        <v>76.718999999999994</v>
      </c>
      <c r="BB242">
        <v>76.665000000000006</v>
      </c>
      <c r="BC242">
        <v>76.611000000000004</v>
      </c>
      <c r="BD242">
        <v>76.557000000000002</v>
      </c>
      <c r="BE242">
        <v>76.564999999999998</v>
      </c>
      <c r="BF242">
        <v>76.617999999999995</v>
      </c>
      <c r="BG242">
        <v>76.671999999999997</v>
      </c>
      <c r="BH242">
        <v>76.724999999999994</v>
      </c>
      <c r="BI242">
        <v>76.777999999999992</v>
      </c>
      <c r="BJ242">
        <v>76.831000000000003</v>
      </c>
      <c r="BK242">
        <v>76.869</v>
      </c>
      <c r="BL242">
        <v>76.893000000000001</v>
      </c>
    </row>
    <row r="243" spans="1:64">
      <c r="A243" t="s">
        <v>6</v>
      </c>
      <c r="B243" t="s">
        <v>72</v>
      </c>
      <c r="C243" t="s">
        <v>645</v>
      </c>
      <c r="D243" t="s">
        <v>646</v>
      </c>
      <c r="E243">
        <v>83.256393453368602</v>
      </c>
      <c r="F243">
        <v>83.12426669171893</v>
      </c>
      <c r="G243">
        <v>82.936129908693104</v>
      </c>
      <c r="H243">
        <v>82.746224864452429</v>
      </c>
      <c r="I243">
        <v>82.554683795473281</v>
      </c>
      <c r="J243">
        <v>82.363062002971276</v>
      </c>
      <c r="K243">
        <v>82.169959992489808</v>
      </c>
      <c r="L243">
        <v>81.974874931204596</v>
      </c>
      <c r="M243">
        <v>81.776624486646938</v>
      </c>
      <c r="N243">
        <v>81.573071279793467</v>
      </c>
      <c r="O243">
        <v>81.362281397973121</v>
      </c>
      <c r="P243">
        <v>81.119499862503147</v>
      </c>
      <c r="Q243">
        <v>80.792091946269579</v>
      </c>
      <c r="R243">
        <v>80.455853403284394</v>
      </c>
      <c r="S243">
        <v>80.100777665600063</v>
      </c>
      <c r="T243">
        <v>79.717043874316758</v>
      </c>
      <c r="U243">
        <v>79.326767147687164</v>
      </c>
      <c r="V243">
        <v>78.929039032500327</v>
      </c>
      <c r="W243">
        <v>78.521874411065781</v>
      </c>
      <c r="X243">
        <v>78.103495402077172</v>
      </c>
      <c r="Y243">
        <v>77.670585418344189</v>
      </c>
      <c r="Z243">
        <v>77.290332775745156</v>
      </c>
      <c r="AA243">
        <v>77.03444675345564</v>
      </c>
      <c r="AB243">
        <v>76.775794233984882</v>
      </c>
      <c r="AC243">
        <v>76.514814589817462</v>
      </c>
      <c r="AD243">
        <v>76.253228331813702</v>
      </c>
      <c r="AE243">
        <v>75.989895022086856</v>
      </c>
      <c r="AF243">
        <v>75.725285030738661</v>
      </c>
      <c r="AG243">
        <v>75.458621914338252</v>
      </c>
      <c r="AH243">
        <v>75.196965356781135</v>
      </c>
      <c r="AI243">
        <v>74.93517976209138</v>
      </c>
      <c r="AJ243">
        <v>74.686142737321234</v>
      </c>
      <c r="AK243">
        <v>74.464649073223342</v>
      </c>
      <c r="AL243">
        <v>74.242092068279405</v>
      </c>
      <c r="AM243">
        <v>74.017020767407416</v>
      </c>
      <c r="AN243">
        <v>73.789624317827474</v>
      </c>
      <c r="AO243">
        <v>73.557563583465566</v>
      </c>
      <c r="AP243">
        <v>73.322371391924889</v>
      </c>
      <c r="AQ243">
        <v>73.086415561055617</v>
      </c>
      <c r="AR243">
        <v>72.852942378080684</v>
      </c>
      <c r="AS243">
        <v>72.618697376184528</v>
      </c>
      <c r="AT243">
        <v>72.346461437713046</v>
      </c>
      <c r="AU243">
        <v>72.008303330999468</v>
      </c>
      <c r="AV243">
        <v>71.667828716602259</v>
      </c>
      <c r="AW243">
        <v>71.322671306083308</v>
      </c>
      <c r="AX243">
        <v>70.974135739413327</v>
      </c>
      <c r="AY243">
        <v>70.622172510892597</v>
      </c>
      <c r="AZ243">
        <v>70.266361785869336</v>
      </c>
      <c r="BA243">
        <v>69.907021353187176</v>
      </c>
      <c r="BB243">
        <v>69.546055212389163</v>
      </c>
      <c r="BC243">
        <v>69.182632750289244</v>
      </c>
      <c r="BD243">
        <v>68.816108826090925</v>
      </c>
      <c r="BE243">
        <v>68.439292735994741</v>
      </c>
      <c r="BF243">
        <v>68.055554323568614</v>
      </c>
      <c r="BG243">
        <v>67.663154082127065</v>
      </c>
      <c r="BH243">
        <v>67.262438708159451</v>
      </c>
      <c r="BI243">
        <v>66.853674907672215</v>
      </c>
      <c r="BJ243">
        <v>66.435862859498712</v>
      </c>
      <c r="BK243">
        <v>66.007638754357274</v>
      </c>
      <c r="BL243">
        <v>65.568102643070191</v>
      </c>
    </row>
    <row r="244" spans="1:64">
      <c r="A244" t="s">
        <v>192</v>
      </c>
      <c r="B244" t="s">
        <v>403</v>
      </c>
      <c r="C244" t="s">
        <v>645</v>
      </c>
      <c r="D244" t="s">
        <v>646</v>
      </c>
      <c r="E244">
        <v>85.309890747025861</v>
      </c>
      <c r="F244">
        <v>85.009368063392543</v>
      </c>
      <c r="G244">
        <v>84.703100194767629</v>
      </c>
      <c r="H244">
        <v>84.378911938182583</v>
      </c>
      <c r="I244">
        <v>84.039030350952558</v>
      </c>
      <c r="J244">
        <v>83.688208176435097</v>
      </c>
      <c r="K244">
        <v>83.341328315882009</v>
      </c>
      <c r="L244">
        <v>82.985833315425509</v>
      </c>
      <c r="M244">
        <v>82.6201434626077</v>
      </c>
      <c r="N244">
        <v>82.243196888686796</v>
      </c>
      <c r="O244">
        <v>81.874922335457839</v>
      </c>
      <c r="P244">
        <v>81.470982879108689</v>
      </c>
      <c r="Q244">
        <v>81.051628461661466</v>
      </c>
      <c r="R244">
        <v>80.62890417951759</v>
      </c>
      <c r="S244">
        <v>80.2065187434265</v>
      </c>
      <c r="T244">
        <v>79.771980752877624</v>
      </c>
      <c r="U244">
        <v>79.32214631382594</v>
      </c>
      <c r="V244">
        <v>78.878848585878529</v>
      </c>
      <c r="W244">
        <v>78.430127057564974</v>
      </c>
      <c r="X244">
        <v>78.035354962093734</v>
      </c>
      <c r="Y244">
        <v>77.660576668173476</v>
      </c>
      <c r="Z244">
        <v>77.232852707327098</v>
      </c>
      <c r="AA244">
        <v>76.799104782338603</v>
      </c>
      <c r="AB244">
        <v>76.346833803806305</v>
      </c>
      <c r="AC244">
        <v>75.861990944408888</v>
      </c>
      <c r="AD244">
        <v>75.339402304083308</v>
      </c>
      <c r="AE244">
        <v>74.800958417354167</v>
      </c>
      <c r="AF244">
        <v>74.264971087577365</v>
      </c>
      <c r="AG244">
        <v>73.727911668130091</v>
      </c>
      <c r="AH244">
        <v>73.194318936901141</v>
      </c>
      <c r="AI244">
        <v>72.635918928167428</v>
      </c>
      <c r="AJ244">
        <v>72.157676578370996</v>
      </c>
      <c r="AK244">
        <v>71.68874395884059</v>
      </c>
      <c r="AL244">
        <v>71.233235974736246</v>
      </c>
      <c r="AM244">
        <v>70.83419151737823</v>
      </c>
      <c r="AN244">
        <v>70.456731870230499</v>
      </c>
      <c r="AO244">
        <v>70.08965241088957</v>
      </c>
      <c r="AP244">
        <v>69.720319581866036</v>
      </c>
      <c r="AQ244">
        <v>69.363194527389268</v>
      </c>
      <c r="AR244">
        <v>69.006488476406219</v>
      </c>
      <c r="AS244">
        <v>68.646350602934419</v>
      </c>
      <c r="AT244">
        <v>68.219672563369045</v>
      </c>
      <c r="AU244">
        <v>67.779638271384442</v>
      </c>
      <c r="AV244">
        <v>67.334869273338697</v>
      </c>
      <c r="AW244">
        <v>66.88431238132047</v>
      </c>
      <c r="AX244">
        <v>66.42074438867337</v>
      </c>
      <c r="AY244">
        <v>65.960608831231383</v>
      </c>
      <c r="AZ244">
        <v>65.54189739876179</v>
      </c>
      <c r="BA244">
        <v>65.034406830075739</v>
      </c>
      <c r="BB244">
        <v>64.521962217651605</v>
      </c>
      <c r="BC244">
        <v>64.001617215593015</v>
      </c>
      <c r="BD244">
        <v>63.47615650877303</v>
      </c>
      <c r="BE244">
        <v>62.962809142930247</v>
      </c>
      <c r="BF244">
        <v>62.448946112572003</v>
      </c>
      <c r="BG244">
        <v>61.930944909646129</v>
      </c>
      <c r="BH244">
        <v>61.408927211040485</v>
      </c>
      <c r="BI244">
        <v>60.883732927062439</v>
      </c>
      <c r="BJ244">
        <v>60.355105924879247</v>
      </c>
      <c r="BK244">
        <v>59.82286350450196</v>
      </c>
      <c r="BL244">
        <v>59.287221275546351</v>
      </c>
    </row>
    <row r="245" spans="1:64">
      <c r="A245" t="s">
        <v>537</v>
      </c>
      <c r="B245" t="s">
        <v>143</v>
      </c>
      <c r="C245" t="s">
        <v>645</v>
      </c>
      <c r="D245" t="s">
        <v>646</v>
      </c>
      <c r="E245">
        <v>65.844999999999999</v>
      </c>
      <c r="F245">
        <v>64.996000000000009</v>
      </c>
      <c r="G245">
        <v>64.135999999999996</v>
      </c>
      <c r="H245">
        <v>63.265999999999998</v>
      </c>
      <c r="I245">
        <v>62.387</v>
      </c>
      <c r="J245">
        <v>61.502000000000002</v>
      </c>
      <c r="K245">
        <v>60.607999999999997</v>
      </c>
      <c r="L245">
        <v>59.706000000000003</v>
      </c>
      <c r="M245">
        <v>58.796999999999997</v>
      </c>
      <c r="N245">
        <v>57.884999999999998</v>
      </c>
      <c r="O245">
        <v>56.965000000000003</v>
      </c>
      <c r="P245">
        <v>56.040999999999997</v>
      </c>
      <c r="Q245">
        <v>55.112000000000002</v>
      </c>
      <c r="R245">
        <v>54.180999999999997</v>
      </c>
      <c r="S245">
        <v>53.246000000000002</v>
      </c>
      <c r="T245">
        <v>52.308999999999997</v>
      </c>
      <c r="U245">
        <v>51.369</v>
      </c>
      <c r="V245">
        <v>50.43</v>
      </c>
      <c r="W245">
        <v>49.49</v>
      </c>
      <c r="X245">
        <v>48.551000000000002</v>
      </c>
      <c r="Y245">
        <v>47.716000000000001</v>
      </c>
      <c r="Z245">
        <v>47.531999999999996</v>
      </c>
      <c r="AA245">
        <v>47.347000000000001</v>
      </c>
      <c r="AB245">
        <v>47.162999999999997</v>
      </c>
      <c r="AC245">
        <v>46.978999999999999</v>
      </c>
      <c r="AD245">
        <v>46.795000000000002</v>
      </c>
      <c r="AE245">
        <v>46.610999999999997</v>
      </c>
      <c r="AF245">
        <v>46.427</v>
      </c>
      <c r="AG245">
        <v>46.243000000000002</v>
      </c>
      <c r="AH245">
        <v>46.058999999999997</v>
      </c>
      <c r="AI245">
        <v>45.875999999999998</v>
      </c>
      <c r="AJ245">
        <v>45.692</v>
      </c>
      <c r="AK245">
        <v>45.509</v>
      </c>
      <c r="AL245">
        <v>45.326000000000001</v>
      </c>
      <c r="AM245">
        <v>45.143000000000001</v>
      </c>
      <c r="AN245">
        <v>44.96</v>
      </c>
      <c r="AO245">
        <v>44.776000000000003</v>
      </c>
      <c r="AP245">
        <v>44.594000000000001</v>
      </c>
      <c r="AQ245">
        <v>44.411000000000001</v>
      </c>
      <c r="AR245">
        <v>44.228999999999999</v>
      </c>
      <c r="AS245">
        <v>44.094999999999999</v>
      </c>
      <c r="AT245">
        <v>44.281999999999996</v>
      </c>
      <c r="AU245">
        <v>44.47</v>
      </c>
      <c r="AV245">
        <v>44.656999999999996</v>
      </c>
      <c r="AW245">
        <v>44.844999999999999</v>
      </c>
      <c r="AX245">
        <v>45.033000000000001</v>
      </c>
      <c r="AY245">
        <v>45.220999999999997</v>
      </c>
      <c r="AZ245">
        <v>45.41</v>
      </c>
      <c r="BA245">
        <v>45.597999999999999</v>
      </c>
      <c r="BB245">
        <v>45.786999999999999</v>
      </c>
      <c r="BC245">
        <v>45.975000000000001</v>
      </c>
      <c r="BD245">
        <v>46.164000000000001</v>
      </c>
      <c r="BE245">
        <v>46.329000000000001</v>
      </c>
      <c r="BF245">
        <v>46.47</v>
      </c>
      <c r="BG245">
        <v>46.587000000000003</v>
      </c>
      <c r="BH245">
        <v>46.680999999999997</v>
      </c>
      <c r="BI245">
        <v>46.75</v>
      </c>
      <c r="BJ245">
        <v>46.795000000000002</v>
      </c>
      <c r="BK245">
        <v>46.816000000000003</v>
      </c>
      <c r="BL245">
        <v>46.813000000000002</v>
      </c>
    </row>
    <row r="246" spans="1:64">
      <c r="A246" t="s">
        <v>173</v>
      </c>
      <c r="B246" t="s">
        <v>15</v>
      </c>
      <c r="C246" t="s">
        <v>645</v>
      </c>
      <c r="D246" t="s">
        <v>646</v>
      </c>
      <c r="E246">
        <v>62.488999999999997</v>
      </c>
      <c r="F246">
        <v>62.05</v>
      </c>
      <c r="G246">
        <v>61.609000000000002</v>
      </c>
      <c r="H246">
        <v>61.167000000000002</v>
      </c>
      <c r="I246">
        <v>60.720999999999997</v>
      </c>
      <c r="J246">
        <v>60.276000000000003</v>
      </c>
      <c r="K246">
        <v>59.77</v>
      </c>
      <c r="L246">
        <v>58.963999999999999</v>
      </c>
      <c r="M246">
        <v>58.152000000000001</v>
      </c>
      <c r="N246">
        <v>57.338000000000001</v>
      </c>
      <c r="O246">
        <v>56.518000000000001</v>
      </c>
      <c r="P246">
        <v>55.695</v>
      </c>
      <c r="Q246">
        <v>54.868000000000002</v>
      </c>
      <c r="R246">
        <v>54.040999999999997</v>
      </c>
      <c r="S246">
        <v>53.21</v>
      </c>
      <c r="T246">
        <v>52.411999999999999</v>
      </c>
      <c r="U246">
        <v>51.816000000000003</v>
      </c>
      <c r="V246">
        <v>51.220999999999997</v>
      </c>
      <c r="W246">
        <v>50.625</v>
      </c>
      <c r="X246">
        <v>50.027999999999999</v>
      </c>
      <c r="Y246">
        <v>49.430999999999997</v>
      </c>
      <c r="Z246">
        <v>48.835999999999999</v>
      </c>
      <c r="AA246">
        <v>48.24</v>
      </c>
      <c r="AB246">
        <v>47.643999999999998</v>
      </c>
      <c r="AC246">
        <v>46.988999999999997</v>
      </c>
      <c r="AD246">
        <v>46.161000000000001</v>
      </c>
      <c r="AE246">
        <v>45.332999999999998</v>
      </c>
      <c r="AF246">
        <v>44.509</v>
      </c>
      <c r="AG246">
        <v>43.686</v>
      </c>
      <c r="AH246">
        <v>42.869</v>
      </c>
      <c r="AI246">
        <v>42.054000000000002</v>
      </c>
      <c r="AJ246">
        <v>41.244</v>
      </c>
      <c r="AK246">
        <v>40.438000000000002</v>
      </c>
      <c r="AL246">
        <v>39.637999999999998</v>
      </c>
      <c r="AM246">
        <v>38.921999999999997</v>
      </c>
      <c r="AN246">
        <v>38.526000000000003</v>
      </c>
      <c r="AO246">
        <v>38.130000000000003</v>
      </c>
      <c r="AP246">
        <v>37.738</v>
      </c>
      <c r="AQ246">
        <v>37.347000000000001</v>
      </c>
      <c r="AR246">
        <v>36.957000000000001</v>
      </c>
      <c r="AS246">
        <v>36.567999999999998</v>
      </c>
      <c r="AT246">
        <v>36.182000000000002</v>
      </c>
      <c r="AU246">
        <v>35.798000000000002</v>
      </c>
      <c r="AV246">
        <v>35.414999999999999</v>
      </c>
      <c r="AW246">
        <v>35.049999999999997</v>
      </c>
      <c r="AX246">
        <v>34.763000000000005</v>
      </c>
      <c r="AY246">
        <v>34.475999999999999</v>
      </c>
      <c r="AZ246">
        <v>34.191000000000003</v>
      </c>
      <c r="BA246">
        <v>33.906999999999996</v>
      </c>
      <c r="BB246">
        <v>33.623999999999995</v>
      </c>
      <c r="BC246">
        <v>33.343000000000004</v>
      </c>
      <c r="BD246">
        <v>33.061999999999998</v>
      </c>
      <c r="BE246">
        <v>32.781999999999996</v>
      </c>
      <c r="BF246">
        <v>32.505000000000003</v>
      </c>
      <c r="BG246">
        <v>32.227999999999994</v>
      </c>
      <c r="BH246">
        <v>31.944000000000003</v>
      </c>
      <c r="BI246">
        <v>31.653999999999996</v>
      </c>
      <c r="BJ246">
        <v>31.358000000000004</v>
      </c>
      <c r="BK246">
        <v>31.055</v>
      </c>
      <c r="BL246">
        <v>30.745999999999995</v>
      </c>
    </row>
    <row r="247" spans="1:64">
      <c r="A247" t="s">
        <v>297</v>
      </c>
      <c r="B247" t="s">
        <v>343</v>
      </c>
      <c r="C247" t="s">
        <v>645</v>
      </c>
      <c r="D247" t="s">
        <v>646</v>
      </c>
      <c r="E247">
        <v>68.484999999999999</v>
      </c>
      <c r="F247">
        <v>67.936000000000007</v>
      </c>
      <c r="G247">
        <v>67.402000000000001</v>
      </c>
      <c r="H247">
        <v>66.863</v>
      </c>
      <c r="I247">
        <v>66.319999999999993</v>
      </c>
      <c r="J247">
        <v>65.772999999999996</v>
      </c>
      <c r="K247">
        <v>65.051000000000002</v>
      </c>
      <c r="L247">
        <v>64.241</v>
      </c>
      <c r="M247">
        <v>63.423000000000002</v>
      </c>
      <c r="N247">
        <v>62.598999999999997</v>
      </c>
      <c r="O247">
        <v>61.765999999999998</v>
      </c>
      <c r="P247">
        <v>61.055</v>
      </c>
      <c r="Q247">
        <v>60.4</v>
      </c>
      <c r="R247">
        <v>59.741999999999997</v>
      </c>
      <c r="S247">
        <v>59.08</v>
      </c>
      <c r="T247">
        <v>58.414000000000001</v>
      </c>
      <c r="U247">
        <v>57.912999999999997</v>
      </c>
      <c r="V247">
        <v>57.491999999999997</v>
      </c>
      <c r="W247">
        <v>57.069000000000003</v>
      </c>
      <c r="X247">
        <v>56.645000000000003</v>
      </c>
      <c r="Y247">
        <v>56.22</v>
      </c>
      <c r="Z247">
        <v>54.811</v>
      </c>
      <c r="AA247">
        <v>53.003</v>
      </c>
      <c r="AB247">
        <v>51.188000000000002</v>
      </c>
      <c r="AC247">
        <v>49.366</v>
      </c>
      <c r="AD247">
        <v>47.552</v>
      </c>
      <c r="AE247">
        <v>46.07</v>
      </c>
      <c r="AF247">
        <v>44.738999999999997</v>
      </c>
      <c r="AG247">
        <v>43.412999999999997</v>
      </c>
      <c r="AH247">
        <v>42.100999999999999</v>
      </c>
      <c r="AI247">
        <v>40.796999999999997</v>
      </c>
      <c r="AJ247">
        <v>40.024000000000001</v>
      </c>
      <c r="AK247">
        <v>39.481999999999999</v>
      </c>
      <c r="AL247">
        <v>38.945</v>
      </c>
      <c r="AM247">
        <v>38.409999999999997</v>
      </c>
      <c r="AN247">
        <v>37.877000000000002</v>
      </c>
      <c r="AO247">
        <v>37.347000000000001</v>
      </c>
      <c r="AP247">
        <v>36.820999999999998</v>
      </c>
      <c r="AQ247">
        <v>36.296999999999997</v>
      </c>
      <c r="AR247">
        <v>35.777000000000001</v>
      </c>
      <c r="AS247">
        <v>35.259</v>
      </c>
      <c r="AT247">
        <v>34.659999999999997</v>
      </c>
      <c r="AU247">
        <v>34.025999999999996</v>
      </c>
      <c r="AV247">
        <v>33.397999999999996</v>
      </c>
      <c r="AW247">
        <v>32.774999999999999</v>
      </c>
      <c r="AX247">
        <v>32.159999999999997</v>
      </c>
      <c r="AY247">
        <v>31.55</v>
      </c>
      <c r="AZ247">
        <v>30.947000000000003</v>
      </c>
      <c r="BA247">
        <v>30.349000000000004</v>
      </c>
      <c r="BB247">
        <v>29.759</v>
      </c>
      <c r="BC247">
        <v>29.175000000000001</v>
      </c>
      <c r="BD247">
        <v>28.597999999999999</v>
      </c>
      <c r="BE247">
        <v>28.025999999999996</v>
      </c>
      <c r="BF247">
        <v>27.468999999999994</v>
      </c>
      <c r="BG247">
        <v>26.923000000000002</v>
      </c>
      <c r="BH247">
        <v>26.388999999999996</v>
      </c>
      <c r="BI247">
        <v>25.866</v>
      </c>
      <c r="BJ247">
        <v>25.355999999999995</v>
      </c>
      <c r="BK247">
        <v>24.856999999999999</v>
      </c>
      <c r="BL247">
        <v>24.37</v>
      </c>
    </row>
    <row r="248" spans="1:64">
      <c r="A248" t="s">
        <v>352</v>
      </c>
      <c r="B248" t="s">
        <v>77</v>
      </c>
      <c r="C248" t="s">
        <v>645</v>
      </c>
      <c r="D248" t="s">
        <v>646</v>
      </c>
      <c r="E248">
        <v>84.105000000000004</v>
      </c>
      <c r="F248">
        <v>83.555999999999997</v>
      </c>
      <c r="G248">
        <v>82.992000000000004</v>
      </c>
      <c r="H248">
        <v>82.412999999999997</v>
      </c>
      <c r="I248">
        <v>81.817000000000007</v>
      </c>
      <c r="J248">
        <v>81.206999999999994</v>
      </c>
      <c r="K248">
        <v>80.581000000000003</v>
      </c>
      <c r="L248">
        <v>79.938999999999993</v>
      </c>
      <c r="M248">
        <v>79.281000000000006</v>
      </c>
      <c r="N248">
        <v>78.608000000000004</v>
      </c>
      <c r="O248">
        <v>77.918999999999997</v>
      </c>
      <c r="P248">
        <v>77.213999999999999</v>
      </c>
      <c r="Q248">
        <v>76.492999999999995</v>
      </c>
      <c r="R248">
        <v>75.757999999999996</v>
      </c>
      <c r="S248">
        <v>75.006</v>
      </c>
      <c r="T248">
        <v>74.239000000000004</v>
      </c>
      <c r="U248">
        <v>73.454999999999998</v>
      </c>
      <c r="V248">
        <v>72.658999999999992</v>
      </c>
      <c r="W248">
        <v>71.847000000000008</v>
      </c>
      <c r="X248">
        <v>71.02</v>
      </c>
      <c r="Y248">
        <v>70.177999999999997</v>
      </c>
      <c r="Z248">
        <v>69.325000000000003</v>
      </c>
      <c r="AA248">
        <v>68.456000000000003</v>
      </c>
      <c r="AB248">
        <v>67.575000000000003</v>
      </c>
      <c r="AC248">
        <v>66.680000000000007</v>
      </c>
      <c r="AD248">
        <v>65.748999999999995</v>
      </c>
      <c r="AE248">
        <v>64.503999999999991</v>
      </c>
      <c r="AF248">
        <v>63.238</v>
      </c>
      <c r="AG248">
        <v>61.953000000000003</v>
      </c>
      <c r="AH248">
        <v>60.654000000000003</v>
      </c>
      <c r="AI248">
        <v>59.338999999999999</v>
      </c>
      <c r="AJ248">
        <v>58.009</v>
      </c>
      <c r="AK248">
        <v>57.249000000000002</v>
      </c>
      <c r="AL248">
        <v>56.844000000000001</v>
      </c>
      <c r="AM248">
        <v>56.436999999999998</v>
      </c>
      <c r="AN248">
        <v>56.03</v>
      </c>
      <c r="AO248">
        <v>55.621000000000002</v>
      </c>
      <c r="AP248">
        <v>55.213000000000001</v>
      </c>
      <c r="AQ248">
        <v>54.802999999999997</v>
      </c>
      <c r="AR248">
        <v>54.393000000000001</v>
      </c>
      <c r="AS248">
        <v>53.981999999999999</v>
      </c>
      <c r="AT248">
        <v>53.570999999999998</v>
      </c>
      <c r="AU248">
        <v>53.158999999999999</v>
      </c>
      <c r="AV248">
        <v>52.344000000000001</v>
      </c>
      <c r="AW248">
        <v>51.322000000000003</v>
      </c>
      <c r="AX248">
        <v>50.301000000000002</v>
      </c>
      <c r="AY248">
        <v>49.279000000000003</v>
      </c>
      <c r="AZ248">
        <v>48.256999999999998</v>
      </c>
      <c r="BA248">
        <v>47.234999999999999</v>
      </c>
      <c r="BB248">
        <v>46.218000000000004</v>
      </c>
      <c r="BC248">
        <v>45.204000000000001</v>
      </c>
      <c r="BD248">
        <v>44.192999999999998</v>
      </c>
      <c r="BE248">
        <v>43.185000000000002</v>
      </c>
      <c r="BF248">
        <v>42.186</v>
      </c>
      <c r="BG248">
        <v>41.213999999999999</v>
      </c>
      <c r="BH248">
        <v>40.270000000000003</v>
      </c>
      <c r="BI248">
        <v>39.354999999999997</v>
      </c>
      <c r="BJ248">
        <v>38.47</v>
      </c>
      <c r="BK248">
        <v>37.613</v>
      </c>
      <c r="BL248">
        <v>36.784999999999997</v>
      </c>
    </row>
    <row r="249" spans="1:64">
      <c r="A249" t="s">
        <v>458</v>
      </c>
      <c r="B249" t="s">
        <v>370</v>
      </c>
      <c r="C249" t="s">
        <v>645</v>
      </c>
      <c r="D249" t="s">
        <v>646</v>
      </c>
      <c r="E249">
        <v>94.754000000000005</v>
      </c>
      <c r="F249">
        <v>94.605999999999995</v>
      </c>
      <c r="G249">
        <v>94.453000000000003</v>
      </c>
      <c r="H249">
        <v>94.296000000000006</v>
      </c>
      <c r="I249">
        <v>94.135000000000005</v>
      </c>
      <c r="J249">
        <v>93.97</v>
      </c>
      <c r="K249">
        <v>93.801000000000002</v>
      </c>
      <c r="L249">
        <v>93.626999999999995</v>
      </c>
      <c r="M249">
        <v>93.195999999999998</v>
      </c>
      <c r="N249">
        <v>92.688999999999993</v>
      </c>
      <c r="O249">
        <v>92.147999999999996</v>
      </c>
      <c r="P249">
        <v>91.569000000000003</v>
      </c>
      <c r="Q249">
        <v>90.951999999999998</v>
      </c>
      <c r="R249">
        <v>90.295999999999992</v>
      </c>
      <c r="S249">
        <v>89.596999999999994</v>
      </c>
      <c r="T249">
        <v>88.853999999999999</v>
      </c>
      <c r="U249">
        <v>88.063000000000002</v>
      </c>
      <c r="V249">
        <v>87.227000000000004</v>
      </c>
      <c r="W249">
        <v>86.340999999999994</v>
      </c>
      <c r="X249">
        <v>85.858999999999995</v>
      </c>
      <c r="Y249">
        <v>85.444999999999993</v>
      </c>
      <c r="Z249">
        <v>85.024000000000001</v>
      </c>
      <c r="AA249">
        <v>84.590999999999994</v>
      </c>
      <c r="AB249">
        <v>84.149000000000001</v>
      </c>
      <c r="AC249">
        <v>83.694999999999993</v>
      </c>
      <c r="AD249">
        <v>83.233000000000004</v>
      </c>
      <c r="AE249">
        <v>82.759</v>
      </c>
      <c r="AF249">
        <v>82.275000000000006</v>
      </c>
      <c r="AG249">
        <v>81.778999999999996</v>
      </c>
      <c r="AH249">
        <v>81.435000000000002</v>
      </c>
      <c r="AI249">
        <v>81.116</v>
      </c>
      <c r="AJ249">
        <v>80.792000000000002</v>
      </c>
      <c r="AK249">
        <v>80.463999999999999</v>
      </c>
      <c r="AL249">
        <v>80.132999999999996</v>
      </c>
      <c r="AM249">
        <v>79.796999999999997</v>
      </c>
      <c r="AN249">
        <v>79.456999999999994</v>
      </c>
      <c r="AO249">
        <v>79.111999999999995</v>
      </c>
      <c r="AP249">
        <v>78.763000000000005</v>
      </c>
      <c r="AQ249">
        <v>78.41</v>
      </c>
      <c r="AR249">
        <v>78.052999999999997</v>
      </c>
      <c r="AS249">
        <v>77.691000000000003</v>
      </c>
      <c r="AT249">
        <v>77.325999999999993</v>
      </c>
      <c r="AU249">
        <v>76.956000000000003</v>
      </c>
      <c r="AV249">
        <v>76.388999999999996</v>
      </c>
      <c r="AW249">
        <v>75.777000000000001</v>
      </c>
      <c r="AX249">
        <v>75.155000000000001</v>
      </c>
      <c r="AY249">
        <v>74.521999999999991</v>
      </c>
      <c r="AZ249">
        <v>73.879000000000005</v>
      </c>
      <c r="BA249">
        <v>73.224000000000004</v>
      </c>
      <c r="BB249">
        <v>72.561000000000007</v>
      </c>
      <c r="BC249">
        <v>71.885999999999996</v>
      </c>
      <c r="BD249">
        <v>71.201999999999998</v>
      </c>
      <c r="BE249">
        <v>70.507000000000005</v>
      </c>
      <c r="BF249">
        <v>69.804000000000002</v>
      </c>
      <c r="BG249">
        <v>69.096000000000004</v>
      </c>
      <c r="BH249">
        <v>68.382999999999996</v>
      </c>
      <c r="BI249">
        <v>67.667000000000002</v>
      </c>
      <c r="BJ249">
        <v>66.947000000000003</v>
      </c>
      <c r="BK249">
        <v>66.22399999999999</v>
      </c>
      <c r="BL249">
        <v>65.5</v>
      </c>
    </row>
    <row r="250" spans="1:64">
      <c r="A250" t="s">
        <v>561</v>
      </c>
      <c r="B250" t="s">
        <v>132</v>
      </c>
      <c r="C250" t="s">
        <v>645</v>
      </c>
      <c r="D250" t="s">
        <v>646</v>
      </c>
      <c r="E250">
        <v>95.582999999999998</v>
      </c>
      <c r="F250">
        <v>95.382999999999996</v>
      </c>
      <c r="G250">
        <v>95.174000000000007</v>
      </c>
      <c r="H250">
        <v>94.954999999999998</v>
      </c>
      <c r="I250">
        <v>94.727000000000004</v>
      </c>
      <c r="J250">
        <v>94.491</v>
      </c>
      <c r="K250">
        <v>94.242999999999995</v>
      </c>
      <c r="L250">
        <v>93.986000000000004</v>
      </c>
      <c r="M250">
        <v>93.716999999999999</v>
      </c>
      <c r="N250">
        <v>93.438000000000002</v>
      </c>
      <c r="O250">
        <v>93.335999999999999</v>
      </c>
      <c r="P250">
        <v>93.263000000000005</v>
      </c>
      <c r="Q250">
        <v>93.188000000000002</v>
      </c>
      <c r="R250">
        <v>93.113</v>
      </c>
      <c r="S250">
        <v>93.037000000000006</v>
      </c>
      <c r="T250">
        <v>92.96</v>
      </c>
      <c r="U250">
        <v>92.882000000000005</v>
      </c>
      <c r="V250">
        <v>92.802999999999997</v>
      </c>
      <c r="W250">
        <v>92.724000000000004</v>
      </c>
      <c r="X250">
        <v>92.644000000000005</v>
      </c>
      <c r="Y250">
        <v>92.465999999999994</v>
      </c>
      <c r="Z250">
        <v>92.165999999999997</v>
      </c>
      <c r="AA250">
        <v>91.852999999999994</v>
      </c>
      <c r="AB250">
        <v>91.53</v>
      </c>
      <c r="AC250">
        <v>91.194999999999993</v>
      </c>
      <c r="AD250">
        <v>90.847999999999999</v>
      </c>
      <c r="AE250">
        <v>90.489000000000004</v>
      </c>
      <c r="AF250">
        <v>90.117999999999995</v>
      </c>
      <c r="AG250">
        <v>89.733000000000004</v>
      </c>
      <c r="AH250">
        <v>89.334999999999994</v>
      </c>
      <c r="AI250">
        <v>88.924000000000007</v>
      </c>
      <c r="AJ250">
        <v>88.545999999999992</v>
      </c>
      <c r="AK250">
        <v>88.21</v>
      </c>
      <c r="AL250">
        <v>87.867000000000004</v>
      </c>
      <c r="AM250">
        <v>87.515000000000001</v>
      </c>
      <c r="AN250">
        <v>87.153999999999996</v>
      </c>
      <c r="AO250">
        <v>86.784000000000006</v>
      </c>
      <c r="AP250">
        <v>86.406000000000006</v>
      </c>
      <c r="AQ250">
        <v>86.018000000000001</v>
      </c>
      <c r="AR250">
        <v>85.620999999999995</v>
      </c>
      <c r="AS250">
        <v>85.213999999999999</v>
      </c>
      <c r="AT250">
        <v>84.799000000000007</v>
      </c>
      <c r="AU250">
        <v>84.373999999999995</v>
      </c>
      <c r="AV250">
        <v>83.938999999999993</v>
      </c>
      <c r="AW250">
        <v>83.492999999999995</v>
      </c>
      <c r="AX250">
        <v>83.04</v>
      </c>
      <c r="AY250">
        <v>82.575000000000003</v>
      </c>
      <c r="AZ250">
        <v>82.100999999999999</v>
      </c>
      <c r="BA250">
        <v>81.616</v>
      </c>
      <c r="BB250">
        <v>81.122</v>
      </c>
      <c r="BC250">
        <v>80.617000000000004</v>
      </c>
      <c r="BD250">
        <v>80.102000000000004</v>
      </c>
      <c r="BE250">
        <v>79.575999999999993</v>
      </c>
      <c r="BF250">
        <v>79.042000000000002</v>
      </c>
      <c r="BG250">
        <v>78.495999999999995</v>
      </c>
      <c r="BH250">
        <v>77.94</v>
      </c>
      <c r="BI250">
        <v>77.376000000000005</v>
      </c>
      <c r="BJ250">
        <v>76.804000000000002</v>
      </c>
      <c r="BK250">
        <v>76.225999999999999</v>
      </c>
      <c r="BL250">
        <v>75.638999999999996</v>
      </c>
    </row>
    <row r="251" spans="1:64">
      <c r="A251" t="s">
        <v>350</v>
      </c>
      <c r="B251" t="s">
        <v>407</v>
      </c>
      <c r="C251" t="s">
        <v>645</v>
      </c>
      <c r="D251" t="s">
        <v>646</v>
      </c>
      <c r="E251">
        <v>53.207999999999998</v>
      </c>
      <c r="F251">
        <v>52.457999999999998</v>
      </c>
      <c r="G251">
        <v>51.706000000000003</v>
      </c>
      <c r="H251">
        <v>50.954000000000001</v>
      </c>
      <c r="I251">
        <v>50.2</v>
      </c>
      <c r="J251">
        <v>49.350999999999999</v>
      </c>
      <c r="K251">
        <v>48.500999999999998</v>
      </c>
      <c r="L251">
        <v>47.652000000000001</v>
      </c>
      <c r="M251">
        <v>46.802999999999997</v>
      </c>
      <c r="N251">
        <v>45.957999999999998</v>
      </c>
      <c r="O251">
        <v>45.168999999999997</v>
      </c>
      <c r="P251">
        <v>44.448</v>
      </c>
      <c r="Q251">
        <v>43.728000000000002</v>
      </c>
      <c r="R251">
        <v>43.012999999999998</v>
      </c>
      <c r="S251">
        <v>42.3</v>
      </c>
      <c r="T251">
        <v>41.610999999999997</v>
      </c>
      <c r="U251">
        <v>40.924999999999997</v>
      </c>
      <c r="V251">
        <v>40.244</v>
      </c>
      <c r="W251">
        <v>39.566000000000003</v>
      </c>
      <c r="X251">
        <v>38.918999999999997</v>
      </c>
      <c r="Y251">
        <v>38.307000000000002</v>
      </c>
      <c r="Z251">
        <v>37.700000000000003</v>
      </c>
      <c r="AA251">
        <v>37.095999999999997</v>
      </c>
      <c r="AB251">
        <v>36.496000000000002</v>
      </c>
      <c r="AC251">
        <v>35.9</v>
      </c>
      <c r="AD251">
        <v>35.319000000000003</v>
      </c>
      <c r="AE251">
        <v>34.742000000000004</v>
      </c>
      <c r="AF251">
        <v>34.17</v>
      </c>
      <c r="AG251">
        <v>33.600999999999999</v>
      </c>
      <c r="AH251">
        <v>33.281999999999996</v>
      </c>
      <c r="AI251">
        <v>33.242999999999995</v>
      </c>
      <c r="AJ251">
        <v>33.203999999999994</v>
      </c>
      <c r="AK251">
        <v>33.164999999999999</v>
      </c>
      <c r="AL251">
        <v>33.126000000000005</v>
      </c>
      <c r="AM251">
        <v>33.087999999999994</v>
      </c>
      <c r="AN251">
        <v>33.049000000000007</v>
      </c>
      <c r="AO251">
        <v>33.01</v>
      </c>
      <c r="AP251">
        <v>32.971000000000004</v>
      </c>
      <c r="AQ251">
        <v>32.933000000000007</v>
      </c>
      <c r="AR251">
        <v>32.894000000000005</v>
      </c>
      <c r="AS251">
        <v>32.854999999999997</v>
      </c>
      <c r="AT251">
        <v>32.816999999999993</v>
      </c>
      <c r="AU251">
        <v>32.716999999999999</v>
      </c>
      <c r="AV251">
        <v>32.572999999999993</v>
      </c>
      <c r="AW251">
        <v>32.403000000000006</v>
      </c>
      <c r="AX251">
        <v>32.21</v>
      </c>
      <c r="AY251">
        <v>32.031000000000006</v>
      </c>
      <c r="AZ251">
        <v>31.852999999999994</v>
      </c>
      <c r="BA251">
        <v>31.675000000000001</v>
      </c>
      <c r="BB251">
        <v>31.498000000000005</v>
      </c>
      <c r="BC251">
        <v>31.403999999999996</v>
      </c>
      <c r="BD251">
        <v>31.311000000000007</v>
      </c>
      <c r="BE251">
        <v>31.218000000000004</v>
      </c>
      <c r="BF251">
        <v>31.125</v>
      </c>
      <c r="BG251">
        <v>31.031999999999996</v>
      </c>
      <c r="BH251">
        <v>30.938999999999993</v>
      </c>
      <c r="BI251">
        <v>30.846000000000004</v>
      </c>
      <c r="BJ251">
        <v>30.754000000000005</v>
      </c>
      <c r="BK251">
        <v>30.647999999999996</v>
      </c>
      <c r="BL251">
        <v>30.527000000000001</v>
      </c>
    </row>
    <row r="252" spans="1:64">
      <c r="A252" t="s">
        <v>135</v>
      </c>
      <c r="B252" t="s">
        <v>482</v>
      </c>
      <c r="C252" t="s">
        <v>645</v>
      </c>
      <c r="D252" t="s">
        <v>646</v>
      </c>
      <c r="E252">
        <v>72.720278437008773</v>
      </c>
      <c r="F252">
        <v>71.944205021016103</v>
      </c>
      <c r="G252">
        <v>71.269704121307683</v>
      </c>
      <c r="H252">
        <v>70.688051887879027</v>
      </c>
      <c r="I252">
        <v>70.093042408006511</v>
      </c>
      <c r="J252">
        <v>69.911949653695714</v>
      </c>
      <c r="K252">
        <v>69.751711232649527</v>
      </c>
      <c r="L252">
        <v>69.557463010824648</v>
      </c>
      <c r="M252">
        <v>69.367187334589346</v>
      </c>
      <c r="N252">
        <v>69.190032914254914</v>
      </c>
      <c r="O252">
        <v>69.017185169674633</v>
      </c>
      <c r="P252">
        <v>68.83171998411656</v>
      </c>
      <c r="Q252">
        <v>68.619593114510295</v>
      </c>
      <c r="R252">
        <v>68.338234727353296</v>
      </c>
      <c r="S252">
        <v>67.985991711142432</v>
      </c>
      <c r="T252">
        <v>67.614008285120619</v>
      </c>
      <c r="U252">
        <v>67.251020780655693</v>
      </c>
      <c r="V252">
        <v>66.878084105347412</v>
      </c>
      <c r="W252">
        <v>66.334181504859956</v>
      </c>
      <c r="X252">
        <v>65.620966584588629</v>
      </c>
      <c r="Y252">
        <v>64.901107811090043</v>
      </c>
      <c r="Z252">
        <v>64.15575805847709</v>
      </c>
      <c r="AA252">
        <v>63.405182415595526</v>
      </c>
      <c r="AB252">
        <v>62.729045468772547</v>
      </c>
      <c r="AC252">
        <v>62.030475598739542</v>
      </c>
      <c r="AD252">
        <v>61.333748505909639</v>
      </c>
      <c r="AE252">
        <v>60.649333240997116</v>
      </c>
      <c r="AF252">
        <v>59.977503798853171</v>
      </c>
      <c r="AG252">
        <v>59.307606073776796</v>
      </c>
      <c r="AH252">
        <v>58.651806948096201</v>
      </c>
      <c r="AI252">
        <v>58.01496218252467</v>
      </c>
      <c r="AJ252">
        <v>57.313160305024162</v>
      </c>
      <c r="AK252">
        <v>56.592682477796743</v>
      </c>
      <c r="AL252">
        <v>55.860824516232569</v>
      </c>
      <c r="AM252">
        <v>55.118702347827082</v>
      </c>
      <c r="AN252">
        <v>54.367770214915545</v>
      </c>
      <c r="AO252">
        <v>53.611527625175427</v>
      </c>
      <c r="AP252">
        <v>52.848683694381471</v>
      </c>
      <c r="AQ252">
        <v>52.072626161081402</v>
      </c>
      <c r="AR252">
        <v>51.284613613549887</v>
      </c>
      <c r="AS252">
        <v>50.477899057497666</v>
      </c>
      <c r="AT252">
        <v>49.603791202791619</v>
      </c>
      <c r="AU252">
        <v>48.671125362281693</v>
      </c>
      <c r="AV252">
        <v>47.724475925582354</v>
      </c>
      <c r="AW252">
        <v>46.76925761181905</v>
      </c>
      <c r="AX252">
        <v>45.810620076318379</v>
      </c>
      <c r="AY252">
        <v>44.869374591264815</v>
      </c>
      <c r="AZ252">
        <v>43.937019362554246</v>
      </c>
      <c r="BA252">
        <v>43.003342668612021</v>
      </c>
      <c r="BB252">
        <v>42.070932980800777</v>
      </c>
      <c r="BC252">
        <v>41.138246010201918</v>
      </c>
      <c r="BD252">
        <v>40.2570247064846</v>
      </c>
      <c r="BE252">
        <v>39.3966963663934</v>
      </c>
      <c r="BF252">
        <v>38.544122907279132</v>
      </c>
      <c r="BG252">
        <v>37.697696547739554</v>
      </c>
      <c r="BH252">
        <v>36.862086142090547</v>
      </c>
      <c r="BI252">
        <v>36.036198685338199</v>
      </c>
      <c r="BJ252">
        <v>35.222722131993351</v>
      </c>
      <c r="BK252">
        <v>34.426389687111815</v>
      </c>
      <c r="BL252">
        <v>33.648293115954189</v>
      </c>
    </row>
    <row r="253" spans="1:64">
      <c r="A253" t="s">
        <v>426</v>
      </c>
      <c r="B253" t="s">
        <v>588</v>
      </c>
      <c r="C253" t="s">
        <v>645</v>
      </c>
      <c r="D253" t="s">
        <v>646</v>
      </c>
      <c r="E253">
        <v>19.759</v>
      </c>
      <c r="F253">
        <v>19.537999999999997</v>
      </c>
      <c r="G253">
        <v>19.319000000000003</v>
      </c>
      <c r="H253">
        <v>19.100999999999999</v>
      </c>
      <c r="I253">
        <v>18.885999999999996</v>
      </c>
      <c r="J253">
        <v>18.671999999999997</v>
      </c>
      <c r="K253">
        <v>18.460999999999999</v>
      </c>
      <c r="L253">
        <v>18.251000000000005</v>
      </c>
      <c r="M253">
        <v>18.042000000000002</v>
      </c>
      <c r="N253">
        <v>17.835999999999999</v>
      </c>
      <c r="O253">
        <v>17.632000000000005</v>
      </c>
      <c r="P253">
        <v>17.43</v>
      </c>
      <c r="Q253">
        <v>17.228999999999999</v>
      </c>
      <c r="R253">
        <v>17.03</v>
      </c>
      <c r="S253">
        <v>16.832999999999998</v>
      </c>
      <c r="T253">
        <v>16.613</v>
      </c>
      <c r="U253">
        <v>16.194000000000003</v>
      </c>
      <c r="V253">
        <v>15.785</v>
      </c>
      <c r="W253">
        <v>15.384</v>
      </c>
      <c r="X253">
        <v>14.991</v>
      </c>
      <c r="Y253">
        <v>14.605999999999995</v>
      </c>
      <c r="Z253">
        <v>14.230999999999995</v>
      </c>
      <c r="AA253">
        <v>13.861999999999995</v>
      </c>
      <c r="AB253">
        <v>13.501999999999995</v>
      </c>
      <c r="AC253">
        <v>13.15</v>
      </c>
      <c r="AD253">
        <v>12.805999999999997</v>
      </c>
      <c r="AE253">
        <v>12.441999999999993</v>
      </c>
      <c r="AF253">
        <v>12.073999999999998</v>
      </c>
      <c r="AG253">
        <v>11.715</v>
      </c>
      <c r="AH253">
        <v>11.367000000000004</v>
      </c>
      <c r="AI253">
        <v>11.027000000000001</v>
      </c>
      <c r="AJ253">
        <v>10.695999999999998</v>
      </c>
      <c r="AK253">
        <v>10.373000000000005</v>
      </c>
      <c r="AL253">
        <v>10.06</v>
      </c>
      <c r="AM253">
        <v>9.7550000000000008</v>
      </c>
      <c r="AN253">
        <v>9.4579999999999984</v>
      </c>
      <c r="AO253">
        <v>9.1650000000000063</v>
      </c>
      <c r="AP253">
        <v>8.8529999999999944</v>
      </c>
      <c r="AQ253">
        <v>8.5500000000000007</v>
      </c>
      <c r="AR253">
        <v>8.257000000000005</v>
      </c>
      <c r="AS253">
        <v>7.9719999999999942</v>
      </c>
      <c r="AT253">
        <v>7.6970000000000027</v>
      </c>
      <c r="AU253">
        <v>7.4309999999999974</v>
      </c>
      <c r="AV253">
        <v>7.171999999999997</v>
      </c>
      <c r="AW253">
        <v>6.921999999999997</v>
      </c>
      <c r="AX253">
        <v>6.6809999999999974</v>
      </c>
      <c r="AY253">
        <v>6.4470000000000027</v>
      </c>
      <c r="AZ253">
        <v>6.2210000000000036</v>
      </c>
      <c r="BA253">
        <v>6.0019999999999953</v>
      </c>
      <c r="BB253">
        <v>5.7909999999999968</v>
      </c>
      <c r="BC253">
        <v>5.5859999999999985</v>
      </c>
      <c r="BD253">
        <v>5.3880000000000052</v>
      </c>
      <c r="BE253">
        <v>5.2609999999999957</v>
      </c>
      <c r="BF253">
        <v>5.1569999999999965</v>
      </c>
      <c r="BG253">
        <v>5.0550000000000068</v>
      </c>
      <c r="BH253">
        <v>4.9550000000000001</v>
      </c>
      <c r="BI253">
        <v>4.8559999999999945</v>
      </c>
      <c r="BJ253">
        <v>4.7600000000000051</v>
      </c>
      <c r="BK253">
        <v>4.6659999999999968</v>
      </c>
      <c r="BL253">
        <v>4.5739999999999981</v>
      </c>
    </row>
    <row r="254" spans="1:64">
      <c r="A254" t="s">
        <v>325</v>
      </c>
      <c r="B254" t="s">
        <v>501</v>
      </c>
      <c r="C254" t="s">
        <v>645</v>
      </c>
      <c r="D254" t="s">
        <v>646</v>
      </c>
      <c r="E254">
        <v>30.004000000000005</v>
      </c>
      <c r="F254">
        <v>29.623000000000005</v>
      </c>
      <c r="G254">
        <v>29.242999999999995</v>
      </c>
      <c r="H254">
        <v>28.866</v>
      </c>
      <c r="I254">
        <v>28.492000000000004</v>
      </c>
      <c r="J254">
        <v>28.120999999999995</v>
      </c>
      <c r="K254">
        <v>27.753</v>
      </c>
      <c r="L254">
        <v>27.388000000000005</v>
      </c>
      <c r="M254">
        <v>27.025999999999996</v>
      </c>
      <c r="N254">
        <v>26.667000000000002</v>
      </c>
      <c r="O254">
        <v>26.397999999999996</v>
      </c>
      <c r="P254">
        <v>26.387</v>
      </c>
      <c r="Q254">
        <v>26.376999999999995</v>
      </c>
      <c r="R254">
        <v>26.367000000000004</v>
      </c>
      <c r="S254">
        <v>26.356999999999999</v>
      </c>
      <c r="T254">
        <v>26.346999999999994</v>
      </c>
      <c r="U254">
        <v>26.337000000000003</v>
      </c>
      <c r="V254">
        <v>26.326999999999998</v>
      </c>
      <c r="W254">
        <v>26.317999999999998</v>
      </c>
      <c r="X254">
        <v>26.308000000000007</v>
      </c>
      <c r="Y254">
        <v>26.262</v>
      </c>
      <c r="Z254">
        <v>26.11</v>
      </c>
      <c r="AA254">
        <v>25.957999999999998</v>
      </c>
      <c r="AB254">
        <v>25.805999999999997</v>
      </c>
      <c r="AC254">
        <v>25.656000000000006</v>
      </c>
      <c r="AD254">
        <v>25.506</v>
      </c>
      <c r="AE254">
        <v>25.355999999999995</v>
      </c>
      <c r="AF254">
        <v>25.206999999999994</v>
      </c>
      <c r="AG254">
        <v>25.058000000000007</v>
      </c>
      <c r="AH254">
        <v>24.911000000000001</v>
      </c>
      <c r="AI254">
        <v>24.7</v>
      </c>
      <c r="AJ254">
        <v>24.299000000000007</v>
      </c>
      <c r="AK254">
        <v>23.903000000000006</v>
      </c>
      <c r="AL254">
        <v>23.512</v>
      </c>
      <c r="AM254">
        <v>23.125</v>
      </c>
      <c r="AN254">
        <v>22.742999999999995</v>
      </c>
      <c r="AO254">
        <v>22.364000000000004</v>
      </c>
      <c r="AP254">
        <v>21.992000000000004</v>
      </c>
      <c r="AQ254">
        <v>21.623000000000005</v>
      </c>
      <c r="AR254">
        <v>21.257999999999996</v>
      </c>
      <c r="AS254">
        <v>20.942999999999998</v>
      </c>
      <c r="AT254">
        <v>20.766000000000005</v>
      </c>
      <c r="AU254">
        <v>20.590999999999994</v>
      </c>
      <c r="AV254">
        <v>20.417000000000002</v>
      </c>
      <c r="AW254">
        <v>20.242999999999995</v>
      </c>
      <c r="AX254">
        <v>20.072000000000003</v>
      </c>
      <c r="AY254">
        <v>19.900999999999996</v>
      </c>
      <c r="AZ254">
        <v>19.730999999999995</v>
      </c>
      <c r="BA254">
        <v>19.561999999999998</v>
      </c>
      <c r="BB254">
        <v>19.394000000000005</v>
      </c>
      <c r="BC254">
        <v>19.227999999999994</v>
      </c>
      <c r="BD254">
        <v>19.055999999999997</v>
      </c>
      <c r="BE254">
        <v>18.881</v>
      </c>
      <c r="BF254">
        <v>18.700999999999993</v>
      </c>
      <c r="BG254">
        <v>18.516999999999996</v>
      </c>
      <c r="BH254">
        <v>18.328999999999994</v>
      </c>
      <c r="BI254">
        <v>18.138000000000005</v>
      </c>
      <c r="BJ254">
        <v>17.941999999999993</v>
      </c>
      <c r="BK254">
        <v>17.744</v>
      </c>
      <c r="BL254">
        <v>17.540999999999997</v>
      </c>
    </row>
    <row r="255" spans="1:64">
      <c r="A255" t="s">
        <v>254</v>
      </c>
      <c r="B255" t="s">
        <v>128</v>
      </c>
      <c r="C255" t="s">
        <v>645</v>
      </c>
      <c r="D255" t="s">
        <v>646</v>
      </c>
      <c r="E255">
        <v>66.021999999999991</v>
      </c>
      <c r="F255">
        <v>65.762</v>
      </c>
      <c r="G255">
        <v>65.5</v>
      </c>
      <c r="H255">
        <v>65.238</v>
      </c>
      <c r="I255">
        <v>64.974999999999994</v>
      </c>
      <c r="J255">
        <v>64.710999999999999</v>
      </c>
      <c r="K255">
        <v>64.445999999999998</v>
      </c>
      <c r="L255">
        <v>64.180000000000007</v>
      </c>
      <c r="M255">
        <v>63.912999999999997</v>
      </c>
      <c r="N255">
        <v>63.646000000000001</v>
      </c>
      <c r="O255">
        <v>63.286000000000001</v>
      </c>
      <c r="P255">
        <v>62.816000000000003</v>
      </c>
      <c r="Q255">
        <v>62.343000000000004</v>
      </c>
      <c r="R255">
        <v>61.869</v>
      </c>
      <c r="S255">
        <v>61.392000000000003</v>
      </c>
      <c r="T255">
        <v>60.912999999999997</v>
      </c>
      <c r="U255">
        <v>60.432000000000002</v>
      </c>
      <c r="V255">
        <v>59.948999999999998</v>
      </c>
      <c r="W255">
        <v>59.463999999999999</v>
      </c>
      <c r="X255">
        <v>59.206000000000003</v>
      </c>
      <c r="Y255">
        <v>59.218000000000004</v>
      </c>
      <c r="Z255">
        <v>59.23</v>
      </c>
      <c r="AA255">
        <v>59.241999999999997</v>
      </c>
      <c r="AB255">
        <v>59.253999999999998</v>
      </c>
      <c r="AC255">
        <v>59.265999999999998</v>
      </c>
      <c r="AD255">
        <v>59.277999999999999</v>
      </c>
      <c r="AE255">
        <v>59.29</v>
      </c>
      <c r="AF255">
        <v>59.302999999999997</v>
      </c>
      <c r="AG255">
        <v>59.314999999999998</v>
      </c>
      <c r="AH255">
        <v>59.103000000000002</v>
      </c>
      <c r="AI255">
        <v>58.634999999999998</v>
      </c>
      <c r="AJ255">
        <v>58.164000000000001</v>
      </c>
      <c r="AK255">
        <v>57.692</v>
      </c>
      <c r="AL255">
        <v>57.22</v>
      </c>
      <c r="AM255">
        <v>56.744999999999997</v>
      </c>
      <c r="AN255">
        <v>56.268999999999998</v>
      </c>
      <c r="AO255">
        <v>55.792000000000002</v>
      </c>
      <c r="AP255">
        <v>55.314999999999998</v>
      </c>
      <c r="AQ255">
        <v>54.835999999999999</v>
      </c>
      <c r="AR255">
        <v>54.356000000000002</v>
      </c>
      <c r="AS255">
        <v>53.874000000000002</v>
      </c>
      <c r="AT255">
        <v>53.393999999999998</v>
      </c>
      <c r="AU255">
        <v>52.911999999999999</v>
      </c>
      <c r="AV255">
        <v>52.429000000000002</v>
      </c>
      <c r="AW255">
        <v>51.945999999999998</v>
      </c>
      <c r="AX255">
        <v>51.463000000000001</v>
      </c>
      <c r="AY255">
        <v>50.978999999999999</v>
      </c>
      <c r="AZ255">
        <v>50.494999999999997</v>
      </c>
      <c r="BA255">
        <v>50.011000000000003</v>
      </c>
      <c r="BB255">
        <v>49.527999999999999</v>
      </c>
      <c r="BC255">
        <v>49.043999999999997</v>
      </c>
      <c r="BD255">
        <v>48.85</v>
      </c>
      <c r="BE255">
        <v>48.95</v>
      </c>
      <c r="BF255">
        <v>49.05</v>
      </c>
      <c r="BG255">
        <v>49.15</v>
      </c>
      <c r="BH255">
        <v>49.25</v>
      </c>
      <c r="BI255">
        <v>49.35</v>
      </c>
      <c r="BJ255">
        <v>49.45</v>
      </c>
      <c r="BK255">
        <v>49.521999999999998</v>
      </c>
      <c r="BL255">
        <v>49.567</v>
      </c>
    </row>
    <row r="256" spans="1:64">
      <c r="A256" t="s">
        <v>41</v>
      </c>
      <c r="B256" t="s">
        <v>83</v>
      </c>
      <c r="C256" t="s">
        <v>645</v>
      </c>
      <c r="D256" t="s">
        <v>646</v>
      </c>
      <c r="E256">
        <v>74.057000000000002</v>
      </c>
      <c r="F256">
        <v>73.605999999999995</v>
      </c>
      <c r="G256">
        <v>73.149000000000001</v>
      </c>
      <c r="H256">
        <v>72.686000000000007</v>
      </c>
      <c r="I256">
        <v>72.218999999999994</v>
      </c>
      <c r="J256">
        <v>71.748000000000005</v>
      </c>
      <c r="K256">
        <v>71.271000000000001</v>
      </c>
      <c r="L256">
        <v>70.790000000000006</v>
      </c>
      <c r="M256">
        <v>70.302999999999997</v>
      </c>
      <c r="N256">
        <v>69.813000000000002</v>
      </c>
      <c r="O256">
        <v>69.317000000000007</v>
      </c>
      <c r="P256">
        <v>68.817999999999998</v>
      </c>
      <c r="Q256">
        <v>68.313000000000002</v>
      </c>
      <c r="R256">
        <v>67.805000000000007</v>
      </c>
      <c r="S256">
        <v>67.292000000000002</v>
      </c>
      <c r="T256">
        <v>66.775000000000006</v>
      </c>
      <c r="U256">
        <v>66.253</v>
      </c>
      <c r="V256">
        <v>65.728999999999999</v>
      </c>
      <c r="W256">
        <v>65.2</v>
      </c>
      <c r="X256">
        <v>64.667000000000002</v>
      </c>
      <c r="Y256">
        <v>64.13</v>
      </c>
      <c r="Z256">
        <v>63.591000000000001</v>
      </c>
      <c r="AA256">
        <v>63.046999999999997</v>
      </c>
      <c r="AB256">
        <v>62.5</v>
      </c>
      <c r="AC256">
        <v>61.95</v>
      </c>
      <c r="AD256">
        <v>61.398000000000003</v>
      </c>
      <c r="AE256">
        <v>60.841999999999999</v>
      </c>
      <c r="AF256">
        <v>60.283000000000001</v>
      </c>
      <c r="AG256">
        <v>59.72</v>
      </c>
      <c r="AH256">
        <v>59.156999999999996</v>
      </c>
      <c r="AI256">
        <v>58.591000000000001</v>
      </c>
      <c r="AJ256">
        <v>58.051000000000002</v>
      </c>
      <c r="AK256">
        <v>57.694000000000003</v>
      </c>
      <c r="AL256">
        <v>57.337000000000003</v>
      </c>
      <c r="AM256">
        <v>56.978999999999999</v>
      </c>
      <c r="AN256">
        <v>56.62</v>
      </c>
      <c r="AO256">
        <v>56.259</v>
      </c>
      <c r="AP256">
        <v>55.9</v>
      </c>
      <c r="AQ256">
        <v>55.539000000000001</v>
      </c>
      <c r="AR256">
        <v>55.177</v>
      </c>
      <c r="AS256">
        <v>54.814</v>
      </c>
      <c r="AT256">
        <v>54.451999999999998</v>
      </c>
      <c r="AU256">
        <v>54.085999999999999</v>
      </c>
      <c r="AV256">
        <v>53.716999999999999</v>
      </c>
      <c r="AW256">
        <v>53.344000000000001</v>
      </c>
      <c r="AX256">
        <v>52.968000000000004</v>
      </c>
      <c r="AY256">
        <v>52.588000000000001</v>
      </c>
      <c r="AZ256">
        <v>52.206000000000003</v>
      </c>
      <c r="BA256">
        <v>51.82</v>
      </c>
      <c r="BB256">
        <v>51.430999999999997</v>
      </c>
      <c r="BC256">
        <v>51.039000000000001</v>
      </c>
      <c r="BD256">
        <v>50.643999999999998</v>
      </c>
      <c r="BE256">
        <v>50.246000000000002</v>
      </c>
      <c r="BF256">
        <v>49.845999999999997</v>
      </c>
      <c r="BG256">
        <v>49.442</v>
      </c>
      <c r="BH256">
        <v>49.036000000000001</v>
      </c>
      <c r="BI256">
        <v>48.627000000000002</v>
      </c>
      <c r="BJ256">
        <v>48.216000000000001</v>
      </c>
      <c r="BK256">
        <v>47.802</v>
      </c>
      <c r="BL256">
        <v>47.386000000000003</v>
      </c>
    </row>
    <row r="257" spans="1:64">
      <c r="A257" t="s">
        <v>63</v>
      </c>
      <c r="B257" t="s">
        <v>262</v>
      </c>
      <c r="C257" t="s">
        <v>645</v>
      </c>
      <c r="D257" t="s">
        <v>646</v>
      </c>
      <c r="E257">
        <v>38.387</v>
      </c>
      <c r="F257">
        <v>37.125</v>
      </c>
      <c r="G257">
        <v>36.067</v>
      </c>
      <c r="H257">
        <v>35.022999999999996</v>
      </c>
      <c r="I257">
        <v>33.991</v>
      </c>
      <c r="J257">
        <v>32.977999999999994</v>
      </c>
      <c r="K257">
        <v>31.977999999999994</v>
      </c>
      <c r="L257">
        <v>30.995000000000001</v>
      </c>
      <c r="M257">
        <v>30.027000000000001</v>
      </c>
      <c r="N257">
        <v>29.08</v>
      </c>
      <c r="O257">
        <v>28.147999999999996</v>
      </c>
      <c r="P257">
        <v>27.236000000000004</v>
      </c>
      <c r="Q257">
        <v>26.425000000000001</v>
      </c>
      <c r="R257">
        <v>25.675000000000001</v>
      </c>
      <c r="S257">
        <v>24.936999999999998</v>
      </c>
      <c r="T257">
        <v>24.213999999999999</v>
      </c>
      <c r="U257">
        <v>23.504000000000005</v>
      </c>
      <c r="V257">
        <v>22.811000000000007</v>
      </c>
      <c r="W257">
        <v>22.132000000000005</v>
      </c>
      <c r="X257">
        <v>21.466999999999999</v>
      </c>
      <c r="Y257">
        <v>20.815000000000001</v>
      </c>
      <c r="Z257">
        <v>20.18</v>
      </c>
      <c r="AA257">
        <v>19.617999999999995</v>
      </c>
      <c r="AB257">
        <v>19.093000000000004</v>
      </c>
      <c r="AC257">
        <v>18.578000000000003</v>
      </c>
      <c r="AD257">
        <v>18.074999999999999</v>
      </c>
      <c r="AE257">
        <v>17.581999999999994</v>
      </c>
      <c r="AF257">
        <v>17.100000000000001</v>
      </c>
      <c r="AG257">
        <v>16.628</v>
      </c>
      <c r="AH257">
        <v>16.167000000000002</v>
      </c>
      <c r="AI257">
        <v>15.715999999999994</v>
      </c>
      <c r="AJ257">
        <v>15.335999999999999</v>
      </c>
      <c r="AK257">
        <v>14.988</v>
      </c>
      <c r="AL257">
        <v>14.647999999999996</v>
      </c>
      <c r="AM257">
        <v>14.313999999999993</v>
      </c>
      <c r="AN257">
        <v>13.986000000000004</v>
      </c>
      <c r="AO257">
        <v>13.664000000000001</v>
      </c>
      <c r="AP257">
        <v>13.35</v>
      </c>
      <c r="AQ257">
        <v>13.040999999999997</v>
      </c>
      <c r="AR257">
        <v>12.738</v>
      </c>
      <c r="AS257">
        <v>12.441000000000003</v>
      </c>
      <c r="AT257">
        <v>12.15</v>
      </c>
      <c r="AU257">
        <v>12.123999999999995</v>
      </c>
      <c r="AV257">
        <v>12.097999999999999</v>
      </c>
      <c r="AW257">
        <v>12.072000000000003</v>
      </c>
      <c r="AX257">
        <v>12.046000000000006</v>
      </c>
      <c r="AY257">
        <v>12.02</v>
      </c>
      <c r="AZ257">
        <v>11.994</v>
      </c>
      <c r="BA257">
        <v>11.968999999999994</v>
      </c>
      <c r="BB257">
        <v>11.942999999999998</v>
      </c>
      <c r="BC257">
        <v>11.917000000000002</v>
      </c>
      <c r="BD257">
        <v>11.891999999999996</v>
      </c>
      <c r="BE257">
        <v>11.876999999999995</v>
      </c>
      <c r="BF257">
        <v>11.867000000000004</v>
      </c>
      <c r="BG257">
        <v>11.855999999999995</v>
      </c>
      <c r="BH257">
        <v>11.846000000000004</v>
      </c>
      <c r="BI257">
        <v>11.835000000000001</v>
      </c>
      <c r="BJ257">
        <v>11.816999999999993</v>
      </c>
      <c r="BK257">
        <v>11.792000000000002</v>
      </c>
      <c r="BL257">
        <v>11.76</v>
      </c>
    </row>
    <row r="258" spans="1:64">
      <c r="A258" t="s">
        <v>266</v>
      </c>
      <c r="B258" t="s">
        <v>483</v>
      </c>
      <c r="C258" t="s">
        <v>645</v>
      </c>
      <c r="D258" t="s">
        <v>646</v>
      </c>
      <c r="E258">
        <v>87.772000000000006</v>
      </c>
      <c r="F258">
        <v>87.382000000000005</v>
      </c>
      <c r="G258">
        <v>86.980999999999995</v>
      </c>
      <c r="H258">
        <v>86.57</v>
      </c>
      <c r="I258">
        <v>86.146000000000001</v>
      </c>
      <c r="J258">
        <v>85.712999999999994</v>
      </c>
      <c r="K258">
        <v>85.268000000000001</v>
      </c>
      <c r="L258">
        <v>84.811999999999998</v>
      </c>
      <c r="M258">
        <v>84.343000000000004</v>
      </c>
      <c r="N258">
        <v>83.864999999999995</v>
      </c>
      <c r="O258">
        <v>83.364999999999995</v>
      </c>
      <c r="P258">
        <v>82.825999999999993</v>
      </c>
      <c r="Q258">
        <v>82.271999999999991</v>
      </c>
      <c r="R258">
        <v>81.706000000000003</v>
      </c>
      <c r="S258">
        <v>81.125</v>
      </c>
      <c r="T258">
        <v>80.53</v>
      </c>
      <c r="U258">
        <v>79.918999999999997</v>
      </c>
      <c r="V258">
        <v>79.296999999999997</v>
      </c>
      <c r="W258">
        <v>78.66</v>
      </c>
      <c r="X258">
        <v>78.007999999999996</v>
      </c>
      <c r="Y258">
        <v>77.259</v>
      </c>
      <c r="Z258">
        <v>75.960999999999999</v>
      </c>
      <c r="AA258">
        <v>74.611000000000004</v>
      </c>
      <c r="AB258">
        <v>73.212000000000003</v>
      </c>
      <c r="AC258">
        <v>71.763000000000005</v>
      </c>
      <c r="AD258">
        <v>70.271999999999991</v>
      </c>
      <c r="AE258">
        <v>68.734000000000009</v>
      </c>
      <c r="AF258">
        <v>67.153999999999996</v>
      </c>
      <c r="AG258">
        <v>65.531999999999996</v>
      </c>
      <c r="AH258">
        <v>63.877000000000002</v>
      </c>
      <c r="AI258">
        <v>62.186</v>
      </c>
      <c r="AJ258">
        <v>60.665999999999997</v>
      </c>
      <c r="AK258">
        <v>60.396999999999998</v>
      </c>
      <c r="AL258">
        <v>60.128</v>
      </c>
      <c r="AM258">
        <v>59.857999999999997</v>
      </c>
      <c r="AN258">
        <v>59.587000000000003</v>
      </c>
      <c r="AO258">
        <v>59.316000000000003</v>
      </c>
      <c r="AP258">
        <v>59.045000000000002</v>
      </c>
      <c r="AQ258">
        <v>58.771999999999998</v>
      </c>
      <c r="AR258">
        <v>58.5</v>
      </c>
      <c r="AS258">
        <v>58.225999999999999</v>
      </c>
      <c r="AT258">
        <v>57.951999999999998</v>
      </c>
      <c r="AU258">
        <v>57.671999999999997</v>
      </c>
      <c r="AV258">
        <v>57.384999999999998</v>
      </c>
      <c r="AW258">
        <v>57.091000000000001</v>
      </c>
      <c r="AX258">
        <v>56.79</v>
      </c>
      <c r="AY258">
        <v>56.482999999999997</v>
      </c>
      <c r="AZ258">
        <v>56.168999999999997</v>
      </c>
      <c r="BA258">
        <v>55.847999999999999</v>
      </c>
      <c r="BB258">
        <v>55.521000000000001</v>
      </c>
      <c r="BC258">
        <v>55.186</v>
      </c>
      <c r="BD258">
        <v>54.845999999999997</v>
      </c>
      <c r="BE258">
        <v>54.497999999999998</v>
      </c>
      <c r="BF258">
        <v>54.143999999999998</v>
      </c>
      <c r="BG258">
        <v>53.783999999999999</v>
      </c>
      <c r="BH258">
        <v>53.417000000000002</v>
      </c>
      <c r="BI258">
        <v>53.042999999999999</v>
      </c>
      <c r="BJ258">
        <v>52.662999999999997</v>
      </c>
      <c r="BK258">
        <v>52.277000000000001</v>
      </c>
      <c r="BL258">
        <v>51.884</v>
      </c>
    </row>
    <row r="259" spans="1:64">
      <c r="A259" t="s">
        <v>347</v>
      </c>
      <c r="B259" t="s">
        <v>111</v>
      </c>
      <c r="C259" t="s">
        <v>645</v>
      </c>
      <c r="D259" t="s">
        <v>646</v>
      </c>
      <c r="E259">
        <v>43.523000000000003</v>
      </c>
      <c r="F259">
        <v>42.136000000000003</v>
      </c>
      <c r="G259">
        <v>40.759</v>
      </c>
      <c r="H259">
        <v>39.396000000000001</v>
      </c>
      <c r="I259">
        <v>38.048000000000002</v>
      </c>
      <c r="J259">
        <v>36.720999999999997</v>
      </c>
      <c r="K259">
        <v>35.412999999999997</v>
      </c>
      <c r="L259">
        <v>34.126000000000005</v>
      </c>
      <c r="M259">
        <v>32.86</v>
      </c>
      <c r="N259">
        <v>31.622</v>
      </c>
      <c r="O259">
        <v>30.408000000000001</v>
      </c>
      <c r="P259">
        <v>29.221000000000004</v>
      </c>
      <c r="Q259">
        <v>28.058999999999997</v>
      </c>
      <c r="R259">
        <v>26.93</v>
      </c>
      <c r="S259">
        <v>25.828000000000003</v>
      </c>
      <c r="T259">
        <v>24.754999999999999</v>
      </c>
      <c r="U259">
        <v>23.712000000000003</v>
      </c>
      <c r="V259">
        <v>22.701999999999998</v>
      </c>
      <c r="W259">
        <v>21.721999999999994</v>
      </c>
      <c r="X259">
        <v>20.772000000000006</v>
      </c>
      <c r="Y259">
        <v>19.852999999999994</v>
      </c>
      <c r="Z259">
        <v>18.965999999999994</v>
      </c>
      <c r="AA259">
        <v>18.108999999999995</v>
      </c>
      <c r="AB259">
        <v>17.283000000000001</v>
      </c>
      <c r="AC259">
        <v>16.486000000000004</v>
      </c>
      <c r="AD259">
        <v>15.72</v>
      </c>
      <c r="AE259">
        <v>14.983000000000004</v>
      </c>
      <c r="AF259">
        <v>14.274000000000001</v>
      </c>
      <c r="AG259">
        <v>13.593000000000004</v>
      </c>
      <c r="AH259">
        <v>12.941000000000003</v>
      </c>
      <c r="AI259">
        <v>12.315</v>
      </c>
      <c r="AJ259">
        <v>11.715</v>
      </c>
      <c r="AK259">
        <v>11.14</v>
      </c>
      <c r="AL259">
        <v>10.590999999999994</v>
      </c>
      <c r="AM259">
        <v>10.066000000000003</v>
      </c>
      <c r="AN259">
        <v>9.5630000000000024</v>
      </c>
      <c r="AO259">
        <v>9.0829999999999984</v>
      </c>
      <c r="AP259">
        <v>8.6260000000000048</v>
      </c>
      <c r="AQ259">
        <v>8.188999999999993</v>
      </c>
      <c r="AR259">
        <v>7.7720000000000056</v>
      </c>
      <c r="AS259">
        <v>7.4140000000000015</v>
      </c>
      <c r="AT259">
        <v>7.186000000000007</v>
      </c>
      <c r="AU259">
        <v>6.9639999999999986</v>
      </c>
      <c r="AV259">
        <v>6.7489999999999952</v>
      </c>
      <c r="AW259">
        <v>6.5390000000000015</v>
      </c>
      <c r="AX259">
        <v>6.3359999999999985</v>
      </c>
      <c r="AY259">
        <v>6.1389999999999958</v>
      </c>
      <c r="AZ259">
        <v>5.9470000000000027</v>
      </c>
      <c r="BA259">
        <v>5.7609999999999957</v>
      </c>
      <c r="BB259">
        <v>5.5810000000000031</v>
      </c>
      <c r="BC259">
        <v>5.4060000000000059</v>
      </c>
      <c r="BD259">
        <v>5.2390000000000043</v>
      </c>
      <c r="BE259">
        <v>5.0810000000000031</v>
      </c>
      <c r="BF259">
        <v>4.9300000000000068</v>
      </c>
      <c r="BG259">
        <v>4.7870000000000061</v>
      </c>
      <c r="BH259">
        <v>4.6500000000000057</v>
      </c>
      <c r="BI259">
        <v>4.5199999999999996</v>
      </c>
      <c r="BJ259">
        <v>4.3970000000000056</v>
      </c>
      <c r="BK259">
        <v>4.2789999999999964</v>
      </c>
      <c r="BL259">
        <v>4.1680000000000064</v>
      </c>
    </row>
    <row r="260" spans="1:64">
      <c r="A260" t="s">
        <v>203</v>
      </c>
      <c r="B260" t="s">
        <v>512</v>
      </c>
      <c r="C260" t="s">
        <v>645</v>
      </c>
      <c r="D260" t="s">
        <v>646</v>
      </c>
      <c r="E260">
        <v>85.3</v>
      </c>
      <c r="F260">
        <v>84.968999999999994</v>
      </c>
      <c r="G260">
        <v>84.631</v>
      </c>
      <c r="H260">
        <v>84.286000000000001</v>
      </c>
      <c r="I260">
        <v>83.936000000000007</v>
      </c>
      <c r="J260">
        <v>83.579000000000008</v>
      </c>
      <c r="K260">
        <v>83.216000000000008</v>
      </c>
      <c r="L260">
        <v>82.847000000000008</v>
      </c>
      <c r="M260">
        <v>82.471000000000004</v>
      </c>
      <c r="N260">
        <v>82.088999999999999</v>
      </c>
      <c r="O260">
        <v>81.7</v>
      </c>
      <c r="P260">
        <v>81.603999999999999</v>
      </c>
      <c r="Q260">
        <v>81.507999999999996</v>
      </c>
      <c r="R260">
        <v>81.412000000000006</v>
      </c>
      <c r="S260">
        <v>81.314999999999998</v>
      </c>
      <c r="T260">
        <v>81.218000000000004</v>
      </c>
      <c r="U260">
        <v>81.12</v>
      </c>
      <c r="V260">
        <v>81.021999999999991</v>
      </c>
      <c r="W260">
        <v>80.924000000000007</v>
      </c>
      <c r="X260">
        <v>80.825000000000003</v>
      </c>
      <c r="Y260">
        <v>80.753</v>
      </c>
      <c r="Z260">
        <v>80.691000000000003</v>
      </c>
      <c r="AA260">
        <v>80.628</v>
      </c>
      <c r="AB260">
        <v>80.564999999999998</v>
      </c>
      <c r="AC260">
        <v>80.501999999999995</v>
      </c>
      <c r="AD260">
        <v>80.438999999999993</v>
      </c>
      <c r="AE260">
        <v>80.375</v>
      </c>
      <c r="AF260">
        <v>80.311999999999998</v>
      </c>
      <c r="AG260">
        <v>80.248000000000005</v>
      </c>
      <c r="AH260">
        <v>80.109000000000009</v>
      </c>
      <c r="AI260">
        <v>79.742999999999995</v>
      </c>
      <c r="AJ260">
        <v>79.370999999999995</v>
      </c>
      <c r="AK260">
        <v>78.994</v>
      </c>
      <c r="AL260">
        <v>78.613</v>
      </c>
      <c r="AM260">
        <v>78.225999999999999</v>
      </c>
      <c r="AN260">
        <v>77.834000000000003</v>
      </c>
      <c r="AO260">
        <v>77.436999999999998</v>
      </c>
      <c r="AP260">
        <v>77.034999999999997</v>
      </c>
      <c r="AQ260">
        <v>76.629000000000005</v>
      </c>
      <c r="AR260">
        <v>76.182999999999993</v>
      </c>
      <c r="AS260">
        <v>75.626000000000005</v>
      </c>
      <c r="AT260">
        <v>75.063000000000002</v>
      </c>
      <c r="AU260">
        <v>74.489000000000004</v>
      </c>
      <c r="AV260">
        <v>73.908000000000001</v>
      </c>
      <c r="AW260">
        <v>73.317000000000007</v>
      </c>
      <c r="AX260">
        <v>72.718999999999994</v>
      </c>
      <c r="AY260">
        <v>72.111999999999995</v>
      </c>
      <c r="AZ260">
        <v>71.495999999999995</v>
      </c>
      <c r="BA260">
        <v>70.872</v>
      </c>
      <c r="BB260">
        <v>70.238</v>
      </c>
      <c r="BC260">
        <v>69.582999999999998</v>
      </c>
      <c r="BD260">
        <v>68.92</v>
      </c>
      <c r="BE260">
        <v>68.248000000000005</v>
      </c>
      <c r="BF260">
        <v>67.570999999999998</v>
      </c>
      <c r="BG260">
        <v>66.885000000000005</v>
      </c>
      <c r="BH260">
        <v>66.191000000000003</v>
      </c>
      <c r="BI260">
        <v>65.489999999999995</v>
      </c>
      <c r="BJ260">
        <v>64.787000000000006</v>
      </c>
      <c r="BK260">
        <v>64.081000000000003</v>
      </c>
      <c r="BL260">
        <v>63.372</v>
      </c>
    </row>
    <row r="261" spans="1:64">
      <c r="A261" t="s">
        <v>510</v>
      </c>
      <c r="B261" t="s">
        <v>99</v>
      </c>
      <c r="C261" t="s">
        <v>645</v>
      </c>
      <c r="D261" t="s">
        <v>646</v>
      </c>
      <c r="E261">
        <v>89.596000000000004</v>
      </c>
      <c r="F261">
        <v>89.417000000000002</v>
      </c>
      <c r="G261">
        <v>89.234999999999999</v>
      </c>
      <c r="H261">
        <v>89.05</v>
      </c>
      <c r="I261">
        <v>88.861999999999995</v>
      </c>
      <c r="J261">
        <v>88.670999999999992</v>
      </c>
      <c r="K261">
        <v>88.477999999999994</v>
      </c>
      <c r="L261">
        <v>88.281999999999996</v>
      </c>
      <c r="M261">
        <v>88.081999999999994</v>
      </c>
      <c r="N261">
        <v>87.88</v>
      </c>
      <c r="O261">
        <v>87.674999999999997</v>
      </c>
      <c r="P261">
        <v>87.466999999999999</v>
      </c>
      <c r="Q261">
        <v>87.256</v>
      </c>
      <c r="R261">
        <v>87.042000000000002</v>
      </c>
      <c r="S261">
        <v>86.825000000000003</v>
      </c>
      <c r="T261">
        <v>86.605000000000004</v>
      </c>
      <c r="U261">
        <v>86.381</v>
      </c>
      <c r="V261">
        <v>86.155000000000001</v>
      </c>
      <c r="W261">
        <v>85.926000000000002</v>
      </c>
      <c r="X261">
        <v>85.632000000000005</v>
      </c>
      <c r="Y261">
        <v>85.26</v>
      </c>
      <c r="Z261">
        <v>84.88</v>
      </c>
      <c r="AA261">
        <v>84.492000000000004</v>
      </c>
      <c r="AB261">
        <v>84.094999999999999</v>
      </c>
      <c r="AC261">
        <v>83.69</v>
      </c>
      <c r="AD261">
        <v>83.277999999999992</v>
      </c>
      <c r="AE261">
        <v>82.856999999999999</v>
      </c>
      <c r="AF261">
        <v>82.426999999999992</v>
      </c>
      <c r="AG261">
        <v>81.989000000000004</v>
      </c>
      <c r="AH261">
        <v>81.564999999999998</v>
      </c>
      <c r="AI261">
        <v>81.284999999999997</v>
      </c>
      <c r="AJ261">
        <v>81.001999999999995</v>
      </c>
      <c r="AK261">
        <v>80.715000000000003</v>
      </c>
      <c r="AL261">
        <v>80.426000000000002</v>
      </c>
      <c r="AM261">
        <v>80.132000000000005</v>
      </c>
      <c r="AN261">
        <v>79.835999999999999</v>
      </c>
      <c r="AO261">
        <v>79.536000000000001</v>
      </c>
      <c r="AP261">
        <v>79.234000000000009</v>
      </c>
      <c r="AQ261">
        <v>78.926999999999992</v>
      </c>
      <c r="AR261">
        <v>78.617999999999995</v>
      </c>
      <c r="AS261">
        <v>78.326999999999998</v>
      </c>
      <c r="AT261">
        <v>78.046999999999997</v>
      </c>
      <c r="AU261">
        <v>77.765000000000001</v>
      </c>
      <c r="AV261">
        <v>77.478999999999999</v>
      </c>
      <c r="AW261">
        <v>77.191000000000003</v>
      </c>
      <c r="AX261">
        <v>76.900999999999996</v>
      </c>
      <c r="AY261">
        <v>76.608000000000004</v>
      </c>
      <c r="AZ261">
        <v>76.313000000000002</v>
      </c>
      <c r="BA261">
        <v>76.015000000000001</v>
      </c>
      <c r="BB261">
        <v>75.713999999999999</v>
      </c>
      <c r="BC261">
        <v>75.537999999999997</v>
      </c>
      <c r="BD261">
        <v>75.438999999999993</v>
      </c>
      <c r="BE261">
        <v>75.338999999999999</v>
      </c>
      <c r="BF261">
        <v>75.239000000000004</v>
      </c>
      <c r="BG261">
        <v>75.138999999999996</v>
      </c>
      <c r="BH261">
        <v>75.039000000000001</v>
      </c>
      <c r="BI261">
        <v>74.938000000000002</v>
      </c>
      <c r="BJ261">
        <v>74.837000000000003</v>
      </c>
      <c r="BK261">
        <v>74.725999999999999</v>
      </c>
      <c r="BL261">
        <v>74.605999999999995</v>
      </c>
    </row>
    <row r="262" spans="1:64">
      <c r="A262" t="s">
        <v>478</v>
      </c>
      <c r="B262" t="s">
        <v>577</v>
      </c>
      <c r="C262" t="s">
        <v>645</v>
      </c>
      <c r="D262" t="s">
        <v>646</v>
      </c>
      <c r="E262">
        <v>66.389029300208762</v>
      </c>
      <c r="F262">
        <v>65.875809137731991</v>
      </c>
      <c r="G262">
        <v>65.434050566845215</v>
      </c>
      <c r="H262">
        <v>65.047367800401901</v>
      </c>
      <c r="I262">
        <v>64.654875735453174</v>
      </c>
      <c r="J262">
        <v>64.434262849239062</v>
      </c>
      <c r="K262">
        <v>64.237333866010943</v>
      </c>
      <c r="L262">
        <v>64.028310226902121</v>
      </c>
      <c r="M262">
        <v>63.829951809201134</v>
      </c>
      <c r="N262">
        <v>63.625217349862076</v>
      </c>
      <c r="O262">
        <v>63.436610019902503</v>
      </c>
      <c r="P262">
        <v>63.250865956693858</v>
      </c>
      <c r="Q262">
        <v>63.043357391198612</v>
      </c>
      <c r="R262">
        <v>62.813955781705104</v>
      </c>
      <c r="S262">
        <v>62.54091093674154</v>
      </c>
      <c r="T262">
        <v>62.311068173644514</v>
      </c>
      <c r="U262">
        <v>62.060606667387731</v>
      </c>
      <c r="V262">
        <v>61.801494259156009</v>
      </c>
      <c r="W262">
        <v>61.465844979942268</v>
      </c>
      <c r="X262">
        <v>61.061466840206677</v>
      </c>
      <c r="Y262">
        <v>60.650544953711012</v>
      </c>
      <c r="Z262">
        <v>60.228258589462762</v>
      </c>
      <c r="AA262">
        <v>59.847391678907826</v>
      </c>
      <c r="AB262">
        <v>59.500924544740769</v>
      </c>
      <c r="AC262">
        <v>59.143622911324293</v>
      </c>
      <c r="AD262">
        <v>58.783622027146528</v>
      </c>
      <c r="AE262">
        <v>58.418913754842031</v>
      </c>
      <c r="AF262">
        <v>58.05362699975035</v>
      </c>
      <c r="AG262">
        <v>57.688985676302664</v>
      </c>
      <c r="AH262">
        <v>57.33420716496606</v>
      </c>
      <c r="AI262">
        <v>56.970886774057263</v>
      </c>
      <c r="AJ262">
        <v>56.603157218667185</v>
      </c>
      <c r="AK262">
        <v>56.259577421955726</v>
      </c>
      <c r="AL262">
        <v>55.895610219465389</v>
      </c>
      <c r="AM262">
        <v>55.5338235606296</v>
      </c>
      <c r="AN262">
        <v>55.158124767951996</v>
      </c>
      <c r="AO262">
        <v>54.797066614389443</v>
      </c>
      <c r="AP262">
        <v>54.433158673504344</v>
      </c>
      <c r="AQ262">
        <v>54.064550144992971</v>
      </c>
      <c r="AR262">
        <v>53.692140456550263</v>
      </c>
      <c r="AS262">
        <v>53.310677396630169</v>
      </c>
      <c r="AT262">
        <v>52.862453465276161</v>
      </c>
      <c r="AU262">
        <v>52.363775124020528</v>
      </c>
      <c r="AV262">
        <v>51.862142103323301</v>
      </c>
      <c r="AW262">
        <v>51.356338589674898</v>
      </c>
      <c r="AX262">
        <v>50.84740201381819</v>
      </c>
      <c r="AY262">
        <v>50.346707039049278</v>
      </c>
      <c r="AZ262">
        <v>49.855474013623862</v>
      </c>
      <c r="BA262">
        <v>49.350815257890744</v>
      </c>
      <c r="BB262">
        <v>48.850871007863702</v>
      </c>
      <c r="BC262">
        <v>48.353721036265107</v>
      </c>
      <c r="BD262">
        <v>47.896046476798944</v>
      </c>
      <c r="BE262">
        <v>47.444937817056498</v>
      </c>
      <c r="BF262">
        <v>46.994410302040741</v>
      </c>
      <c r="BG262">
        <v>46.542031342850244</v>
      </c>
      <c r="BH262">
        <v>46.085691901523411</v>
      </c>
      <c r="BI262">
        <v>45.629622401092561</v>
      </c>
      <c r="BJ262">
        <v>45.176817783532869</v>
      </c>
      <c r="BK262">
        <v>44.729248060470084</v>
      </c>
      <c r="BL262">
        <v>44.2852823553661</v>
      </c>
    </row>
    <row r="263" spans="1:64">
      <c r="A263" t="s">
        <v>150</v>
      </c>
      <c r="B263" t="s">
        <v>390</v>
      </c>
      <c r="C263" t="s">
        <v>645</v>
      </c>
      <c r="D263" t="s">
        <v>646</v>
      </c>
      <c r="E263">
        <v>81.073999999999998</v>
      </c>
      <c r="F263">
        <v>81.013999999999996</v>
      </c>
      <c r="G263">
        <v>80.938999999999993</v>
      </c>
      <c r="H263">
        <v>80.859000000000009</v>
      </c>
      <c r="I263">
        <v>80.778999999999996</v>
      </c>
      <c r="J263">
        <v>80.698999999999998</v>
      </c>
      <c r="K263">
        <v>80.617999999999995</v>
      </c>
      <c r="L263">
        <v>80.406999999999996</v>
      </c>
      <c r="M263">
        <v>80.156000000000006</v>
      </c>
      <c r="N263">
        <v>79.902999999999992</v>
      </c>
      <c r="O263">
        <v>79.646999999999991</v>
      </c>
      <c r="P263">
        <v>79.388999999999996</v>
      </c>
      <c r="Q263">
        <v>79.248000000000005</v>
      </c>
      <c r="R263">
        <v>79.168000000000006</v>
      </c>
      <c r="S263">
        <v>79.087999999999994</v>
      </c>
      <c r="T263">
        <v>79.007999999999996</v>
      </c>
      <c r="U263">
        <v>78.926999999999992</v>
      </c>
      <c r="V263">
        <v>78.887</v>
      </c>
      <c r="W263">
        <v>78.867000000000004</v>
      </c>
      <c r="X263">
        <v>78.847000000000008</v>
      </c>
      <c r="Y263">
        <v>78.826999999999998</v>
      </c>
      <c r="Z263">
        <v>78.807000000000002</v>
      </c>
      <c r="AA263">
        <v>78.8</v>
      </c>
      <c r="AB263">
        <v>78.8</v>
      </c>
      <c r="AC263">
        <v>78.8</v>
      </c>
      <c r="AD263">
        <v>78.8</v>
      </c>
      <c r="AE263">
        <v>78.8</v>
      </c>
      <c r="AF263">
        <v>78.8</v>
      </c>
      <c r="AG263">
        <v>78.8</v>
      </c>
      <c r="AH263">
        <v>78.8</v>
      </c>
      <c r="AI263">
        <v>78.8</v>
      </c>
      <c r="AJ263">
        <v>78.8</v>
      </c>
      <c r="AK263">
        <v>78.742000000000004</v>
      </c>
      <c r="AL263">
        <v>78.652999999999992</v>
      </c>
      <c r="AM263">
        <v>78.563999999999993</v>
      </c>
      <c r="AN263">
        <v>78.474000000000004</v>
      </c>
      <c r="AO263">
        <v>78.384</v>
      </c>
      <c r="AP263">
        <v>78.295000000000002</v>
      </c>
      <c r="AQ263">
        <v>78.204000000000008</v>
      </c>
      <c r="AR263">
        <v>78.114000000000004</v>
      </c>
      <c r="AS263">
        <v>78.022999999999996</v>
      </c>
      <c r="AT263">
        <v>77.932000000000002</v>
      </c>
      <c r="AU263">
        <v>78.058999999999997</v>
      </c>
      <c r="AV263">
        <v>78.301999999999992</v>
      </c>
      <c r="AW263">
        <v>78.543000000000006</v>
      </c>
      <c r="AX263">
        <v>78.781999999999996</v>
      </c>
      <c r="AY263">
        <v>79.019000000000005</v>
      </c>
      <c r="AZ263">
        <v>79.25</v>
      </c>
      <c r="BA263">
        <v>79.475999999999999</v>
      </c>
      <c r="BB263">
        <v>79.7</v>
      </c>
      <c r="BC263">
        <v>79.921999999999997</v>
      </c>
      <c r="BD263">
        <v>80.143000000000001</v>
      </c>
      <c r="BE263">
        <v>80.376000000000005</v>
      </c>
      <c r="BF263">
        <v>80.614999999999995</v>
      </c>
      <c r="BG263">
        <v>80.850999999999999</v>
      </c>
      <c r="BH263">
        <v>81.085999999999999</v>
      </c>
      <c r="BI263">
        <v>81.319000000000003</v>
      </c>
      <c r="BJ263">
        <v>81.548000000000002</v>
      </c>
      <c r="BK263">
        <v>81.757000000000005</v>
      </c>
      <c r="BL263">
        <v>81.944000000000003</v>
      </c>
    </row>
    <row r="264" spans="1:64">
      <c r="A264" t="s">
        <v>351</v>
      </c>
      <c r="B264" t="s">
        <v>176</v>
      </c>
      <c r="C264" t="s">
        <v>645</v>
      </c>
      <c r="D264" t="s">
        <v>646</v>
      </c>
    </row>
    <row r="265" spans="1:64">
      <c r="A265" t="s">
        <v>565</v>
      </c>
      <c r="B265" t="s">
        <v>11</v>
      </c>
      <c r="C265" t="s">
        <v>645</v>
      </c>
      <c r="D265" t="s">
        <v>646</v>
      </c>
      <c r="E265">
        <v>90.9</v>
      </c>
      <c r="F265">
        <v>90.540999999999997</v>
      </c>
      <c r="G265">
        <v>90.168999999999997</v>
      </c>
      <c r="H265">
        <v>89.784000000000006</v>
      </c>
      <c r="I265">
        <v>89.385999999999996</v>
      </c>
      <c r="J265">
        <v>88.974000000000004</v>
      </c>
      <c r="K265">
        <v>88.549000000000007</v>
      </c>
      <c r="L265">
        <v>88.108999999999995</v>
      </c>
      <c r="M265">
        <v>87.653000000000006</v>
      </c>
      <c r="N265">
        <v>87.185000000000002</v>
      </c>
      <c r="O265">
        <v>86.7</v>
      </c>
      <c r="P265">
        <v>86.402000000000001</v>
      </c>
      <c r="Q265">
        <v>86.099000000000004</v>
      </c>
      <c r="R265">
        <v>85.790999999999997</v>
      </c>
      <c r="S265">
        <v>85.475999999999999</v>
      </c>
      <c r="T265">
        <v>85.156000000000006</v>
      </c>
      <c r="U265">
        <v>84.829000000000008</v>
      </c>
      <c r="V265">
        <v>84.498000000000005</v>
      </c>
      <c r="W265">
        <v>84.16</v>
      </c>
      <c r="X265">
        <v>83.817000000000007</v>
      </c>
      <c r="Y265">
        <v>83.466000000000008</v>
      </c>
      <c r="Z265">
        <v>83.111000000000004</v>
      </c>
      <c r="AA265">
        <v>82.748999999999995</v>
      </c>
      <c r="AB265">
        <v>82.381</v>
      </c>
      <c r="AC265">
        <v>82.007000000000005</v>
      </c>
      <c r="AD265">
        <v>81.626999999999995</v>
      </c>
      <c r="AE265">
        <v>81.192000000000007</v>
      </c>
      <c r="AF265">
        <v>80.676999999999992</v>
      </c>
      <c r="AG265">
        <v>80.150999999999996</v>
      </c>
      <c r="AH265">
        <v>79.614999999999995</v>
      </c>
      <c r="AI265">
        <v>79.069000000000003</v>
      </c>
      <c r="AJ265">
        <v>78.510999999999996</v>
      </c>
      <c r="AK265">
        <v>77.942000000000007</v>
      </c>
      <c r="AL265">
        <v>77.364000000000004</v>
      </c>
      <c r="AM265">
        <v>76.775000000000006</v>
      </c>
      <c r="AN265">
        <v>76.239999999999995</v>
      </c>
      <c r="AO265">
        <v>75.751000000000005</v>
      </c>
      <c r="AP265">
        <v>75.257000000000005</v>
      </c>
      <c r="AQ265">
        <v>74.756</v>
      </c>
      <c r="AR265">
        <v>74.248000000000005</v>
      </c>
      <c r="AS265">
        <v>73.733000000000004</v>
      </c>
      <c r="AT265">
        <v>73.212999999999994</v>
      </c>
      <c r="AU265">
        <v>72.685000000000002</v>
      </c>
      <c r="AV265">
        <v>72.150999999999996</v>
      </c>
      <c r="AW265">
        <v>71.61</v>
      </c>
      <c r="AX265">
        <v>71.063999999999993</v>
      </c>
      <c r="AY265">
        <v>70.510000000000005</v>
      </c>
      <c r="AZ265">
        <v>69.948999999999998</v>
      </c>
      <c r="BA265">
        <v>69.381</v>
      </c>
      <c r="BB265">
        <v>68.805999999999997</v>
      </c>
      <c r="BC265">
        <v>68.224000000000004</v>
      </c>
      <c r="BD265">
        <v>67.635999999999996</v>
      </c>
      <c r="BE265">
        <v>67.042000000000002</v>
      </c>
      <c r="BF265">
        <v>66.441000000000003</v>
      </c>
      <c r="BG265">
        <v>65.834999999999994</v>
      </c>
      <c r="BH265">
        <v>65.222999999999999</v>
      </c>
      <c r="BI265">
        <v>64.605999999999995</v>
      </c>
      <c r="BJ265">
        <v>63.984000000000002</v>
      </c>
      <c r="BK265">
        <v>63.357999999999997</v>
      </c>
      <c r="BL265">
        <v>62.726999999999997</v>
      </c>
    </row>
    <row r="266" spans="1:64">
      <c r="A266" t="s">
        <v>392</v>
      </c>
      <c r="B266" t="s">
        <v>317</v>
      </c>
      <c r="C266" t="s">
        <v>645</v>
      </c>
      <c r="D266" t="s">
        <v>646</v>
      </c>
      <c r="E266">
        <v>53.381</v>
      </c>
      <c r="F266">
        <v>53.207000000000001</v>
      </c>
      <c r="G266">
        <v>53.094000000000001</v>
      </c>
      <c r="H266">
        <v>52.98</v>
      </c>
      <c r="I266">
        <v>52.866</v>
      </c>
      <c r="J266">
        <v>52.752000000000002</v>
      </c>
      <c r="K266">
        <v>52.637999999999998</v>
      </c>
      <c r="L266">
        <v>52.524000000000001</v>
      </c>
      <c r="M266">
        <v>52.41</v>
      </c>
      <c r="N266">
        <v>52.295999999999999</v>
      </c>
      <c r="O266">
        <v>52.191000000000003</v>
      </c>
      <c r="P266">
        <v>52.131</v>
      </c>
      <c r="Q266">
        <v>52.070999999999998</v>
      </c>
      <c r="R266">
        <v>52.011000000000003</v>
      </c>
      <c r="S266">
        <v>51.951000000000001</v>
      </c>
      <c r="T266">
        <v>51.890999999999998</v>
      </c>
      <c r="U266">
        <v>51.831000000000003</v>
      </c>
      <c r="V266">
        <v>51.771000000000001</v>
      </c>
      <c r="W266">
        <v>51.710999999999999</v>
      </c>
      <c r="X266">
        <v>51.651000000000003</v>
      </c>
      <c r="Y266">
        <v>51.575000000000003</v>
      </c>
      <c r="Z266">
        <v>51.408999999999999</v>
      </c>
      <c r="AA266">
        <v>51.244</v>
      </c>
      <c r="AB266">
        <v>51.078000000000003</v>
      </c>
      <c r="AC266">
        <v>50.911999999999999</v>
      </c>
      <c r="AD266">
        <v>50.628</v>
      </c>
      <c r="AE266">
        <v>50.094999999999999</v>
      </c>
      <c r="AF266">
        <v>49.561</v>
      </c>
      <c r="AG266">
        <v>49.027999999999999</v>
      </c>
      <c r="AH266">
        <v>48.494999999999997</v>
      </c>
      <c r="AI266">
        <v>47.963000000000001</v>
      </c>
      <c r="AJ266">
        <v>47.445999999999998</v>
      </c>
      <c r="AK266">
        <v>46.962000000000003</v>
      </c>
      <c r="AL266">
        <v>46.478999999999999</v>
      </c>
      <c r="AM266">
        <v>45.996000000000002</v>
      </c>
      <c r="AN266">
        <v>45.514000000000003</v>
      </c>
      <c r="AO266">
        <v>45.033000000000001</v>
      </c>
      <c r="AP266">
        <v>44.551000000000002</v>
      </c>
      <c r="AQ266">
        <v>44.07</v>
      </c>
      <c r="AR266">
        <v>43.588999999999999</v>
      </c>
      <c r="AS266">
        <v>43.109000000000002</v>
      </c>
      <c r="AT266">
        <v>42.631999999999998</v>
      </c>
      <c r="AU266">
        <v>42.101999999999997</v>
      </c>
      <c r="AV266">
        <v>41.554000000000002</v>
      </c>
      <c r="AW266">
        <v>41.006999999999998</v>
      </c>
      <c r="AX266">
        <v>40.463999999999999</v>
      </c>
      <c r="AY266">
        <v>39.923000000000002</v>
      </c>
      <c r="AZ266">
        <v>39.384</v>
      </c>
      <c r="BA266">
        <v>38.845999999999997</v>
      </c>
      <c r="BB266">
        <v>38.313000000000002</v>
      </c>
      <c r="BC266">
        <v>37.781999999999996</v>
      </c>
      <c r="BD266">
        <v>37.253999999999998</v>
      </c>
      <c r="BE266">
        <v>36.728000000000002</v>
      </c>
      <c r="BF266">
        <v>36.207000000000001</v>
      </c>
      <c r="BG266">
        <v>35.688000000000002</v>
      </c>
      <c r="BH266">
        <v>35.171999999999997</v>
      </c>
      <c r="BI266">
        <v>34.659000000000006</v>
      </c>
      <c r="BJ266">
        <v>34.15</v>
      </c>
      <c r="BK266">
        <v>33.645000000000003</v>
      </c>
      <c r="BL266">
        <v>33.144000000000005</v>
      </c>
    </row>
    <row r="267" spans="1:64">
      <c r="A267" t="s">
        <v>7</v>
      </c>
      <c r="B267" t="s">
        <v>348</v>
      </c>
      <c r="C267" t="s">
        <v>645</v>
      </c>
      <c r="D267" t="s">
        <v>646</v>
      </c>
      <c r="E267">
        <v>81.855000000000004</v>
      </c>
      <c r="F267">
        <v>81.049000000000007</v>
      </c>
      <c r="G267">
        <v>80.215000000000003</v>
      </c>
      <c r="H267">
        <v>79.287999999999997</v>
      </c>
      <c r="I267">
        <v>77.984999999999999</v>
      </c>
      <c r="J267">
        <v>76.628</v>
      </c>
      <c r="K267">
        <v>75.210999999999999</v>
      </c>
      <c r="L267">
        <v>73.739000000000004</v>
      </c>
      <c r="M267">
        <v>72.209000000000003</v>
      </c>
      <c r="N267">
        <v>70.63</v>
      </c>
      <c r="O267">
        <v>69.649000000000001</v>
      </c>
      <c r="P267">
        <v>68.759</v>
      </c>
      <c r="Q267">
        <v>67.853999999999999</v>
      </c>
      <c r="R267">
        <v>66.938999999999993</v>
      </c>
      <c r="S267">
        <v>66.00800000000001</v>
      </c>
      <c r="T267">
        <v>65.066000000000003</v>
      </c>
      <c r="U267">
        <v>64.11</v>
      </c>
      <c r="V267">
        <v>63.145000000000003</v>
      </c>
      <c r="W267">
        <v>62.167999999999999</v>
      </c>
      <c r="X267">
        <v>61.182000000000002</v>
      </c>
      <c r="Y267">
        <v>60.185000000000002</v>
      </c>
      <c r="Z267">
        <v>60.146000000000001</v>
      </c>
      <c r="AA267">
        <v>60.195</v>
      </c>
      <c r="AB267">
        <v>60.244999999999997</v>
      </c>
      <c r="AC267">
        <v>60.295000000000002</v>
      </c>
      <c r="AD267">
        <v>60.344999999999999</v>
      </c>
      <c r="AE267">
        <v>60.393999999999998</v>
      </c>
      <c r="AF267">
        <v>60.444000000000003</v>
      </c>
      <c r="AG267">
        <v>60.494</v>
      </c>
      <c r="AH267">
        <v>60.543999999999997</v>
      </c>
      <c r="AI267">
        <v>60.593000000000004</v>
      </c>
      <c r="AJ267">
        <v>61.011000000000003</v>
      </c>
      <c r="AK267">
        <v>61.485999999999997</v>
      </c>
      <c r="AL267">
        <v>61.957999999999998</v>
      </c>
      <c r="AM267">
        <v>62.427999999999997</v>
      </c>
      <c r="AN267">
        <v>62.896000000000001</v>
      </c>
      <c r="AO267">
        <v>63.362000000000002</v>
      </c>
      <c r="AP267">
        <v>63.823999999999998</v>
      </c>
      <c r="AQ267">
        <v>64.283999999999992</v>
      </c>
      <c r="AR267">
        <v>64.74199999999999</v>
      </c>
      <c r="AS267">
        <v>65.198000000000008</v>
      </c>
      <c r="AT267">
        <v>64.99799999999999</v>
      </c>
      <c r="AU267">
        <v>64.525000000000006</v>
      </c>
      <c r="AV267">
        <v>64.049000000000007</v>
      </c>
      <c r="AW267">
        <v>63.57</v>
      </c>
      <c r="AX267">
        <v>63.088999999999999</v>
      </c>
      <c r="AY267">
        <v>62.604999999999997</v>
      </c>
      <c r="AZ267">
        <v>62.119</v>
      </c>
      <c r="BA267">
        <v>61.628999999999998</v>
      </c>
      <c r="BB267">
        <v>61.139000000000003</v>
      </c>
      <c r="BC267">
        <v>60.645000000000003</v>
      </c>
      <c r="BD267">
        <v>60.149000000000001</v>
      </c>
      <c r="BE267">
        <v>59.646000000000001</v>
      </c>
      <c r="BF267">
        <v>59.134999999999998</v>
      </c>
      <c r="BG267">
        <v>58.618000000000002</v>
      </c>
      <c r="BH267">
        <v>58.093000000000004</v>
      </c>
      <c r="BI267">
        <v>57.561999999999998</v>
      </c>
      <c r="BJ267">
        <v>57.024000000000001</v>
      </c>
      <c r="BK267">
        <v>56.478999999999999</v>
      </c>
      <c r="BL267">
        <v>55.927999999999997</v>
      </c>
    </row>
    <row r="268" spans="1:64">
      <c r="A268" t="s">
        <v>597</v>
      </c>
      <c r="B268" t="s">
        <v>280</v>
      </c>
      <c r="C268" t="s">
        <v>645</v>
      </c>
      <c r="D268" t="s">
        <v>646</v>
      </c>
      <c r="E268">
        <v>87.391999999999996</v>
      </c>
      <c r="F268">
        <v>87.179000000000002</v>
      </c>
      <c r="G268">
        <v>86.918000000000006</v>
      </c>
      <c r="H268">
        <v>86.421999999999997</v>
      </c>
      <c r="I268">
        <v>85.908000000000001</v>
      </c>
      <c r="J268">
        <v>85.38</v>
      </c>
      <c r="K268">
        <v>84.834999999999994</v>
      </c>
      <c r="L268">
        <v>84.272999999999996</v>
      </c>
      <c r="M268">
        <v>83.694000000000003</v>
      </c>
      <c r="N268">
        <v>83.12</v>
      </c>
      <c r="O268">
        <v>82.638000000000005</v>
      </c>
      <c r="P268">
        <v>82.144999999999996</v>
      </c>
      <c r="Q268">
        <v>81.64</v>
      </c>
      <c r="R268">
        <v>81.126000000000005</v>
      </c>
      <c r="S268">
        <v>80.599999999999994</v>
      </c>
      <c r="T268">
        <v>80.126999999999995</v>
      </c>
      <c r="U268">
        <v>79.644000000000005</v>
      </c>
      <c r="V268">
        <v>79.153999999999996</v>
      </c>
      <c r="W268">
        <v>78.655000000000001</v>
      </c>
      <c r="X268">
        <v>78.146999999999991</v>
      </c>
      <c r="Y268">
        <v>77.629000000000005</v>
      </c>
      <c r="Z268">
        <v>77.105000000000004</v>
      </c>
      <c r="AA268">
        <v>76.570999999999998</v>
      </c>
      <c r="AB268">
        <v>75.930999999999997</v>
      </c>
      <c r="AC268">
        <v>75.263999999999996</v>
      </c>
      <c r="AD268">
        <v>74.585999999999999</v>
      </c>
      <c r="AE268">
        <v>73.894999999999996</v>
      </c>
      <c r="AF268">
        <v>73.191000000000003</v>
      </c>
      <c r="AG268">
        <v>72.475999999999999</v>
      </c>
      <c r="AH268">
        <v>71.75</v>
      </c>
      <c r="AI268">
        <v>71.012</v>
      </c>
      <c r="AJ268">
        <v>70.262</v>
      </c>
      <c r="AK268">
        <v>69.501000000000005</v>
      </c>
      <c r="AL268">
        <v>69.06</v>
      </c>
      <c r="AM268">
        <v>68.665000000000006</v>
      </c>
      <c r="AN268">
        <v>68.268000000000001</v>
      </c>
      <c r="AO268">
        <v>67.867999999999995</v>
      </c>
      <c r="AP268">
        <v>67.466000000000008</v>
      </c>
      <c r="AQ268">
        <v>67.061000000000007</v>
      </c>
      <c r="AR268">
        <v>66.652999999999992</v>
      </c>
      <c r="AS268">
        <v>66.24199999999999</v>
      </c>
      <c r="AT268">
        <v>65.83</v>
      </c>
      <c r="AU268">
        <v>65.415000000000006</v>
      </c>
      <c r="AV268">
        <v>65.521000000000001</v>
      </c>
      <c r="AW268">
        <v>65.706000000000003</v>
      </c>
      <c r="AX268">
        <v>65.89</v>
      </c>
      <c r="AY268">
        <v>66.073999999999998</v>
      </c>
      <c r="AZ268">
        <v>66.257000000000005</v>
      </c>
      <c r="BA268">
        <v>66.44</v>
      </c>
      <c r="BB268">
        <v>66.622</v>
      </c>
      <c r="BC268">
        <v>66.804000000000002</v>
      </c>
      <c r="BD268">
        <v>66.984999999999999</v>
      </c>
      <c r="BE268">
        <v>67.165999999999997</v>
      </c>
      <c r="BF268">
        <v>67.346000000000004</v>
      </c>
      <c r="BG268">
        <v>67.496000000000009</v>
      </c>
      <c r="BH268">
        <v>67.614999999999995</v>
      </c>
      <c r="BI268">
        <v>67.704000000000008</v>
      </c>
      <c r="BJ268">
        <v>67.763000000000005</v>
      </c>
      <c r="BK268">
        <v>67.790999999999997</v>
      </c>
      <c r="BL268">
        <v>67.790000000000006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C25D-640C-9F4C-98D5-0CD76B116EDE}">
  <dimension ref="A1:M26"/>
  <sheetViews>
    <sheetView workbookViewId="0">
      <selection activeCell="D30" sqref="D30"/>
    </sheetView>
  </sheetViews>
  <sheetFormatPr defaultColWidth="10.6640625" defaultRowHeight="14.25"/>
  <cols>
    <col min="1" max="1" width="22.33203125" customWidth="1"/>
    <col min="7" max="7" width="23.796875" customWidth="1"/>
  </cols>
  <sheetData>
    <row r="1" spans="1:13" ht="15.75">
      <c r="A1" s="24" t="s">
        <v>634</v>
      </c>
      <c r="B1" s="24" t="s">
        <v>635</v>
      </c>
      <c r="C1" s="24" t="s">
        <v>636</v>
      </c>
      <c r="D1" s="24" t="s">
        <v>637</v>
      </c>
      <c r="E1" s="24" t="s">
        <v>638</v>
      </c>
      <c r="F1" s="24" t="s">
        <v>648</v>
      </c>
      <c r="G1" s="24" t="s">
        <v>649</v>
      </c>
      <c r="H1" s="24" t="s">
        <v>641</v>
      </c>
      <c r="I1" s="24" t="s">
        <v>642</v>
      </c>
      <c r="J1" s="24" t="s">
        <v>643</v>
      </c>
      <c r="K1" s="24" t="s">
        <v>644</v>
      </c>
      <c r="L1" s="24" t="s">
        <v>650</v>
      </c>
      <c r="M1" s="24" t="s">
        <v>651</v>
      </c>
    </row>
    <row r="2" spans="1:13" ht="15.75">
      <c r="A2" s="20" t="s">
        <v>256</v>
      </c>
      <c r="B2" s="20">
        <v>2.5</v>
      </c>
      <c r="C2" s="20">
        <v>2.5</v>
      </c>
      <c r="D2" s="20">
        <v>2</v>
      </c>
      <c r="E2" s="20">
        <v>4</v>
      </c>
      <c r="F2" s="20">
        <v>8.0090000000000003</v>
      </c>
      <c r="G2" s="20">
        <v>48.1</v>
      </c>
      <c r="H2" s="20">
        <v>-0.2494174338020185</v>
      </c>
      <c r="I2" s="20">
        <v>0.36309991863867985</v>
      </c>
      <c r="J2" s="20">
        <v>-1.6575088810310112E-2</v>
      </c>
      <c r="K2" s="20">
        <v>0.59729920197153108</v>
      </c>
      <c r="L2" s="20">
        <v>1.2281661882056252</v>
      </c>
      <c r="M2" s="21">
        <v>-1.477427974136637</v>
      </c>
    </row>
    <row r="3" spans="1:13" ht="15.75">
      <c r="A3" s="20" t="s">
        <v>42</v>
      </c>
      <c r="B3" s="20">
        <v>1.5</v>
      </c>
      <c r="C3" s="20">
        <v>1.5</v>
      </c>
      <c r="D3" s="20">
        <v>0</v>
      </c>
      <c r="E3" s="20">
        <v>3.5</v>
      </c>
      <c r="F3" s="20">
        <v>30.227000000000004</v>
      </c>
      <c r="G3" s="20">
        <v>26.1</v>
      </c>
      <c r="H3" s="20">
        <v>-0.96203867323635694</v>
      </c>
      <c r="I3" s="20">
        <v>1.6279109390124929E-2</v>
      </c>
      <c r="J3" s="20">
        <v>-1.5165750888103102</v>
      </c>
      <c r="K3" s="20">
        <v>0.49385092610946213</v>
      </c>
      <c r="L3" s="20">
        <v>0.35891614632493163</v>
      </c>
      <c r="M3" s="21">
        <v>-0.41039025603943641</v>
      </c>
    </row>
    <row r="4" spans="1:13" ht="15.75">
      <c r="A4" s="27" t="s">
        <v>608</v>
      </c>
      <c r="B4" s="27">
        <v>4.5</v>
      </c>
      <c r="C4" s="27">
        <v>5.5</v>
      </c>
      <c r="D4" s="27">
        <v>2</v>
      </c>
      <c r="E4" s="27">
        <v>4.5</v>
      </c>
      <c r="F4" s="27">
        <v>13.176000000000002</v>
      </c>
      <c r="G4" s="27">
        <v>79</v>
      </c>
      <c r="H4" s="27">
        <v>1.1758250450666583</v>
      </c>
      <c r="I4" s="27">
        <v>1.4035623463843445</v>
      </c>
      <c r="J4" s="27">
        <v>-1.6575088810310112E-2</v>
      </c>
      <c r="K4" s="27">
        <v>0.70074747783360003</v>
      </c>
      <c r="L4" s="27">
        <v>2.4490673833925993</v>
      </c>
      <c r="M4" s="27">
        <v>-1.2292785507228177</v>
      </c>
    </row>
    <row r="5" spans="1:13" ht="15.75">
      <c r="A5" s="20" t="s">
        <v>136</v>
      </c>
      <c r="B5" s="20">
        <v>3.5</v>
      </c>
      <c r="C5" s="20">
        <v>3.5</v>
      </c>
      <c r="D5" s="20">
        <v>4</v>
      </c>
      <c r="E5" s="20">
        <v>5.5</v>
      </c>
      <c r="F5" s="20">
        <v>12.356999999999999</v>
      </c>
      <c r="G5" s="20">
        <v>59.1</v>
      </c>
      <c r="H5" s="20">
        <v>0.46320380563231994</v>
      </c>
      <c r="I5" s="20">
        <v>0.70992072788723481</v>
      </c>
      <c r="J5" s="20">
        <v>1.48342491118969</v>
      </c>
      <c r="K5" s="20">
        <v>0.90764402955773804</v>
      </c>
      <c r="L5" s="20">
        <v>1.662791209145972</v>
      </c>
      <c r="M5" s="21">
        <v>-1.268611699121486</v>
      </c>
    </row>
    <row r="6" spans="1:13" ht="15.75">
      <c r="A6" s="21" t="s">
        <v>448</v>
      </c>
      <c r="B6" s="21">
        <v>3.5</v>
      </c>
      <c r="C6" s="21">
        <v>3.5</v>
      </c>
      <c r="D6" s="21">
        <v>2</v>
      </c>
      <c r="E6" s="21">
        <v>5</v>
      </c>
      <c r="F6" s="21">
        <v>18.896000000000001</v>
      </c>
      <c r="G6" s="21">
        <v>0</v>
      </c>
      <c r="H6" s="21">
        <v>0.46320380563231994</v>
      </c>
      <c r="I6" s="21">
        <v>0.70992072788723481</v>
      </c>
      <c r="J6" s="21">
        <v>-1.6575088810310112E-2</v>
      </c>
      <c r="K6" s="21">
        <v>0.80419575369566909</v>
      </c>
      <c r="L6" s="21">
        <v>-0.67233049426989122</v>
      </c>
      <c r="M6" s="21">
        <v>-0.95457084762100908</v>
      </c>
    </row>
    <row r="7" spans="1:13" ht="15.75">
      <c r="A7" s="20" t="s">
        <v>278</v>
      </c>
      <c r="B7" s="20">
        <v>3.5</v>
      </c>
      <c r="C7" s="20">
        <v>3.5</v>
      </c>
      <c r="D7" s="20">
        <v>4</v>
      </c>
      <c r="E7" s="20">
        <v>5</v>
      </c>
      <c r="F7" s="20">
        <v>19.924000000000007</v>
      </c>
      <c r="G7" s="20">
        <v>36.4</v>
      </c>
      <c r="H7" s="20">
        <v>0.46320380563231994</v>
      </c>
      <c r="I7" s="20">
        <v>0.70992072788723481</v>
      </c>
      <c r="J7" s="20">
        <v>1.48342491118969</v>
      </c>
      <c r="K7" s="20">
        <v>0.80419575369566909</v>
      </c>
      <c r="L7" s="20">
        <v>0.76588321138725624</v>
      </c>
      <c r="M7" s="21">
        <v>-0.90520030237823612</v>
      </c>
    </row>
    <row r="8" spans="1:13" ht="15.75">
      <c r="A8" s="20" t="s">
        <v>337</v>
      </c>
      <c r="B8" s="20">
        <v>3</v>
      </c>
      <c r="C8" s="20">
        <v>3</v>
      </c>
      <c r="D8" s="20">
        <v>0</v>
      </c>
      <c r="E8" s="20">
        <v>5.5</v>
      </c>
      <c r="F8" s="20">
        <v>18.171999999999997</v>
      </c>
      <c r="G8" s="20">
        <v>26.8</v>
      </c>
      <c r="H8" s="20">
        <v>0.10689318591515071</v>
      </c>
      <c r="I8" s="20">
        <v>0.53651032326295733</v>
      </c>
      <c r="J8" s="20">
        <v>-1.5165750888103102</v>
      </c>
      <c r="K8" s="20">
        <v>0.90764402955773804</v>
      </c>
      <c r="L8" s="20">
        <v>0.38657410220295363</v>
      </c>
      <c r="M8" s="21">
        <v>-0.98934154290872067</v>
      </c>
    </row>
    <row r="9" spans="1:13" ht="15.75">
      <c r="A9" s="20" t="s">
        <v>200</v>
      </c>
      <c r="B9" s="20">
        <v>4.5</v>
      </c>
      <c r="C9" s="20">
        <v>4.5</v>
      </c>
      <c r="D9" s="20">
        <v>2</v>
      </c>
      <c r="E9" s="20">
        <v>6</v>
      </c>
      <c r="F9" s="20">
        <v>36.014000000000003</v>
      </c>
      <c r="G9" s="20">
        <v>0</v>
      </c>
      <c r="H9" s="20">
        <v>1.1758250450666583</v>
      </c>
      <c r="I9" s="20">
        <v>1.0567415371357898</v>
      </c>
      <c r="J9" s="20">
        <v>-1.6575088810310112E-2</v>
      </c>
      <c r="K9" s="20">
        <v>1.0110923054198069</v>
      </c>
      <c r="L9" s="20">
        <v>-0.67233049426989122</v>
      </c>
      <c r="M9" s="21">
        <v>-0.13246482284884781</v>
      </c>
    </row>
    <row r="10" spans="1:13" ht="15.75">
      <c r="A10" s="20" t="s">
        <v>462</v>
      </c>
      <c r="B10" s="20">
        <v>4</v>
      </c>
      <c r="C10" s="20">
        <v>4</v>
      </c>
      <c r="D10" s="20">
        <v>0</v>
      </c>
      <c r="E10" s="20">
        <v>5</v>
      </c>
      <c r="F10" s="20">
        <v>27.254000000000005</v>
      </c>
      <c r="G10" s="20">
        <v>30.4</v>
      </c>
      <c r="H10" s="20">
        <v>0.81951442534948915</v>
      </c>
      <c r="I10" s="20">
        <v>0.88333113251151218</v>
      </c>
      <c r="J10" s="20">
        <v>-1.5165750888103102</v>
      </c>
      <c r="K10" s="20">
        <v>0.80419575369566909</v>
      </c>
      <c r="L10" s="20">
        <v>0.528815018147067</v>
      </c>
      <c r="M10" s="21">
        <v>-0.55317102550126807</v>
      </c>
    </row>
    <row r="11" spans="1:13" ht="15.75">
      <c r="A11" s="20" t="s">
        <v>215</v>
      </c>
      <c r="B11" s="20">
        <v>4.5</v>
      </c>
      <c r="C11" s="20">
        <v>4.5</v>
      </c>
      <c r="D11" s="20">
        <v>0</v>
      </c>
      <c r="E11" s="20">
        <v>5</v>
      </c>
      <c r="F11" s="20">
        <v>48.561</v>
      </c>
      <c r="G11" s="20">
        <v>22.8</v>
      </c>
      <c r="H11" s="20">
        <v>1.1758250450666583</v>
      </c>
      <c r="I11" s="20">
        <v>1.0567415371357898</v>
      </c>
      <c r="J11" s="20">
        <v>-1.5165750888103102</v>
      </c>
      <c r="K11" s="20">
        <v>0.80419575369566909</v>
      </c>
      <c r="L11" s="20">
        <v>0.22852864004282755</v>
      </c>
      <c r="M11" s="21">
        <v>0.4701151685529692</v>
      </c>
    </row>
    <row r="12" spans="1:13" ht="15.75">
      <c r="A12" s="26" t="s">
        <v>4</v>
      </c>
      <c r="B12" s="26">
        <v>0</v>
      </c>
      <c r="C12" s="26">
        <v>0</v>
      </c>
      <c r="D12" s="26">
        <v>0</v>
      </c>
      <c r="E12" s="26">
        <v>3.5</v>
      </c>
      <c r="F12" s="26">
        <v>43.808</v>
      </c>
      <c r="G12" s="26">
        <v>5.3</v>
      </c>
      <c r="H12" s="26">
        <v>-2.0309705323878644</v>
      </c>
      <c r="I12" s="26">
        <v>-0.50395210448270744</v>
      </c>
      <c r="J12" s="26">
        <v>-1.5165750888103102</v>
      </c>
      <c r="K12" s="26">
        <v>0.49385092610946213</v>
      </c>
      <c r="L12" s="26">
        <v>-0.46292025690772415</v>
      </c>
      <c r="M12" s="27">
        <v>0.24184843553847674</v>
      </c>
    </row>
    <row r="13" spans="1:13" ht="15.75">
      <c r="A13" s="20" t="s">
        <v>441</v>
      </c>
      <c r="B13" s="20">
        <v>2.5</v>
      </c>
      <c r="C13" s="20">
        <v>2.5</v>
      </c>
      <c r="D13" s="20">
        <v>0</v>
      </c>
      <c r="E13" s="20">
        <v>6</v>
      </c>
      <c r="F13" s="20">
        <v>42.27</v>
      </c>
      <c r="G13" s="20">
        <v>17.3</v>
      </c>
      <c r="H13" s="20">
        <v>-0.2494174338020185</v>
      </c>
      <c r="I13" s="20">
        <v>0.36309991863867985</v>
      </c>
      <c r="J13" s="20">
        <v>-1.5165750888103102</v>
      </c>
      <c r="K13" s="20">
        <v>1.0110923054198069</v>
      </c>
      <c r="L13" s="20">
        <v>1.1216129572654157E-2</v>
      </c>
      <c r="M13" s="21">
        <v>0.16798472096320036</v>
      </c>
    </row>
    <row r="14" spans="1:13" ht="15.75">
      <c r="A14" s="20" t="s">
        <v>101</v>
      </c>
      <c r="B14" s="20">
        <v>5.5</v>
      </c>
      <c r="C14" s="20">
        <v>5.5</v>
      </c>
      <c r="D14" s="20">
        <v>0</v>
      </c>
      <c r="E14" s="20">
        <v>3.5</v>
      </c>
      <c r="F14" s="20">
        <v>44.015000000000001</v>
      </c>
      <c r="G14" s="20">
        <v>0</v>
      </c>
      <c r="H14" s="20">
        <v>1.8884462845009968</v>
      </c>
      <c r="I14" s="20">
        <v>1.4035623463843445</v>
      </c>
      <c r="J14" s="20">
        <v>-1.5165750888103102</v>
      </c>
      <c r="K14" s="20">
        <v>0.49385092610946213</v>
      </c>
      <c r="L14" s="20">
        <v>-0.67233049426989122</v>
      </c>
      <c r="M14" s="21">
        <v>0.25178978073814012</v>
      </c>
    </row>
    <row r="15" spans="1:13" ht="15.75">
      <c r="A15" t="s">
        <v>619</v>
      </c>
      <c r="B15" s="22">
        <v>4</v>
      </c>
      <c r="C15" s="22">
        <v>4</v>
      </c>
      <c r="D15" s="22">
        <v>2</v>
      </c>
      <c r="E15" s="22">
        <v>5</v>
      </c>
      <c r="F15" s="22">
        <v>19.555999999999997</v>
      </c>
      <c r="G15" s="20">
        <v>0</v>
      </c>
      <c r="H15" s="20">
        <v>0.81951442534948915</v>
      </c>
      <c r="I15" s="20">
        <v>0.88333113251151218</v>
      </c>
      <c r="J15" s="20">
        <v>-1.6575088810310112E-2</v>
      </c>
      <c r="K15" s="20">
        <v>0.80419575369566909</v>
      </c>
      <c r="L15" s="20">
        <v>-0.67233049426989122</v>
      </c>
      <c r="M15" s="21">
        <v>-0.92287380495541593</v>
      </c>
    </row>
    <row r="16" spans="1:13" ht="15.75">
      <c r="A16" s="20" t="s">
        <v>490</v>
      </c>
      <c r="B16" s="20">
        <v>2</v>
      </c>
      <c r="C16" s="20">
        <v>2</v>
      </c>
      <c r="D16" s="20">
        <v>0</v>
      </c>
      <c r="E16" s="20">
        <v>3.5</v>
      </c>
      <c r="F16" s="20">
        <v>41.24</v>
      </c>
      <c r="G16" s="20">
        <v>12.9</v>
      </c>
      <c r="H16" s="20">
        <v>-0.60572805351918768</v>
      </c>
      <c r="I16" s="20">
        <v>0.1896895140144024</v>
      </c>
      <c r="J16" s="20">
        <v>-1.5165750888103102</v>
      </c>
      <c r="K16" s="20">
        <v>0.49385092610946213</v>
      </c>
      <c r="L16" s="20">
        <v>-0.16263387880348457</v>
      </c>
      <c r="M16" s="21">
        <v>0.11851812407598648</v>
      </c>
    </row>
    <row r="17" spans="1:13" ht="15.75">
      <c r="A17" s="20" t="s">
        <v>432</v>
      </c>
      <c r="B17" s="20">
        <v>3</v>
      </c>
      <c r="C17" s="20">
        <v>3</v>
      </c>
      <c r="D17" s="20">
        <v>0</v>
      </c>
      <c r="E17" s="20">
        <v>5</v>
      </c>
      <c r="F17" s="20">
        <v>31.941000000000003</v>
      </c>
      <c r="G17" s="20">
        <v>0</v>
      </c>
      <c r="H17" s="20">
        <v>0.10689318591515071</v>
      </c>
      <c r="I17" s="20">
        <v>0.53651032326295733</v>
      </c>
      <c r="J17" s="20">
        <v>-1.5165750888103102</v>
      </c>
      <c r="K17" s="20">
        <v>0.80419575369566909</v>
      </c>
      <c r="L17" s="20">
        <v>-0.67233049426989122</v>
      </c>
      <c r="M17" s="21">
        <v>-0.32807399675333504</v>
      </c>
    </row>
    <row r="18" spans="1:13" ht="15.75">
      <c r="A18" s="20" t="s">
        <v>393</v>
      </c>
      <c r="B18" s="20">
        <v>1</v>
      </c>
      <c r="C18" s="20">
        <v>1</v>
      </c>
      <c r="D18" s="20">
        <v>2</v>
      </c>
      <c r="E18" s="20">
        <v>6</v>
      </c>
      <c r="F18" s="20">
        <v>38.121000000000002</v>
      </c>
      <c r="G18" s="20">
        <v>23.9</v>
      </c>
      <c r="H18" s="20">
        <v>-1.3183492929535261</v>
      </c>
      <c r="I18" s="20">
        <v>-0.15713129523415253</v>
      </c>
      <c r="J18" s="20">
        <v>-1.6575088810310112E-2</v>
      </c>
      <c r="K18" s="20">
        <v>1.0110923054198069</v>
      </c>
      <c r="L18" s="20">
        <v>0.27199114213686215</v>
      </c>
      <c r="M18" s="21">
        <v>-3.1274415430052209E-2</v>
      </c>
    </row>
    <row r="19" spans="1:13" ht="15.75">
      <c r="A19" s="20" t="s">
        <v>394</v>
      </c>
      <c r="B19" s="20">
        <v>6</v>
      </c>
      <c r="C19" s="20">
        <v>6</v>
      </c>
      <c r="D19" s="20">
        <v>0</v>
      </c>
      <c r="E19" s="20">
        <v>5</v>
      </c>
      <c r="F19" s="20">
        <v>21.900999999999996</v>
      </c>
      <c r="G19" s="20">
        <v>39.4</v>
      </c>
      <c r="H19" s="20">
        <v>2.2447569042181659</v>
      </c>
      <c r="I19" s="20">
        <v>1.576972751008622</v>
      </c>
      <c r="J19" s="20">
        <v>-1.5165750888103102</v>
      </c>
      <c r="K19" s="20">
        <v>0.80419575369566909</v>
      </c>
      <c r="L19" s="20">
        <v>0.88441730800735074</v>
      </c>
      <c r="M19" s="21">
        <v>-0.81025325184811847</v>
      </c>
    </row>
    <row r="20" spans="1:13" ht="15.75">
      <c r="A20" t="s">
        <v>137</v>
      </c>
      <c r="B20" s="22">
        <v>1.5</v>
      </c>
      <c r="C20" s="22">
        <v>1.5</v>
      </c>
      <c r="D20" s="22">
        <v>0</v>
      </c>
      <c r="E20" s="22">
        <v>6.5</v>
      </c>
      <c r="F20">
        <v>69.200999999999993</v>
      </c>
      <c r="G20" s="22">
        <v>0</v>
      </c>
      <c r="H20" s="20">
        <v>-0.96203867323635694</v>
      </c>
      <c r="I20" s="20">
        <v>1.6279109390124929E-2</v>
      </c>
      <c r="J20" s="20">
        <v>-1.5165750888103102</v>
      </c>
      <c r="K20" s="20">
        <v>1.1145405812818761</v>
      </c>
      <c r="L20" s="20">
        <v>-0.67233049426989122</v>
      </c>
      <c r="M20" s="21">
        <v>1.4613681391860689</v>
      </c>
    </row>
    <row r="21" spans="1:13" ht="15.75">
      <c r="A21" t="s">
        <v>410</v>
      </c>
      <c r="B21" s="22">
        <v>2</v>
      </c>
      <c r="C21" s="22">
        <v>2</v>
      </c>
      <c r="D21" s="22">
        <v>8</v>
      </c>
      <c r="E21" s="22">
        <v>6.5</v>
      </c>
      <c r="F21">
        <v>81.245999999999995</v>
      </c>
      <c r="G21" s="22">
        <v>0</v>
      </c>
      <c r="H21" s="20">
        <v>-0.60572805351918768</v>
      </c>
      <c r="I21" s="20">
        <v>0.1896895140144024</v>
      </c>
      <c r="J21" s="20">
        <v>4.4834249111896902</v>
      </c>
      <c r="K21" s="20">
        <v>1.1145405812818761</v>
      </c>
      <c r="L21" s="20">
        <v>-0.67233049426989122</v>
      </c>
      <c r="M21" s="21">
        <v>2.0398391678331471</v>
      </c>
    </row>
    <row r="22" spans="1:13" ht="15.75">
      <c r="A22" t="s">
        <v>41</v>
      </c>
      <c r="B22" s="22">
        <v>1.5</v>
      </c>
      <c r="C22" s="22">
        <v>1.5</v>
      </c>
      <c r="D22" s="22">
        <v>0</v>
      </c>
      <c r="E22" s="22">
        <v>5.5</v>
      </c>
      <c r="F22">
        <v>47.386000000000003</v>
      </c>
      <c r="G22" s="22">
        <v>0</v>
      </c>
      <c r="H22" s="20">
        <v>-0.96203867323635694</v>
      </c>
      <c r="I22" s="20">
        <v>1.6279109390124929E-2</v>
      </c>
      <c r="J22" s="20">
        <v>-1.5165750888103102</v>
      </c>
      <c r="K22" s="20">
        <v>0.90764402955773804</v>
      </c>
      <c r="L22" s="20">
        <v>-0.67233049426989122</v>
      </c>
      <c r="M22" s="21">
        <v>0.41368482744376911</v>
      </c>
    </row>
    <row r="23" spans="1:13" ht="15.75">
      <c r="A23" s="20" t="s">
        <v>408</v>
      </c>
      <c r="B23" s="20">
        <v>4.5</v>
      </c>
      <c r="C23" s="20">
        <v>4.5</v>
      </c>
      <c r="D23" s="20">
        <v>0</v>
      </c>
      <c r="E23" s="20">
        <v>4</v>
      </c>
      <c r="F23" s="20">
        <v>33.905000000000001</v>
      </c>
      <c r="G23" s="20">
        <v>0</v>
      </c>
      <c r="H23" s="20">
        <v>1.1758250450666583</v>
      </c>
      <c r="I23" s="20">
        <v>1.0567415371357898</v>
      </c>
      <c r="J23" s="20">
        <v>-1.5165750888103102</v>
      </c>
      <c r="K23" s="20">
        <v>0.59729920197153108</v>
      </c>
      <c r="L23" s="20">
        <v>-0.67233049426989122</v>
      </c>
      <c r="M23" s="21">
        <v>-0.23375128191208469</v>
      </c>
    </row>
    <row r="24" spans="1:13" ht="15.75">
      <c r="A24" s="20" t="s">
        <v>537</v>
      </c>
      <c r="B24" s="20">
        <v>1.5</v>
      </c>
      <c r="C24" s="20">
        <v>1.5</v>
      </c>
      <c r="D24" s="20">
        <v>2</v>
      </c>
      <c r="E24" s="20">
        <v>3.5</v>
      </c>
      <c r="F24" s="20">
        <v>46.813000000000002</v>
      </c>
      <c r="G24" s="20">
        <v>0</v>
      </c>
      <c r="H24" s="20">
        <v>-0.96203867323635694</v>
      </c>
      <c r="I24" s="20">
        <v>1.6279109390124929E-2</v>
      </c>
      <c r="J24" s="20">
        <v>-1.6575088810310112E-2</v>
      </c>
      <c r="K24" s="20">
        <v>0.49385092610946213</v>
      </c>
      <c r="L24" s="20">
        <v>-0.67233049426989122</v>
      </c>
      <c r="M24" s="21">
        <v>0.38616603131136762</v>
      </c>
    </row>
    <row r="25" spans="1:13" ht="15.75">
      <c r="A25" s="20" t="s">
        <v>426</v>
      </c>
      <c r="B25" s="20">
        <v>3.5</v>
      </c>
      <c r="C25" s="20">
        <v>3.5</v>
      </c>
      <c r="D25" s="20">
        <v>6</v>
      </c>
      <c r="E25" s="20">
        <v>6</v>
      </c>
      <c r="F25" s="20">
        <v>4.5739999999999981</v>
      </c>
      <c r="G25" s="20">
        <v>100</v>
      </c>
      <c r="H25" s="20">
        <v>0.46320380563231994</v>
      </c>
      <c r="I25" s="20">
        <v>0.70992072788723481</v>
      </c>
      <c r="J25" s="20">
        <v>2.9834249111896902</v>
      </c>
      <c r="K25" s="20">
        <v>1.0110923054198069</v>
      </c>
      <c r="L25" s="20">
        <v>3.2788060597332613</v>
      </c>
      <c r="M25" s="21">
        <v>-1.642396673464384</v>
      </c>
    </row>
    <row r="26" spans="1:13" ht="15.75">
      <c r="A26" s="26" t="s">
        <v>603</v>
      </c>
      <c r="B26" s="26"/>
      <c r="C26" s="26"/>
      <c r="D26" s="26"/>
      <c r="E26" s="26"/>
      <c r="F26" s="26"/>
      <c r="G26" s="26">
        <v>0</v>
      </c>
      <c r="H26" s="26">
        <v>-2.0309705323878644</v>
      </c>
      <c r="I26" s="26">
        <v>-0.50395210448270744</v>
      </c>
      <c r="J26" s="26">
        <v>-1.5165750888103102</v>
      </c>
      <c r="K26" s="26">
        <v>-0.23028700492502072</v>
      </c>
      <c r="L26" s="26">
        <v>-0.67233049426989122</v>
      </c>
      <c r="M26" s="27">
        <v>-1.8620667843013898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>
      <selection sqref="A1:A33"/>
    </sheetView>
  </sheetViews>
  <sheetFormatPr defaultColWidth="10.6640625" defaultRowHeight="14.25"/>
  <cols>
    <col min="1" max="1" width="22" bestFit="1" customWidth="1"/>
  </cols>
  <sheetData>
    <row r="1" spans="1:2" ht="15.75">
      <c r="A1" s="2" t="s">
        <v>332</v>
      </c>
      <c r="B1">
        <v>1</v>
      </c>
    </row>
    <row r="2" spans="1:2">
      <c r="A2" s="3" t="s">
        <v>256</v>
      </c>
      <c r="B2">
        <v>1</v>
      </c>
    </row>
    <row r="3" spans="1:2" ht="15.75">
      <c r="A3" s="2" t="s">
        <v>599</v>
      </c>
      <c r="B3">
        <v>1</v>
      </c>
    </row>
    <row r="4" spans="1:2" ht="15.75">
      <c r="A4" s="2" t="s">
        <v>452</v>
      </c>
      <c r="B4">
        <v>1</v>
      </c>
    </row>
    <row r="5" spans="1:2" ht="15.75">
      <c r="A5" s="2" t="s">
        <v>260</v>
      </c>
      <c r="B5">
        <v>1</v>
      </c>
    </row>
    <row r="6" spans="1:2">
      <c r="A6" s="3" t="s">
        <v>42</v>
      </c>
      <c r="B6">
        <v>1</v>
      </c>
    </row>
    <row r="7" spans="1:2">
      <c r="A7" s="3" t="s">
        <v>481</v>
      </c>
      <c r="B7">
        <v>1</v>
      </c>
    </row>
    <row r="8" spans="1:2">
      <c r="A8" s="3" t="s">
        <v>136</v>
      </c>
      <c r="B8">
        <v>1</v>
      </c>
    </row>
    <row r="9" spans="1:2">
      <c r="A9" s="3" t="s">
        <v>448</v>
      </c>
      <c r="B9">
        <v>1</v>
      </c>
    </row>
    <row r="10" spans="1:2">
      <c r="A10" s="3" t="s">
        <v>278</v>
      </c>
      <c r="B10">
        <v>1</v>
      </c>
    </row>
    <row r="11" spans="1:2" ht="15.75">
      <c r="A11" s="2" t="s">
        <v>79</v>
      </c>
      <c r="B11">
        <v>1</v>
      </c>
    </row>
    <row r="12" spans="1:2" ht="15.75">
      <c r="A12" s="2" t="s">
        <v>558</v>
      </c>
      <c r="B12">
        <v>1</v>
      </c>
    </row>
    <row r="13" spans="1:2">
      <c r="A13" s="3" t="s">
        <v>337</v>
      </c>
      <c r="B13">
        <v>1</v>
      </c>
    </row>
    <row r="14" spans="1:2">
      <c r="A14" s="3" t="s">
        <v>200</v>
      </c>
      <c r="B14">
        <v>1</v>
      </c>
    </row>
    <row r="15" spans="1:2">
      <c r="A15" s="3" t="s">
        <v>462</v>
      </c>
      <c r="B15">
        <v>1</v>
      </c>
    </row>
    <row r="16" spans="1:2" ht="15.75">
      <c r="A16" s="2" t="s">
        <v>60</v>
      </c>
      <c r="B16">
        <v>1</v>
      </c>
    </row>
    <row r="17" spans="1:2">
      <c r="A17" s="3" t="s">
        <v>215</v>
      </c>
      <c r="B17">
        <v>1</v>
      </c>
    </row>
    <row r="18" spans="1:2" ht="15.75">
      <c r="A18" s="2" t="s">
        <v>293</v>
      </c>
      <c r="B18">
        <v>1</v>
      </c>
    </row>
    <row r="19" spans="1:2">
      <c r="A19" s="3" t="s">
        <v>4</v>
      </c>
      <c r="B19">
        <v>1</v>
      </c>
    </row>
    <row r="20" spans="1:2">
      <c r="A20" s="3" t="s">
        <v>441</v>
      </c>
      <c r="B20">
        <v>1</v>
      </c>
    </row>
    <row r="21" spans="1:2" ht="15.75">
      <c r="A21" s="2" t="s">
        <v>101</v>
      </c>
      <c r="B21">
        <v>1</v>
      </c>
    </row>
    <row r="22" spans="1:2">
      <c r="A22" s="3" t="s">
        <v>195</v>
      </c>
      <c r="B22">
        <v>1</v>
      </c>
    </row>
    <row r="23" spans="1:2">
      <c r="A23" s="3" t="s">
        <v>490</v>
      </c>
      <c r="B23">
        <v>1</v>
      </c>
    </row>
    <row r="24" spans="1:2">
      <c r="A24" s="3" t="s">
        <v>432</v>
      </c>
      <c r="B24">
        <v>1</v>
      </c>
    </row>
    <row r="25" spans="1:2">
      <c r="A25" s="3" t="s">
        <v>393</v>
      </c>
      <c r="B25">
        <v>1</v>
      </c>
    </row>
    <row r="26" spans="1:2">
      <c r="A26" s="3" t="s">
        <v>394</v>
      </c>
      <c r="B26">
        <v>1</v>
      </c>
    </row>
    <row r="27" spans="1:2" ht="15.75">
      <c r="A27" s="2" t="s">
        <v>600</v>
      </c>
      <c r="B27">
        <v>1</v>
      </c>
    </row>
    <row r="28" spans="1:2">
      <c r="A28" s="3" t="s">
        <v>601</v>
      </c>
      <c r="B28">
        <v>1</v>
      </c>
    </row>
    <row r="29" spans="1:2" ht="15.75">
      <c r="A29" s="2" t="s">
        <v>602</v>
      </c>
      <c r="B29">
        <v>1</v>
      </c>
    </row>
    <row r="30" spans="1:2" ht="15.75">
      <c r="A30" s="2" t="s">
        <v>408</v>
      </c>
      <c r="B30">
        <v>1</v>
      </c>
    </row>
    <row r="31" spans="1:2" ht="15.75">
      <c r="A31" s="2" t="s">
        <v>537</v>
      </c>
      <c r="B31">
        <v>1</v>
      </c>
    </row>
    <row r="32" spans="1:2">
      <c r="A32" s="3" t="s">
        <v>426</v>
      </c>
      <c r="B32">
        <v>1</v>
      </c>
    </row>
    <row r="33" spans="1:2" ht="15.75">
      <c r="A33" s="2" t="s">
        <v>603</v>
      </c>
      <c r="B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"/>
  <sheetViews>
    <sheetView workbookViewId="0">
      <selection activeCell="C67" sqref="C67"/>
    </sheetView>
  </sheetViews>
  <sheetFormatPr defaultColWidth="8.796875" defaultRowHeight="14.25"/>
  <cols>
    <col min="1" max="1" width="13.46484375" customWidth="1"/>
    <col min="2" max="2" width="22.6640625" customWidth="1"/>
  </cols>
  <sheetData>
    <row r="1" spans="1:2">
      <c r="A1" s="14" t="s">
        <v>634</v>
      </c>
      <c r="B1" s="14" t="s">
        <v>635</v>
      </c>
    </row>
    <row r="2" spans="1:2">
      <c r="A2" s="15" t="s">
        <v>332</v>
      </c>
      <c r="B2" s="15">
        <v>1.5</v>
      </c>
    </row>
    <row r="3" spans="1:2">
      <c r="A3" s="15" t="s">
        <v>256</v>
      </c>
      <c r="B3" s="15">
        <v>2.5</v>
      </c>
    </row>
    <row r="4" spans="1:2">
      <c r="A4" s="9" t="s">
        <v>599</v>
      </c>
      <c r="B4" s="9">
        <v>0</v>
      </c>
    </row>
    <row r="5" spans="1:2">
      <c r="A5" s="15" t="s">
        <v>452</v>
      </c>
      <c r="B5" s="15">
        <v>2</v>
      </c>
    </row>
    <row r="6" spans="1:2">
      <c r="A6" s="15" t="s">
        <v>260</v>
      </c>
      <c r="B6" s="15">
        <v>2.5</v>
      </c>
    </row>
    <row r="7" spans="1:2">
      <c r="A7" s="15" t="s">
        <v>42</v>
      </c>
      <c r="B7" s="15">
        <v>1.5</v>
      </c>
    </row>
    <row r="8" spans="1:2">
      <c r="A8" s="9" t="s">
        <v>481</v>
      </c>
      <c r="B8" s="9">
        <v>0</v>
      </c>
    </row>
    <row r="9" spans="1:2">
      <c r="A9" s="15" t="s">
        <v>136</v>
      </c>
      <c r="B9" s="15">
        <v>3.5</v>
      </c>
    </row>
    <row r="10" spans="1:2">
      <c r="A10" s="15" t="s">
        <v>448</v>
      </c>
      <c r="B10" s="15">
        <v>3.5</v>
      </c>
    </row>
    <row r="11" spans="1:2">
      <c r="A11" s="15" t="s">
        <v>278</v>
      </c>
      <c r="B11" s="15">
        <v>3.5</v>
      </c>
    </row>
    <row r="12" spans="1:2">
      <c r="A12" s="9" t="s">
        <v>79</v>
      </c>
      <c r="B12" s="9">
        <v>0</v>
      </c>
    </row>
    <row r="13" spans="1:2">
      <c r="A13" s="15" t="s">
        <v>558</v>
      </c>
      <c r="B13" s="15">
        <v>1.5</v>
      </c>
    </row>
    <row r="14" spans="1:2">
      <c r="A14" s="15" t="s">
        <v>337</v>
      </c>
      <c r="B14" s="15">
        <v>3</v>
      </c>
    </row>
    <row r="15" spans="1:2">
      <c r="A15" s="15" t="s">
        <v>200</v>
      </c>
      <c r="B15" s="15">
        <v>4.5</v>
      </c>
    </row>
    <row r="16" spans="1:2">
      <c r="A16" s="15" t="s">
        <v>462</v>
      </c>
      <c r="B16" s="15">
        <v>4</v>
      </c>
    </row>
    <row r="17" spans="1:2">
      <c r="A17" s="15" t="s">
        <v>60</v>
      </c>
      <c r="B17" s="15">
        <v>1.5</v>
      </c>
    </row>
    <row r="18" spans="1:2">
      <c r="A18" s="15" t="s">
        <v>215</v>
      </c>
      <c r="B18" s="15">
        <v>4.5</v>
      </c>
    </row>
    <row r="19" spans="1:2">
      <c r="A19" s="15" t="s">
        <v>293</v>
      </c>
      <c r="B19" s="15">
        <v>3</v>
      </c>
    </row>
    <row r="20" spans="1:2">
      <c r="A20" s="9" t="s">
        <v>4</v>
      </c>
      <c r="B20" s="9">
        <v>0</v>
      </c>
    </row>
    <row r="21" spans="1:2">
      <c r="A21" s="15" t="s">
        <v>441</v>
      </c>
      <c r="B21" s="15">
        <v>2.5</v>
      </c>
    </row>
    <row r="22" spans="1:2">
      <c r="A22" s="15" t="s">
        <v>101</v>
      </c>
      <c r="B22" s="15">
        <v>5.5</v>
      </c>
    </row>
    <row r="23" spans="1:2">
      <c r="A23" s="9" t="s">
        <v>195</v>
      </c>
      <c r="B23" s="9">
        <v>0</v>
      </c>
    </row>
    <row r="24" spans="1:2">
      <c r="A24" s="15" t="s">
        <v>490</v>
      </c>
      <c r="B24" s="15">
        <v>2</v>
      </c>
    </row>
    <row r="25" spans="1:2">
      <c r="A25" s="15" t="s">
        <v>432</v>
      </c>
      <c r="B25" s="15">
        <v>3</v>
      </c>
    </row>
    <row r="26" spans="1:2">
      <c r="A26" s="15" t="s">
        <v>393</v>
      </c>
      <c r="B26" s="15">
        <v>1</v>
      </c>
    </row>
    <row r="27" spans="1:2">
      <c r="A27" s="15" t="s">
        <v>394</v>
      </c>
      <c r="B27" s="15">
        <v>6</v>
      </c>
    </row>
    <row r="28" spans="1:2">
      <c r="A28" s="9" t="s">
        <v>600</v>
      </c>
      <c r="B28" s="9">
        <v>0</v>
      </c>
    </row>
    <row r="29" spans="1:2">
      <c r="A29" s="9" t="s">
        <v>601</v>
      </c>
      <c r="B29" s="9">
        <v>0</v>
      </c>
    </row>
    <row r="30" spans="1:2">
      <c r="A30" s="9" t="s">
        <v>602</v>
      </c>
      <c r="B30" s="9">
        <v>0</v>
      </c>
    </row>
    <row r="31" spans="1:2">
      <c r="A31" s="15" t="s">
        <v>408</v>
      </c>
      <c r="B31" s="15">
        <v>4.5</v>
      </c>
    </row>
    <row r="32" spans="1:2">
      <c r="A32" s="15" t="s">
        <v>537</v>
      </c>
      <c r="B32" s="15">
        <v>1.5</v>
      </c>
    </row>
    <row r="33" spans="1:2">
      <c r="A33" s="15" t="s">
        <v>426</v>
      </c>
      <c r="B33" s="15">
        <v>3.5</v>
      </c>
    </row>
    <row r="34" spans="1:2">
      <c r="A34" s="9" t="s">
        <v>603</v>
      </c>
      <c r="B34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68"/>
  <sheetViews>
    <sheetView topLeftCell="A23" zoomScale="113" workbookViewId="0">
      <selection activeCell="BE26" sqref="BE26"/>
    </sheetView>
  </sheetViews>
  <sheetFormatPr defaultColWidth="10.6640625" defaultRowHeight="14.25"/>
  <cols>
    <col min="1" max="1" width="10.796875" customWidth="1"/>
    <col min="2" max="2" width="44" bestFit="1" customWidth="1"/>
    <col min="3" max="3" width="25.6640625" bestFit="1" customWidth="1"/>
    <col min="4" max="4" width="35.6640625" hidden="1" customWidth="1"/>
    <col min="5" max="5" width="13.33203125" hidden="1" customWidth="1"/>
    <col min="6" max="49" width="5" hidden="1" customWidth="1"/>
    <col min="50" max="56" width="11.46484375" hidden="1" customWidth="1"/>
    <col min="57" max="65" width="11.46484375" bestFit="1" customWidth="1"/>
    <col min="66" max="66" width="5" bestFit="1" customWidth="1"/>
    <col min="67" max="256" width="8.796875" customWidth="1"/>
  </cols>
  <sheetData>
    <row r="1" spans="1:66" hidden="1">
      <c r="B1" t="s">
        <v>517</v>
      </c>
      <c r="C1" t="s">
        <v>329</v>
      </c>
    </row>
    <row r="2" spans="1:66" hidden="1">
      <c r="B2" t="s">
        <v>51</v>
      </c>
      <c r="C2" s="1">
        <v>44341</v>
      </c>
    </row>
    <row r="3" spans="1:66" hidden="1"/>
    <row r="4" spans="1:66" s="6" customFormat="1">
      <c r="A4" s="5"/>
      <c r="B4" s="6" t="s">
        <v>579</v>
      </c>
      <c r="C4" s="6" t="s">
        <v>386</v>
      </c>
      <c r="D4" t="s">
        <v>185</v>
      </c>
      <c r="E4" t="s">
        <v>586</v>
      </c>
      <c r="F4" t="s">
        <v>532</v>
      </c>
      <c r="G4" t="s">
        <v>109</v>
      </c>
      <c r="H4" t="s">
        <v>157</v>
      </c>
      <c r="I4" t="s">
        <v>209</v>
      </c>
      <c r="J4" t="s">
        <v>261</v>
      </c>
      <c r="K4" t="s">
        <v>437</v>
      </c>
      <c r="L4" t="s">
        <v>489</v>
      </c>
      <c r="M4" t="s">
        <v>533</v>
      </c>
      <c r="N4" t="s">
        <v>573</v>
      </c>
      <c r="O4" t="s">
        <v>159</v>
      </c>
      <c r="P4" t="s">
        <v>585</v>
      </c>
      <c r="Q4" t="s">
        <v>26</v>
      </c>
      <c r="R4" t="s">
        <v>225</v>
      </c>
      <c r="S4" t="s">
        <v>271</v>
      </c>
      <c r="T4" t="s">
        <v>311</v>
      </c>
      <c r="U4" t="s">
        <v>356</v>
      </c>
      <c r="V4" t="s">
        <v>548</v>
      </c>
      <c r="W4" t="s">
        <v>590</v>
      </c>
      <c r="X4" t="s">
        <v>32</v>
      </c>
      <c r="Y4" t="s">
        <v>92</v>
      </c>
      <c r="Z4" t="s">
        <v>47</v>
      </c>
      <c r="AA4" t="s">
        <v>106</v>
      </c>
      <c r="AB4" t="s">
        <v>151</v>
      </c>
      <c r="AC4" t="s">
        <v>321</v>
      </c>
      <c r="AD4" t="s">
        <v>367</v>
      </c>
      <c r="AE4" t="s">
        <v>434</v>
      </c>
      <c r="AF4" t="s">
        <v>486</v>
      </c>
      <c r="AG4" t="s">
        <v>52</v>
      </c>
      <c r="AH4" t="s">
        <v>110</v>
      </c>
      <c r="AI4" t="s">
        <v>158</v>
      </c>
      <c r="AJ4" t="s">
        <v>121</v>
      </c>
      <c r="AK4" t="s">
        <v>166</v>
      </c>
      <c r="AL4" t="s">
        <v>220</v>
      </c>
      <c r="AM4" t="s">
        <v>268</v>
      </c>
      <c r="AN4" t="s">
        <v>447</v>
      </c>
      <c r="AO4" t="s">
        <v>495</v>
      </c>
      <c r="AP4" t="s">
        <v>547</v>
      </c>
      <c r="AQ4" t="s">
        <v>587</v>
      </c>
      <c r="AR4" t="s">
        <v>171</v>
      </c>
      <c r="AS4" t="s">
        <v>226</v>
      </c>
      <c r="AT4" t="s">
        <v>468</v>
      </c>
      <c r="AU4" t="s">
        <v>509</v>
      </c>
      <c r="AV4" t="s">
        <v>86</v>
      </c>
      <c r="AW4" t="s">
        <v>141</v>
      </c>
      <c r="AX4" t="s">
        <v>189</v>
      </c>
      <c r="AY4" t="s">
        <v>248</v>
      </c>
      <c r="AZ4" t="s">
        <v>418</v>
      </c>
      <c r="BA4" t="s">
        <v>472</v>
      </c>
      <c r="BB4" t="s">
        <v>514</v>
      </c>
      <c r="BC4" t="s">
        <v>87</v>
      </c>
      <c r="BD4" t="s">
        <v>522</v>
      </c>
      <c r="BE4" s="6" t="s">
        <v>566</v>
      </c>
      <c r="BF4" s="6" t="s">
        <v>14</v>
      </c>
      <c r="BG4" s="6" t="s">
        <v>201</v>
      </c>
      <c r="BH4" s="6" t="s">
        <v>257</v>
      </c>
      <c r="BI4" s="6" t="s">
        <v>295</v>
      </c>
      <c r="BJ4" s="6" t="s">
        <v>341</v>
      </c>
      <c r="BK4" s="6" t="s">
        <v>526</v>
      </c>
      <c r="BL4" s="6" t="s">
        <v>570</v>
      </c>
      <c r="BM4" s="6" t="s">
        <v>17</v>
      </c>
      <c r="BN4" s="6" t="s">
        <v>578</v>
      </c>
    </row>
    <row r="5" spans="1:66">
      <c r="A5">
        <f>SUMIFS(countries!B:B,countries!A:A,B5)</f>
        <v>0</v>
      </c>
      <c r="B5" t="s">
        <v>424</v>
      </c>
      <c r="C5" t="s">
        <v>9</v>
      </c>
      <c r="D5" t="s">
        <v>130</v>
      </c>
      <c r="E5" t="s">
        <v>459</v>
      </c>
    </row>
    <row r="6" spans="1:66">
      <c r="A6">
        <f>SUMIFS(countries!B:B,countries!A:A,B6)</f>
        <v>0</v>
      </c>
      <c r="B6" t="s">
        <v>270</v>
      </c>
      <c r="C6" t="s">
        <v>507</v>
      </c>
      <c r="D6" t="s">
        <v>130</v>
      </c>
      <c r="E6" t="s">
        <v>459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0.5</v>
      </c>
      <c r="BJ6">
        <v>0.8</v>
      </c>
      <c r="BK6">
        <v>1</v>
      </c>
      <c r="BL6">
        <v>1.3</v>
      </c>
      <c r="BM6">
        <v>1.5</v>
      </c>
    </row>
    <row r="7" spans="1:66">
      <c r="A7">
        <f>SUMIFS(countries!B:B,countries!A:A,B7)</f>
        <v>0</v>
      </c>
      <c r="B7" t="s">
        <v>263</v>
      </c>
      <c r="C7" t="s">
        <v>13</v>
      </c>
      <c r="D7" t="s">
        <v>130</v>
      </c>
      <c r="E7" t="s">
        <v>459</v>
      </c>
      <c r="AX7">
        <v>1.8</v>
      </c>
      <c r="AY7">
        <v>2.9</v>
      </c>
      <c r="AZ7">
        <v>2.9</v>
      </c>
      <c r="BA7">
        <v>2.2999999999999998</v>
      </c>
      <c r="BB7">
        <v>2.7</v>
      </c>
      <c r="BC7">
        <v>2.5</v>
      </c>
      <c r="BD7">
        <v>2.4</v>
      </c>
      <c r="BE7">
        <v>1.8</v>
      </c>
      <c r="BF7">
        <v>1.8</v>
      </c>
      <c r="BG7">
        <v>2.4</v>
      </c>
      <c r="BH7">
        <v>1.8</v>
      </c>
      <c r="BI7">
        <v>3.3</v>
      </c>
      <c r="BJ7">
        <v>1.9</v>
      </c>
      <c r="BK7">
        <v>1.9</v>
      </c>
      <c r="BL7">
        <v>1.6</v>
      </c>
      <c r="BM7">
        <v>1.5</v>
      </c>
    </row>
    <row r="8" spans="1:66">
      <c r="A8">
        <f>SUMIFS(countries!B:B,countries!A:A,B8)</f>
        <v>0</v>
      </c>
      <c r="B8" t="s">
        <v>168</v>
      </c>
      <c r="C8" t="s">
        <v>365</v>
      </c>
      <c r="D8" t="s">
        <v>130</v>
      </c>
      <c r="E8" t="s">
        <v>459</v>
      </c>
      <c r="AX8">
        <v>0</v>
      </c>
      <c r="AY8">
        <v>0</v>
      </c>
      <c r="AZ8">
        <v>0</v>
      </c>
      <c r="BA8">
        <v>0</v>
      </c>
      <c r="BB8">
        <v>6.8</v>
      </c>
      <c r="BC8">
        <v>9.9</v>
      </c>
      <c r="BD8">
        <v>12.3</v>
      </c>
      <c r="BE8">
        <v>17</v>
      </c>
      <c r="BF8">
        <v>19.7</v>
      </c>
      <c r="BG8">
        <v>13.1</v>
      </c>
      <c r="BH8">
        <v>16.7</v>
      </c>
      <c r="BI8">
        <v>27.1</v>
      </c>
      <c r="BJ8">
        <v>38.9</v>
      </c>
      <c r="BK8">
        <v>51.6</v>
      </c>
      <c r="BL8">
        <v>57.4</v>
      </c>
      <c r="BM8">
        <v>56.2</v>
      </c>
    </row>
    <row r="9" spans="1:66">
      <c r="A9">
        <f>SUMIFS(countries!B:B,countries!A:A,B9)</f>
        <v>0</v>
      </c>
      <c r="B9" t="s">
        <v>281</v>
      </c>
      <c r="C9" t="s">
        <v>594</v>
      </c>
      <c r="D9" t="s">
        <v>130</v>
      </c>
      <c r="E9" t="s">
        <v>459</v>
      </c>
    </row>
    <row r="10" spans="1:66">
      <c r="A10">
        <f>SUMIFS(countries!B:B,countries!A:A,B10)</f>
        <v>0</v>
      </c>
      <c r="B10" t="s">
        <v>91</v>
      </c>
      <c r="C10" t="s">
        <v>502</v>
      </c>
      <c r="D10" t="s">
        <v>130</v>
      </c>
      <c r="E10" t="s">
        <v>459</v>
      </c>
      <c r="AX10">
        <v>1.71875</v>
      </c>
      <c r="AY10">
        <v>1.5888888888888888</v>
      </c>
      <c r="AZ10">
        <v>2.8944444444444448</v>
      </c>
      <c r="BA10">
        <v>2.52</v>
      </c>
      <c r="BB10">
        <v>3.83</v>
      </c>
      <c r="BC10">
        <v>3.71</v>
      </c>
      <c r="BD10">
        <v>4.18</v>
      </c>
      <c r="BE10">
        <v>6.53</v>
      </c>
      <c r="BF10">
        <v>7.10952380952381</v>
      </c>
      <c r="BG10">
        <v>6.5285714285714294</v>
      </c>
      <c r="BH10">
        <v>6.9238095238095223</v>
      </c>
      <c r="BI10">
        <v>8.2090909090909108</v>
      </c>
      <c r="BJ10">
        <v>8.1727272727272737</v>
      </c>
      <c r="BK10">
        <v>8.536363636363637</v>
      </c>
      <c r="BL10">
        <v>9.2136363636363647</v>
      </c>
      <c r="BM10">
        <v>10.045454545454547</v>
      </c>
    </row>
    <row r="11" spans="1:66">
      <c r="A11">
        <f>SUMIFS(countries!B:B,countries!A:A,B11)</f>
        <v>0</v>
      </c>
      <c r="B11" t="s">
        <v>33</v>
      </c>
      <c r="C11" t="s">
        <v>175</v>
      </c>
      <c r="D11" t="s">
        <v>130</v>
      </c>
      <c r="E11" t="s">
        <v>459</v>
      </c>
      <c r="AX11">
        <v>1.8</v>
      </c>
      <c r="AY11">
        <v>1.5</v>
      </c>
      <c r="AZ11">
        <v>1.7</v>
      </c>
      <c r="BA11">
        <v>1.4</v>
      </c>
      <c r="BB11">
        <v>6.5</v>
      </c>
      <c r="BC11">
        <v>7.3</v>
      </c>
      <c r="BD11">
        <v>8.4</v>
      </c>
      <c r="BE11">
        <v>9</v>
      </c>
      <c r="BF11">
        <v>5.9</v>
      </c>
      <c r="BG11">
        <v>5.8</v>
      </c>
      <c r="BH11">
        <v>6.8</v>
      </c>
      <c r="BI11">
        <v>7.7</v>
      </c>
      <c r="BJ11">
        <v>8.9</v>
      </c>
      <c r="BK11">
        <v>8.8000000000000007</v>
      </c>
      <c r="BL11">
        <v>10.8</v>
      </c>
      <c r="BM11">
        <v>12</v>
      </c>
    </row>
    <row r="12" spans="1:66">
      <c r="A12">
        <f>SUMIFS(countries!B:B,countries!A:A,B12)</f>
        <v>1</v>
      </c>
      <c r="B12" t="s">
        <v>256</v>
      </c>
      <c r="C12" t="s">
        <v>398</v>
      </c>
      <c r="D12" t="s">
        <v>130</v>
      </c>
      <c r="E12" t="s">
        <v>459</v>
      </c>
      <c r="AX12">
        <v>20.100000000000001</v>
      </c>
      <c r="AY12">
        <v>22.1</v>
      </c>
      <c r="AZ12">
        <v>25.4</v>
      </c>
      <c r="BA12">
        <v>25.5</v>
      </c>
      <c r="BB12">
        <v>31.2</v>
      </c>
      <c r="BC12">
        <v>34.299999999999997</v>
      </c>
      <c r="BD12">
        <v>30.8</v>
      </c>
      <c r="BE12">
        <v>35.9</v>
      </c>
      <c r="BF12">
        <v>37</v>
      </c>
      <c r="BG12">
        <v>41.9</v>
      </c>
      <c r="BH12">
        <v>41.2</v>
      </c>
      <c r="BI12">
        <v>42.6</v>
      </c>
      <c r="BJ12">
        <v>41.6</v>
      </c>
      <c r="BK12">
        <v>44.8</v>
      </c>
      <c r="BL12">
        <v>45.7</v>
      </c>
      <c r="BM12" s="11">
        <v>48.1</v>
      </c>
    </row>
    <row r="13" spans="1:66">
      <c r="A13">
        <f>SUMIFS(countries!B:B,countries!A:A,B13)</f>
        <v>0</v>
      </c>
      <c r="B13" t="s">
        <v>70</v>
      </c>
      <c r="C13" t="s">
        <v>235</v>
      </c>
      <c r="D13" t="s">
        <v>130</v>
      </c>
      <c r="E13" t="s">
        <v>459</v>
      </c>
      <c r="AX13">
        <v>0</v>
      </c>
      <c r="AY13">
        <v>2.6</v>
      </c>
      <c r="AZ13">
        <v>1.5</v>
      </c>
      <c r="BA13">
        <v>2.8</v>
      </c>
      <c r="BB13">
        <v>2.6</v>
      </c>
      <c r="BC13">
        <v>4.4000000000000004</v>
      </c>
      <c r="BD13">
        <v>16.899999999999999</v>
      </c>
      <c r="BE13">
        <v>23.7</v>
      </c>
      <c r="BF13">
        <v>20.5</v>
      </c>
      <c r="BG13">
        <v>21.9</v>
      </c>
      <c r="BH13">
        <v>23.5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6">
      <c r="A14">
        <f>SUMIFS(countries!B:B,countries!A:A,B14)</f>
        <v>0</v>
      </c>
      <c r="B14" t="s">
        <v>89</v>
      </c>
      <c r="C14" t="s">
        <v>288</v>
      </c>
      <c r="D14" t="s">
        <v>130</v>
      </c>
      <c r="E14" t="s">
        <v>459</v>
      </c>
    </row>
    <row r="15" spans="1:66">
      <c r="A15">
        <f>SUMIFS(countries!B:B,countries!A:A,B15)</f>
        <v>1</v>
      </c>
      <c r="B15" t="s">
        <v>332</v>
      </c>
      <c r="C15" t="s">
        <v>397</v>
      </c>
      <c r="D15" t="s">
        <v>130</v>
      </c>
      <c r="E15" t="s">
        <v>459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s="11">
        <v>0</v>
      </c>
    </row>
    <row r="16" spans="1:66">
      <c r="A16">
        <f>SUMIFS(countries!B:B,countries!A:A,B16)</f>
        <v>0</v>
      </c>
      <c r="B16" t="s">
        <v>349</v>
      </c>
      <c r="C16" t="s">
        <v>249</v>
      </c>
      <c r="D16" t="s">
        <v>130</v>
      </c>
      <c r="E16" t="s">
        <v>459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>
      <c r="A17">
        <f>SUMIFS(countries!B:B,countries!A:A,B17)</f>
        <v>0</v>
      </c>
      <c r="B17" t="s">
        <v>48</v>
      </c>
      <c r="C17" t="s">
        <v>289</v>
      </c>
      <c r="D17" t="s">
        <v>130</v>
      </c>
      <c r="E17" t="s">
        <v>459</v>
      </c>
      <c r="AX17">
        <v>1.1000000000000001</v>
      </c>
      <c r="AY17">
        <v>1.2</v>
      </c>
      <c r="AZ17">
        <v>1.2</v>
      </c>
      <c r="BA17">
        <v>1.3</v>
      </c>
      <c r="BB17">
        <v>1.3</v>
      </c>
      <c r="BC17">
        <v>1.4</v>
      </c>
      <c r="BD17">
        <v>1.4</v>
      </c>
      <c r="BE17">
        <v>1.7</v>
      </c>
      <c r="BF17">
        <v>1.8</v>
      </c>
      <c r="BG17">
        <v>1.7</v>
      </c>
      <c r="BH17">
        <v>2</v>
      </c>
      <c r="BI17">
        <v>2.2000000000000002</v>
      </c>
      <c r="BJ17">
        <v>2.2999999999999998</v>
      </c>
      <c r="BK17">
        <v>2.2000000000000002</v>
      </c>
      <c r="BL17">
        <v>2.2000000000000002</v>
      </c>
      <c r="BM17">
        <v>2.2000000000000002</v>
      </c>
    </row>
    <row r="18" spans="1:65">
      <c r="A18">
        <f>SUMIFS(countries!B:B,countries!A:A,B18)</f>
        <v>0</v>
      </c>
      <c r="B18" t="s">
        <v>429</v>
      </c>
      <c r="C18" t="s">
        <v>423</v>
      </c>
      <c r="D18" t="s">
        <v>130</v>
      </c>
      <c r="E18" t="s">
        <v>459</v>
      </c>
      <c r="AX18">
        <v>0</v>
      </c>
      <c r="AY18">
        <v>0.4</v>
      </c>
      <c r="AZ18">
        <v>1.1000000000000001</v>
      </c>
      <c r="BA18">
        <v>1.4</v>
      </c>
      <c r="BB18">
        <v>3.1</v>
      </c>
      <c r="BC18">
        <v>6.9</v>
      </c>
      <c r="BD18">
        <v>7</v>
      </c>
      <c r="BE18">
        <v>15.6</v>
      </c>
      <c r="BF18">
        <v>17.7</v>
      </c>
      <c r="BG18">
        <v>23</v>
      </c>
      <c r="BH18">
        <v>28.7</v>
      </c>
      <c r="BI18">
        <v>33.6</v>
      </c>
      <c r="BJ18">
        <v>36.4</v>
      </c>
      <c r="BK18">
        <v>37.5</v>
      </c>
      <c r="BL18">
        <v>41.5</v>
      </c>
      <c r="BM18">
        <v>0</v>
      </c>
    </row>
    <row r="19" spans="1:65">
      <c r="A19">
        <f>SUMIFS(countries!B:B,countries!A:A,B19)</f>
        <v>0</v>
      </c>
      <c r="B19" t="s">
        <v>378</v>
      </c>
      <c r="C19" t="s">
        <v>439</v>
      </c>
      <c r="D19" t="s">
        <v>130</v>
      </c>
      <c r="E19" t="s">
        <v>459</v>
      </c>
      <c r="AX19">
        <v>0.2</v>
      </c>
      <c r="AY19">
        <v>0.2</v>
      </c>
      <c r="AZ19">
        <v>0.1</v>
      </c>
      <c r="BA19">
        <v>0.2</v>
      </c>
      <c r="BB19">
        <v>0.3</v>
      </c>
      <c r="BC19">
        <v>0.2</v>
      </c>
      <c r="BD19">
        <v>0.2</v>
      </c>
      <c r="BE19">
        <v>0.3</v>
      </c>
      <c r="BF19">
        <v>0.3</v>
      </c>
      <c r="BG19">
        <v>0.3</v>
      </c>
      <c r="BH19">
        <v>3.9</v>
      </c>
      <c r="BI19">
        <v>4.4000000000000004</v>
      </c>
      <c r="BJ19">
        <v>4</v>
      </c>
      <c r="BK19">
        <v>4.5999999999999996</v>
      </c>
      <c r="BL19">
        <v>4</v>
      </c>
      <c r="BM19">
        <v>6.5</v>
      </c>
    </row>
    <row r="20" spans="1:65">
      <c r="A20">
        <f>SUMIFS(countries!B:B,countries!A:A,B20)</f>
        <v>0</v>
      </c>
      <c r="B20" t="s">
        <v>518</v>
      </c>
      <c r="C20" t="s">
        <v>35</v>
      </c>
      <c r="D20" t="s">
        <v>130</v>
      </c>
      <c r="E20" t="s">
        <v>459</v>
      </c>
      <c r="AX20">
        <v>53.3</v>
      </c>
      <c r="AY20">
        <v>55.3</v>
      </c>
      <c r="AZ20">
        <v>56.2</v>
      </c>
      <c r="BA20">
        <v>57.2</v>
      </c>
      <c r="BB20">
        <v>57.7</v>
      </c>
      <c r="BC20">
        <v>56.5</v>
      </c>
      <c r="BD20">
        <v>57.2</v>
      </c>
      <c r="BE20">
        <v>72.599999999999994</v>
      </c>
      <c r="BF20">
        <v>89</v>
      </c>
      <c r="BG20">
        <v>96.2</v>
      </c>
      <c r="BH20">
        <v>96.4</v>
      </c>
      <c r="BI20">
        <v>96.3</v>
      </c>
      <c r="BJ20">
        <v>95.3</v>
      </c>
      <c r="BK20">
        <v>95.5</v>
      </c>
      <c r="BL20">
        <v>95.7</v>
      </c>
      <c r="BM20">
        <v>95.6</v>
      </c>
    </row>
    <row r="21" spans="1:65">
      <c r="A21">
        <f>SUMIFS(countries!B:B,countries!A:A,B21)</f>
        <v>0</v>
      </c>
      <c r="B21" t="s">
        <v>508</v>
      </c>
      <c r="C21" t="s">
        <v>275</v>
      </c>
      <c r="D21" t="s">
        <v>130</v>
      </c>
      <c r="E21" t="s">
        <v>459</v>
      </c>
      <c r="AX21">
        <v>0.4</v>
      </c>
      <c r="AY21">
        <v>0.4</v>
      </c>
      <c r="AZ21">
        <v>0.4</v>
      </c>
      <c r="BA21">
        <v>0.4</v>
      </c>
      <c r="BB21">
        <v>0.4</v>
      </c>
      <c r="BC21">
        <v>0.4</v>
      </c>
      <c r="BD21">
        <v>0.4</v>
      </c>
      <c r="BE21">
        <v>0.4</v>
      </c>
      <c r="BF21">
        <v>0.4</v>
      </c>
      <c r="BG21">
        <v>0.4</v>
      </c>
      <c r="BH21">
        <v>0.6</v>
      </c>
      <c r="BI21">
        <v>0.6</v>
      </c>
      <c r="BJ21">
        <v>0.6</v>
      </c>
      <c r="BK21">
        <v>0.7</v>
      </c>
      <c r="BL21">
        <v>0.8</v>
      </c>
      <c r="BM21">
        <v>0</v>
      </c>
    </row>
    <row r="22" spans="1:65">
      <c r="A22">
        <f>SUMIFS(countries!B:B,countries!A:A,B22)</f>
        <v>0</v>
      </c>
      <c r="B22" t="s">
        <v>95</v>
      </c>
      <c r="C22" t="s">
        <v>366</v>
      </c>
      <c r="D22" t="s">
        <v>130</v>
      </c>
      <c r="E22" t="s">
        <v>459</v>
      </c>
      <c r="AX22">
        <v>0.2</v>
      </c>
      <c r="AY22">
        <v>1.9</v>
      </c>
      <c r="AZ22">
        <v>2.4</v>
      </c>
      <c r="BA22">
        <v>2.1</v>
      </c>
      <c r="BB22">
        <v>1.9</v>
      </c>
      <c r="BC22">
        <v>1.9</v>
      </c>
      <c r="BD22">
        <v>1.8</v>
      </c>
      <c r="BE22">
        <v>1.8</v>
      </c>
      <c r="BF22">
        <v>1.7</v>
      </c>
      <c r="BG22">
        <v>2</v>
      </c>
      <c r="BH22">
        <v>2</v>
      </c>
      <c r="BI22">
        <v>0.3</v>
      </c>
      <c r="BJ22">
        <v>0.3</v>
      </c>
      <c r="BK22">
        <v>0.4</v>
      </c>
      <c r="BL22">
        <v>0.5</v>
      </c>
      <c r="BM22">
        <v>0</v>
      </c>
    </row>
    <row r="23" spans="1:65">
      <c r="A23">
        <f>SUMIFS(countries!B:B,countries!A:A,B23)</f>
        <v>0</v>
      </c>
      <c r="B23" t="s">
        <v>27</v>
      </c>
      <c r="C23" t="s">
        <v>124</v>
      </c>
      <c r="D23" t="s">
        <v>130</v>
      </c>
      <c r="E23" t="s">
        <v>459</v>
      </c>
      <c r="BG23">
        <v>0.8</v>
      </c>
      <c r="BH23">
        <v>0.9</v>
      </c>
      <c r="BI23">
        <v>0.9</v>
      </c>
      <c r="BJ23">
        <v>0.9</v>
      </c>
      <c r="BK23">
        <v>0.9</v>
      </c>
      <c r="BL23">
        <v>3.2</v>
      </c>
      <c r="BM23">
        <v>5.2</v>
      </c>
    </row>
    <row r="24" spans="1:65">
      <c r="A24">
        <f>SUMIFS(countries!B:B,countries!A:A,B24)</f>
        <v>0</v>
      </c>
      <c r="B24" t="s">
        <v>493</v>
      </c>
      <c r="C24" t="s">
        <v>125</v>
      </c>
      <c r="D24" t="s">
        <v>130</v>
      </c>
      <c r="E24" t="s">
        <v>459</v>
      </c>
      <c r="AX24">
        <v>1.3</v>
      </c>
      <c r="AY24">
        <v>13.6</v>
      </c>
      <c r="AZ24">
        <v>20.7</v>
      </c>
      <c r="BA24">
        <v>25.4</v>
      </c>
      <c r="BB24">
        <v>30.7</v>
      </c>
      <c r="BC24">
        <v>34.799999999999997</v>
      </c>
      <c r="BD24">
        <v>37</v>
      </c>
      <c r="BE24">
        <v>52.8</v>
      </c>
      <c r="BF24">
        <v>56.3</v>
      </c>
      <c r="BG24">
        <v>61</v>
      </c>
      <c r="BH24">
        <v>62.9</v>
      </c>
      <c r="BI24">
        <v>64.7</v>
      </c>
      <c r="BJ24">
        <v>66.900000000000006</v>
      </c>
      <c r="BK24">
        <v>74.3</v>
      </c>
      <c r="BL24">
        <v>75.400000000000006</v>
      </c>
      <c r="BM24">
        <v>78</v>
      </c>
    </row>
    <row r="25" spans="1:65">
      <c r="A25">
        <f>SUMIFS(countries!B:B,countries!A:A,B25)</f>
        <v>0</v>
      </c>
      <c r="B25" t="s">
        <v>296</v>
      </c>
      <c r="C25" t="s">
        <v>56</v>
      </c>
      <c r="D25" t="s">
        <v>130</v>
      </c>
      <c r="E25" t="s">
        <v>459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>
      <c r="A26">
        <f>SUMIFS(countries!B:B,countries!A:A,B26)</f>
        <v>0</v>
      </c>
      <c r="B26" t="s">
        <v>138</v>
      </c>
      <c r="C26" t="s">
        <v>242</v>
      </c>
      <c r="D26" t="s">
        <v>130</v>
      </c>
      <c r="E26" t="s">
        <v>459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>
      <c r="A27">
        <f>SUMIFS(countries!B:B,countries!A:A,B27)</f>
        <v>0</v>
      </c>
      <c r="B27" t="s">
        <v>318</v>
      </c>
      <c r="C27" t="s">
        <v>445</v>
      </c>
      <c r="D27" t="s">
        <v>130</v>
      </c>
      <c r="E27" t="s">
        <v>459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23.2</v>
      </c>
      <c r="BD27">
        <v>30.2</v>
      </c>
      <c r="BE27">
        <v>35.299999999999997</v>
      </c>
      <c r="BF27">
        <v>36.200000000000003</v>
      </c>
      <c r="BG27">
        <v>39.1</v>
      </c>
      <c r="BH27">
        <v>39.700000000000003</v>
      </c>
      <c r="BI27">
        <v>38</v>
      </c>
      <c r="BJ27">
        <v>37.6</v>
      </c>
      <c r="BK27">
        <v>41.5</v>
      </c>
      <c r="BL27">
        <v>43.7</v>
      </c>
      <c r="BM27">
        <v>47.1</v>
      </c>
    </row>
    <row r="28" spans="1:65">
      <c r="A28">
        <f>SUMIFS(countries!B:B,countries!A:A,B28)</f>
        <v>0</v>
      </c>
      <c r="B28" t="s">
        <v>479</v>
      </c>
      <c r="C28" t="s">
        <v>181</v>
      </c>
      <c r="D28" t="s">
        <v>130</v>
      </c>
      <c r="E28" t="s">
        <v>459</v>
      </c>
      <c r="AX28">
        <v>1.1000000000000001</v>
      </c>
      <c r="AY28">
        <v>1.1000000000000001</v>
      </c>
      <c r="AZ28">
        <v>1.1000000000000001</v>
      </c>
      <c r="BA28">
        <v>1.1000000000000001</v>
      </c>
      <c r="BB28">
        <v>2.4</v>
      </c>
      <c r="BC28">
        <v>23.4</v>
      </c>
      <c r="BD28">
        <v>33.5</v>
      </c>
      <c r="BE28">
        <v>49.5</v>
      </c>
      <c r="BF28">
        <v>56.2</v>
      </c>
      <c r="BG28">
        <v>60.3</v>
      </c>
      <c r="BH28">
        <v>64.5</v>
      </c>
      <c r="BI28">
        <v>66.900000000000006</v>
      </c>
      <c r="BJ28">
        <v>70.099999999999994</v>
      </c>
      <c r="BK28">
        <v>72.2</v>
      </c>
      <c r="BL28">
        <v>48.8</v>
      </c>
      <c r="BM28">
        <v>53</v>
      </c>
    </row>
    <row r="29" spans="1:65">
      <c r="A29">
        <f>SUMIFS(countries!B:B,countries!A:A,B29)</f>
        <v>1</v>
      </c>
      <c r="B29" t="s">
        <v>260</v>
      </c>
      <c r="C29" t="s">
        <v>239</v>
      </c>
      <c r="D29" t="s">
        <v>130</v>
      </c>
      <c r="E29" t="s">
        <v>459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11">
        <v>0</v>
      </c>
    </row>
    <row r="30" spans="1:65">
      <c r="A30">
        <f>SUMIFS(countries!B:B,countries!A:A,B30)</f>
        <v>0</v>
      </c>
      <c r="B30" t="s">
        <v>304</v>
      </c>
      <c r="C30" t="s">
        <v>515</v>
      </c>
      <c r="D30" t="s">
        <v>130</v>
      </c>
      <c r="E30" t="s">
        <v>459</v>
      </c>
    </row>
    <row r="31" spans="1:65">
      <c r="A31">
        <f>SUMIFS(countries!B:B,countries!A:A,B31)</f>
        <v>1</v>
      </c>
      <c r="B31" t="s">
        <v>42</v>
      </c>
      <c r="C31" t="s">
        <v>413</v>
      </c>
      <c r="D31" t="s">
        <v>130</v>
      </c>
      <c r="E31" t="s">
        <v>459</v>
      </c>
      <c r="AX31">
        <v>9.6</v>
      </c>
      <c r="AY31">
        <v>10.3</v>
      </c>
      <c r="AZ31">
        <v>11.5</v>
      </c>
      <c r="BA31">
        <v>12.1</v>
      </c>
      <c r="BB31">
        <v>11.9</v>
      </c>
      <c r="BC31">
        <v>11.6</v>
      </c>
      <c r="BD31">
        <v>11.3</v>
      </c>
      <c r="BE31">
        <v>11.8</v>
      </c>
      <c r="BF31">
        <v>14.8</v>
      </c>
      <c r="BG31">
        <v>14.1</v>
      </c>
      <c r="BH31">
        <v>15.1</v>
      </c>
      <c r="BI31">
        <v>15</v>
      </c>
      <c r="BJ31">
        <v>15.4</v>
      </c>
      <c r="BK31">
        <v>16.100000000000001</v>
      </c>
      <c r="BL31">
        <v>17.600000000000001</v>
      </c>
      <c r="BM31" s="11">
        <v>26.1</v>
      </c>
    </row>
    <row r="32" spans="1:65">
      <c r="A32">
        <f>SUMIFS(countries!B:B,countries!A:A,B32)</f>
        <v>1</v>
      </c>
      <c r="B32" t="s">
        <v>481</v>
      </c>
      <c r="C32" t="s">
        <v>273</v>
      </c>
      <c r="D32" t="s">
        <v>130</v>
      </c>
      <c r="E32" t="s">
        <v>459</v>
      </c>
      <c r="BE32" s="8"/>
      <c r="BF32" s="3"/>
      <c r="BG32">
        <v>50.4</v>
      </c>
      <c r="BH32">
        <v>52.5</v>
      </c>
      <c r="BI32">
        <v>55.1</v>
      </c>
      <c r="BJ32">
        <v>53.4</v>
      </c>
      <c r="BK32">
        <v>75.599999999999994</v>
      </c>
      <c r="BL32">
        <v>78.7</v>
      </c>
      <c r="BM32" s="11">
        <v>79</v>
      </c>
    </row>
    <row r="33" spans="1:65">
      <c r="A33">
        <f>SUMIFS(countries!B:B,countries!A:A,B33)</f>
        <v>1</v>
      </c>
      <c r="B33" t="s">
        <v>452</v>
      </c>
      <c r="C33" t="s">
        <v>315</v>
      </c>
      <c r="D33" t="s">
        <v>130</v>
      </c>
      <c r="E33" t="s">
        <v>459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s="11">
        <v>0</v>
      </c>
    </row>
    <row r="34" spans="1:65">
      <c r="A34">
        <f>SUMIFS(countries!B:B,countries!A:A,B34)</f>
        <v>0</v>
      </c>
      <c r="B34" t="s">
        <v>346</v>
      </c>
      <c r="C34" t="s">
        <v>102</v>
      </c>
      <c r="D34" t="s">
        <v>130</v>
      </c>
      <c r="E34" t="s">
        <v>459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55.7</v>
      </c>
      <c r="BH34">
        <v>56.6</v>
      </c>
      <c r="BI34">
        <v>61.2</v>
      </c>
      <c r="BJ34">
        <v>61.8</v>
      </c>
      <c r="BK34">
        <v>71.900000000000006</v>
      </c>
      <c r="BL34">
        <v>75.2</v>
      </c>
      <c r="BM34">
        <v>76.8</v>
      </c>
    </row>
    <row r="35" spans="1:65">
      <c r="A35">
        <f>SUMIFS(countries!B:B,countries!A:A,B35)</f>
        <v>0</v>
      </c>
      <c r="B35" t="s">
        <v>461</v>
      </c>
      <c r="C35" t="s">
        <v>96</v>
      </c>
      <c r="D35" t="s">
        <v>130</v>
      </c>
      <c r="E35" t="s">
        <v>459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6.4</v>
      </c>
      <c r="BF35">
        <v>13.5</v>
      </c>
      <c r="BG35">
        <v>15.6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6" spans="1:65">
      <c r="A36">
        <f>SUMIFS(countries!B:B,countries!A:A,B36)</f>
        <v>0</v>
      </c>
      <c r="B36" t="s">
        <v>37</v>
      </c>
      <c r="C36" t="s">
        <v>320</v>
      </c>
      <c r="D36" t="s">
        <v>130</v>
      </c>
      <c r="E36" t="s">
        <v>459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>
      <c r="A37">
        <f>SUMIFS(countries!B:B,countries!A:A,B37)</f>
        <v>0</v>
      </c>
      <c r="B37" t="s">
        <v>153</v>
      </c>
      <c r="C37" t="s">
        <v>391</v>
      </c>
      <c r="D37" t="s">
        <v>130</v>
      </c>
      <c r="E37" t="s">
        <v>459</v>
      </c>
      <c r="AX37">
        <v>0.1</v>
      </c>
      <c r="AY37">
        <v>1.2</v>
      </c>
      <c r="AZ37">
        <v>1.1000000000000001</v>
      </c>
      <c r="BA37">
        <v>1.4</v>
      </c>
      <c r="BB37">
        <v>1.2</v>
      </c>
      <c r="BC37">
        <v>2.1</v>
      </c>
      <c r="BD37">
        <v>2</v>
      </c>
      <c r="BE37">
        <v>2.2000000000000002</v>
      </c>
      <c r="BF37">
        <v>2.4</v>
      </c>
      <c r="BG37">
        <v>3.1</v>
      </c>
      <c r="BH37">
        <v>2.6</v>
      </c>
      <c r="BI37">
        <v>3.3</v>
      </c>
      <c r="BJ37">
        <v>3.1</v>
      </c>
      <c r="BK37">
        <v>3.3</v>
      </c>
      <c r="BL37">
        <v>4.5999999999999996</v>
      </c>
      <c r="BM37">
        <v>5.0999999999999996</v>
      </c>
    </row>
    <row r="38" spans="1:65">
      <c r="A38">
        <f>SUMIFS(countries!B:B,countries!A:A,B38)</f>
        <v>0</v>
      </c>
      <c r="B38" t="s">
        <v>165</v>
      </c>
      <c r="C38" t="s">
        <v>453</v>
      </c>
      <c r="D38" t="s">
        <v>130</v>
      </c>
      <c r="E38" t="s">
        <v>459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>
      <c r="A39">
        <f>SUMIFS(countries!B:B,countries!A:A,B39)</f>
        <v>0</v>
      </c>
      <c r="B39" t="s">
        <v>353</v>
      </c>
      <c r="C39" t="s">
        <v>191</v>
      </c>
      <c r="D39" t="s">
        <v>130</v>
      </c>
      <c r="E39" t="s">
        <v>459</v>
      </c>
      <c r="AX39">
        <v>1.0818181818181818</v>
      </c>
      <c r="AY39">
        <v>2.2363636363636363</v>
      </c>
      <c r="AZ39">
        <v>3.3454545454545452</v>
      </c>
      <c r="BA39">
        <v>4.2363636363636363</v>
      </c>
      <c r="BB39">
        <v>5.1181818181818182</v>
      </c>
      <c r="BC39">
        <v>9.827272727272728</v>
      </c>
      <c r="BD39">
        <v>12.454545454545451</v>
      </c>
      <c r="BE39">
        <v>14.063636363636364</v>
      </c>
      <c r="BF39">
        <v>15.518181818181818</v>
      </c>
      <c r="BG39">
        <v>17.009090909090911</v>
      </c>
      <c r="BH39">
        <v>17.563636363636363</v>
      </c>
      <c r="BI39">
        <v>18.936363636363637</v>
      </c>
      <c r="BJ39">
        <v>19.945454545454545</v>
      </c>
      <c r="BK39">
        <v>30.536363636363635</v>
      </c>
      <c r="BL39">
        <v>31.736363636363638</v>
      </c>
      <c r="BM39">
        <v>32.481818181818184</v>
      </c>
    </row>
    <row r="40" spans="1:65">
      <c r="A40">
        <f>SUMIFS(countries!B:B,countries!A:A,B40)</f>
        <v>0</v>
      </c>
      <c r="B40" t="s">
        <v>155</v>
      </c>
      <c r="C40" t="s">
        <v>523</v>
      </c>
      <c r="D40" t="s">
        <v>130</v>
      </c>
      <c r="E40" t="s">
        <v>459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5">
      <c r="A41">
        <f>SUMIFS(countries!B:B,countries!A:A,B41)</f>
        <v>0</v>
      </c>
      <c r="B41" t="s">
        <v>316</v>
      </c>
      <c r="C41" t="s">
        <v>258</v>
      </c>
      <c r="D41" t="s">
        <v>130</v>
      </c>
      <c r="E41" t="s">
        <v>459</v>
      </c>
    </row>
    <row r="42" spans="1:65">
      <c r="A42">
        <f>SUMIFS(countries!B:B,countries!A:A,B42)</f>
        <v>1</v>
      </c>
      <c r="B42" t="s">
        <v>136</v>
      </c>
      <c r="C42" t="s">
        <v>529</v>
      </c>
      <c r="D42" t="s">
        <v>130</v>
      </c>
      <c r="E42" t="s">
        <v>459</v>
      </c>
      <c r="AX42">
        <v>29</v>
      </c>
      <c r="AY42">
        <v>25.9</v>
      </c>
      <c r="AZ42">
        <v>31.3</v>
      </c>
      <c r="BA42">
        <v>26.2</v>
      </c>
      <c r="BB42">
        <v>28.1</v>
      </c>
      <c r="BC42">
        <v>32.9</v>
      </c>
      <c r="BD42">
        <v>30.9</v>
      </c>
      <c r="BE42">
        <v>35.6</v>
      </c>
      <c r="BF42">
        <v>37.4</v>
      </c>
      <c r="BG42">
        <v>40.5</v>
      </c>
      <c r="BH42">
        <v>44.7</v>
      </c>
      <c r="BI42">
        <v>45.1</v>
      </c>
      <c r="BJ42">
        <v>48.4</v>
      </c>
      <c r="BK42">
        <v>49.5</v>
      </c>
      <c r="BL42">
        <v>50.2</v>
      </c>
      <c r="BM42" s="11">
        <v>59.1</v>
      </c>
    </row>
    <row r="43" spans="1:65">
      <c r="A43">
        <f>SUMIFS(countries!B:B,countries!A:A,B43)</f>
        <v>0</v>
      </c>
      <c r="B43" t="s">
        <v>404</v>
      </c>
      <c r="C43" t="s">
        <v>154</v>
      </c>
      <c r="D43" t="s">
        <v>130</v>
      </c>
      <c r="E43" t="s">
        <v>459</v>
      </c>
      <c r="BG43">
        <v>30.2</v>
      </c>
      <c r="BH43">
        <v>33.200000000000003</v>
      </c>
      <c r="BI43">
        <v>89.5</v>
      </c>
      <c r="BJ43">
        <v>91.1</v>
      </c>
      <c r="BK43">
        <v>95.3</v>
      </c>
      <c r="BL43">
        <v>98.1</v>
      </c>
      <c r="BM43">
        <v>100</v>
      </c>
    </row>
    <row r="44" spans="1:65">
      <c r="A44">
        <f>SUMIFS(countries!B:B,countries!A:A,B44)</f>
        <v>0</v>
      </c>
      <c r="B44" t="s">
        <v>556</v>
      </c>
      <c r="C44" t="s">
        <v>272</v>
      </c>
      <c r="D44" t="s">
        <v>130</v>
      </c>
      <c r="E44" t="s">
        <v>459</v>
      </c>
      <c r="AX44">
        <v>0.2</v>
      </c>
      <c r="AY44">
        <v>3</v>
      </c>
      <c r="AZ44">
        <v>3.1</v>
      </c>
      <c r="BA44">
        <v>2.8</v>
      </c>
      <c r="BB44">
        <v>2.9</v>
      </c>
      <c r="BC44">
        <v>2.7</v>
      </c>
      <c r="BD44">
        <v>2.6</v>
      </c>
      <c r="BE44">
        <v>2.6</v>
      </c>
      <c r="BF44">
        <v>2.9</v>
      </c>
      <c r="BG44">
        <v>3.2</v>
      </c>
      <c r="BH44">
        <v>3.2</v>
      </c>
      <c r="BI44">
        <v>0.3</v>
      </c>
      <c r="BJ44">
        <v>0.3</v>
      </c>
      <c r="BK44">
        <v>0.3</v>
      </c>
      <c r="BL44">
        <v>0.3</v>
      </c>
      <c r="BM44">
        <v>0</v>
      </c>
    </row>
    <row r="45" spans="1:65">
      <c r="A45">
        <f>SUMIFS(countries!B:B,countries!A:A,B45)</f>
        <v>0</v>
      </c>
      <c r="B45" t="s">
        <v>598</v>
      </c>
      <c r="C45" t="s">
        <v>61</v>
      </c>
      <c r="D45" t="s">
        <v>130</v>
      </c>
      <c r="E45" t="s">
        <v>459</v>
      </c>
      <c r="AX45">
        <v>0.1</v>
      </c>
      <c r="AY45">
        <v>0.8</v>
      </c>
      <c r="AZ45">
        <v>3.4</v>
      </c>
      <c r="BA45">
        <v>1</v>
      </c>
      <c r="BB45">
        <v>4.9000000000000004</v>
      </c>
      <c r="BC45">
        <v>1.8</v>
      </c>
      <c r="BD45">
        <v>2.9</v>
      </c>
      <c r="BE45">
        <v>3.6</v>
      </c>
      <c r="BF45">
        <v>9.1</v>
      </c>
      <c r="BG45">
        <v>8.9</v>
      </c>
      <c r="BH45">
        <v>5.4</v>
      </c>
      <c r="BI45">
        <v>6.5</v>
      </c>
      <c r="BJ45">
        <v>8</v>
      </c>
      <c r="BK45">
        <v>8</v>
      </c>
      <c r="BL45">
        <v>11.1</v>
      </c>
      <c r="BM45">
        <v>40.1</v>
      </c>
    </row>
    <row r="46" spans="1:65">
      <c r="A46">
        <f>SUMIFS(countries!B:B,countries!A:A,B46)</f>
        <v>0</v>
      </c>
      <c r="B46" t="s">
        <v>396</v>
      </c>
      <c r="C46" t="s">
        <v>184</v>
      </c>
      <c r="D46" t="s">
        <v>130</v>
      </c>
      <c r="E46" t="s">
        <v>459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0.2</v>
      </c>
      <c r="BI46">
        <v>0.3</v>
      </c>
      <c r="BJ46">
        <v>0.7</v>
      </c>
      <c r="BK46">
        <v>0.7</v>
      </c>
      <c r="BL46">
        <v>0.7</v>
      </c>
      <c r="BM46">
        <v>1.5</v>
      </c>
    </row>
    <row r="47" spans="1:65">
      <c r="A47">
        <f>SUMIFS(countries!B:B,countries!A:A,B47)</f>
        <v>0</v>
      </c>
      <c r="B47" t="s">
        <v>314</v>
      </c>
      <c r="C47" t="s">
        <v>327</v>
      </c>
      <c r="D47" t="s">
        <v>130</v>
      </c>
      <c r="E47" t="s">
        <v>459</v>
      </c>
      <c r="AX47">
        <v>0.1</v>
      </c>
      <c r="AY47">
        <v>2.2999999999999998</v>
      </c>
      <c r="AZ47">
        <v>1.4</v>
      </c>
      <c r="BA47">
        <v>2.4</v>
      </c>
      <c r="BB47">
        <v>2.4</v>
      </c>
      <c r="BC47">
        <v>3</v>
      </c>
      <c r="BD47">
        <v>2.9</v>
      </c>
      <c r="BE47">
        <v>8.1999999999999993</v>
      </c>
      <c r="BF47">
        <v>8.3000000000000007</v>
      </c>
      <c r="BG47">
        <v>9</v>
      </c>
      <c r="BH47">
        <v>9.4</v>
      </c>
      <c r="BI47">
        <v>10.9</v>
      </c>
      <c r="BJ47">
        <v>12.2</v>
      </c>
      <c r="BK47">
        <v>11.9</v>
      </c>
      <c r="BL47">
        <v>12.4</v>
      </c>
      <c r="BM47">
        <v>13.2</v>
      </c>
    </row>
    <row r="48" spans="1:65">
      <c r="A48">
        <f>SUMIFS(countries!B:B,countries!A:A,B48)</f>
        <v>1</v>
      </c>
      <c r="B48" t="s">
        <v>448</v>
      </c>
      <c r="C48" t="s">
        <v>245</v>
      </c>
      <c r="D48" t="s">
        <v>130</v>
      </c>
      <c r="E48" t="s">
        <v>459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s="11">
        <v>0</v>
      </c>
    </row>
    <row r="49" spans="1:65">
      <c r="A49">
        <f>SUMIFS(countries!B:B,countries!A:A,B49)</f>
        <v>0</v>
      </c>
      <c r="B49" t="s">
        <v>290</v>
      </c>
      <c r="C49" t="s">
        <v>286</v>
      </c>
      <c r="D49" t="s">
        <v>130</v>
      </c>
      <c r="E49" t="s">
        <v>459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7.4</v>
      </c>
      <c r="BJ49">
        <v>7.9</v>
      </c>
      <c r="BK49">
        <v>9.8000000000000007</v>
      </c>
      <c r="BL49">
        <v>13</v>
      </c>
      <c r="BM49">
        <v>11.9</v>
      </c>
    </row>
    <row r="50" spans="1:65">
      <c r="A50">
        <f>SUMIFS(countries!B:B,countries!A:A,B50)</f>
        <v>0</v>
      </c>
      <c r="B50" t="s">
        <v>395</v>
      </c>
      <c r="C50" t="s">
        <v>457</v>
      </c>
      <c r="D50" t="s">
        <v>130</v>
      </c>
      <c r="E50" t="s">
        <v>459</v>
      </c>
      <c r="AY50">
        <v>11.9</v>
      </c>
      <c r="AZ50">
        <v>11.9</v>
      </c>
      <c r="BA50">
        <v>20.3</v>
      </c>
      <c r="BB50">
        <v>21.8</v>
      </c>
      <c r="BC50">
        <v>23</v>
      </c>
      <c r="BD50">
        <v>22.1</v>
      </c>
      <c r="BE50">
        <v>20.2</v>
      </c>
      <c r="BF50">
        <v>19.7</v>
      </c>
      <c r="BG50">
        <v>17.3</v>
      </c>
      <c r="BH50">
        <v>16.7</v>
      </c>
      <c r="BI50">
        <v>17.8</v>
      </c>
      <c r="BJ50">
        <v>20</v>
      </c>
      <c r="BK50">
        <v>19.600000000000001</v>
      </c>
      <c r="BL50">
        <v>19.899999999999999</v>
      </c>
      <c r="BM50">
        <v>20</v>
      </c>
    </row>
    <row r="51" spans="1:65">
      <c r="A51">
        <f>SUMIFS(countries!B:B,countries!A:A,B51)</f>
        <v>1</v>
      </c>
      <c r="B51" t="s">
        <v>278</v>
      </c>
      <c r="C51" t="s">
        <v>8</v>
      </c>
      <c r="D51" t="s">
        <v>130</v>
      </c>
      <c r="E51" t="s">
        <v>459</v>
      </c>
      <c r="AX51">
        <v>1.6</v>
      </c>
      <c r="AY51">
        <v>2.1</v>
      </c>
      <c r="AZ51">
        <v>2.5</v>
      </c>
      <c r="BA51">
        <v>6.1</v>
      </c>
      <c r="BB51">
        <v>14.6</v>
      </c>
      <c r="BC51">
        <v>24.3</v>
      </c>
      <c r="BD51">
        <v>23.3</v>
      </c>
      <c r="BE51">
        <v>25.5</v>
      </c>
      <c r="BF51">
        <v>28.3</v>
      </c>
      <c r="BG51">
        <v>25.4</v>
      </c>
      <c r="BH51">
        <v>27.4</v>
      </c>
      <c r="BI51">
        <v>27.5</v>
      </c>
      <c r="BJ51">
        <v>30.5</v>
      </c>
      <c r="BK51">
        <v>32.200000000000003</v>
      </c>
      <c r="BL51">
        <v>34.5</v>
      </c>
      <c r="BM51" s="11">
        <v>36.4</v>
      </c>
    </row>
    <row r="52" spans="1:65">
      <c r="A52">
        <f>SUMIFS(countries!B:B,countries!A:A,B52)</f>
        <v>0</v>
      </c>
      <c r="B52" t="s">
        <v>279</v>
      </c>
      <c r="C52" t="s">
        <v>240</v>
      </c>
      <c r="D52" t="s">
        <v>130</v>
      </c>
      <c r="E52" t="s">
        <v>459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>
      <c r="A53">
        <f>SUMIFS(countries!B:B,countries!A:A,B53)</f>
        <v>1</v>
      </c>
      <c r="B53" s="9" t="s">
        <v>79</v>
      </c>
      <c r="C53" s="9" t="s">
        <v>205</v>
      </c>
      <c r="D53" t="s">
        <v>130</v>
      </c>
      <c r="E53" t="s">
        <v>459</v>
      </c>
      <c r="BE53" s="10"/>
      <c r="BF53" s="10"/>
      <c r="BG53" s="10"/>
      <c r="BH53" s="10"/>
      <c r="BI53" s="10"/>
      <c r="BJ53" s="10"/>
      <c r="BK53" s="10"/>
      <c r="BL53" s="10"/>
      <c r="BM53" s="12" t="s">
        <v>604</v>
      </c>
    </row>
    <row r="54" spans="1:65">
      <c r="A54">
        <f>SUMIFS(countries!B:B,countries!A:A,B54)</f>
        <v>0</v>
      </c>
      <c r="B54" t="s">
        <v>300</v>
      </c>
      <c r="C54" t="s">
        <v>80</v>
      </c>
      <c r="D54" t="s">
        <v>130</v>
      </c>
      <c r="E54" t="s">
        <v>459</v>
      </c>
      <c r="BE54" s="4"/>
      <c r="BF54" s="4"/>
      <c r="BG54" s="4"/>
      <c r="BH54" s="4"/>
      <c r="BI54" s="4"/>
      <c r="BJ54" s="4"/>
      <c r="BK54" s="4"/>
      <c r="BL54" s="4"/>
      <c r="BM54" s="4"/>
    </row>
    <row r="55" spans="1:65">
      <c r="A55">
        <f>SUMIFS(countries!B:B,countries!A:A,B55)</f>
        <v>0</v>
      </c>
      <c r="B55" t="s">
        <v>382</v>
      </c>
      <c r="C55" t="s">
        <v>525</v>
      </c>
      <c r="D55" t="s">
        <v>130</v>
      </c>
      <c r="E55" t="s">
        <v>459</v>
      </c>
    </row>
    <row r="56" spans="1:65">
      <c r="A56">
        <f>SUMIFS(countries!B:B,countries!A:A,B56)</f>
        <v>0</v>
      </c>
      <c r="B56" t="s">
        <v>357</v>
      </c>
      <c r="C56" t="s">
        <v>206</v>
      </c>
      <c r="D56" t="s">
        <v>130</v>
      </c>
      <c r="E56" t="s">
        <v>459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>
      <c r="A57">
        <f>SUMIFS(countries!B:B,countries!A:A,B57)</f>
        <v>0</v>
      </c>
      <c r="B57" t="s">
        <v>146</v>
      </c>
      <c r="C57" t="s">
        <v>540</v>
      </c>
      <c r="D57" t="s">
        <v>130</v>
      </c>
      <c r="E57" t="s">
        <v>459</v>
      </c>
      <c r="AX57">
        <v>2.1</v>
      </c>
      <c r="AY57">
        <v>2.8</v>
      </c>
      <c r="AZ57">
        <v>3.5</v>
      </c>
      <c r="BA57">
        <v>4.2</v>
      </c>
      <c r="BB57">
        <v>4.5999999999999996</v>
      </c>
      <c r="BC57">
        <v>4.9000000000000004</v>
      </c>
      <c r="BD57">
        <v>4.9000000000000004</v>
      </c>
      <c r="BE57">
        <v>6.1</v>
      </c>
      <c r="BF57">
        <v>6.1</v>
      </c>
      <c r="BG57">
        <v>6.4</v>
      </c>
      <c r="BH57">
        <v>6.4</v>
      </c>
      <c r="BI57">
        <v>6.7</v>
      </c>
      <c r="BJ57">
        <v>6.8</v>
      </c>
      <c r="BK57">
        <v>7</v>
      </c>
      <c r="BL57">
        <v>7.2</v>
      </c>
      <c r="BM57">
        <v>7.3</v>
      </c>
    </row>
    <row r="58" spans="1:65">
      <c r="A58">
        <f>SUMIFS(countries!B:B,countries!A:A,B58)</f>
        <v>0</v>
      </c>
      <c r="B58" t="s">
        <v>384</v>
      </c>
      <c r="C58" t="s">
        <v>387</v>
      </c>
      <c r="D58" t="s">
        <v>130</v>
      </c>
      <c r="E58" t="s">
        <v>459</v>
      </c>
      <c r="AX58">
        <v>0.6</v>
      </c>
      <c r="AY58">
        <v>0.6</v>
      </c>
      <c r="AZ58">
        <v>0.5</v>
      </c>
      <c r="BA58">
        <v>0.7</v>
      </c>
      <c r="BB58">
        <v>0.7</v>
      </c>
      <c r="BC58">
        <v>0.8</v>
      </c>
      <c r="BD58">
        <v>1</v>
      </c>
      <c r="BE58">
        <v>1.3</v>
      </c>
      <c r="BF58">
        <v>1.3</v>
      </c>
      <c r="BG58">
        <v>0</v>
      </c>
      <c r="BH58">
        <v>1.3</v>
      </c>
      <c r="BI58">
        <v>1.6</v>
      </c>
      <c r="BJ58">
        <v>1.9</v>
      </c>
      <c r="BK58">
        <v>1.9</v>
      </c>
      <c r="BL58">
        <v>2</v>
      </c>
      <c r="BM58">
        <v>1.8</v>
      </c>
    </row>
    <row r="59" spans="1:65">
      <c r="A59">
        <f>SUMIFS(countries!B:B,countries!A:A,B59)</f>
        <v>0</v>
      </c>
      <c r="B59" t="s">
        <v>16</v>
      </c>
      <c r="C59" t="s">
        <v>199</v>
      </c>
      <c r="D59" t="s">
        <v>130</v>
      </c>
      <c r="E59" t="s">
        <v>459</v>
      </c>
      <c r="AY59">
        <v>0.2</v>
      </c>
      <c r="AZ59">
        <v>0.2</v>
      </c>
      <c r="BA59">
        <v>0.2</v>
      </c>
      <c r="BB59">
        <v>0.2</v>
      </c>
      <c r="BC59">
        <v>0.2</v>
      </c>
      <c r="BD59">
        <v>0.2</v>
      </c>
      <c r="BE59">
        <v>0.2</v>
      </c>
      <c r="BF59">
        <v>0.2</v>
      </c>
      <c r="BG59">
        <v>0.3</v>
      </c>
      <c r="BH59">
        <v>0.3</v>
      </c>
      <c r="BI59">
        <v>0.4</v>
      </c>
      <c r="BJ59">
        <v>0.4</v>
      </c>
      <c r="BK59">
        <v>0.4</v>
      </c>
      <c r="BL59">
        <v>0.4</v>
      </c>
      <c r="BM59">
        <v>0.4</v>
      </c>
    </row>
    <row r="60" spans="1:65">
      <c r="A60">
        <f>SUMIFS(countries!B:B,countries!A:A,B60)</f>
        <v>1</v>
      </c>
      <c r="B60" t="s">
        <v>558</v>
      </c>
      <c r="C60" t="s">
        <v>213</v>
      </c>
      <c r="D60" t="s">
        <v>130</v>
      </c>
      <c r="E60" t="s">
        <v>459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s="11">
        <v>0</v>
      </c>
    </row>
    <row r="61" spans="1:65">
      <c r="A61">
        <f>SUMIFS(countries!B:B,countries!A:A,B61)</f>
        <v>0</v>
      </c>
      <c r="B61" t="s">
        <v>252</v>
      </c>
      <c r="C61" t="s">
        <v>425</v>
      </c>
      <c r="D61" t="s">
        <v>130</v>
      </c>
      <c r="E61" t="s">
        <v>459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>
      <c r="A62">
        <f>SUMIFS(countries!B:B,countries!A:A,B62)</f>
        <v>1</v>
      </c>
      <c r="B62" t="s">
        <v>337</v>
      </c>
      <c r="C62" t="s">
        <v>575</v>
      </c>
      <c r="D62" t="s">
        <v>130</v>
      </c>
      <c r="E62" t="s">
        <v>459</v>
      </c>
      <c r="AX62">
        <v>19.2</v>
      </c>
      <c r="AY62">
        <v>19.2</v>
      </c>
      <c r="AZ62">
        <v>11.9</v>
      </c>
      <c r="BA62">
        <v>13.3</v>
      </c>
      <c r="BB62">
        <v>33.9</v>
      </c>
      <c r="BC62">
        <v>29.7</v>
      </c>
      <c r="BD62">
        <v>28.5</v>
      </c>
      <c r="BE62">
        <v>35.9</v>
      </c>
      <c r="BF62">
        <v>44.1</v>
      </c>
      <c r="BG62">
        <v>59.7</v>
      </c>
      <c r="BH62">
        <v>38.1</v>
      </c>
      <c r="BI62">
        <v>23.2</v>
      </c>
      <c r="BJ62">
        <v>25.2</v>
      </c>
      <c r="BK62">
        <v>26.4</v>
      </c>
      <c r="BL62">
        <v>26.3</v>
      </c>
      <c r="BM62" s="11">
        <v>26.8</v>
      </c>
    </row>
    <row r="63" spans="1:65">
      <c r="A63">
        <f>SUMIFS(countries!B:B,countries!A:A,B63)</f>
        <v>0</v>
      </c>
      <c r="B63" t="s">
        <v>557</v>
      </c>
      <c r="C63" t="s">
        <v>22</v>
      </c>
      <c r="D63" t="s">
        <v>130</v>
      </c>
      <c r="E63" t="s">
        <v>459</v>
      </c>
      <c r="AX63">
        <v>0</v>
      </c>
      <c r="AY63">
        <v>0</v>
      </c>
      <c r="AZ63">
        <v>0.2</v>
      </c>
      <c r="BA63">
        <v>0.2</v>
      </c>
      <c r="BB63">
        <v>0.2</v>
      </c>
      <c r="BC63">
        <v>0.2</v>
      </c>
      <c r="BD63">
        <v>0.2</v>
      </c>
      <c r="BE63">
        <v>0.3</v>
      </c>
      <c r="BF63">
        <v>2.2999999999999998</v>
      </c>
      <c r="BG63">
        <v>2.4</v>
      </c>
      <c r="BH63">
        <v>2</v>
      </c>
      <c r="BI63">
        <v>1.9</v>
      </c>
      <c r="BJ63">
        <v>3</v>
      </c>
      <c r="BK63">
        <v>2.9</v>
      </c>
      <c r="BL63">
        <v>3.2</v>
      </c>
      <c r="BM63">
        <v>3.6</v>
      </c>
    </row>
    <row r="64" spans="1:65">
      <c r="A64">
        <f>SUMIFS(countries!B:B,countries!A:A,B64)</f>
        <v>0</v>
      </c>
      <c r="B64" t="s">
        <v>172</v>
      </c>
      <c r="C64" t="s">
        <v>193</v>
      </c>
      <c r="D64" t="s">
        <v>130</v>
      </c>
      <c r="E64" t="s">
        <v>459</v>
      </c>
      <c r="AX64">
        <v>2.1764705882352935</v>
      </c>
      <c r="AY64">
        <v>2.3235294117647065</v>
      </c>
      <c r="AZ64">
        <v>3.2411764705882358</v>
      </c>
      <c r="BA64">
        <v>3.7941176470588234</v>
      </c>
      <c r="BB64">
        <v>5.2352941176470589</v>
      </c>
      <c r="BC64">
        <v>5.276470588235294</v>
      </c>
      <c r="BD64">
        <v>6.3294117647058821</v>
      </c>
      <c r="BE64">
        <v>7.9352941176470591</v>
      </c>
      <c r="BF64">
        <v>8.7388888888888889</v>
      </c>
      <c r="BG64">
        <v>11.475</v>
      </c>
      <c r="BH64">
        <v>10.975</v>
      </c>
      <c r="BI64">
        <v>14.395</v>
      </c>
      <c r="BJ64">
        <v>15.29</v>
      </c>
      <c r="BK64">
        <v>16.350000000000001</v>
      </c>
      <c r="BL64">
        <v>17.32</v>
      </c>
      <c r="BM64">
        <v>16.864999999999998</v>
      </c>
    </row>
    <row r="65" spans="1:65">
      <c r="A65">
        <f>SUMIFS(countries!B:B,countries!A:A,B65)</f>
        <v>0</v>
      </c>
      <c r="B65" t="s">
        <v>560</v>
      </c>
      <c r="C65" t="s">
        <v>291</v>
      </c>
      <c r="D65" t="s">
        <v>130</v>
      </c>
      <c r="E65" t="s">
        <v>459</v>
      </c>
      <c r="AX65">
        <v>4.0644444444444439</v>
      </c>
      <c r="AY65">
        <v>3.6811320754716981</v>
      </c>
      <c r="AZ65">
        <v>4.120754716981132</v>
      </c>
      <c r="BA65">
        <v>4.9000000000000004</v>
      </c>
      <c r="BB65">
        <v>5.5277777777777786</v>
      </c>
      <c r="BC65">
        <v>6.083333333333333</v>
      </c>
      <c r="BD65">
        <v>6.3629629629629632</v>
      </c>
      <c r="BE65">
        <v>6.2944444444444434</v>
      </c>
      <c r="BF65">
        <v>7.183928571428571</v>
      </c>
      <c r="BG65">
        <v>8.2770491803278681</v>
      </c>
      <c r="BH65">
        <v>8.5245901639344268</v>
      </c>
      <c r="BI65">
        <v>8.9098360655737707</v>
      </c>
      <c r="BJ65">
        <v>9.401639344262291</v>
      </c>
      <c r="BK65">
        <v>9.3688524590163933</v>
      </c>
      <c r="BL65">
        <v>10.024590163934429</v>
      </c>
      <c r="BM65">
        <v>9.8803278688524578</v>
      </c>
    </row>
    <row r="66" spans="1:65">
      <c r="A66">
        <f>SUMIFS(countries!B:B,countries!A:A,B66)</f>
        <v>0</v>
      </c>
      <c r="B66" t="s">
        <v>389</v>
      </c>
      <c r="C66" t="s">
        <v>474</v>
      </c>
      <c r="D66" t="s">
        <v>130</v>
      </c>
      <c r="E66" t="s">
        <v>459</v>
      </c>
      <c r="AX66">
        <v>1.5416666666666663</v>
      </c>
      <c r="AY66">
        <v>1.6458333333333337</v>
      </c>
      <c r="AZ66">
        <v>2.2040000000000002</v>
      </c>
      <c r="BA66">
        <v>2.58</v>
      </c>
      <c r="BB66">
        <v>3.56</v>
      </c>
      <c r="BC66">
        <v>3.5880000000000001</v>
      </c>
      <c r="BD66">
        <v>4.3039999999999994</v>
      </c>
      <c r="BE66">
        <v>5.3959999999999999</v>
      </c>
      <c r="BF66">
        <v>6.05</v>
      </c>
      <c r="BG66">
        <v>9.8344827586206893</v>
      </c>
      <c r="BH66">
        <v>9.5206896551724132</v>
      </c>
      <c r="BI66">
        <v>12.03793103448276</v>
      </c>
      <c r="BJ66">
        <v>12.675862068965518</v>
      </c>
      <c r="BK66">
        <v>16.027586206896551</v>
      </c>
      <c r="BL66">
        <v>16.803448275862067</v>
      </c>
      <c r="BM66">
        <v>16.631034482758622</v>
      </c>
    </row>
    <row r="67" spans="1:65">
      <c r="A67">
        <f>SUMIFS(countries!B:B,countries!A:A,B67)</f>
        <v>0</v>
      </c>
      <c r="B67" t="s">
        <v>223</v>
      </c>
      <c r="C67" t="s">
        <v>264</v>
      </c>
      <c r="D67" t="s">
        <v>130</v>
      </c>
      <c r="E67" t="s">
        <v>459</v>
      </c>
      <c r="AX67">
        <v>0.42</v>
      </c>
      <c r="AY67">
        <v>1.5375000000000001</v>
      </c>
      <c r="AZ67">
        <v>1.9588235294117649</v>
      </c>
      <c r="BA67">
        <v>2.6529411764705886</v>
      </c>
      <c r="BB67">
        <v>5.4941176470588236</v>
      </c>
      <c r="BC67">
        <v>10.872222222222222</v>
      </c>
      <c r="BD67">
        <v>13.483333333333334</v>
      </c>
      <c r="BE67">
        <v>16.883333333333333</v>
      </c>
      <c r="BF67">
        <v>17.350000000000001</v>
      </c>
      <c r="BG67">
        <v>17.236842105263158</v>
      </c>
      <c r="BH67">
        <v>20.252631578947369</v>
      </c>
      <c r="BI67">
        <v>24.463157894736842</v>
      </c>
      <c r="BJ67">
        <v>22.91578947368421</v>
      </c>
      <c r="BK67">
        <v>24.689473684210526</v>
      </c>
      <c r="BL67">
        <v>24.489473684210527</v>
      </c>
      <c r="BM67">
        <v>23.210526315789469</v>
      </c>
    </row>
    <row r="68" spans="1:65">
      <c r="A68">
        <f>SUMIFS(countries!B:B,countries!A:A,B68)</f>
        <v>0</v>
      </c>
      <c r="B68" t="s">
        <v>319</v>
      </c>
      <c r="C68" t="s">
        <v>473</v>
      </c>
      <c r="D68" t="s">
        <v>130</v>
      </c>
      <c r="E68" t="s">
        <v>459</v>
      </c>
      <c r="AX68">
        <v>4.6476190476190471</v>
      </c>
      <c r="AY68">
        <v>5.058139534883721</v>
      </c>
      <c r="AZ68">
        <v>5.4755555555555553</v>
      </c>
      <c r="BA68">
        <v>6.0733333333333324</v>
      </c>
      <c r="BB68">
        <v>7.4130434782608692</v>
      </c>
      <c r="BC68">
        <v>10.617021276595743</v>
      </c>
      <c r="BD68">
        <v>12.210638297872338</v>
      </c>
      <c r="BE68">
        <v>14.651063829787232</v>
      </c>
      <c r="BF68">
        <v>15.304166666666665</v>
      </c>
      <c r="BG68">
        <v>15.767346938775509</v>
      </c>
      <c r="BH68">
        <v>17.018367346938774</v>
      </c>
      <c r="BI68">
        <v>18.993877551020411</v>
      </c>
      <c r="BJ68">
        <v>18.626530612244895</v>
      </c>
      <c r="BK68">
        <v>22.181632653061225</v>
      </c>
      <c r="BL68">
        <v>25.092000000000002</v>
      </c>
      <c r="BM68">
        <v>25.071999999999999</v>
      </c>
    </row>
    <row r="69" spans="1:65">
      <c r="A69">
        <f>SUMIFS(countries!B:B,countries!A:A,B69)</f>
        <v>1</v>
      </c>
      <c r="B69" t="s">
        <v>200</v>
      </c>
      <c r="C69" t="s">
        <v>88</v>
      </c>
      <c r="D69" t="s">
        <v>130</v>
      </c>
      <c r="E69" t="s">
        <v>459</v>
      </c>
      <c r="AX69">
        <v>12.4</v>
      </c>
      <c r="AY69">
        <v>13.6</v>
      </c>
      <c r="AZ69">
        <v>15.2</v>
      </c>
      <c r="BA69">
        <v>37.9</v>
      </c>
      <c r="BB69">
        <v>37.700000000000003</v>
      </c>
      <c r="BC69">
        <v>37.200000000000003</v>
      </c>
      <c r="BD69">
        <v>36.5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s="11">
        <v>0</v>
      </c>
    </row>
    <row r="70" spans="1:65">
      <c r="A70">
        <f>SUMIFS(countries!B:B,countries!A:A,B70)</f>
        <v>0</v>
      </c>
      <c r="B70" t="s">
        <v>211</v>
      </c>
      <c r="C70" t="s">
        <v>543</v>
      </c>
      <c r="D70" t="s">
        <v>130</v>
      </c>
      <c r="E70" t="s">
        <v>459</v>
      </c>
      <c r="AX70">
        <v>1</v>
      </c>
      <c r="AY70">
        <v>1.2</v>
      </c>
      <c r="AZ70">
        <v>1.5</v>
      </c>
      <c r="BA70">
        <v>1.7</v>
      </c>
      <c r="BB70">
        <v>2.2000000000000002</v>
      </c>
      <c r="BC70">
        <v>2.5</v>
      </c>
      <c r="BD70">
        <v>2.9</v>
      </c>
      <c r="BE70">
        <v>3.5</v>
      </c>
      <c r="BF70">
        <v>4.3</v>
      </c>
      <c r="BG70">
        <v>5.3</v>
      </c>
      <c r="BH70">
        <v>5.8</v>
      </c>
      <c r="BI70">
        <v>6.6</v>
      </c>
      <c r="BJ70">
        <v>7.1</v>
      </c>
      <c r="BK70">
        <v>7.8</v>
      </c>
      <c r="BL70">
        <v>8.4</v>
      </c>
      <c r="BM70">
        <v>9.5</v>
      </c>
    </row>
    <row r="71" spans="1:65">
      <c r="A71">
        <f>SUMIFS(countries!B:B,countries!A:A,B71)</f>
        <v>0</v>
      </c>
      <c r="B71" t="s">
        <v>117</v>
      </c>
      <c r="C71" t="s">
        <v>326</v>
      </c>
      <c r="D71" t="s">
        <v>130</v>
      </c>
      <c r="E71" t="s">
        <v>459</v>
      </c>
      <c r="AX71">
        <v>11.65</v>
      </c>
      <c r="AY71">
        <v>11.793749999999999</v>
      </c>
      <c r="AZ71">
        <v>12.176470588235295</v>
      </c>
      <c r="BA71">
        <v>12.935294117647059</v>
      </c>
      <c r="BB71">
        <v>13.25</v>
      </c>
      <c r="BC71">
        <v>16.261111111111113</v>
      </c>
      <c r="BD71">
        <v>17.405555555555555</v>
      </c>
      <c r="BE71">
        <v>19.126315789473683</v>
      </c>
      <c r="BF71">
        <v>21.168421052631579</v>
      </c>
      <c r="BG71">
        <v>22.468421052631577</v>
      </c>
      <c r="BH71">
        <v>22.652631578947371</v>
      </c>
      <c r="BI71">
        <v>23.331578947368424</v>
      </c>
      <c r="BJ71">
        <v>26.7</v>
      </c>
      <c r="BK71">
        <v>34.057894736842101</v>
      </c>
      <c r="BL71">
        <v>38.863157894736844</v>
      </c>
      <c r="BM71">
        <v>39.352631578947374</v>
      </c>
    </row>
    <row r="72" spans="1:65">
      <c r="A72">
        <f>SUMIFS(countries!B:B,countries!A:A,B72)</f>
        <v>0</v>
      </c>
      <c r="B72" t="s">
        <v>584</v>
      </c>
      <c r="C72" t="s">
        <v>140</v>
      </c>
      <c r="D72" t="s">
        <v>130</v>
      </c>
      <c r="E72" t="s">
        <v>459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</row>
    <row r="73" spans="1:65">
      <c r="A73">
        <f>SUMIFS(countries!B:B,countries!A:A,B73)</f>
        <v>0</v>
      </c>
      <c r="B73" t="s">
        <v>64</v>
      </c>
      <c r="C73" t="s">
        <v>204</v>
      </c>
      <c r="D73" t="s">
        <v>130</v>
      </c>
      <c r="E73" t="s">
        <v>459</v>
      </c>
      <c r="AX73">
        <v>39.4</v>
      </c>
      <c r="AY73">
        <v>42.1</v>
      </c>
      <c r="AZ73">
        <v>44.9</v>
      </c>
      <c r="BA73">
        <v>44.9</v>
      </c>
      <c r="BB73">
        <v>45.8</v>
      </c>
      <c r="BC73">
        <v>45.3</v>
      </c>
      <c r="BD73">
        <v>54.6</v>
      </c>
      <c r="BE73">
        <v>54.7</v>
      </c>
      <c r="BF73">
        <v>53.3</v>
      </c>
      <c r="BG73">
        <v>51.9</v>
      </c>
      <c r="BH73">
        <v>50</v>
      </c>
      <c r="BI73">
        <v>49.8</v>
      </c>
      <c r="BJ73">
        <v>49.6</v>
      </c>
      <c r="BK73">
        <v>79.3</v>
      </c>
      <c r="BL73">
        <v>67.7</v>
      </c>
      <c r="BM73">
        <v>68.599999999999994</v>
      </c>
    </row>
    <row r="74" spans="1:65">
      <c r="A74">
        <f>SUMIFS(countries!B:B,countries!A:A,B74)</f>
        <v>0</v>
      </c>
      <c r="B74" t="s">
        <v>411</v>
      </c>
      <c r="C74" t="s">
        <v>531</v>
      </c>
      <c r="D74" t="s">
        <v>130</v>
      </c>
      <c r="E74" t="s">
        <v>459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</row>
    <row r="75" spans="1:65">
      <c r="A75">
        <f>SUMIFS(countries!B:B,countries!A:A,B75)</f>
        <v>0</v>
      </c>
      <c r="B75" t="s">
        <v>129</v>
      </c>
      <c r="C75" t="s">
        <v>82</v>
      </c>
      <c r="D75" t="s">
        <v>130</v>
      </c>
      <c r="E75" t="s">
        <v>459</v>
      </c>
      <c r="AX75">
        <v>0</v>
      </c>
      <c r="AY75">
        <v>0</v>
      </c>
      <c r="AZ75">
        <v>0.1</v>
      </c>
      <c r="BA75">
        <v>0.1</v>
      </c>
      <c r="BB75">
        <v>0.1</v>
      </c>
      <c r="BC75">
        <v>0.1</v>
      </c>
      <c r="BD75">
        <v>0.1</v>
      </c>
      <c r="BE75">
        <v>0.2</v>
      </c>
      <c r="BF75">
        <v>0.1</v>
      </c>
      <c r="BG75">
        <v>0.1</v>
      </c>
      <c r="BH75">
        <v>0.2</v>
      </c>
      <c r="BI75">
        <v>0.2</v>
      </c>
      <c r="BJ75">
        <v>0.2</v>
      </c>
      <c r="BK75">
        <v>0.3</v>
      </c>
      <c r="BL75">
        <v>0.4</v>
      </c>
      <c r="BM75">
        <v>0.4</v>
      </c>
    </row>
    <row r="76" spans="1:65">
      <c r="A76">
        <f>SUMIFS(countries!B:B,countries!A:A,B76)</f>
        <v>0</v>
      </c>
      <c r="B76" t="s">
        <v>29</v>
      </c>
      <c r="C76" t="s">
        <v>569</v>
      </c>
      <c r="D76" t="s">
        <v>130</v>
      </c>
      <c r="E76" t="s">
        <v>459</v>
      </c>
      <c r="AX76">
        <v>7.9249999999999998</v>
      </c>
      <c r="AY76">
        <v>8.6041666666666661</v>
      </c>
      <c r="AZ76">
        <v>9.3520000000000003</v>
      </c>
      <c r="BA76">
        <v>10.144</v>
      </c>
      <c r="BB76">
        <v>10.703846153846154</v>
      </c>
      <c r="BC76">
        <v>13.003846153846153</v>
      </c>
      <c r="BD76">
        <v>14.161538461538457</v>
      </c>
      <c r="BE76">
        <v>16.203703703703702</v>
      </c>
      <c r="BF76">
        <v>17.725925925925928</v>
      </c>
      <c r="BG76">
        <v>18.744444444444444</v>
      </c>
      <c r="BH76">
        <v>18.962962962962962</v>
      </c>
      <c r="BI76">
        <v>19.651851851851852</v>
      </c>
      <c r="BJ76">
        <v>22.140740740740739</v>
      </c>
      <c r="BK76">
        <v>27.618518518518517</v>
      </c>
      <c r="BL76">
        <v>31.085185185185189</v>
      </c>
      <c r="BM76">
        <v>31.57037037037037</v>
      </c>
    </row>
    <row r="77" spans="1:65">
      <c r="A77">
        <f>SUMIFS(countries!B:B,countries!A:A,B77)</f>
        <v>0</v>
      </c>
      <c r="B77" t="s">
        <v>178</v>
      </c>
      <c r="C77" t="s">
        <v>287</v>
      </c>
      <c r="D77" t="s">
        <v>130</v>
      </c>
      <c r="E77" t="s">
        <v>459</v>
      </c>
      <c r="AX77">
        <v>1.2285714285714284</v>
      </c>
      <c r="AY77">
        <v>1.0419354838709678</v>
      </c>
      <c r="AZ77">
        <v>0.63124999999999998</v>
      </c>
      <c r="BA77">
        <v>0.62187499999999996</v>
      </c>
      <c r="BB77">
        <v>1.090625</v>
      </c>
      <c r="BC77">
        <v>1.5878787878787881</v>
      </c>
      <c r="BD77">
        <v>1.5757575757575755</v>
      </c>
      <c r="BE77">
        <v>2.3818181818181823</v>
      </c>
      <c r="BF77">
        <v>2.5944444444444446</v>
      </c>
      <c r="BG77">
        <v>2.7891891891891896</v>
      </c>
      <c r="BH77">
        <v>2.9864864864864868</v>
      </c>
      <c r="BI77">
        <v>5.4157894736842112</v>
      </c>
      <c r="BJ77">
        <v>3.9815789473684204</v>
      </c>
      <c r="BK77">
        <v>4.3710526315789462</v>
      </c>
      <c r="BL77">
        <v>4.9789473684210517</v>
      </c>
      <c r="BM77">
        <v>6.2394736842105267</v>
      </c>
    </row>
    <row r="78" spans="1:65">
      <c r="A78">
        <f>SUMIFS(countries!B:B,countries!A:A,B78)</f>
        <v>0</v>
      </c>
      <c r="B78" t="s">
        <v>40</v>
      </c>
      <c r="C78" t="s">
        <v>20</v>
      </c>
      <c r="D78" t="s">
        <v>130</v>
      </c>
      <c r="E78" t="s">
        <v>459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5">
      <c r="A79">
        <f>SUMIFS(countries!B:B,countries!A:A,B79)</f>
        <v>0</v>
      </c>
      <c r="B79" t="s">
        <v>122</v>
      </c>
      <c r="C79" t="s">
        <v>312</v>
      </c>
      <c r="D79" t="s">
        <v>130</v>
      </c>
      <c r="E79" t="s">
        <v>459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>
      <c r="A80">
        <f>SUMIFS(countries!B:B,countries!A:A,B80)</f>
        <v>0</v>
      </c>
      <c r="B80" t="s">
        <v>305</v>
      </c>
      <c r="C80" t="s">
        <v>506</v>
      </c>
      <c r="D80" t="s">
        <v>130</v>
      </c>
      <c r="E80" t="s">
        <v>459</v>
      </c>
      <c r="AX80">
        <v>12.3</v>
      </c>
      <c r="AY80">
        <v>12.3</v>
      </c>
      <c r="AZ80">
        <v>12.3</v>
      </c>
      <c r="BA80">
        <v>24.8</v>
      </c>
      <c r="BB80">
        <v>28.3</v>
      </c>
      <c r="BC80">
        <v>32.5</v>
      </c>
      <c r="BD80">
        <v>33.299999999999997</v>
      </c>
      <c r="BE80">
        <v>43.3</v>
      </c>
      <c r="BF80">
        <v>42.4</v>
      </c>
      <c r="BG80">
        <v>43.6</v>
      </c>
      <c r="BH80">
        <v>44.5</v>
      </c>
      <c r="BI80">
        <v>45.1</v>
      </c>
      <c r="BJ80">
        <v>46.7</v>
      </c>
      <c r="BK80">
        <v>47.2</v>
      </c>
      <c r="BL80">
        <v>47.1</v>
      </c>
      <c r="BM80">
        <v>47</v>
      </c>
    </row>
    <row r="81" spans="1:65">
      <c r="A81">
        <f>SUMIFS(countries!B:B,countries!A:A,B81)</f>
        <v>0</v>
      </c>
      <c r="B81" t="s">
        <v>277</v>
      </c>
      <c r="C81" t="s">
        <v>376</v>
      </c>
      <c r="D81" t="s">
        <v>130</v>
      </c>
      <c r="E81" t="s">
        <v>459</v>
      </c>
    </row>
    <row r="82" spans="1:65">
      <c r="A82">
        <f>SUMIFS(countries!B:B,countries!A:A,B82)</f>
        <v>0</v>
      </c>
      <c r="B82" t="s">
        <v>310</v>
      </c>
      <c r="C82" t="s">
        <v>229</v>
      </c>
      <c r="D82" t="s">
        <v>130</v>
      </c>
      <c r="E82" t="s">
        <v>459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5">
      <c r="A83">
        <f>SUMIFS(countries!B:B,countries!A:A,B83)</f>
        <v>0</v>
      </c>
      <c r="B83" t="s">
        <v>399</v>
      </c>
      <c r="C83" t="s">
        <v>298</v>
      </c>
      <c r="D83" t="s">
        <v>130</v>
      </c>
      <c r="E83" t="s">
        <v>459</v>
      </c>
      <c r="AY83">
        <v>2.6</v>
      </c>
      <c r="AZ83">
        <v>2.6</v>
      </c>
      <c r="BA83">
        <v>2.4</v>
      </c>
      <c r="BB83">
        <v>2.4</v>
      </c>
      <c r="BC83">
        <v>3.9</v>
      </c>
      <c r="BD83">
        <v>22.5</v>
      </c>
      <c r="BE83">
        <v>24.2</v>
      </c>
      <c r="BF83">
        <v>53.8</v>
      </c>
      <c r="BG83">
        <v>51.1</v>
      </c>
      <c r="BH83">
        <v>50.8</v>
      </c>
      <c r="BI83">
        <v>52</v>
      </c>
      <c r="BJ83">
        <v>50.8</v>
      </c>
      <c r="BK83">
        <v>28.9</v>
      </c>
      <c r="BL83">
        <v>29</v>
      </c>
      <c r="BM83">
        <v>28.5</v>
      </c>
    </row>
    <row r="84" spans="1:65">
      <c r="A84">
        <f>SUMIFS(countries!B:B,countries!A:A,B84)</f>
        <v>0</v>
      </c>
      <c r="B84" t="s">
        <v>541</v>
      </c>
      <c r="C84" t="s">
        <v>475</v>
      </c>
      <c r="D84" t="s">
        <v>130</v>
      </c>
      <c r="E84" t="s">
        <v>459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</row>
    <row r="85" spans="1:65">
      <c r="A85">
        <f>SUMIFS(countries!B:B,countries!A:A,B85)</f>
        <v>0</v>
      </c>
      <c r="B85" t="s">
        <v>503</v>
      </c>
      <c r="C85" t="s">
        <v>371</v>
      </c>
      <c r="D85" t="s">
        <v>130</v>
      </c>
      <c r="E85" t="s">
        <v>459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</row>
    <row r="86" spans="1:65">
      <c r="A86">
        <f>SUMIFS(countries!B:B,countries!A:A,B86)</f>
        <v>0</v>
      </c>
      <c r="B86" t="s">
        <v>139</v>
      </c>
      <c r="C86" t="s">
        <v>440</v>
      </c>
      <c r="D86" t="s">
        <v>130</v>
      </c>
      <c r="E86" t="s">
        <v>459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</row>
    <row r="87" spans="1:65">
      <c r="A87">
        <f>SUMIFS(countries!B:B,countries!A:A,B87)</f>
        <v>0</v>
      </c>
      <c r="B87" t="s">
        <v>105</v>
      </c>
      <c r="C87" t="s">
        <v>551</v>
      </c>
      <c r="D87" t="s">
        <v>130</v>
      </c>
      <c r="E87" t="s">
        <v>459</v>
      </c>
    </row>
    <row r="88" spans="1:65">
      <c r="A88">
        <f>SUMIFS(countries!B:B,countries!A:A,B88)</f>
        <v>0</v>
      </c>
      <c r="B88" t="s">
        <v>465</v>
      </c>
      <c r="C88" t="s">
        <v>460</v>
      </c>
      <c r="D88" t="s">
        <v>130</v>
      </c>
      <c r="E88" t="s">
        <v>459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1.8</v>
      </c>
    </row>
    <row r="89" spans="1:65">
      <c r="A89">
        <f>SUMIFS(countries!B:B,countries!A:A,B89)</f>
        <v>0</v>
      </c>
      <c r="B89" t="s">
        <v>19</v>
      </c>
      <c r="C89" t="s">
        <v>67</v>
      </c>
      <c r="D89" t="s">
        <v>130</v>
      </c>
      <c r="E89" t="s">
        <v>459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5">
      <c r="A90">
        <f>SUMIFS(countries!B:B,countries!A:A,B90)</f>
        <v>0</v>
      </c>
      <c r="B90" t="s">
        <v>470</v>
      </c>
      <c r="C90" t="s">
        <v>133</v>
      </c>
      <c r="D90" t="s">
        <v>130</v>
      </c>
      <c r="E90" t="s">
        <v>459</v>
      </c>
      <c r="AY90">
        <v>1</v>
      </c>
      <c r="AZ90">
        <v>1</v>
      </c>
      <c r="BA90">
        <v>0.9</v>
      </c>
      <c r="BB90">
        <v>1</v>
      </c>
      <c r="BC90">
        <v>1.1000000000000001</v>
      </c>
      <c r="BD90">
        <v>1</v>
      </c>
      <c r="BE90">
        <v>1</v>
      </c>
      <c r="BF90">
        <v>1.1000000000000001</v>
      </c>
      <c r="BG90">
        <v>1.1000000000000001</v>
      </c>
      <c r="BH90">
        <v>1</v>
      </c>
      <c r="BI90">
        <v>0.1</v>
      </c>
      <c r="BJ90">
        <v>0.1</v>
      </c>
      <c r="BK90">
        <v>0.1</v>
      </c>
      <c r="BL90">
        <v>0.2</v>
      </c>
      <c r="BM90">
        <v>0</v>
      </c>
    </row>
    <row r="91" spans="1:65">
      <c r="A91">
        <f>SUMIFS(countries!B:B,countries!A:A,B91)</f>
        <v>0</v>
      </c>
      <c r="B91" t="s">
        <v>520</v>
      </c>
      <c r="C91" t="s">
        <v>188</v>
      </c>
      <c r="D91" t="s">
        <v>130</v>
      </c>
      <c r="E91" t="s">
        <v>459</v>
      </c>
      <c r="AY91">
        <v>2.4</v>
      </c>
      <c r="AZ91">
        <v>2.4</v>
      </c>
      <c r="BA91">
        <v>1.9</v>
      </c>
      <c r="BB91">
        <v>2.7</v>
      </c>
      <c r="BC91">
        <v>3</v>
      </c>
      <c r="BD91">
        <v>2.5</v>
      </c>
      <c r="BE91">
        <v>2.9</v>
      </c>
      <c r="BF91">
        <v>3.9</v>
      </c>
      <c r="BG91">
        <v>4.7</v>
      </c>
      <c r="BH91">
        <v>5.0999999999999996</v>
      </c>
      <c r="BI91">
        <v>7.5</v>
      </c>
      <c r="BJ91">
        <v>9</v>
      </c>
      <c r="BK91">
        <v>6.3</v>
      </c>
      <c r="BL91">
        <v>8.6999999999999993</v>
      </c>
      <c r="BM91">
        <v>10.8</v>
      </c>
    </row>
    <row r="92" spans="1:65">
      <c r="A92">
        <f>SUMIFS(countries!B:B,countries!A:A,B92)</f>
        <v>0</v>
      </c>
      <c r="B92" t="s">
        <v>559</v>
      </c>
      <c r="C92" t="s">
        <v>435</v>
      </c>
      <c r="D92" t="s">
        <v>130</v>
      </c>
      <c r="E92" t="s">
        <v>459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</row>
    <row r="93" spans="1:65">
      <c r="A93">
        <f>SUMIFS(countries!B:B,countries!A:A,B93)</f>
        <v>1</v>
      </c>
      <c r="B93" t="s">
        <v>60</v>
      </c>
      <c r="C93" t="s">
        <v>487</v>
      </c>
      <c r="D93" t="s">
        <v>130</v>
      </c>
      <c r="E93" t="s">
        <v>459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 s="11">
        <v>0</v>
      </c>
    </row>
    <row r="94" spans="1:65">
      <c r="A94">
        <f>SUMIFS(countries!B:B,countries!A:A,B94)</f>
        <v>0</v>
      </c>
      <c r="B94" t="s">
        <v>421</v>
      </c>
      <c r="C94" t="s">
        <v>535</v>
      </c>
      <c r="D94" t="s">
        <v>130</v>
      </c>
      <c r="E94" t="s">
        <v>459</v>
      </c>
    </row>
    <row r="95" spans="1:65">
      <c r="A95">
        <f>SUMIFS(countries!B:B,countries!A:A,B95)</f>
        <v>1</v>
      </c>
      <c r="B95" t="s">
        <v>215</v>
      </c>
      <c r="C95" t="s">
        <v>113</v>
      </c>
      <c r="D95" t="s">
        <v>130</v>
      </c>
      <c r="E95" t="s">
        <v>459</v>
      </c>
      <c r="AX95">
        <v>0</v>
      </c>
      <c r="AY95">
        <v>0</v>
      </c>
      <c r="AZ95">
        <v>16.100000000000001</v>
      </c>
      <c r="BA95">
        <v>20.7</v>
      </c>
      <c r="BB95">
        <v>16.100000000000001</v>
      </c>
      <c r="BC95">
        <v>16.899999999999999</v>
      </c>
      <c r="BD95">
        <v>16.399999999999999</v>
      </c>
      <c r="BE95">
        <v>17.3</v>
      </c>
      <c r="BF95">
        <v>18</v>
      </c>
      <c r="BG95">
        <v>19.100000000000001</v>
      </c>
      <c r="BH95">
        <v>19.2</v>
      </c>
      <c r="BI95">
        <v>19</v>
      </c>
      <c r="BJ95">
        <v>17.7</v>
      </c>
      <c r="BK95">
        <v>17.5</v>
      </c>
      <c r="BL95">
        <v>24.2</v>
      </c>
      <c r="BM95" s="11">
        <v>22.8</v>
      </c>
    </row>
    <row r="96" spans="1:65">
      <c r="A96">
        <f>SUMIFS(countries!B:B,countries!A:A,B96)</f>
        <v>0</v>
      </c>
      <c r="B96" t="s">
        <v>592</v>
      </c>
      <c r="C96" t="s">
        <v>28</v>
      </c>
      <c r="D96" t="s">
        <v>130</v>
      </c>
      <c r="E96" t="s">
        <v>459</v>
      </c>
      <c r="BE96" s="4"/>
      <c r="BF96" s="4"/>
      <c r="BG96" s="4"/>
      <c r="BH96" s="4"/>
      <c r="BI96" s="4"/>
      <c r="BJ96" s="4"/>
      <c r="BK96" s="4"/>
      <c r="BL96" s="4"/>
      <c r="BM96" s="4"/>
    </row>
    <row r="97" spans="1:65">
      <c r="A97">
        <f>SUMIFS(countries!B:B,countries!A:A,B97)</f>
        <v>1</v>
      </c>
      <c r="B97" t="s">
        <v>293</v>
      </c>
      <c r="C97" t="s">
        <v>427</v>
      </c>
      <c r="D97" t="s">
        <v>130</v>
      </c>
      <c r="E97" t="s">
        <v>459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 s="11">
        <v>0</v>
      </c>
    </row>
    <row r="98" spans="1:65">
      <c r="A98">
        <f>SUMIFS(countries!B:B,countries!A:A,B98)</f>
        <v>0</v>
      </c>
      <c r="B98" t="s">
        <v>282</v>
      </c>
      <c r="C98" t="s">
        <v>428</v>
      </c>
      <c r="D98" t="s">
        <v>130</v>
      </c>
      <c r="E98" t="s">
        <v>459</v>
      </c>
      <c r="AX98">
        <v>5.2866666666666671</v>
      </c>
      <c r="AY98">
        <v>4.8346938775510209</v>
      </c>
      <c r="AZ98">
        <v>5.8450980392156842</v>
      </c>
      <c r="BA98">
        <v>5.6185185185185178</v>
      </c>
      <c r="BB98">
        <v>6.4090909090909092</v>
      </c>
      <c r="BC98">
        <v>7.7454545454545469</v>
      </c>
      <c r="BD98">
        <v>8.5509090909090926</v>
      </c>
      <c r="BE98">
        <v>9.9947368421052616</v>
      </c>
      <c r="BF98">
        <v>10.83103448275862</v>
      </c>
      <c r="BG98">
        <v>12.518333333333333</v>
      </c>
      <c r="BH98">
        <v>12.808333333333332</v>
      </c>
      <c r="BI98">
        <v>14.32</v>
      </c>
      <c r="BJ98">
        <v>16.68333333333333</v>
      </c>
      <c r="BK98">
        <v>19.838333333333328</v>
      </c>
      <c r="BL98">
        <v>22.668852459016396</v>
      </c>
      <c r="BM98">
        <v>23.578688524590167</v>
      </c>
    </row>
    <row r="99" spans="1:65">
      <c r="A99">
        <f>SUMIFS(countries!B:B,countries!A:A,B99)</f>
        <v>0</v>
      </c>
      <c r="B99" t="s">
        <v>219</v>
      </c>
      <c r="C99" t="s">
        <v>274</v>
      </c>
      <c r="D99" t="s">
        <v>130</v>
      </c>
      <c r="E99" t="s">
        <v>459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</row>
    <row r="100" spans="1:65">
      <c r="A100">
        <f>SUMIFS(countries!B:B,countries!A:A,B100)</f>
        <v>1</v>
      </c>
      <c r="B100" t="s">
        <v>441</v>
      </c>
      <c r="C100" t="s">
        <v>50</v>
      </c>
      <c r="D100" t="s">
        <v>130</v>
      </c>
      <c r="E100" t="s">
        <v>459</v>
      </c>
      <c r="AX100">
        <v>6.1</v>
      </c>
      <c r="AY100">
        <v>11.2</v>
      </c>
      <c r="AZ100">
        <v>8.3000000000000007</v>
      </c>
      <c r="BA100">
        <v>12.7</v>
      </c>
      <c r="BB100">
        <v>11.3</v>
      </c>
      <c r="BC100">
        <v>21.7</v>
      </c>
      <c r="BD100">
        <v>22.7</v>
      </c>
      <c r="BE100">
        <v>16.3</v>
      </c>
      <c r="BF100">
        <v>20.7</v>
      </c>
      <c r="BG100">
        <v>21.1</v>
      </c>
      <c r="BH100">
        <v>21.8</v>
      </c>
      <c r="BI100">
        <v>22.2</v>
      </c>
      <c r="BJ100">
        <v>22.8</v>
      </c>
      <c r="BK100">
        <v>20.9</v>
      </c>
      <c r="BL100">
        <v>21.2</v>
      </c>
      <c r="BM100" s="11">
        <v>17.3</v>
      </c>
    </row>
    <row r="101" spans="1:65">
      <c r="A101">
        <f>SUMIFS(countries!B:B,countries!A:A,B101)</f>
        <v>0</v>
      </c>
      <c r="B101" t="s">
        <v>552</v>
      </c>
      <c r="C101" t="s">
        <v>131</v>
      </c>
      <c r="D101" t="s">
        <v>130</v>
      </c>
      <c r="E101" t="s">
        <v>459</v>
      </c>
      <c r="AX101">
        <v>0.74705882352941178</v>
      </c>
      <c r="AY101">
        <v>1.4405405405405403</v>
      </c>
      <c r="AZ101">
        <v>1.5789473684210531</v>
      </c>
      <c r="BA101">
        <v>1.668421052631579</v>
      </c>
      <c r="BB101">
        <v>1.7842105263157895</v>
      </c>
      <c r="BC101">
        <v>2.0736842105263156</v>
      </c>
      <c r="BD101">
        <v>2.0105263157894737</v>
      </c>
      <c r="BE101">
        <v>2.0473684210526319</v>
      </c>
      <c r="BF101">
        <v>2.5763157894736839</v>
      </c>
      <c r="BG101">
        <v>2.8789473684210525</v>
      </c>
      <c r="BH101">
        <v>3.1368421052631579</v>
      </c>
      <c r="BI101">
        <v>3.212820512820513</v>
      </c>
      <c r="BJ101">
        <v>3.4692307692307693</v>
      </c>
      <c r="BK101">
        <v>3.7717948717948717</v>
      </c>
      <c r="BL101">
        <v>4.328205128205127</v>
      </c>
      <c r="BM101">
        <v>5.3769230769230765</v>
      </c>
    </row>
    <row r="102" spans="1:65">
      <c r="A102">
        <f>SUMIFS(countries!B:B,countries!A:A,B102)</f>
        <v>0</v>
      </c>
      <c r="B102" t="s">
        <v>416</v>
      </c>
      <c r="C102" t="s">
        <v>505</v>
      </c>
      <c r="D102" t="s">
        <v>130</v>
      </c>
      <c r="E102" t="s">
        <v>459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5">
      <c r="A103">
        <f>SUMIFS(countries!B:B,countries!A:A,B103)</f>
        <v>1</v>
      </c>
      <c r="B103" t="s">
        <v>4</v>
      </c>
      <c r="C103" t="s">
        <v>73</v>
      </c>
      <c r="D103" t="s">
        <v>130</v>
      </c>
      <c r="E103" t="s">
        <v>459</v>
      </c>
      <c r="AX103">
        <v>0.3</v>
      </c>
      <c r="AY103">
        <v>0.3</v>
      </c>
      <c r="AZ103">
        <v>0.7</v>
      </c>
      <c r="BA103">
        <v>0.7</v>
      </c>
      <c r="BB103">
        <v>0.7</v>
      </c>
      <c r="BC103">
        <v>0.7</v>
      </c>
      <c r="BD103">
        <v>0.7</v>
      </c>
      <c r="BE103">
        <v>0.7</v>
      </c>
      <c r="BF103">
        <v>0.7</v>
      </c>
      <c r="BG103">
        <v>1.1000000000000001</v>
      </c>
      <c r="BH103">
        <v>1.1000000000000001</v>
      </c>
      <c r="BI103">
        <v>1.6</v>
      </c>
      <c r="BJ103">
        <v>1.6</v>
      </c>
      <c r="BK103">
        <v>1.5</v>
      </c>
      <c r="BL103">
        <v>3.5</v>
      </c>
      <c r="BM103" s="11">
        <v>5.3</v>
      </c>
    </row>
    <row r="104" spans="1:65">
      <c r="A104">
        <f>SUMIFS(countries!B:B,countries!A:A,B104)</f>
        <v>0</v>
      </c>
      <c r="B104" t="s">
        <v>39</v>
      </c>
      <c r="C104" t="s">
        <v>513</v>
      </c>
      <c r="D104" t="s">
        <v>130</v>
      </c>
      <c r="E104" t="s">
        <v>459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>
      <c r="A105">
        <f>SUMIFS(countries!B:B,countries!A:A,B105)</f>
        <v>0</v>
      </c>
      <c r="B105" t="s">
        <v>576</v>
      </c>
      <c r="C105" t="s">
        <v>118</v>
      </c>
      <c r="D105" t="s">
        <v>130</v>
      </c>
      <c r="E105" t="s">
        <v>459</v>
      </c>
      <c r="AX105">
        <v>4.8137254901960782</v>
      </c>
      <c r="AY105">
        <v>4.3066666666666666</v>
      </c>
      <c r="AZ105">
        <v>5.4229508196721312</v>
      </c>
      <c r="BA105">
        <v>6.2442622950819677</v>
      </c>
      <c r="BB105">
        <v>8.2442622950819651</v>
      </c>
      <c r="BC105">
        <v>10.468852459016393</v>
      </c>
      <c r="BD105">
        <v>12.070491803278683</v>
      </c>
      <c r="BE105">
        <v>13.727868852459014</v>
      </c>
      <c r="BF105">
        <v>15.175806451612901</v>
      </c>
      <c r="BG105">
        <v>17.313235294117646</v>
      </c>
      <c r="BH105">
        <v>18.05147058823529</v>
      </c>
      <c r="BI105">
        <v>20.091176470588238</v>
      </c>
      <c r="BJ105">
        <v>21.833823529411763</v>
      </c>
      <c r="BK105">
        <v>22.336764705882359</v>
      </c>
      <c r="BL105">
        <v>23.104411764705883</v>
      </c>
      <c r="BM105">
        <v>23.164705882352948</v>
      </c>
    </row>
    <row r="106" spans="1:65">
      <c r="A106">
        <f>SUMIFS(countries!B:B,countries!A:A,B106)</f>
        <v>0</v>
      </c>
      <c r="B106" t="s">
        <v>62</v>
      </c>
      <c r="C106" t="s">
        <v>222</v>
      </c>
      <c r="D106" t="s">
        <v>130</v>
      </c>
      <c r="E106" t="s">
        <v>459</v>
      </c>
      <c r="AX106">
        <v>2.6320754716981138</v>
      </c>
      <c r="AY106">
        <v>2.6504000000000003</v>
      </c>
      <c r="AZ106">
        <v>3.2220472440944885</v>
      </c>
      <c r="BA106">
        <v>3.7047244094488194</v>
      </c>
      <c r="BB106">
        <v>4.7314960629921252</v>
      </c>
      <c r="BC106">
        <v>6.0031249999999998</v>
      </c>
      <c r="BD106">
        <v>6.7601562499999996</v>
      </c>
      <c r="BE106">
        <v>7.6726562500000002</v>
      </c>
      <c r="BF106">
        <v>8.4549618320610698</v>
      </c>
      <c r="BG106">
        <v>9.7864285714285675</v>
      </c>
      <c r="BH106">
        <v>10.107857142857142</v>
      </c>
      <c r="BI106">
        <v>11.569503546099293</v>
      </c>
      <c r="BJ106">
        <v>12.206382978723404</v>
      </c>
      <c r="BK106">
        <v>12.542553191489361</v>
      </c>
      <c r="BL106">
        <v>13.188652482269502</v>
      </c>
      <c r="BM106">
        <v>13.55390070921986</v>
      </c>
    </row>
    <row r="107" spans="1:65">
      <c r="A107">
        <f>SUMIFS(countries!B:B,countries!A:A,B107)</f>
        <v>0</v>
      </c>
      <c r="B107" t="s">
        <v>593</v>
      </c>
      <c r="C107" t="s">
        <v>438</v>
      </c>
      <c r="D107" t="s">
        <v>130</v>
      </c>
      <c r="E107" t="s">
        <v>459</v>
      </c>
      <c r="AX107">
        <v>0.60909090909090924</v>
      </c>
      <c r="AY107">
        <v>1.1215384615384616</v>
      </c>
      <c r="AZ107">
        <v>1.1878787878787878</v>
      </c>
      <c r="BA107">
        <v>1.3575757575757577</v>
      </c>
      <c r="BB107">
        <v>1.4848484848484846</v>
      </c>
      <c r="BC107">
        <v>1.937313432835821</v>
      </c>
      <c r="BD107">
        <v>1.9253731343283587</v>
      </c>
      <c r="BE107">
        <v>2.1597014925373132</v>
      </c>
      <c r="BF107">
        <v>2.4159420289855076</v>
      </c>
      <c r="BG107">
        <v>2.677777777777778</v>
      </c>
      <c r="BH107">
        <v>2.6055555555555552</v>
      </c>
      <c r="BI107">
        <v>3.631506849315068</v>
      </c>
      <c r="BJ107">
        <v>3.2383561643835614</v>
      </c>
      <c r="BK107">
        <v>3.419178082191781</v>
      </c>
      <c r="BL107">
        <v>3.952054794520548</v>
      </c>
      <c r="BM107">
        <v>4.6013698630136979</v>
      </c>
    </row>
    <row r="108" spans="1:65">
      <c r="A108">
        <f>SUMIFS(countries!B:B,countries!A:A,B108)</f>
        <v>0</v>
      </c>
      <c r="B108" t="s">
        <v>401</v>
      </c>
      <c r="C108" t="s">
        <v>1</v>
      </c>
      <c r="D108" t="s">
        <v>130</v>
      </c>
      <c r="E108" t="s">
        <v>459</v>
      </c>
      <c r="AX108">
        <v>2.5000000000000001E-2</v>
      </c>
      <c r="AY108">
        <v>1.1538461538461537</v>
      </c>
      <c r="AZ108">
        <v>1.2846153846153845</v>
      </c>
      <c r="BA108">
        <v>1.823076923076923</v>
      </c>
      <c r="BB108">
        <v>2.4153846153846157</v>
      </c>
      <c r="BC108">
        <v>2.3384615384615386</v>
      </c>
      <c r="BD108">
        <v>2.4923076923076928</v>
      </c>
      <c r="BE108">
        <v>2.9846153846153842</v>
      </c>
      <c r="BF108">
        <v>3.0076923076923072</v>
      </c>
      <c r="BG108">
        <v>3.246666666666667</v>
      </c>
      <c r="BH108">
        <v>2.9733333333333336</v>
      </c>
      <c r="BI108">
        <v>3.186666666666667</v>
      </c>
      <c r="BJ108">
        <v>3.686666666666667</v>
      </c>
      <c r="BK108">
        <v>3.8866666666666672</v>
      </c>
      <c r="BL108">
        <v>4.6133333333333324</v>
      </c>
      <c r="BM108">
        <v>7.1533333333333333</v>
      </c>
    </row>
    <row r="109" spans="1:65">
      <c r="A109">
        <f>SUMIFS(countries!B:B,countries!A:A,B109)</f>
        <v>0</v>
      </c>
      <c r="B109" t="s">
        <v>375</v>
      </c>
      <c r="C109" t="s">
        <v>379</v>
      </c>
      <c r="D109" t="s">
        <v>130</v>
      </c>
      <c r="E109" t="s">
        <v>459</v>
      </c>
      <c r="BG109">
        <v>41.2</v>
      </c>
      <c r="BH109">
        <v>46.4</v>
      </c>
      <c r="BI109">
        <v>48.5</v>
      </c>
      <c r="BJ109">
        <v>51.8</v>
      </c>
      <c r="BK109">
        <v>55.3</v>
      </c>
      <c r="BL109">
        <v>58.2</v>
      </c>
      <c r="BM109">
        <v>30.9</v>
      </c>
    </row>
    <row r="110" spans="1:65">
      <c r="A110">
        <f>SUMIFS(countries!B:B,countries!A:A,B110)</f>
        <v>0</v>
      </c>
      <c r="B110" t="s">
        <v>589</v>
      </c>
      <c r="C110" t="s">
        <v>546</v>
      </c>
      <c r="D110" t="s">
        <v>130</v>
      </c>
      <c r="E110" t="s">
        <v>459</v>
      </c>
      <c r="AX110">
        <v>0.70851063829787231</v>
      </c>
      <c r="AY110">
        <v>1.1134615384615385</v>
      </c>
      <c r="AZ110">
        <v>1.1641509433962267</v>
      </c>
      <c r="BA110">
        <v>1.2433962264150944</v>
      </c>
      <c r="BB110">
        <v>1.2566037735849056</v>
      </c>
      <c r="BC110">
        <v>1.840740740740741</v>
      </c>
      <c r="BD110">
        <v>1.7888888888888888</v>
      </c>
      <c r="BE110">
        <v>1.9611111111111112</v>
      </c>
      <c r="BF110">
        <v>2.2785714285714289</v>
      </c>
      <c r="BG110">
        <v>2.5280701754385975</v>
      </c>
      <c r="BH110">
        <v>2.5087719298245612</v>
      </c>
      <c r="BI110">
        <v>3.7465517241379311</v>
      </c>
      <c r="BJ110">
        <v>3.1224137931034481</v>
      </c>
      <c r="BK110">
        <v>3.2982758620689654</v>
      </c>
      <c r="BL110">
        <v>3.7810344827586198</v>
      </c>
      <c r="BM110">
        <v>3.941379310344828</v>
      </c>
    </row>
    <row r="111" spans="1:65">
      <c r="A111">
        <f>SUMIFS(countries!B:B,countries!A:A,B111)</f>
        <v>0</v>
      </c>
      <c r="B111" t="s">
        <v>243</v>
      </c>
      <c r="C111" t="s">
        <v>93</v>
      </c>
      <c r="D111" t="s">
        <v>130</v>
      </c>
      <c r="E111" t="s">
        <v>459</v>
      </c>
    </row>
    <row r="112" spans="1:65">
      <c r="A112">
        <f>SUMIFS(countries!B:B,countries!A:A,B112)</f>
        <v>0</v>
      </c>
      <c r="B112" t="s">
        <v>169</v>
      </c>
      <c r="C112" t="s">
        <v>484</v>
      </c>
      <c r="D112" t="s">
        <v>130</v>
      </c>
      <c r="E112" t="s">
        <v>459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</row>
    <row r="113" spans="1:65">
      <c r="A113">
        <f>SUMIFS(countries!B:B,countries!A:A,B113)</f>
        <v>0</v>
      </c>
      <c r="B113" t="s">
        <v>415</v>
      </c>
      <c r="C113" t="s">
        <v>301</v>
      </c>
      <c r="D113" t="s">
        <v>130</v>
      </c>
      <c r="E113" t="s">
        <v>459</v>
      </c>
    </row>
    <row r="114" spans="1:65">
      <c r="A114">
        <f>SUMIFS(countries!B:B,countries!A:A,B114)</f>
        <v>0</v>
      </c>
      <c r="B114" t="s">
        <v>85</v>
      </c>
      <c r="C114" t="s">
        <v>43</v>
      </c>
      <c r="D114" t="s">
        <v>130</v>
      </c>
      <c r="E114" t="s">
        <v>459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90.3</v>
      </c>
      <c r="BM114">
        <v>94.4</v>
      </c>
    </row>
    <row r="115" spans="1:65">
      <c r="A115">
        <f>SUMIFS(countries!B:B,countries!A:A,B115)</f>
        <v>0</v>
      </c>
      <c r="B115" t="s">
        <v>335</v>
      </c>
      <c r="C115" t="s">
        <v>148</v>
      </c>
      <c r="D115" t="s">
        <v>130</v>
      </c>
      <c r="E115" t="s">
        <v>459</v>
      </c>
      <c r="AX115">
        <v>13.7</v>
      </c>
      <c r="AY115">
        <v>13.7</v>
      </c>
      <c r="AZ115">
        <v>13.7</v>
      </c>
      <c r="BA115">
        <v>22.2</v>
      </c>
      <c r="BB115">
        <v>21.7</v>
      </c>
      <c r="BC115">
        <v>31.3</v>
      </c>
      <c r="BD115">
        <v>22.7</v>
      </c>
      <c r="BE115">
        <v>26.5</v>
      </c>
      <c r="BF115">
        <v>25.9</v>
      </c>
      <c r="BG115">
        <v>41.6</v>
      </c>
      <c r="BH115">
        <v>45</v>
      </c>
      <c r="BI115">
        <v>49.1</v>
      </c>
      <c r="BJ115">
        <v>51</v>
      </c>
      <c r="BK115">
        <v>54.7</v>
      </c>
      <c r="BL115">
        <v>57.5</v>
      </c>
      <c r="BM115">
        <v>60.3</v>
      </c>
    </row>
    <row r="116" spans="1:65">
      <c r="A116">
        <f>SUMIFS(countries!B:B,countries!A:A,B116)</f>
        <v>0</v>
      </c>
      <c r="B116" t="s">
        <v>0</v>
      </c>
      <c r="C116" t="s">
        <v>431</v>
      </c>
      <c r="D116" t="s">
        <v>130</v>
      </c>
      <c r="E116" t="s">
        <v>459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1.2</v>
      </c>
      <c r="BL116">
        <v>1.1000000000000001</v>
      </c>
      <c r="BM116">
        <v>1.3</v>
      </c>
    </row>
    <row r="117" spans="1:65">
      <c r="A117">
        <f>SUMIFS(countries!B:B,countries!A:A,B117)</f>
        <v>0</v>
      </c>
      <c r="B117" t="s">
        <v>21</v>
      </c>
      <c r="C117" t="s">
        <v>119</v>
      </c>
      <c r="D117" t="s">
        <v>130</v>
      </c>
      <c r="E117" t="s">
        <v>459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</row>
    <row r="118" spans="1:65">
      <c r="A118">
        <f>SUMIFS(countries!B:B,countries!A:A,B118)</f>
        <v>0</v>
      </c>
      <c r="B118" t="s">
        <v>385</v>
      </c>
      <c r="C118" t="s">
        <v>542</v>
      </c>
      <c r="D118" t="s">
        <v>130</v>
      </c>
      <c r="E118" t="s">
        <v>459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</row>
    <row r="119" spans="1:65">
      <c r="A119">
        <f>SUMIFS(countries!B:B,countries!A:A,B119)</f>
        <v>0</v>
      </c>
      <c r="B119" t="s">
        <v>142</v>
      </c>
      <c r="C119" t="s">
        <v>454</v>
      </c>
      <c r="D119" t="s">
        <v>130</v>
      </c>
      <c r="E119" t="s">
        <v>459</v>
      </c>
      <c r="AX119">
        <v>7.9</v>
      </c>
      <c r="AY119">
        <v>6.1</v>
      </c>
      <c r="AZ119">
        <v>9.9</v>
      </c>
      <c r="BA119">
        <v>11</v>
      </c>
      <c r="BB119">
        <v>11.8</v>
      </c>
      <c r="BC119">
        <v>12.2</v>
      </c>
      <c r="BD119">
        <v>16.600000000000001</v>
      </c>
      <c r="BE119">
        <v>23</v>
      </c>
      <c r="BF119">
        <v>24.1</v>
      </c>
      <c r="BG119">
        <v>25.6</v>
      </c>
      <c r="BH119">
        <v>24.6</v>
      </c>
      <c r="BI119">
        <v>27.3</v>
      </c>
      <c r="BJ119">
        <v>29</v>
      </c>
      <c r="BK119">
        <v>30.1</v>
      </c>
      <c r="BL119">
        <v>30.5</v>
      </c>
      <c r="BM119">
        <v>31.1</v>
      </c>
    </row>
    <row r="120" spans="1:65">
      <c r="A120">
        <f>SUMIFS(countries!B:B,countries!A:A,B120)</f>
        <v>1</v>
      </c>
      <c r="B120" t="s">
        <v>101</v>
      </c>
      <c r="C120" t="s">
        <v>567</v>
      </c>
      <c r="D120" t="s">
        <v>130</v>
      </c>
      <c r="E120" t="s">
        <v>459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s="11">
        <v>0</v>
      </c>
    </row>
    <row r="121" spans="1:65">
      <c r="A121">
        <f>SUMIFS(countries!B:B,countries!A:A,B121)</f>
        <v>0</v>
      </c>
      <c r="B121" t="s">
        <v>464</v>
      </c>
      <c r="C121" t="s">
        <v>251</v>
      </c>
      <c r="D121" t="s">
        <v>130</v>
      </c>
      <c r="E121" t="s">
        <v>459</v>
      </c>
      <c r="AX121">
        <v>0.5</v>
      </c>
      <c r="AY121">
        <v>0.6</v>
      </c>
      <c r="AZ121">
        <v>0.7</v>
      </c>
      <c r="BA121">
        <v>0.8</v>
      </c>
      <c r="BB121">
        <v>1</v>
      </c>
      <c r="BC121">
        <v>1</v>
      </c>
      <c r="BD121">
        <v>1.5</v>
      </c>
      <c r="BE121">
        <v>1.6</v>
      </c>
      <c r="BF121">
        <v>1.9</v>
      </c>
      <c r="BG121">
        <v>2</v>
      </c>
      <c r="BH121">
        <v>2.2000000000000002</v>
      </c>
      <c r="BI121">
        <v>2.4</v>
      </c>
      <c r="BJ121">
        <v>2.5</v>
      </c>
      <c r="BK121">
        <v>2.2000000000000002</v>
      </c>
      <c r="BL121">
        <v>4.8</v>
      </c>
      <c r="BM121">
        <v>5</v>
      </c>
    </row>
    <row r="122" spans="1:65">
      <c r="A122">
        <f>SUMIFS(countries!B:B,countries!A:A,B122)</f>
        <v>0</v>
      </c>
      <c r="B122" t="s">
        <v>591</v>
      </c>
      <c r="C122" t="s">
        <v>455</v>
      </c>
      <c r="D122" t="s">
        <v>130</v>
      </c>
      <c r="E122" t="s">
        <v>459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</row>
    <row r="123" spans="1:65">
      <c r="A123">
        <f>SUMIFS(countries!B:B,countries!A:A,B123)</f>
        <v>0</v>
      </c>
      <c r="B123" t="s">
        <v>66</v>
      </c>
      <c r="C123" t="s">
        <v>234</v>
      </c>
      <c r="D123" t="s">
        <v>130</v>
      </c>
      <c r="E123" t="s">
        <v>459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</row>
    <row r="124" spans="1:65">
      <c r="A124">
        <f>SUMIFS(countries!B:B,countries!A:A,B124)</f>
        <v>0</v>
      </c>
      <c r="B124" t="s">
        <v>595</v>
      </c>
      <c r="C124" t="s">
        <v>563</v>
      </c>
      <c r="D124" t="s">
        <v>130</v>
      </c>
      <c r="E124" t="s">
        <v>459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</row>
    <row r="125" spans="1:65">
      <c r="A125">
        <f>SUMIFS(countries!B:B,countries!A:A,B125)</f>
        <v>0</v>
      </c>
      <c r="B125" t="s">
        <v>373</v>
      </c>
      <c r="C125" t="s">
        <v>338</v>
      </c>
      <c r="D125" t="s">
        <v>130</v>
      </c>
      <c r="E125" t="s">
        <v>459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</row>
    <row r="126" spans="1:65">
      <c r="A126">
        <f>SUMIFS(countries!B:B,countries!A:A,B126)</f>
        <v>0</v>
      </c>
      <c r="B126" t="s">
        <v>545</v>
      </c>
      <c r="C126" t="s">
        <v>572</v>
      </c>
      <c r="D126" t="s">
        <v>130</v>
      </c>
      <c r="E126" t="s">
        <v>459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</row>
    <row r="127" spans="1:65">
      <c r="A127">
        <f>SUMIFS(countries!B:B,countries!A:A,B127)</f>
        <v>0</v>
      </c>
      <c r="B127" t="s">
        <v>511</v>
      </c>
      <c r="C127" t="s">
        <v>422</v>
      </c>
      <c r="D127" t="s">
        <v>130</v>
      </c>
      <c r="E127" t="s">
        <v>459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</row>
    <row r="128" spans="1:65">
      <c r="A128">
        <f>SUMIFS(countries!B:B,countries!A:A,B128)</f>
        <v>0</v>
      </c>
      <c r="B128" t="s">
        <v>137</v>
      </c>
      <c r="C128" t="s">
        <v>313</v>
      </c>
      <c r="D128" t="s">
        <v>130</v>
      </c>
      <c r="E128" t="s">
        <v>459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</row>
    <row r="129" spans="1:65">
      <c r="A129">
        <f>SUMIFS(countries!B:B,countries!A:A,B129)</f>
        <v>0</v>
      </c>
      <c r="B129" t="s">
        <v>161</v>
      </c>
      <c r="C129" t="s">
        <v>539</v>
      </c>
      <c r="D129" t="s">
        <v>130</v>
      </c>
      <c r="E129" t="s">
        <v>459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65.900000000000006</v>
      </c>
      <c r="BL129">
        <v>65.7</v>
      </c>
      <c r="BM129">
        <v>68.2</v>
      </c>
    </row>
    <row r="130" spans="1:65">
      <c r="A130">
        <f>SUMIFS(countries!B:B,countries!A:A,B130)</f>
        <v>0</v>
      </c>
      <c r="B130" t="s">
        <v>583</v>
      </c>
      <c r="C130" t="s">
        <v>406</v>
      </c>
      <c r="D130" t="s">
        <v>130</v>
      </c>
      <c r="E130" t="s">
        <v>459</v>
      </c>
      <c r="AX130">
        <v>10.9</v>
      </c>
      <c r="AY130">
        <v>10.9</v>
      </c>
      <c r="AZ130">
        <v>10.9</v>
      </c>
      <c r="BA130">
        <v>10.9</v>
      </c>
      <c r="BB130">
        <v>10.9</v>
      </c>
      <c r="BC130">
        <v>10.9</v>
      </c>
      <c r="BD130">
        <v>10.9</v>
      </c>
      <c r="BE130">
        <v>10.9</v>
      </c>
      <c r="BF130">
        <v>10.9</v>
      </c>
      <c r="BG130">
        <v>10.9</v>
      </c>
      <c r="BH130">
        <v>10.9</v>
      </c>
      <c r="BI130">
        <v>15.3</v>
      </c>
      <c r="BJ130">
        <v>14.5</v>
      </c>
      <c r="BK130">
        <v>15</v>
      </c>
      <c r="BL130">
        <v>15.5</v>
      </c>
      <c r="BM130">
        <v>16.8</v>
      </c>
    </row>
    <row r="131" spans="1:65">
      <c r="A131">
        <f>SUMIFS(countries!B:B,countries!A:A,B131)</f>
        <v>0</v>
      </c>
      <c r="B131" t="s">
        <v>230</v>
      </c>
      <c r="C131" t="s">
        <v>417</v>
      </c>
      <c r="D131" t="s">
        <v>130</v>
      </c>
      <c r="E131" t="s">
        <v>459</v>
      </c>
      <c r="AX131">
        <v>9.2624999999999993</v>
      </c>
      <c r="AY131">
        <v>6.5454545454545441</v>
      </c>
      <c r="AZ131">
        <v>7.4727272727272727</v>
      </c>
      <c r="BA131">
        <v>8.7590909090909079</v>
      </c>
      <c r="BB131">
        <v>10.118181818181817</v>
      </c>
      <c r="BC131">
        <v>11.240909090909092</v>
      </c>
      <c r="BD131">
        <v>11.154545454545454</v>
      </c>
      <c r="BE131">
        <v>10.09090909090909</v>
      </c>
      <c r="BF131">
        <v>11.309090909090907</v>
      </c>
      <c r="BG131">
        <v>13.695833333333333</v>
      </c>
      <c r="BH131">
        <v>13.2125</v>
      </c>
      <c r="BI131">
        <v>12.85</v>
      </c>
      <c r="BJ131">
        <v>13.191666666666665</v>
      </c>
      <c r="BK131">
        <v>14.45</v>
      </c>
      <c r="BL131">
        <v>15.279166666666663</v>
      </c>
      <c r="BM131">
        <v>15.35</v>
      </c>
    </row>
    <row r="132" spans="1:65">
      <c r="A132">
        <f>SUMIFS(countries!B:B,countries!A:A,B132)</f>
        <v>0</v>
      </c>
      <c r="B132" t="s">
        <v>463</v>
      </c>
      <c r="C132" t="s">
        <v>194</v>
      </c>
      <c r="D132" t="s">
        <v>130</v>
      </c>
      <c r="E132" t="s">
        <v>459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2.5</v>
      </c>
      <c r="BF132">
        <v>2.5</v>
      </c>
      <c r="BG132">
        <v>2.4</v>
      </c>
      <c r="BH132">
        <v>3.5</v>
      </c>
      <c r="BI132">
        <v>5.0999999999999996</v>
      </c>
      <c r="BJ132">
        <v>10.9</v>
      </c>
      <c r="BK132">
        <v>11.2</v>
      </c>
      <c r="BL132">
        <v>14.5</v>
      </c>
      <c r="BM132">
        <v>19.8</v>
      </c>
    </row>
    <row r="133" spans="1:65">
      <c r="A133">
        <f>SUMIFS(countries!B:B,countries!A:A,B133)</f>
        <v>0</v>
      </c>
      <c r="B133" t="s">
        <v>355</v>
      </c>
      <c r="C133" t="s">
        <v>212</v>
      </c>
      <c r="D133" t="s">
        <v>130</v>
      </c>
      <c r="E133" t="s">
        <v>459</v>
      </c>
      <c r="AX133">
        <v>3.1</v>
      </c>
      <c r="AY133">
        <v>3.5</v>
      </c>
      <c r="AZ133">
        <v>4.3</v>
      </c>
      <c r="BA133">
        <v>4.7</v>
      </c>
      <c r="BB133">
        <v>6.8</v>
      </c>
      <c r="BC133">
        <v>8.3000000000000007</v>
      </c>
      <c r="BD133">
        <v>8.6999999999999993</v>
      </c>
      <c r="BE133">
        <v>16.600000000000001</v>
      </c>
      <c r="BF133">
        <v>18.600000000000001</v>
      </c>
      <c r="BG133">
        <v>19.2</v>
      </c>
      <c r="BH133">
        <v>20.3</v>
      </c>
      <c r="BI133">
        <v>23.9</v>
      </c>
      <c r="BJ133">
        <v>22</v>
      </c>
      <c r="BK133">
        <v>22.9</v>
      </c>
      <c r="BL133">
        <v>23.6</v>
      </c>
      <c r="BM133">
        <v>21.3</v>
      </c>
    </row>
    <row r="134" spans="1:65">
      <c r="A134">
        <f>SUMIFS(countries!B:B,countries!A:A,B134)</f>
        <v>0</v>
      </c>
      <c r="B134" t="s">
        <v>197</v>
      </c>
      <c r="C134" t="s">
        <v>534</v>
      </c>
      <c r="D134" t="s">
        <v>130</v>
      </c>
      <c r="E134" t="s">
        <v>459</v>
      </c>
      <c r="AZ134">
        <v>0</v>
      </c>
      <c r="BA134">
        <v>0</v>
      </c>
      <c r="BB134">
        <v>0.3</v>
      </c>
      <c r="BC134">
        <v>0.3</v>
      </c>
      <c r="BD134">
        <v>0.2</v>
      </c>
      <c r="BE134">
        <v>0.6</v>
      </c>
      <c r="BF134">
        <v>1.1000000000000001</v>
      </c>
      <c r="BG134">
        <v>1.4</v>
      </c>
      <c r="BH134">
        <v>1.7</v>
      </c>
      <c r="BI134">
        <v>1.8</v>
      </c>
      <c r="BJ134">
        <v>1.7</v>
      </c>
      <c r="BK134">
        <v>1.9</v>
      </c>
      <c r="BL134">
        <v>1.8</v>
      </c>
      <c r="BM134">
        <v>3.2</v>
      </c>
    </row>
    <row r="135" spans="1:65">
      <c r="A135">
        <f>SUMIFS(countries!B:B,countries!A:A,B135)</f>
        <v>0</v>
      </c>
      <c r="B135" t="s">
        <v>444</v>
      </c>
      <c r="C135" t="s">
        <v>538</v>
      </c>
      <c r="D135" t="s">
        <v>130</v>
      </c>
      <c r="E135" t="s">
        <v>459</v>
      </c>
      <c r="BF135">
        <v>0.5</v>
      </c>
      <c r="BG135">
        <v>0.5</v>
      </c>
      <c r="BH135">
        <v>0.5</v>
      </c>
      <c r="BI135">
        <v>0.5</v>
      </c>
      <c r="BJ135">
        <v>0.5</v>
      </c>
      <c r="BK135">
        <v>0.6</v>
      </c>
      <c r="BL135">
        <v>0.6</v>
      </c>
      <c r="BM135">
        <v>0.6</v>
      </c>
    </row>
    <row r="136" spans="1:65">
      <c r="A136">
        <f>SUMIFS(countries!B:B,countries!A:A,B136)</f>
        <v>0</v>
      </c>
      <c r="B136" t="s">
        <v>410</v>
      </c>
      <c r="C136" t="s">
        <v>306</v>
      </c>
      <c r="D136" t="s">
        <v>130</v>
      </c>
      <c r="E136" t="s">
        <v>459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>
      <c r="A137">
        <f>SUMIFS(countries!B:B,countries!A:A,B137)</f>
        <v>0</v>
      </c>
      <c r="B137" t="s">
        <v>491</v>
      </c>
      <c r="C137" t="s">
        <v>144</v>
      </c>
      <c r="D137" t="s">
        <v>130</v>
      </c>
      <c r="E137" t="s">
        <v>459</v>
      </c>
      <c r="AX137">
        <v>9.2200000000000006</v>
      </c>
      <c r="AY137">
        <v>6.0482758620689658</v>
      </c>
      <c r="AZ137">
        <v>7.2034482758620682</v>
      </c>
      <c r="BA137">
        <v>7.7666666666666657</v>
      </c>
      <c r="BB137">
        <v>8.8699999999999992</v>
      </c>
      <c r="BC137">
        <v>9.9333333333333336</v>
      </c>
      <c r="BD137">
        <v>9.8566666666666656</v>
      </c>
      <c r="BE137">
        <v>9.2322580645161292</v>
      </c>
      <c r="BF137">
        <v>10.293548387096772</v>
      </c>
      <c r="BG137">
        <v>13.618181818181817</v>
      </c>
      <c r="BH137">
        <v>13.527272727272727</v>
      </c>
      <c r="BI137">
        <v>13.260606060606062</v>
      </c>
      <c r="BJ137">
        <v>14.09090909090909</v>
      </c>
      <c r="BK137">
        <v>15.039393939393937</v>
      </c>
      <c r="BL137">
        <v>15.663636363636359</v>
      </c>
      <c r="BM137">
        <v>15.984848484848484</v>
      </c>
    </row>
    <row r="138" spans="1:65">
      <c r="A138">
        <f>SUMIFS(countries!B:B,countries!A:A,B138)</f>
        <v>0</v>
      </c>
      <c r="B138" t="s">
        <v>227</v>
      </c>
      <c r="C138" t="s">
        <v>477</v>
      </c>
      <c r="D138" t="s">
        <v>130</v>
      </c>
      <c r="E138" t="s">
        <v>459</v>
      </c>
      <c r="AX138">
        <v>0.13243243243243238</v>
      </c>
      <c r="AY138">
        <v>0.50731707317073171</v>
      </c>
      <c r="AZ138">
        <v>0.54761904761904767</v>
      </c>
      <c r="BA138">
        <v>0.48095238095238085</v>
      </c>
      <c r="BB138">
        <v>0.57142857142857162</v>
      </c>
      <c r="BC138">
        <v>0.59285714285714275</v>
      </c>
      <c r="BD138">
        <v>0.54523809523809519</v>
      </c>
      <c r="BE138">
        <v>0.9095238095238094</v>
      </c>
      <c r="BF138">
        <v>1.1863636363636365</v>
      </c>
      <c r="BG138">
        <v>1.4444444444444444</v>
      </c>
      <c r="BH138">
        <v>1.3666666666666669</v>
      </c>
      <c r="BI138">
        <v>1.5413043478260871</v>
      </c>
      <c r="BJ138">
        <v>1.7326086956521736</v>
      </c>
      <c r="BK138">
        <v>1.9739130434782606</v>
      </c>
      <c r="BL138">
        <v>2.4500000000000002</v>
      </c>
      <c r="BM138">
        <v>2.9782608695652173</v>
      </c>
    </row>
    <row r="139" spans="1:65">
      <c r="A139">
        <f>SUMIFS(countries!B:B,countries!A:A,B139)</f>
        <v>0</v>
      </c>
      <c r="B139" t="s">
        <v>524</v>
      </c>
      <c r="C139" t="s">
        <v>55</v>
      </c>
      <c r="D139" t="s">
        <v>130</v>
      </c>
      <c r="E139" t="s">
        <v>459</v>
      </c>
      <c r="AX139">
        <v>0.1</v>
      </c>
      <c r="AY139">
        <v>0.5119999999999999</v>
      </c>
      <c r="AZ139">
        <v>0.56153846153846143</v>
      </c>
      <c r="BA139">
        <v>0.50384615384615383</v>
      </c>
      <c r="BB139">
        <v>0.61923076923076925</v>
      </c>
      <c r="BC139">
        <v>0.66153846153846152</v>
      </c>
      <c r="BD139">
        <v>0.70384615384615401</v>
      </c>
      <c r="BE139">
        <v>0.92692307692307696</v>
      </c>
      <c r="BF139">
        <v>1.0296296296296297</v>
      </c>
      <c r="BG139">
        <v>1.3037037037037038</v>
      </c>
      <c r="BH139">
        <v>1.5925925925925928</v>
      </c>
      <c r="BI139">
        <v>1.3642857142857143</v>
      </c>
      <c r="BJ139">
        <v>1.4821428571428574</v>
      </c>
      <c r="BK139">
        <v>1.7071428571428571</v>
      </c>
      <c r="BL139">
        <v>1.9142857142857144</v>
      </c>
      <c r="BM139">
        <v>2.407142857142857</v>
      </c>
    </row>
    <row r="140" spans="1:65">
      <c r="A140">
        <f>SUMIFS(countries!B:B,countries!A:A,B140)</f>
        <v>0</v>
      </c>
      <c r="B140" t="s">
        <v>500</v>
      </c>
      <c r="C140" t="s">
        <v>284</v>
      </c>
      <c r="D140" t="s">
        <v>130</v>
      </c>
      <c r="E140" t="s">
        <v>459</v>
      </c>
      <c r="BL140">
        <v>0</v>
      </c>
      <c r="BM140">
        <v>0</v>
      </c>
    </row>
    <row r="141" spans="1:65">
      <c r="A141">
        <f>SUMIFS(countries!B:B,countries!A:A,B141)</f>
        <v>0</v>
      </c>
      <c r="B141" t="s">
        <v>3</v>
      </c>
      <c r="C141" t="s">
        <v>555</v>
      </c>
      <c r="D141" t="s">
        <v>130</v>
      </c>
      <c r="E141" t="s">
        <v>459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>
      <c r="A142">
        <f>SUMIFS(countries!B:B,countries!A:A,B142)</f>
        <v>0</v>
      </c>
      <c r="B142" t="s">
        <v>299</v>
      </c>
      <c r="C142" t="s">
        <v>180</v>
      </c>
      <c r="D142" t="s">
        <v>130</v>
      </c>
      <c r="E142" t="s">
        <v>459</v>
      </c>
      <c r="AX142">
        <v>1.4341463414634146</v>
      </c>
      <c r="AY142">
        <v>2.0022222222222226</v>
      </c>
      <c r="AZ142">
        <v>2.6711111111111117</v>
      </c>
      <c r="BA142">
        <v>2.891111111111111</v>
      </c>
      <c r="BB142">
        <v>3.5733333333333341</v>
      </c>
      <c r="BC142">
        <v>4.0311111111111115</v>
      </c>
      <c r="BD142">
        <v>4.1955555555555559</v>
      </c>
      <c r="BE142">
        <v>5.2822222222222228</v>
      </c>
      <c r="BF142">
        <v>6.1152173913043484</v>
      </c>
      <c r="BG142">
        <v>6.09</v>
      </c>
      <c r="BH142">
        <v>5.4219999999999997</v>
      </c>
      <c r="BI142">
        <v>6.0779999999999994</v>
      </c>
      <c r="BJ142">
        <v>6.38</v>
      </c>
      <c r="BK142">
        <v>6.8339999999999996</v>
      </c>
      <c r="BL142">
        <v>7.7280000000000006</v>
      </c>
      <c r="BM142">
        <v>9.01</v>
      </c>
    </row>
    <row r="143" spans="1:65">
      <c r="A143">
        <f>SUMIFS(countries!B:B,countries!A:A,B143)</f>
        <v>0</v>
      </c>
      <c r="B143" t="s">
        <v>265</v>
      </c>
      <c r="C143" t="s">
        <v>246</v>
      </c>
      <c r="D143" t="s">
        <v>130</v>
      </c>
      <c r="E143" t="s">
        <v>459</v>
      </c>
      <c r="AX143">
        <v>2.4484848484848483</v>
      </c>
      <c r="AY143">
        <v>2.6184210526315788</v>
      </c>
      <c r="AZ143">
        <v>3.0396551724137919</v>
      </c>
      <c r="BA143">
        <v>3.6008620689655166</v>
      </c>
      <c r="BB143">
        <v>4.6560344827586189</v>
      </c>
      <c r="BC143">
        <v>5.8264957264957253</v>
      </c>
      <c r="BD143">
        <v>6.4769230769230752</v>
      </c>
      <c r="BE143">
        <v>7.3367521367521364</v>
      </c>
      <c r="BF143">
        <v>8.1258333333333344</v>
      </c>
      <c r="BG143">
        <v>9.1255813953488349</v>
      </c>
      <c r="BH143">
        <v>9.3844961240310116</v>
      </c>
      <c r="BI143">
        <v>10.604615384615386</v>
      </c>
      <c r="BJ143">
        <v>10.690769230769233</v>
      </c>
      <c r="BK143">
        <v>11.29</v>
      </c>
      <c r="BL143">
        <v>11.890769230769232</v>
      </c>
      <c r="BM143">
        <v>12.145384615384614</v>
      </c>
    </row>
    <row r="144" spans="1:65">
      <c r="A144">
        <f>SUMIFS(countries!B:B,countries!A:A,B144)</f>
        <v>0</v>
      </c>
      <c r="B144" t="s">
        <v>400</v>
      </c>
      <c r="C144" t="s">
        <v>207</v>
      </c>
      <c r="D144" t="s">
        <v>130</v>
      </c>
      <c r="E144" t="s">
        <v>459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</row>
    <row r="145" spans="1:65">
      <c r="A145">
        <f>SUMIFS(countries!B:B,countries!A:A,B145)</f>
        <v>0</v>
      </c>
      <c r="B145" t="s">
        <v>331</v>
      </c>
      <c r="C145" t="s">
        <v>581</v>
      </c>
      <c r="D145" t="s">
        <v>130</v>
      </c>
      <c r="E145" t="s">
        <v>459</v>
      </c>
      <c r="AX145">
        <v>2.8555555555555547</v>
      </c>
      <c r="AY145">
        <v>2.6775000000000002</v>
      </c>
      <c r="AZ145">
        <v>4.0690476190476188</v>
      </c>
      <c r="BA145">
        <v>4.1522727272727273</v>
      </c>
      <c r="BB145">
        <v>6.384444444444445</v>
      </c>
      <c r="BC145">
        <v>8.7866666666666671</v>
      </c>
      <c r="BD145">
        <v>10.584444444444442</v>
      </c>
      <c r="BE145">
        <v>12.877777777777778</v>
      </c>
      <c r="BF145">
        <v>14.04</v>
      </c>
      <c r="BG145">
        <v>17.008333333333336</v>
      </c>
      <c r="BH145">
        <v>17.435416666666665</v>
      </c>
      <c r="BI145">
        <v>20.462499999999999</v>
      </c>
      <c r="BJ145">
        <v>22.747916666666665</v>
      </c>
      <c r="BK145">
        <v>23.65</v>
      </c>
      <c r="BL145">
        <v>26.85</v>
      </c>
      <c r="BM145">
        <v>27.202083333333334</v>
      </c>
    </row>
    <row r="146" spans="1:65">
      <c r="A146">
        <f>SUMIFS(countries!B:B,countries!A:A,B146)</f>
        <v>0</v>
      </c>
      <c r="B146" t="s">
        <v>339</v>
      </c>
      <c r="C146" t="s">
        <v>90</v>
      </c>
      <c r="D146" t="s">
        <v>130</v>
      </c>
      <c r="E146" t="s">
        <v>459</v>
      </c>
      <c r="AX146">
        <v>4.4000000000000004</v>
      </c>
      <c r="AY146">
        <v>2.5</v>
      </c>
      <c r="AZ146">
        <v>4.2</v>
      </c>
      <c r="BA146">
        <v>6.6</v>
      </c>
      <c r="BB146">
        <v>8.9</v>
      </c>
      <c r="BC146">
        <v>12.1</v>
      </c>
      <c r="BD146">
        <v>20</v>
      </c>
      <c r="BE146">
        <v>15</v>
      </c>
      <c r="BF146">
        <v>24.4</v>
      </c>
      <c r="BG146">
        <v>28.3</v>
      </c>
      <c r="BH146">
        <v>28.8</v>
      </c>
      <c r="BI146">
        <v>33.9</v>
      </c>
      <c r="BJ146">
        <v>37.799999999999997</v>
      </c>
      <c r="BK146">
        <v>45.3</v>
      </c>
      <c r="BL146">
        <v>51.6</v>
      </c>
      <c r="BM146">
        <v>53.7</v>
      </c>
    </row>
    <row r="147" spans="1:65">
      <c r="A147">
        <f>SUMIFS(countries!B:B,countries!A:A,B147)</f>
        <v>0</v>
      </c>
      <c r="B147" t="s">
        <v>241</v>
      </c>
      <c r="C147" t="s">
        <v>436</v>
      </c>
      <c r="D147" t="s">
        <v>130</v>
      </c>
      <c r="E147" t="s">
        <v>459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</row>
    <row r="148" spans="1:65">
      <c r="A148">
        <f>SUMIFS(countries!B:B,countries!A:A,B148)</f>
        <v>0</v>
      </c>
      <c r="B148" t="s">
        <v>221</v>
      </c>
      <c r="C148" t="s">
        <v>374</v>
      </c>
      <c r="D148" t="s">
        <v>130</v>
      </c>
      <c r="E148" t="s">
        <v>459</v>
      </c>
      <c r="AX148">
        <v>0.6</v>
      </c>
      <c r="AY148">
        <v>1.1000000000000001</v>
      </c>
      <c r="AZ148">
        <v>1.9</v>
      </c>
      <c r="BA148">
        <v>2.6</v>
      </c>
      <c r="BB148">
        <v>3.5</v>
      </c>
      <c r="BC148">
        <v>46.5</v>
      </c>
      <c r="BD148">
        <v>57.2</v>
      </c>
      <c r="BE148">
        <v>59.7</v>
      </c>
      <c r="BF148">
        <v>63.8</v>
      </c>
      <c r="BG148">
        <v>73.599999999999994</v>
      </c>
      <c r="BH148">
        <v>76.8</v>
      </c>
      <c r="BI148">
        <v>80.8</v>
      </c>
      <c r="BJ148">
        <v>84.9</v>
      </c>
      <c r="BK148">
        <v>88.8</v>
      </c>
      <c r="BL148">
        <v>93.3</v>
      </c>
      <c r="BM148">
        <v>96.9</v>
      </c>
    </row>
    <row r="149" spans="1:65">
      <c r="A149">
        <f>SUMIFS(countries!B:B,countries!A:A,B149)</f>
        <v>0</v>
      </c>
      <c r="B149" t="s">
        <v>467</v>
      </c>
      <c r="C149" t="s">
        <v>247</v>
      </c>
      <c r="D149" t="s">
        <v>130</v>
      </c>
      <c r="E149" t="s">
        <v>459</v>
      </c>
    </row>
    <row r="150" spans="1:65">
      <c r="A150">
        <f>SUMIFS(countries!B:B,countries!A:A,B150)</f>
        <v>0</v>
      </c>
      <c r="B150" t="s">
        <v>323</v>
      </c>
      <c r="C150" t="s">
        <v>377</v>
      </c>
      <c r="D150" t="s">
        <v>130</v>
      </c>
      <c r="E150" t="s">
        <v>459</v>
      </c>
    </row>
    <row r="151" spans="1:65">
      <c r="A151">
        <f>SUMIFS(countries!B:B,countries!A:A,B151)</f>
        <v>0</v>
      </c>
      <c r="B151" t="s">
        <v>25</v>
      </c>
      <c r="C151" t="s">
        <v>167</v>
      </c>
      <c r="D151" t="s">
        <v>130</v>
      </c>
      <c r="E151" t="s">
        <v>459</v>
      </c>
      <c r="AX151">
        <v>0.6</v>
      </c>
      <c r="AY151">
        <v>2</v>
      </c>
      <c r="AZ151">
        <v>2.2999999999999998</v>
      </c>
      <c r="BA151">
        <v>2.2999999999999998</v>
      </c>
      <c r="BB151">
        <v>2.4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>
      <c r="A152">
        <f>SUMIFS(countries!B:B,countries!A:A,B152)</f>
        <v>0</v>
      </c>
      <c r="B152" t="s">
        <v>330</v>
      </c>
      <c r="C152" t="s">
        <v>5</v>
      </c>
      <c r="D152" t="s">
        <v>130</v>
      </c>
      <c r="E152" t="s">
        <v>459</v>
      </c>
    </row>
    <row r="153" spans="1:65">
      <c r="A153">
        <f>SUMIFS(countries!B:B,countries!A:A,B153)</f>
        <v>0</v>
      </c>
      <c r="B153" t="s">
        <v>383</v>
      </c>
      <c r="C153" t="s">
        <v>69</v>
      </c>
      <c r="D153" t="s">
        <v>130</v>
      </c>
      <c r="E153" t="s">
        <v>459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</row>
    <row r="154" spans="1:65">
      <c r="A154">
        <f>SUMIFS(countries!B:B,countries!A:A,B154)</f>
        <v>0</v>
      </c>
      <c r="B154" t="s">
        <v>340</v>
      </c>
      <c r="C154" t="s">
        <v>12</v>
      </c>
      <c r="D154" t="s">
        <v>130</v>
      </c>
      <c r="E154" t="s">
        <v>459</v>
      </c>
      <c r="AX154">
        <v>0.3</v>
      </c>
      <c r="AY154">
        <v>0.3</v>
      </c>
      <c r="AZ154">
        <v>0.3</v>
      </c>
      <c r="BA154">
        <v>0.1</v>
      </c>
      <c r="BB154">
        <v>0.1</v>
      </c>
      <c r="BC154">
        <v>0.1</v>
      </c>
      <c r="BD154">
        <v>0</v>
      </c>
      <c r="BE154">
        <v>0.1</v>
      </c>
      <c r="BF154">
        <v>0.1</v>
      </c>
      <c r="BG154">
        <v>2.2000000000000002</v>
      </c>
      <c r="BH154">
        <v>2.6</v>
      </c>
      <c r="BI154">
        <v>3</v>
      </c>
      <c r="BJ154">
        <v>3</v>
      </c>
      <c r="BK154">
        <v>5.0999999999999996</v>
      </c>
      <c r="BL154">
        <v>6.3</v>
      </c>
      <c r="BM154">
        <v>10.4</v>
      </c>
    </row>
    <row r="155" spans="1:65">
      <c r="A155">
        <f>SUMIFS(countries!B:B,countries!A:A,B155)</f>
        <v>0</v>
      </c>
      <c r="B155" t="s">
        <v>183</v>
      </c>
      <c r="C155" t="s">
        <v>76</v>
      </c>
      <c r="D155" t="s">
        <v>130</v>
      </c>
      <c r="E155" t="s">
        <v>459</v>
      </c>
      <c r="AX155">
        <v>17.7</v>
      </c>
      <c r="AY155">
        <v>17.7</v>
      </c>
      <c r="AZ155">
        <v>17.7</v>
      </c>
      <c r="BA155">
        <v>17.7</v>
      </c>
      <c r="BB155">
        <v>17.7</v>
      </c>
      <c r="BC155">
        <v>17.7</v>
      </c>
      <c r="BD155">
        <v>17.7</v>
      </c>
      <c r="BE155">
        <v>17.7</v>
      </c>
      <c r="BF155">
        <v>17.7</v>
      </c>
      <c r="BG155">
        <v>17.5</v>
      </c>
      <c r="BH155">
        <v>17.3</v>
      </c>
      <c r="BI155">
        <v>15.6</v>
      </c>
      <c r="BJ155">
        <v>22.6</v>
      </c>
      <c r="BK155">
        <v>18.8</v>
      </c>
      <c r="BL155">
        <v>23.6</v>
      </c>
      <c r="BM155">
        <v>22.4</v>
      </c>
    </row>
    <row r="156" spans="1:65">
      <c r="A156">
        <f>SUMIFS(countries!B:B,countries!A:A,B156)</f>
        <v>0</v>
      </c>
      <c r="B156" t="s">
        <v>107</v>
      </c>
      <c r="C156" t="s">
        <v>134</v>
      </c>
      <c r="D156" t="s">
        <v>130</v>
      </c>
      <c r="E156" t="s">
        <v>459</v>
      </c>
      <c r="AX156">
        <v>2.5625</v>
      </c>
      <c r="AY156">
        <v>2.4764705882352938</v>
      </c>
      <c r="AZ156">
        <v>3.8588235294117652</v>
      </c>
      <c r="BA156">
        <v>3.8105263157894731</v>
      </c>
      <c r="BB156">
        <v>5.1631578947368437</v>
      </c>
      <c r="BC156">
        <v>5.5421052631578958</v>
      </c>
      <c r="BD156">
        <v>5.5894736842105273</v>
      </c>
      <c r="BE156">
        <v>7.8449999999999998</v>
      </c>
      <c r="BF156">
        <v>8.3190476190476197</v>
      </c>
      <c r="BG156">
        <v>8.4428571428571413</v>
      </c>
      <c r="BH156">
        <v>8.8476190476190482</v>
      </c>
      <c r="BI156">
        <v>10.295238095238096</v>
      </c>
      <c r="BJ156">
        <v>12.852380952380955</v>
      </c>
      <c r="BK156">
        <v>13.295238095238098</v>
      </c>
      <c r="BL156">
        <v>14.004761904761903</v>
      </c>
      <c r="BM156">
        <v>15.019047619047621</v>
      </c>
    </row>
    <row r="157" spans="1:65">
      <c r="A157">
        <f>SUMIFS(countries!B:B,countries!A:A,B157)</f>
        <v>1</v>
      </c>
      <c r="B157" t="s">
        <v>195</v>
      </c>
      <c r="C157" t="s">
        <v>250</v>
      </c>
      <c r="D157" t="s">
        <v>130</v>
      </c>
      <c r="E157" t="s">
        <v>459</v>
      </c>
      <c r="BE157" s="3"/>
      <c r="BF157" s="3"/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 s="11">
        <v>0</v>
      </c>
    </row>
    <row r="158" spans="1:65">
      <c r="A158">
        <f>SUMIFS(countries!B:B,countries!A:A,B158)</f>
        <v>0</v>
      </c>
      <c r="B158" t="s">
        <v>571</v>
      </c>
      <c r="C158" t="s">
        <v>516</v>
      </c>
      <c r="D158" t="s">
        <v>130</v>
      </c>
      <c r="E158" t="s">
        <v>459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5">
      <c r="A159">
        <f>SUMIFS(countries!B:B,countries!A:A,B159)</f>
        <v>0</v>
      </c>
      <c r="B159" t="s">
        <v>363</v>
      </c>
      <c r="C159" t="s">
        <v>488</v>
      </c>
      <c r="D159" t="s">
        <v>130</v>
      </c>
      <c r="E159" t="s">
        <v>459</v>
      </c>
      <c r="AX159">
        <v>3.1194805194805193</v>
      </c>
      <c r="AY159">
        <v>3.2101123595505618</v>
      </c>
      <c r="AZ159">
        <v>3.7555555555555551</v>
      </c>
      <c r="BA159">
        <v>4.4955555555555557</v>
      </c>
      <c r="BB159">
        <v>5.8222222222222211</v>
      </c>
      <c r="BC159">
        <v>7.3021978021977993</v>
      </c>
      <c r="BD159">
        <v>8.1263736263736259</v>
      </c>
      <c r="BE159">
        <v>9.1681318681318658</v>
      </c>
      <c r="BF159">
        <v>10.186021505376345</v>
      </c>
      <c r="BG159">
        <v>11.196078431372547</v>
      </c>
      <c r="BH159">
        <v>11.447058823529414</v>
      </c>
      <c r="BI159">
        <v>13.141176470588237</v>
      </c>
      <c r="BJ159">
        <v>13.218627450980392</v>
      </c>
      <c r="BK159">
        <v>13.920588235294121</v>
      </c>
      <c r="BL159">
        <v>14.629411764705878</v>
      </c>
      <c r="BM159">
        <v>14.818627450980394</v>
      </c>
    </row>
    <row r="160" spans="1:65">
      <c r="A160">
        <f>SUMIFS(countries!B:B,countries!A:A,B160)</f>
        <v>0</v>
      </c>
      <c r="B160" t="s">
        <v>97</v>
      </c>
      <c r="C160" t="s">
        <v>528</v>
      </c>
      <c r="D160" t="s">
        <v>130</v>
      </c>
      <c r="E160" t="s">
        <v>459</v>
      </c>
      <c r="AX160">
        <v>0.6</v>
      </c>
      <c r="AY160">
        <v>1.9</v>
      </c>
      <c r="AZ160">
        <v>2.1</v>
      </c>
      <c r="BA160">
        <v>4</v>
      </c>
      <c r="BB160">
        <v>6.5</v>
      </c>
      <c r="BC160">
        <v>28.1</v>
      </c>
      <c r="BD160">
        <v>39.4</v>
      </c>
      <c r="BE160">
        <v>34.299999999999997</v>
      </c>
      <c r="BF160">
        <v>34.799999999999997</v>
      </c>
      <c r="BG160">
        <v>34.799999999999997</v>
      </c>
      <c r="BH160">
        <v>36.4</v>
      </c>
      <c r="BI160">
        <v>38</v>
      </c>
      <c r="BJ160">
        <v>40</v>
      </c>
      <c r="BK160">
        <v>39.700000000000003</v>
      </c>
      <c r="BL160">
        <v>40.700000000000003</v>
      </c>
      <c r="BM160">
        <v>41.7</v>
      </c>
    </row>
    <row r="161" spans="1:65">
      <c r="A161">
        <f>SUMIFS(countries!B:B,countries!A:A,B161)</f>
        <v>0</v>
      </c>
      <c r="B161" t="s">
        <v>285</v>
      </c>
      <c r="C161" t="s">
        <v>497</v>
      </c>
      <c r="D161" t="s">
        <v>130</v>
      </c>
      <c r="E161" t="s">
        <v>459</v>
      </c>
      <c r="AX161">
        <v>0.1</v>
      </c>
      <c r="AY161">
        <v>2.2999999999999998</v>
      </c>
      <c r="AZ161">
        <v>2.9</v>
      </c>
      <c r="BA161">
        <v>2.5</v>
      </c>
      <c r="BB161">
        <v>4.0999999999999996</v>
      </c>
      <c r="BC161">
        <v>4</v>
      </c>
      <c r="BD161">
        <v>2.9</v>
      </c>
      <c r="BE161">
        <v>3.7</v>
      </c>
      <c r="BF161">
        <v>3.3</v>
      </c>
      <c r="BG161">
        <v>3.7</v>
      </c>
      <c r="BH161">
        <v>3.6</v>
      </c>
      <c r="BI161">
        <v>0.1</v>
      </c>
      <c r="BJ161">
        <v>0.1</v>
      </c>
      <c r="BK161">
        <v>0.1</v>
      </c>
      <c r="BL161">
        <v>0.1</v>
      </c>
      <c r="BM161">
        <v>0</v>
      </c>
    </row>
    <row r="162" spans="1:65">
      <c r="A162">
        <f>SUMIFS(countries!B:B,countries!A:A,B162)</f>
        <v>0</v>
      </c>
      <c r="B162" t="s">
        <v>324</v>
      </c>
      <c r="C162" t="s">
        <v>94</v>
      </c>
      <c r="D162" t="s">
        <v>130</v>
      </c>
      <c r="E162" t="s">
        <v>459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53.6</v>
      </c>
      <c r="BK162">
        <v>53.6</v>
      </c>
      <c r="BL162">
        <v>54.7</v>
      </c>
      <c r="BM162">
        <v>54.4</v>
      </c>
    </row>
    <row r="163" spans="1:65">
      <c r="A163">
        <f>SUMIFS(countries!B:B,countries!A:A,B163)</f>
        <v>0</v>
      </c>
      <c r="B163" t="s">
        <v>344</v>
      </c>
      <c r="C163" t="s">
        <v>54</v>
      </c>
      <c r="D163" t="s">
        <v>130</v>
      </c>
      <c r="E163" t="s">
        <v>459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5">
      <c r="A164">
        <f>SUMIFS(countries!B:B,countries!A:A,B164)</f>
        <v>0</v>
      </c>
      <c r="B164" t="s">
        <v>78</v>
      </c>
      <c r="C164" t="s">
        <v>442</v>
      </c>
      <c r="D164" t="s">
        <v>130</v>
      </c>
      <c r="E164" t="s">
        <v>459</v>
      </c>
      <c r="AX164">
        <v>2.5636363636363639</v>
      </c>
      <c r="AY164">
        <v>2.4583333333333335</v>
      </c>
      <c r="AZ164">
        <v>2.9416666666666669</v>
      </c>
      <c r="BA164">
        <v>3.9750000000000001</v>
      </c>
      <c r="BB164">
        <v>4.7750000000000004</v>
      </c>
      <c r="BC164">
        <v>5.8416666666666677</v>
      </c>
      <c r="BD164">
        <v>5.6</v>
      </c>
      <c r="BE164">
        <v>7.1583333333333341</v>
      </c>
      <c r="BF164">
        <v>7.338461538461539</v>
      </c>
      <c r="BG164">
        <v>8.9923076923076923</v>
      </c>
      <c r="BH164">
        <v>9.5538461538461554</v>
      </c>
      <c r="BI164">
        <v>11.030769230769231</v>
      </c>
      <c r="BJ164">
        <v>10.746153846153847</v>
      </c>
      <c r="BK164">
        <v>11.307692307692308</v>
      </c>
      <c r="BL164">
        <v>12.153846153846153</v>
      </c>
      <c r="BM164">
        <v>13.107692307692307</v>
      </c>
    </row>
    <row r="165" spans="1:65">
      <c r="A165">
        <f>SUMIFS(countries!B:B,countries!A:A,B165)</f>
        <v>0</v>
      </c>
      <c r="B165" t="s">
        <v>328</v>
      </c>
      <c r="C165" t="s">
        <v>164</v>
      </c>
      <c r="D165" t="s">
        <v>130</v>
      </c>
      <c r="E165" t="s">
        <v>459</v>
      </c>
      <c r="AZ165">
        <v>0</v>
      </c>
      <c r="BA165">
        <v>0</v>
      </c>
      <c r="BB165">
        <v>26.3</v>
      </c>
      <c r="BC165">
        <v>27.6</v>
      </c>
      <c r="BD165">
        <v>26.7</v>
      </c>
      <c r="BE165">
        <v>26.4</v>
      </c>
      <c r="BF165">
        <v>25.2</v>
      </c>
      <c r="BG165">
        <v>25.2</v>
      </c>
      <c r="BH165">
        <v>26</v>
      </c>
      <c r="BI165">
        <v>26.4</v>
      </c>
      <c r="BJ165">
        <v>30.8</v>
      </c>
      <c r="BK165">
        <v>31.6</v>
      </c>
      <c r="BL165">
        <v>38.799999999999997</v>
      </c>
      <c r="BM165">
        <v>41</v>
      </c>
    </row>
    <row r="166" spans="1:65">
      <c r="A166">
        <f>SUMIFS(countries!B:B,countries!A:A,B166)</f>
        <v>0</v>
      </c>
      <c r="B166" t="s">
        <v>322</v>
      </c>
      <c r="C166" t="s">
        <v>381</v>
      </c>
      <c r="D166" t="s">
        <v>130</v>
      </c>
      <c r="E166" t="s">
        <v>459</v>
      </c>
      <c r="AX166">
        <v>2.2999999999999998</v>
      </c>
      <c r="AY166">
        <v>4.7</v>
      </c>
      <c r="AZ166">
        <v>10.199999999999999</v>
      </c>
      <c r="BA166">
        <v>10.8</v>
      </c>
      <c r="BB166">
        <v>22.7</v>
      </c>
      <c r="BC166">
        <v>22.2</v>
      </c>
      <c r="BD166">
        <v>19.2</v>
      </c>
      <c r="BE166">
        <v>51.4</v>
      </c>
      <c r="BF166">
        <v>58.9</v>
      </c>
      <c r="BG166">
        <v>58.3</v>
      </c>
      <c r="BH166">
        <v>32.700000000000003</v>
      </c>
      <c r="BI166">
        <v>40.5</v>
      </c>
      <c r="BJ166">
        <v>42.2</v>
      </c>
      <c r="BK166">
        <v>45</v>
      </c>
      <c r="BL166">
        <v>50.3</v>
      </c>
      <c r="BM166">
        <v>53.6</v>
      </c>
    </row>
    <row r="167" spans="1:65">
      <c r="A167">
        <f>SUMIFS(countries!B:B,countries!A:A,B167)</f>
        <v>0</v>
      </c>
      <c r="B167" t="s">
        <v>149</v>
      </c>
      <c r="C167" t="s">
        <v>498</v>
      </c>
      <c r="D167" t="s">
        <v>130</v>
      </c>
      <c r="E167" t="s">
        <v>459</v>
      </c>
    </row>
    <row r="168" spans="1:65">
      <c r="A168">
        <f>SUMIFS(countries!B:B,countries!A:A,B168)</f>
        <v>0</v>
      </c>
      <c r="B168" t="s">
        <v>492</v>
      </c>
      <c r="C168" t="s">
        <v>114</v>
      </c>
      <c r="D168" t="s">
        <v>130</v>
      </c>
      <c r="E168" t="s">
        <v>459</v>
      </c>
      <c r="AX168">
        <v>0.5</v>
      </c>
      <c r="AY168">
        <v>0.8</v>
      </c>
      <c r="AZ168">
        <v>0.7</v>
      </c>
      <c r="BA168">
        <v>0.9</v>
      </c>
      <c r="BB168">
        <v>1.9</v>
      </c>
      <c r="BC168">
        <v>2.2999999999999998</v>
      </c>
      <c r="BD168">
        <v>2.2000000000000002</v>
      </c>
      <c r="BE168">
        <v>3.8</v>
      </c>
      <c r="BF168">
        <v>4.4000000000000004</v>
      </c>
      <c r="BG168">
        <v>4.3</v>
      </c>
      <c r="BH168">
        <v>5.7</v>
      </c>
      <c r="BI168">
        <v>5.6</v>
      </c>
      <c r="BJ168">
        <v>5.3</v>
      </c>
      <c r="BK168">
        <v>7.4</v>
      </c>
      <c r="BL168">
        <v>7.3</v>
      </c>
      <c r="BM168">
        <v>7.6</v>
      </c>
    </row>
    <row r="169" spans="1:65">
      <c r="A169">
        <f>SUMIFS(countries!B:B,countries!A:A,B169)</f>
        <v>0</v>
      </c>
      <c r="B169" t="s">
        <v>44</v>
      </c>
      <c r="C169" t="s">
        <v>334</v>
      </c>
      <c r="D169" t="s">
        <v>130</v>
      </c>
      <c r="E169" t="s">
        <v>459</v>
      </c>
      <c r="AX169">
        <v>0.2</v>
      </c>
      <c r="AY169">
        <v>0.2</v>
      </c>
      <c r="AZ169">
        <v>0.2</v>
      </c>
      <c r="BA169">
        <v>0.2</v>
      </c>
      <c r="BB169">
        <v>0.2</v>
      </c>
      <c r="BC169">
        <v>0.2</v>
      </c>
      <c r="BD169">
        <v>0.1</v>
      </c>
      <c r="BE169">
        <v>0.2</v>
      </c>
      <c r="BF169">
        <v>0.5</v>
      </c>
      <c r="BG169">
        <v>1.4</v>
      </c>
      <c r="BH169">
        <v>4.5999999999999996</v>
      </c>
      <c r="BI169">
        <v>6.1</v>
      </c>
      <c r="BJ169">
        <v>6.6</v>
      </c>
      <c r="BK169">
        <v>7.1</v>
      </c>
      <c r="BL169">
        <v>7.8</v>
      </c>
      <c r="BM169">
        <v>8.4</v>
      </c>
    </row>
    <row r="170" spans="1:65">
      <c r="A170">
        <f>SUMIFS(countries!B:B,countries!A:A,B170)</f>
        <v>0</v>
      </c>
      <c r="B170" t="s">
        <v>38</v>
      </c>
      <c r="C170" t="s">
        <v>342</v>
      </c>
      <c r="D170" t="s">
        <v>130</v>
      </c>
      <c r="E170" t="s">
        <v>459</v>
      </c>
      <c r="AX170">
        <v>0</v>
      </c>
      <c r="AY170">
        <v>0</v>
      </c>
      <c r="AZ170">
        <v>10.199999999999999</v>
      </c>
      <c r="BA170">
        <v>10.199999999999999</v>
      </c>
      <c r="BB170">
        <v>20.6</v>
      </c>
      <c r="BC170">
        <v>36.799999999999997</v>
      </c>
      <c r="BD170">
        <v>49.8</v>
      </c>
      <c r="BE170">
        <v>49.8</v>
      </c>
      <c r="BF170">
        <v>56.3</v>
      </c>
      <c r="BG170">
        <v>69.2</v>
      </c>
      <c r="BH170">
        <v>71.900000000000006</v>
      </c>
      <c r="BI170">
        <v>82.6</v>
      </c>
      <c r="BJ170">
        <v>83.3</v>
      </c>
      <c r="BK170">
        <v>86.1</v>
      </c>
      <c r="BL170">
        <v>100</v>
      </c>
      <c r="BM170">
        <v>100</v>
      </c>
    </row>
    <row r="171" spans="1:65">
      <c r="A171">
        <f>SUMIFS(countries!B:B,countries!A:A,B171)</f>
        <v>0</v>
      </c>
      <c r="B171" t="s">
        <v>433</v>
      </c>
      <c r="C171" t="s">
        <v>196</v>
      </c>
      <c r="D171" t="s">
        <v>130</v>
      </c>
      <c r="E171" t="s">
        <v>459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</row>
    <row r="172" spans="1:65">
      <c r="A172">
        <f>SUMIFS(countries!B:B,countries!A:A,B172)</f>
        <v>0</v>
      </c>
      <c r="B172" t="s">
        <v>360</v>
      </c>
      <c r="C172" t="s">
        <v>476</v>
      </c>
      <c r="D172" t="s">
        <v>130</v>
      </c>
      <c r="E172" t="s">
        <v>459</v>
      </c>
      <c r="AX172">
        <v>33.9</v>
      </c>
      <c r="AY172">
        <v>33.700000000000003</v>
      </c>
      <c r="AZ172">
        <v>42.2</v>
      </c>
      <c r="BA172">
        <v>44.5</v>
      </c>
      <c r="BB172">
        <v>52.9</v>
      </c>
      <c r="BC172">
        <v>48.5</v>
      </c>
      <c r="BD172">
        <v>62</v>
      </c>
      <c r="BE172">
        <v>49.4</v>
      </c>
      <c r="BF172">
        <v>56.1</v>
      </c>
      <c r="BG172">
        <v>52.9</v>
      </c>
      <c r="BH172">
        <v>56.2</v>
      </c>
      <c r="BI172">
        <v>57</v>
      </c>
      <c r="BJ172">
        <v>62.4</v>
      </c>
      <c r="BK172">
        <v>63.6</v>
      </c>
      <c r="BL172">
        <v>63.3</v>
      </c>
      <c r="BM172">
        <v>64.900000000000006</v>
      </c>
    </row>
    <row r="173" spans="1:65">
      <c r="A173">
        <f>SUMIFS(countries!B:B,countries!A:A,B173)</f>
        <v>0</v>
      </c>
      <c r="B173" t="s">
        <v>182</v>
      </c>
      <c r="C173" t="s">
        <v>536</v>
      </c>
      <c r="D173" t="s">
        <v>130</v>
      </c>
      <c r="E173" t="s">
        <v>459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</row>
    <row r="174" spans="1:65">
      <c r="A174">
        <f>SUMIFS(countries!B:B,countries!A:A,B174)</f>
        <v>0</v>
      </c>
      <c r="B174" t="s">
        <v>127</v>
      </c>
      <c r="C174" t="s">
        <v>216</v>
      </c>
      <c r="D174" t="s">
        <v>130</v>
      </c>
      <c r="E174" t="s">
        <v>459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</row>
    <row r="175" spans="1:65">
      <c r="A175">
        <f>SUMIFS(countries!B:B,countries!A:A,B175)</f>
        <v>0</v>
      </c>
      <c r="B175" t="s">
        <v>582</v>
      </c>
      <c r="C175" t="s">
        <v>162</v>
      </c>
      <c r="D175" t="s">
        <v>130</v>
      </c>
      <c r="E175" t="s">
        <v>459</v>
      </c>
    </row>
    <row r="176" spans="1:65">
      <c r="A176">
        <f>SUMIFS(countries!B:B,countries!A:A,B176)</f>
        <v>0</v>
      </c>
      <c r="B176" t="s">
        <v>147</v>
      </c>
      <c r="C176" t="s">
        <v>115</v>
      </c>
      <c r="D176" t="s">
        <v>130</v>
      </c>
      <c r="E176" t="s">
        <v>459</v>
      </c>
      <c r="AX176">
        <v>0.1</v>
      </c>
      <c r="AY176">
        <v>0.9</v>
      </c>
      <c r="AZ176">
        <v>1.2</v>
      </c>
      <c r="BA176">
        <v>1</v>
      </c>
      <c r="BB176">
        <v>0.9</v>
      </c>
      <c r="BC176">
        <v>0.9</v>
      </c>
      <c r="BD176">
        <v>0.7</v>
      </c>
      <c r="BE176">
        <v>0.9</v>
      </c>
      <c r="BF176">
        <v>0.8</v>
      </c>
      <c r="BG176">
        <v>1</v>
      </c>
      <c r="BH176">
        <v>1</v>
      </c>
      <c r="BI176">
        <v>0.3</v>
      </c>
      <c r="BJ176">
        <v>0.3</v>
      </c>
      <c r="BK176">
        <v>0.3</v>
      </c>
      <c r="BL176">
        <v>0.3</v>
      </c>
      <c r="BM176">
        <v>0</v>
      </c>
    </row>
    <row r="177" spans="1:65">
      <c r="A177">
        <f>SUMIFS(countries!B:B,countries!A:A,B177)</f>
        <v>0</v>
      </c>
      <c r="B177" t="s">
        <v>244</v>
      </c>
      <c r="C177" t="s">
        <v>553</v>
      </c>
      <c r="D177" t="s">
        <v>130</v>
      </c>
      <c r="E177" t="s">
        <v>459</v>
      </c>
      <c r="BG177">
        <v>0.1</v>
      </c>
      <c r="BH177">
        <v>0.1</v>
      </c>
      <c r="BI177">
        <v>0.1</v>
      </c>
      <c r="BJ177">
        <v>0.1</v>
      </c>
      <c r="BK177">
        <v>0.1</v>
      </c>
      <c r="BL177">
        <v>0.8</v>
      </c>
      <c r="BM177">
        <v>4.8</v>
      </c>
    </row>
    <row r="178" spans="1:65">
      <c r="A178">
        <f>SUMIFS(countries!B:B,countries!A:A,B178)</f>
        <v>1</v>
      </c>
      <c r="B178" t="s">
        <v>490</v>
      </c>
      <c r="C178" t="s">
        <v>177</v>
      </c>
      <c r="D178" t="s">
        <v>130</v>
      </c>
      <c r="E178" t="s">
        <v>459</v>
      </c>
      <c r="AX178">
        <v>6.2</v>
      </c>
      <c r="AY178">
        <v>8.1</v>
      </c>
      <c r="AZ178">
        <v>12.5</v>
      </c>
      <c r="BA178">
        <v>14.8</v>
      </c>
      <c r="BB178">
        <v>13.4</v>
      </c>
      <c r="BC178">
        <v>16</v>
      </c>
      <c r="BD178">
        <v>14</v>
      </c>
      <c r="BE178">
        <v>10.5</v>
      </c>
      <c r="BF178">
        <v>10.8</v>
      </c>
      <c r="BG178">
        <v>16</v>
      </c>
      <c r="BH178">
        <v>16.2</v>
      </c>
      <c r="BI178">
        <v>16.3</v>
      </c>
      <c r="BJ178">
        <v>17.899999999999999</v>
      </c>
      <c r="BK178">
        <v>20.399999999999999</v>
      </c>
      <c r="BL178">
        <v>21.7</v>
      </c>
      <c r="BM178" s="11">
        <v>12.9</v>
      </c>
    </row>
    <row r="179" spans="1:65">
      <c r="A179">
        <f>SUMIFS(countries!B:B,countries!A:A,B179)</f>
        <v>0</v>
      </c>
      <c r="B179" t="s">
        <v>10</v>
      </c>
      <c r="C179" t="s">
        <v>412</v>
      </c>
      <c r="D179" t="s">
        <v>130</v>
      </c>
      <c r="E179" t="s">
        <v>459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</row>
    <row r="180" spans="1:65">
      <c r="A180">
        <f>SUMIFS(countries!B:B,countries!A:A,B180)</f>
        <v>0</v>
      </c>
      <c r="B180" t="s">
        <v>550</v>
      </c>
      <c r="C180" t="s">
        <v>485</v>
      </c>
      <c r="D180" t="s">
        <v>130</v>
      </c>
      <c r="E180" t="s">
        <v>459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</row>
    <row r="181" spans="1:65">
      <c r="A181">
        <f>SUMIFS(countries!B:B,countries!A:A,B181)</f>
        <v>0</v>
      </c>
      <c r="B181" t="s">
        <v>174</v>
      </c>
      <c r="C181" t="s">
        <v>580</v>
      </c>
      <c r="D181" t="s">
        <v>130</v>
      </c>
      <c r="E181" t="s">
        <v>459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5">
      <c r="A182">
        <f>SUMIFS(countries!B:B,countries!A:A,B182)</f>
        <v>0</v>
      </c>
      <c r="B182" t="s">
        <v>84</v>
      </c>
      <c r="C182" t="s">
        <v>217</v>
      </c>
      <c r="D182" t="s">
        <v>130</v>
      </c>
      <c r="E182" t="s">
        <v>459</v>
      </c>
    </row>
    <row r="183" spans="1:65">
      <c r="A183">
        <f>SUMIFS(countries!B:B,countries!A:A,B183)</f>
        <v>0</v>
      </c>
      <c r="B183" t="s">
        <v>451</v>
      </c>
      <c r="C183" t="s">
        <v>237</v>
      </c>
      <c r="D183" t="s">
        <v>130</v>
      </c>
      <c r="E183" t="s">
        <v>459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>
      <c r="A184">
        <f>SUMIFS(countries!B:B,countries!A:A,B184)</f>
        <v>0</v>
      </c>
      <c r="B184" t="s">
        <v>276</v>
      </c>
      <c r="C184" t="s">
        <v>527</v>
      </c>
      <c r="D184" t="s">
        <v>130</v>
      </c>
      <c r="E184" t="s">
        <v>459</v>
      </c>
      <c r="AX184">
        <v>6.6878787878787875</v>
      </c>
      <c r="AY184">
        <v>6.7363636363636354</v>
      </c>
      <c r="AZ184">
        <v>7.3088235294117645</v>
      </c>
      <c r="BA184">
        <v>7.6647058823529406</v>
      </c>
      <c r="BB184">
        <v>8.35</v>
      </c>
      <c r="BC184">
        <v>10.188235294117648</v>
      </c>
      <c r="BD184">
        <v>10.805882352941175</v>
      </c>
      <c r="BE184">
        <v>12.614705882352942</v>
      </c>
      <c r="BF184">
        <v>13.8</v>
      </c>
      <c r="BG184">
        <v>13.535135135135135</v>
      </c>
      <c r="BH184">
        <v>14.732432432432432</v>
      </c>
      <c r="BI184">
        <v>15.405405405405409</v>
      </c>
      <c r="BJ184">
        <v>15.824324324324328</v>
      </c>
      <c r="BK184">
        <v>21.516216216216218</v>
      </c>
      <c r="BL184">
        <v>23.905405405405407</v>
      </c>
      <c r="BM184">
        <v>24.543243243243243</v>
      </c>
    </row>
    <row r="185" spans="1:65">
      <c r="A185">
        <f>SUMIFS(countries!B:B,countries!A:A,B185)</f>
        <v>0</v>
      </c>
      <c r="B185" t="s">
        <v>564</v>
      </c>
      <c r="C185" t="s">
        <v>456</v>
      </c>
      <c r="D185" t="s">
        <v>130</v>
      </c>
      <c r="E185" t="s">
        <v>459</v>
      </c>
      <c r="AX185">
        <v>0</v>
      </c>
      <c r="AY185">
        <v>0</v>
      </c>
      <c r="AZ185">
        <v>17.5</v>
      </c>
      <c r="BA185">
        <v>12.4</v>
      </c>
      <c r="BB185">
        <v>23.4</v>
      </c>
      <c r="BC185">
        <v>17</v>
      </c>
      <c r="BD185">
        <v>19.600000000000001</v>
      </c>
      <c r="BE185">
        <v>18.899999999999999</v>
      </c>
      <c r="BF185">
        <v>37.299999999999997</v>
      </c>
      <c r="BG185">
        <v>21</v>
      </c>
      <c r="BH185">
        <v>20.6</v>
      </c>
      <c r="BI185">
        <v>23.3</v>
      </c>
      <c r="BJ185">
        <v>22.7</v>
      </c>
      <c r="BK185">
        <v>26.7</v>
      </c>
      <c r="BL185">
        <v>26.9</v>
      </c>
      <c r="BM185">
        <v>27.1</v>
      </c>
    </row>
    <row r="186" spans="1:65">
      <c r="A186">
        <f>SUMIFS(countries!B:B,countries!A:A,B186)</f>
        <v>0</v>
      </c>
      <c r="B186" t="s">
        <v>562</v>
      </c>
      <c r="C186" t="s">
        <v>336</v>
      </c>
      <c r="D186" t="s">
        <v>130</v>
      </c>
      <c r="E186" t="s">
        <v>459</v>
      </c>
      <c r="AX186">
        <v>1.77</v>
      </c>
      <c r="AY186">
        <v>1.8842105263157893</v>
      </c>
      <c r="AZ186">
        <v>2.1904761904761907</v>
      </c>
      <c r="BA186">
        <v>2.3304347826086955</v>
      </c>
      <c r="BB186">
        <v>3.8624999999999998</v>
      </c>
      <c r="BC186">
        <v>4.7208333333333341</v>
      </c>
      <c r="BD186">
        <v>5.9416666666666664</v>
      </c>
      <c r="BE186">
        <v>7.3119999999999985</v>
      </c>
      <c r="BF186">
        <v>8.5538461538461537</v>
      </c>
      <c r="BG186">
        <v>11.265384615384617</v>
      </c>
      <c r="BH186">
        <v>10.865384615384615</v>
      </c>
      <c r="BI186">
        <v>13.819230769230769</v>
      </c>
      <c r="BJ186">
        <v>18.707692307692309</v>
      </c>
      <c r="BK186">
        <v>16.907692307692308</v>
      </c>
      <c r="BL186">
        <v>21.634615384615383</v>
      </c>
      <c r="BM186">
        <v>23.088461538461537</v>
      </c>
    </row>
    <row r="187" spans="1:65">
      <c r="A187">
        <f>SUMIFS(countries!B:B,countries!A:A,B187)</f>
        <v>0</v>
      </c>
      <c r="B187" t="s">
        <v>596</v>
      </c>
      <c r="C187" t="s">
        <v>108</v>
      </c>
      <c r="D187" t="s">
        <v>130</v>
      </c>
      <c r="E187" t="s">
        <v>459</v>
      </c>
      <c r="BG187">
        <v>8</v>
      </c>
      <c r="BH187">
        <v>7.3</v>
      </c>
      <c r="BI187">
        <v>6.7</v>
      </c>
      <c r="BJ187">
        <v>9.4</v>
      </c>
      <c r="BK187">
        <v>9.9</v>
      </c>
      <c r="BL187">
        <v>10.7</v>
      </c>
      <c r="BM187">
        <v>11.7</v>
      </c>
    </row>
    <row r="188" spans="1:65">
      <c r="A188">
        <f>SUMIFS(countries!B:B,countries!A:A,B188)</f>
        <v>1</v>
      </c>
      <c r="B188" t="s">
        <v>432</v>
      </c>
      <c r="C188" t="s">
        <v>368</v>
      </c>
      <c r="D188" t="s">
        <v>130</v>
      </c>
      <c r="E188" t="s">
        <v>459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s="11">
        <v>0</v>
      </c>
    </row>
    <row r="189" spans="1:65">
      <c r="A189">
        <f>SUMIFS(countries!B:B,countries!A:A,B189)</f>
        <v>1</v>
      </c>
      <c r="B189" t="s">
        <v>394</v>
      </c>
      <c r="C189" t="s">
        <v>238</v>
      </c>
      <c r="D189" t="s">
        <v>130</v>
      </c>
      <c r="E189" t="s">
        <v>459</v>
      </c>
      <c r="AX189">
        <v>14.3</v>
      </c>
      <c r="AY189">
        <v>14.3</v>
      </c>
      <c r="AZ189">
        <v>19.2</v>
      </c>
      <c r="BA189">
        <v>20.7</v>
      </c>
      <c r="BB189">
        <v>23.7</v>
      </c>
      <c r="BC189">
        <v>23</v>
      </c>
      <c r="BD189">
        <v>25.5</v>
      </c>
      <c r="BE189">
        <v>28.5</v>
      </c>
      <c r="BF189">
        <v>31.2</v>
      </c>
      <c r="BG189">
        <v>31.7</v>
      </c>
      <c r="BH189">
        <v>33.5</v>
      </c>
      <c r="BI189">
        <v>35.200000000000003</v>
      </c>
      <c r="BJ189">
        <v>37.4</v>
      </c>
      <c r="BK189">
        <v>37.4</v>
      </c>
      <c r="BL189">
        <v>38.200000000000003</v>
      </c>
      <c r="BM189" s="11">
        <v>39.4</v>
      </c>
    </row>
    <row r="190" spans="1:65">
      <c r="A190">
        <f>SUMIFS(countries!B:B,countries!A:A,B190)</f>
        <v>0</v>
      </c>
      <c r="B190" t="s">
        <v>228</v>
      </c>
      <c r="C190" t="s">
        <v>469</v>
      </c>
      <c r="D190" t="s">
        <v>130</v>
      </c>
      <c r="E190" t="s">
        <v>459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5">
      <c r="A191">
        <f>SUMIFS(countries!B:B,countries!A:A,B191)</f>
        <v>0</v>
      </c>
      <c r="B191" t="s">
        <v>549</v>
      </c>
      <c r="C191" t="s">
        <v>307</v>
      </c>
      <c r="D191" t="s">
        <v>130</v>
      </c>
      <c r="E191" t="s">
        <v>459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</row>
    <row r="192" spans="1:65">
      <c r="A192">
        <f>SUMIFS(countries!B:B,countries!A:A,B192)</f>
        <v>0</v>
      </c>
      <c r="B192" t="s">
        <v>361</v>
      </c>
      <c r="C192" t="s">
        <v>210</v>
      </c>
      <c r="D192" t="s">
        <v>130</v>
      </c>
      <c r="E192" t="s">
        <v>459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</row>
    <row r="193" spans="1:65">
      <c r="A193">
        <f>SUMIFS(countries!B:B,countries!A:A,B193)</f>
        <v>0</v>
      </c>
      <c r="B193" t="s">
        <v>59</v>
      </c>
      <c r="C193" t="s">
        <v>30</v>
      </c>
      <c r="D193" t="s">
        <v>130</v>
      </c>
      <c r="E193" t="s">
        <v>459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</row>
    <row r="194" spans="1:65">
      <c r="A194">
        <f>SUMIFS(countries!B:B,countries!A:A,B194)</f>
        <v>0</v>
      </c>
      <c r="B194" t="s">
        <v>190</v>
      </c>
      <c r="C194" t="s">
        <v>236</v>
      </c>
      <c r="D194" t="s">
        <v>130</v>
      </c>
      <c r="E194" t="s">
        <v>459</v>
      </c>
      <c r="AX194">
        <v>0.16896551724137929</v>
      </c>
      <c r="AY194">
        <v>0.8666666666666667</v>
      </c>
      <c r="AZ194">
        <v>0.94117647058823517</v>
      </c>
      <c r="BA194">
        <v>0.79411764705882337</v>
      </c>
      <c r="BB194">
        <v>1.0441176470588236</v>
      </c>
      <c r="BC194">
        <v>0.99411764705882366</v>
      </c>
      <c r="BD194">
        <v>0.93529411764705883</v>
      </c>
      <c r="BE194">
        <v>1.276470588235294</v>
      </c>
      <c r="BF194">
        <v>1.5057142857142856</v>
      </c>
      <c r="BG194">
        <v>1.6777777777777778</v>
      </c>
      <c r="BH194">
        <v>1.8694444444444447</v>
      </c>
      <c r="BI194">
        <v>1.9675675675675675</v>
      </c>
      <c r="BJ194">
        <v>2.0702702702702696</v>
      </c>
      <c r="BK194">
        <v>2.2405405405405401</v>
      </c>
      <c r="BL194">
        <v>2.6324324324324317</v>
      </c>
      <c r="BM194">
        <v>3.8621621621621625</v>
      </c>
    </row>
    <row r="195" spans="1:65">
      <c r="A195">
        <f>SUMIFS(countries!B:B,countries!A:A,B195)</f>
        <v>0</v>
      </c>
      <c r="B195" t="s">
        <v>449</v>
      </c>
      <c r="C195" t="s">
        <v>554</v>
      </c>
      <c r="D195" t="s">
        <v>130</v>
      </c>
      <c r="E195" t="s">
        <v>459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</row>
    <row r="196" spans="1:65">
      <c r="A196">
        <f>SUMIFS(countries!B:B,countries!A:A,B196)</f>
        <v>0</v>
      </c>
      <c r="B196" t="s">
        <v>420</v>
      </c>
      <c r="C196" t="s">
        <v>45</v>
      </c>
      <c r="D196" t="s">
        <v>130</v>
      </c>
      <c r="E196" t="s">
        <v>459</v>
      </c>
    </row>
    <row r="197" spans="1:65">
      <c r="A197">
        <f>SUMIFS(countries!B:B,countries!A:A,B197)</f>
        <v>0</v>
      </c>
      <c r="B197" t="s">
        <v>345</v>
      </c>
      <c r="C197" t="s">
        <v>156</v>
      </c>
      <c r="D197" t="s">
        <v>130</v>
      </c>
      <c r="E197" t="s">
        <v>459</v>
      </c>
      <c r="AX197">
        <v>63.7</v>
      </c>
      <c r="AY197">
        <v>64.3</v>
      </c>
      <c r="AZ197">
        <v>72</v>
      </c>
      <c r="BA197">
        <v>67.099999999999994</v>
      </c>
      <c r="BB197">
        <v>76.400000000000006</v>
      </c>
      <c r="BC197">
        <v>81.3</v>
      </c>
      <c r="BD197">
        <v>67.099999999999994</v>
      </c>
      <c r="BE197">
        <v>86.2</v>
      </c>
      <c r="BF197">
        <v>96</v>
      </c>
      <c r="BG197">
        <v>100</v>
      </c>
      <c r="BH197">
        <v>100</v>
      </c>
      <c r="BI197">
        <v>100</v>
      </c>
      <c r="BJ197">
        <v>100</v>
      </c>
      <c r="BK197">
        <v>100</v>
      </c>
      <c r="BL197">
        <v>100</v>
      </c>
      <c r="BM197">
        <v>100</v>
      </c>
    </row>
    <row r="198" spans="1:65">
      <c r="A198">
        <f>SUMIFS(countries!B:B,countries!A:A,B198)</f>
        <v>1</v>
      </c>
      <c r="B198" t="s">
        <v>393</v>
      </c>
      <c r="C198" t="s">
        <v>57</v>
      </c>
      <c r="D198" t="s">
        <v>130</v>
      </c>
      <c r="E198" t="s">
        <v>459</v>
      </c>
      <c r="AX198">
        <v>9</v>
      </c>
      <c r="AY198">
        <v>8.6999999999999993</v>
      </c>
      <c r="AZ198">
        <v>10.6</v>
      </c>
      <c r="BA198">
        <v>11</v>
      </c>
      <c r="BB198">
        <v>9.6999999999999993</v>
      </c>
      <c r="BC198">
        <v>10.9</v>
      </c>
      <c r="BD198">
        <v>13.9</v>
      </c>
      <c r="BE198">
        <v>15.7</v>
      </c>
      <c r="BF198">
        <v>16.7</v>
      </c>
      <c r="BG198">
        <v>20.9</v>
      </c>
      <c r="BH198">
        <v>22.8</v>
      </c>
      <c r="BI198">
        <v>23.1</v>
      </c>
      <c r="BJ198">
        <v>24.4</v>
      </c>
      <c r="BK198">
        <v>25.4</v>
      </c>
      <c r="BL198">
        <v>24.4</v>
      </c>
      <c r="BM198" s="11">
        <v>23.9</v>
      </c>
    </row>
    <row r="199" spans="1:65">
      <c r="A199">
        <f>SUMIFS(countries!B:B,countries!A:A,B199)</f>
        <v>0</v>
      </c>
      <c r="B199" t="s">
        <v>68</v>
      </c>
      <c r="C199" t="s">
        <v>163</v>
      </c>
      <c r="D199" t="s">
        <v>130</v>
      </c>
      <c r="E199" t="s">
        <v>459</v>
      </c>
      <c r="AX199">
        <v>0</v>
      </c>
      <c r="AY199">
        <v>0</v>
      </c>
      <c r="AZ199">
        <v>0.7</v>
      </c>
      <c r="BA199">
        <v>1.8</v>
      </c>
      <c r="BB199">
        <v>7.8</v>
      </c>
      <c r="BC199">
        <v>6.5</v>
      </c>
      <c r="BD199">
        <v>5.6</v>
      </c>
      <c r="BE199">
        <v>5.5</v>
      </c>
      <c r="BF199">
        <v>8.1</v>
      </c>
      <c r="BG199">
        <v>8.8000000000000007</v>
      </c>
      <c r="BH199">
        <v>9</v>
      </c>
      <c r="BI199">
        <v>22.5</v>
      </c>
      <c r="BJ199">
        <v>17.2</v>
      </c>
      <c r="BK199">
        <v>19</v>
      </c>
      <c r="BL199">
        <v>21</v>
      </c>
      <c r="BM199">
        <v>22.9</v>
      </c>
    </row>
    <row r="200" spans="1:65">
      <c r="A200">
        <f>SUMIFS(countries!B:B,countries!A:A,B200)</f>
        <v>0</v>
      </c>
      <c r="B200" t="s">
        <v>104</v>
      </c>
      <c r="C200" t="s">
        <v>170</v>
      </c>
      <c r="D200" t="s">
        <v>130</v>
      </c>
      <c r="E200" t="s">
        <v>459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</row>
    <row r="201" spans="1:65">
      <c r="A201">
        <f>SUMIFS(countries!B:B,countries!A:A,B201)</f>
        <v>0</v>
      </c>
      <c r="B201" t="s">
        <v>480</v>
      </c>
      <c r="C201" t="s">
        <v>224</v>
      </c>
      <c r="D201" t="s">
        <v>130</v>
      </c>
      <c r="E201" t="s">
        <v>459</v>
      </c>
      <c r="AX201">
        <v>6.3233333333333333</v>
      </c>
      <c r="AY201">
        <v>6.6</v>
      </c>
      <c r="AZ201">
        <v>7.1687500000000002</v>
      </c>
      <c r="BA201">
        <v>7.7125000000000004</v>
      </c>
      <c r="BB201">
        <v>8.4781250000000004</v>
      </c>
      <c r="BC201">
        <v>10.346875000000001</v>
      </c>
      <c r="BD201">
        <v>11.234375</v>
      </c>
      <c r="BE201">
        <v>13.082352941176472</v>
      </c>
      <c r="BF201">
        <v>14.426470588235293</v>
      </c>
      <c r="BG201">
        <v>14.372222222222222</v>
      </c>
      <c r="BH201">
        <v>14.56388888888889</v>
      </c>
      <c r="BI201">
        <v>14.877777777777778</v>
      </c>
      <c r="BJ201">
        <v>16.68611111111111</v>
      </c>
      <c r="BK201">
        <v>22.666666666666668</v>
      </c>
      <c r="BL201">
        <v>22.00833333333334</v>
      </c>
      <c r="BM201">
        <v>22.511111111111113</v>
      </c>
    </row>
    <row r="202" spans="1:65">
      <c r="A202">
        <f>SUMIFS(countries!B:B,countries!A:A,B202)</f>
        <v>0</v>
      </c>
      <c r="B202" t="s">
        <v>292</v>
      </c>
      <c r="C202" t="s">
        <v>466</v>
      </c>
      <c r="D202" t="s">
        <v>130</v>
      </c>
      <c r="E202" t="s">
        <v>459</v>
      </c>
    </row>
    <row r="203" spans="1:65">
      <c r="A203">
        <f>SUMIFS(countries!B:B,countries!A:A,B203)</f>
        <v>0</v>
      </c>
      <c r="B203" t="s">
        <v>499</v>
      </c>
      <c r="C203" t="s">
        <v>18</v>
      </c>
      <c r="D203" t="s">
        <v>130</v>
      </c>
      <c r="E203" t="s">
        <v>459</v>
      </c>
      <c r="BA203">
        <v>0</v>
      </c>
      <c r="BB203">
        <v>0</v>
      </c>
      <c r="BC203">
        <v>0</v>
      </c>
      <c r="BD203">
        <v>0.1</v>
      </c>
      <c r="BE203">
        <v>32.200000000000003</v>
      </c>
      <c r="BF203">
        <v>25.2</v>
      </c>
      <c r="BG203">
        <v>22.7</v>
      </c>
      <c r="BH203">
        <v>23.3</v>
      </c>
      <c r="BI203">
        <v>26.5</v>
      </c>
      <c r="BJ203">
        <v>30.5</v>
      </c>
      <c r="BK203">
        <v>28.1</v>
      </c>
      <c r="BL203">
        <v>28.2</v>
      </c>
      <c r="BM203">
        <v>34.700000000000003</v>
      </c>
    </row>
    <row r="204" spans="1:65">
      <c r="A204">
        <f>SUMIFS(countries!B:B,countries!A:A,B204)</f>
        <v>0</v>
      </c>
      <c r="B204" t="s">
        <v>443</v>
      </c>
      <c r="C204" t="s">
        <v>267</v>
      </c>
      <c r="D204" t="s">
        <v>130</v>
      </c>
      <c r="E204" t="s">
        <v>459</v>
      </c>
      <c r="AX204">
        <v>0.4</v>
      </c>
      <c r="AY204">
        <v>1.4</v>
      </c>
      <c r="AZ204">
        <v>2.6</v>
      </c>
      <c r="BA204">
        <v>4.0999999999999996</v>
      </c>
      <c r="BB204">
        <v>4.5</v>
      </c>
      <c r="BC204">
        <v>5.7</v>
      </c>
      <c r="BD204">
        <v>13</v>
      </c>
      <c r="BE204">
        <v>15.2</v>
      </c>
      <c r="BF204">
        <v>14</v>
      </c>
      <c r="BG204">
        <v>11.8</v>
      </c>
      <c r="BH204">
        <v>12.3</v>
      </c>
      <c r="BI204">
        <v>15.9</v>
      </c>
      <c r="BJ204">
        <v>16.8</v>
      </c>
      <c r="BK204">
        <v>17.3</v>
      </c>
      <c r="BL204">
        <v>18.3</v>
      </c>
      <c r="BM204">
        <v>19.399999999999999</v>
      </c>
    </row>
    <row r="205" spans="1:65">
      <c r="A205">
        <f>SUMIFS(countries!B:B,countries!A:A,B205)</f>
        <v>0</v>
      </c>
      <c r="B205" t="s">
        <v>2</v>
      </c>
      <c r="C205" t="s">
        <v>283</v>
      </c>
      <c r="D205" t="s">
        <v>130</v>
      </c>
      <c r="E205" t="s">
        <v>459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</row>
    <row r="206" spans="1:65">
      <c r="A206">
        <f>SUMIFS(countries!B:B,countries!A:A,B206)</f>
        <v>0</v>
      </c>
      <c r="B206" t="s">
        <v>218</v>
      </c>
      <c r="C206" t="s">
        <v>74</v>
      </c>
      <c r="D206" t="s">
        <v>130</v>
      </c>
      <c r="E206" t="s">
        <v>459</v>
      </c>
      <c r="AX206">
        <v>0.1</v>
      </c>
      <c r="AY206">
        <v>0.1</v>
      </c>
      <c r="AZ206">
        <v>0.2</v>
      </c>
      <c r="BA206">
        <v>0.2</v>
      </c>
      <c r="BB206">
        <v>0.3</v>
      </c>
      <c r="BC206">
        <v>0.4</v>
      </c>
      <c r="BD206">
        <v>0.7</v>
      </c>
      <c r="BE206">
        <v>1.4</v>
      </c>
      <c r="BF206">
        <v>2</v>
      </c>
      <c r="BG206">
        <v>2.1</v>
      </c>
      <c r="BH206">
        <v>2.4</v>
      </c>
      <c r="BI206">
        <v>5.4</v>
      </c>
      <c r="BJ206">
        <v>7.4</v>
      </c>
      <c r="BK206">
        <v>8.1999999999999993</v>
      </c>
      <c r="BL206">
        <v>9.1999999999999993</v>
      </c>
      <c r="BM206">
        <v>10.4</v>
      </c>
    </row>
    <row r="207" spans="1:65">
      <c r="A207">
        <f>SUMIFS(countries!B:B,countries!A:A,B207)</f>
        <v>0</v>
      </c>
      <c r="B207" t="s">
        <v>71</v>
      </c>
      <c r="C207" t="s">
        <v>100</v>
      </c>
      <c r="D207" t="s">
        <v>130</v>
      </c>
      <c r="E207" t="s">
        <v>459</v>
      </c>
      <c r="AX207">
        <v>3.54</v>
      </c>
      <c r="AY207">
        <v>3.54</v>
      </c>
      <c r="AZ207">
        <v>3.54</v>
      </c>
      <c r="BA207">
        <v>3.54</v>
      </c>
      <c r="BB207">
        <v>3.54</v>
      </c>
      <c r="BC207">
        <v>3.54</v>
      </c>
      <c r="BD207">
        <v>3.54</v>
      </c>
      <c r="BE207">
        <v>4.82</v>
      </c>
      <c r="BF207">
        <v>6.24</v>
      </c>
      <c r="BG207">
        <v>5.2374999999999998</v>
      </c>
      <c r="BH207">
        <v>3.1875</v>
      </c>
      <c r="BI207">
        <v>2.9624999999999999</v>
      </c>
      <c r="BJ207">
        <v>4.2125000000000004</v>
      </c>
      <c r="BK207">
        <v>3.8250000000000002</v>
      </c>
      <c r="BL207">
        <v>4.8499999999999996</v>
      </c>
      <c r="BM207">
        <v>5.0999999999999996</v>
      </c>
    </row>
    <row r="208" spans="1:65">
      <c r="A208">
        <f>SUMIFS(countries!B:B,countries!A:A,B208)</f>
        <v>0</v>
      </c>
      <c r="B208" t="s">
        <v>380</v>
      </c>
      <c r="C208" t="s">
        <v>198</v>
      </c>
      <c r="D208" t="s">
        <v>130</v>
      </c>
      <c r="E208" t="s">
        <v>459</v>
      </c>
      <c r="AX208">
        <v>0.1</v>
      </c>
      <c r="AY208">
        <v>0.2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>
      <c r="A209">
        <f>SUMIFS(countries!B:B,countries!A:A,B209)</f>
        <v>0</v>
      </c>
      <c r="B209" t="s">
        <v>186</v>
      </c>
      <c r="C209" t="s">
        <v>369</v>
      </c>
      <c r="D209" t="s">
        <v>130</v>
      </c>
      <c r="E209" t="s">
        <v>459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</row>
    <row r="210" spans="1:65">
      <c r="A210">
        <f>SUMIFS(countries!B:B,countries!A:A,B210)</f>
        <v>0</v>
      </c>
      <c r="B210" t="s">
        <v>24</v>
      </c>
      <c r="C210" t="s">
        <v>450</v>
      </c>
      <c r="D210" t="s">
        <v>130</v>
      </c>
      <c r="E210" t="s">
        <v>459</v>
      </c>
      <c r="AX210">
        <v>0.3</v>
      </c>
      <c r="AY210">
        <v>4.3</v>
      </c>
      <c r="AZ210">
        <v>4.7</v>
      </c>
      <c r="BA210">
        <v>4</v>
      </c>
      <c r="BB210">
        <v>4.4000000000000004</v>
      </c>
      <c r="BC210">
        <v>4.4000000000000004</v>
      </c>
      <c r="BD210">
        <v>3.7</v>
      </c>
      <c r="BE210">
        <v>4.5</v>
      </c>
      <c r="BF210">
        <v>4.5999999999999996</v>
      </c>
      <c r="BG210">
        <v>1</v>
      </c>
      <c r="BH210">
        <v>1</v>
      </c>
      <c r="BI210">
        <v>0.5</v>
      </c>
      <c r="BJ210">
        <v>0.6</v>
      </c>
      <c r="BK210">
        <v>0.6</v>
      </c>
      <c r="BL210">
        <v>0.7</v>
      </c>
      <c r="BM210">
        <v>0</v>
      </c>
    </row>
    <row r="211" spans="1:65">
      <c r="A211">
        <f>SUMIFS(countries!B:B,countries!A:A,B211)</f>
        <v>0</v>
      </c>
      <c r="B211" t="s">
        <v>405</v>
      </c>
      <c r="C211" t="s">
        <v>65</v>
      </c>
      <c r="D211" t="s">
        <v>130</v>
      </c>
      <c r="E211" t="s">
        <v>459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5">
      <c r="A212">
        <f>SUMIFS(countries!B:B,countries!A:A,B212)</f>
        <v>0</v>
      </c>
      <c r="B212" t="s">
        <v>81</v>
      </c>
      <c r="C212" t="s">
        <v>255</v>
      </c>
      <c r="D212" t="s">
        <v>130</v>
      </c>
      <c r="E212" t="s">
        <v>459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>
      <c r="A213">
        <f>SUMIFS(countries!B:B,countries!A:A,B213)</f>
        <v>0</v>
      </c>
      <c r="B213" t="s">
        <v>568</v>
      </c>
      <c r="C213" t="s">
        <v>519</v>
      </c>
      <c r="D213" t="s">
        <v>130</v>
      </c>
      <c r="E213" t="s">
        <v>459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0.7</v>
      </c>
      <c r="BG213">
        <v>0.9</v>
      </c>
      <c r="BH213">
        <v>1</v>
      </c>
      <c r="BI213">
        <v>1.2</v>
      </c>
      <c r="BJ213">
        <v>1.6</v>
      </c>
      <c r="BK213">
        <v>1.5</v>
      </c>
      <c r="BL213">
        <v>1.6</v>
      </c>
      <c r="BM213">
        <v>2.1</v>
      </c>
    </row>
    <row r="214" spans="1:65">
      <c r="A214">
        <f>SUMIFS(countries!B:B,countries!A:A,B214)</f>
        <v>1</v>
      </c>
      <c r="B214" t="s">
        <v>462</v>
      </c>
      <c r="C214" t="s">
        <v>75</v>
      </c>
      <c r="D214" t="s">
        <v>130</v>
      </c>
      <c r="E214" t="s">
        <v>459</v>
      </c>
      <c r="AX214">
        <v>19.8</v>
      </c>
      <c r="AY214">
        <v>17.3</v>
      </c>
      <c r="AZ214">
        <v>30.5</v>
      </c>
      <c r="BA214">
        <v>17.2</v>
      </c>
      <c r="BB214">
        <v>18.399999999999999</v>
      </c>
      <c r="BC214">
        <v>21</v>
      </c>
      <c r="BD214">
        <v>21.8</v>
      </c>
      <c r="BE214">
        <v>23.9</v>
      </c>
      <c r="BF214">
        <v>26.5</v>
      </c>
      <c r="BG214">
        <v>27.3</v>
      </c>
      <c r="BH214">
        <v>28.2</v>
      </c>
      <c r="BI214">
        <v>27.6</v>
      </c>
      <c r="BJ214">
        <v>28.7</v>
      </c>
      <c r="BK214">
        <v>28.6</v>
      </c>
      <c r="BL214">
        <v>30.7</v>
      </c>
      <c r="BM214" s="11">
        <v>30.4</v>
      </c>
    </row>
    <row r="215" spans="1:65">
      <c r="A215">
        <f>SUMIFS(countries!B:B,countries!A:A,B215)</f>
        <v>0</v>
      </c>
      <c r="B215" t="s">
        <v>362</v>
      </c>
      <c r="C215" t="s">
        <v>414</v>
      </c>
      <c r="D215" t="s">
        <v>130</v>
      </c>
      <c r="E215" t="s">
        <v>459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80.099999999999994</v>
      </c>
      <c r="BM215">
        <v>92.6</v>
      </c>
    </row>
    <row r="216" spans="1:65">
      <c r="A216">
        <f>SUMIFS(countries!B:B,countries!A:A,B216)</f>
        <v>0</v>
      </c>
      <c r="B216" t="s">
        <v>430</v>
      </c>
      <c r="C216" t="s">
        <v>23</v>
      </c>
      <c r="D216" t="s">
        <v>130</v>
      </c>
      <c r="E216" t="s">
        <v>459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5">
      <c r="A217">
        <f>SUMIFS(countries!B:B,countries!A:A,B217)</f>
        <v>0</v>
      </c>
      <c r="B217" t="s">
        <v>259</v>
      </c>
      <c r="C217" t="s">
        <v>354</v>
      </c>
      <c r="D217" t="s">
        <v>130</v>
      </c>
      <c r="E217" t="s">
        <v>459</v>
      </c>
      <c r="AX217">
        <v>0.1</v>
      </c>
      <c r="AY217">
        <v>0.1</v>
      </c>
      <c r="AZ217">
        <v>0.1</v>
      </c>
      <c r="BA217">
        <v>0.1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5">
      <c r="A218">
        <f>SUMIFS(countries!B:B,countries!A:A,B218)</f>
        <v>0</v>
      </c>
      <c r="B218" t="s">
        <v>46</v>
      </c>
      <c r="C218" t="s">
        <v>364</v>
      </c>
      <c r="D218" t="s">
        <v>130</v>
      </c>
      <c r="E218" t="s">
        <v>459</v>
      </c>
      <c r="AX218">
        <v>0.14285714285714285</v>
      </c>
      <c r="AY218">
        <v>1.0285714285714285</v>
      </c>
      <c r="AZ218">
        <v>1.0883720930232557</v>
      </c>
      <c r="BA218">
        <v>1.1627906976744187</v>
      </c>
      <c r="BB218">
        <v>1.397674418604651</v>
      </c>
      <c r="BC218">
        <v>1.4232558139534883</v>
      </c>
      <c r="BD218">
        <v>1.7953488372093025</v>
      </c>
      <c r="BE218">
        <v>2.0372093023255813</v>
      </c>
      <c r="BF218">
        <v>2.9568181818181816</v>
      </c>
      <c r="BG218">
        <v>2.9488888888888893</v>
      </c>
      <c r="BH218">
        <v>3.1</v>
      </c>
      <c r="BI218">
        <v>3.2695652173913037</v>
      </c>
      <c r="BJ218">
        <v>3.4478260869565212</v>
      </c>
      <c r="BK218">
        <v>3.2</v>
      </c>
      <c r="BL218">
        <v>3.7086956521739118</v>
      </c>
      <c r="BM218">
        <v>4.8043478260869561</v>
      </c>
    </row>
    <row r="219" spans="1:65">
      <c r="A219">
        <f>SUMIFS(countries!B:B,countries!A:A,B219)</f>
        <v>0</v>
      </c>
      <c r="B219" t="s">
        <v>231</v>
      </c>
      <c r="C219" t="s">
        <v>49</v>
      </c>
      <c r="D219" t="s">
        <v>130</v>
      </c>
      <c r="E219" t="s">
        <v>459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5">
      <c r="A220">
        <f>SUMIFS(countries!B:B,countries!A:A,B220)</f>
        <v>0</v>
      </c>
      <c r="B220" t="s">
        <v>253</v>
      </c>
      <c r="C220" t="s">
        <v>152</v>
      </c>
      <c r="D220" t="s">
        <v>130</v>
      </c>
      <c r="E220" t="s">
        <v>459</v>
      </c>
      <c r="AX220">
        <v>0.13888888888888887</v>
      </c>
      <c r="AY220">
        <v>0.9818181818181817</v>
      </c>
      <c r="AZ220">
        <v>1.2666666666666671</v>
      </c>
      <c r="BA220">
        <v>1.3377777777777777</v>
      </c>
      <c r="BB220">
        <v>1.7933333333333337</v>
      </c>
      <c r="BC220">
        <v>2.1777777777777785</v>
      </c>
      <c r="BD220">
        <v>2.8222222222222224</v>
      </c>
      <c r="BE220">
        <v>3.0533333333333337</v>
      </c>
      <c r="BF220">
        <v>4.052173913043478</v>
      </c>
      <c r="BG220">
        <v>4.2957446808510635</v>
      </c>
      <c r="BH220">
        <v>4.4978723404255305</v>
      </c>
      <c r="BI220">
        <v>5.84375</v>
      </c>
      <c r="BJ220">
        <v>7.1229166666666659</v>
      </c>
      <c r="BK220">
        <v>6.2541666666666664</v>
      </c>
      <c r="BL220">
        <v>7.0187499999999998</v>
      </c>
      <c r="BM220">
        <v>8.283333333333335</v>
      </c>
    </row>
    <row r="221" spans="1:65">
      <c r="A221">
        <f>SUMIFS(countries!B:B,countries!A:A,B221)</f>
        <v>0</v>
      </c>
      <c r="B221" t="s">
        <v>31</v>
      </c>
      <c r="C221" t="s">
        <v>160</v>
      </c>
      <c r="D221" t="s">
        <v>130</v>
      </c>
      <c r="E221" t="s">
        <v>459</v>
      </c>
      <c r="AX221">
        <v>0.84285714285714286</v>
      </c>
      <c r="AY221">
        <v>0.91794871794871802</v>
      </c>
      <c r="AZ221">
        <v>1.1219512195121952</v>
      </c>
      <c r="BA221">
        <v>1.218181818181818</v>
      </c>
      <c r="BB221">
        <v>2.06</v>
      </c>
      <c r="BC221">
        <v>2.5177777777777779</v>
      </c>
      <c r="BD221">
        <v>3.1688888888888886</v>
      </c>
      <c r="BE221">
        <v>3.8893617021276592</v>
      </c>
      <c r="BF221">
        <v>4.6333333333333329</v>
      </c>
      <c r="BG221">
        <v>6.1020833333333337</v>
      </c>
      <c r="BH221">
        <v>5.8854166666666679</v>
      </c>
      <c r="BI221">
        <v>7.4854166666666657</v>
      </c>
      <c r="BJ221">
        <v>10.133333333333333</v>
      </c>
      <c r="BK221">
        <v>9.1583333333333332</v>
      </c>
      <c r="BL221">
        <v>11.71875</v>
      </c>
      <c r="BM221">
        <v>12.50625</v>
      </c>
    </row>
    <row r="222" spans="1:65">
      <c r="A222">
        <f>SUMIFS(countries!B:B,countries!A:A,B222)</f>
        <v>0</v>
      </c>
      <c r="B222" t="s">
        <v>202</v>
      </c>
      <c r="C222" t="s">
        <v>358</v>
      </c>
      <c r="D222" t="s">
        <v>130</v>
      </c>
      <c r="E222" t="s">
        <v>459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3.8</v>
      </c>
      <c r="BG222">
        <v>7.1</v>
      </c>
      <c r="BH222">
        <v>7.8</v>
      </c>
      <c r="BI222">
        <v>8.5</v>
      </c>
      <c r="BJ222">
        <v>10</v>
      </c>
      <c r="BK222">
        <v>11.9</v>
      </c>
      <c r="BL222">
        <v>17.2</v>
      </c>
      <c r="BM222">
        <v>21.5</v>
      </c>
    </row>
    <row r="223" spans="1:65">
      <c r="A223">
        <f>SUMIFS(countries!B:B,countries!A:A,B223)</f>
        <v>1</v>
      </c>
      <c r="B223" t="s">
        <v>408</v>
      </c>
      <c r="C223" t="s">
        <v>53</v>
      </c>
      <c r="D223" t="s">
        <v>130</v>
      </c>
      <c r="E223" t="s">
        <v>459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 s="11">
        <v>0</v>
      </c>
    </row>
    <row r="224" spans="1:65">
      <c r="A224">
        <f>SUMIFS(countries!B:B,countries!A:A,B224)</f>
        <v>0</v>
      </c>
      <c r="B224" t="s">
        <v>308</v>
      </c>
      <c r="C224" t="s">
        <v>123</v>
      </c>
      <c r="D224" t="s">
        <v>130</v>
      </c>
      <c r="E224" t="s">
        <v>459</v>
      </c>
      <c r="AX224">
        <v>0.6</v>
      </c>
      <c r="AY224">
        <v>0.5</v>
      </c>
      <c r="AZ224">
        <v>1</v>
      </c>
      <c r="BA224">
        <v>1.2</v>
      </c>
      <c r="BB224">
        <v>1.4</v>
      </c>
      <c r="BC224">
        <v>1.4</v>
      </c>
      <c r="BD224">
        <v>2.2000000000000002</v>
      </c>
      <c r="BE224">
        <v>2.6</v>
      </c>
      <c r="BF224">
        <v>2.7</v>
      </c>
      <c r="BG224">
        <v>2.7</v>
      </c>
      <c r="BH224">
        <v>2.8</v>
      </c>
      <c r="BI224">
        <v>3.2</v>
      </c>
      <c r="BJ224">
        <v>3.1</v>
      </c>
      <c r="BK224">
        <v>3.2</v>
      </c>
      <c r="BL224">
        <v>3.3</v>
      </c>
      <c r="BM224">
        <v>2</v>
      </c>
    </row>
    <row r="225" spans="1:65">
      <c r="A225">
        <f>SUMIFS(countries!B:B,countries!A:A,B225)</f>
        <v>0</v>
      </c>
      <c r="B225" t="s">
        <v>302</v>
      </c>
      <c r="C225" t="s">
        <v>269</v>
      </c>
      <c r="D225" t="s">
        <v>130</v>
      </c>
      <c r="E225" t="s">
        <v>459</v>
      </c>
      <c r="AX225">
        <v>2.5</v>
      </c>
      <c r="AY225">
        <v>2.7</v>
      </c>
      <c r="AZ225">
        <v>2.9</v>
      </c>
      <c r="BA225">
        <v>2.5</v>
      </c>
      <c r="BB225">
        <v>2.7</v>
      </c>
      <c r="BC225">
        <v>2.7</v>
      </c>
      <c r="BD225">
        <v>2.7</v>
      </c>
      <c r="BE225">
        <v>3.3</v>
      </c>
      <c r="BF225">
        <v>3.4</v>
      </c>
      <c r="BG225">
        <v>3.3</v>
      </c>
      <c r="BH225">
        <v>3.2</v>
      </c>
      <c r="BI225">
        <v>3.1</v>
      </c>
      <c r="BJ225">
        <v>3.1</v>
      </c>
      <c r="BK225">
        <v>100</v>
      </c>
      <c r="BL225">
        <v>100</v>
      </c>
      <c r="BM225">
        <v>100</v>
      </c>
    </row>
    <row r="226" spans="1:65">
      <c r="A226">
        <f>SUMIFS(countries!B:B,countries!A:A,B226)</f>
        <v>0</v>
      </c>
      <c r="B226" t="s">
        <v>58</v>
      </c>
      <c r="C226" t="s">
        <v>233</v>
      </c>
      <c r="D226" t="s">
        <v>130</v>
      </c>
      <c r="E226" t="s">
        <v>459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>
      <c r="A227">
        <f>SUMIFS(countries!B:B,countries!A:A,B227)</f>
        <v>0</v>
      </c>
      <c r="B227" t="s">
        <v>530</v>
      </c>
      <c r="C227" t="s">
        <v>112</v>
      </c>
      <c r="D227" t="s">
        <v>130</v>
      </c>
      <c r="E227" t="s">
        <v>459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>
      <c r="A228">
        <f>SUMIFS(countries!B:B,countries!A:A,B228)</f>
        <v>0</v>
      </c>
      <c r="B228" t="s">
        <v>294</v>
      </c>
      <c r="C228" t="s">
        <v>333</v>
      </c>
      <c r="D228" t="s">
        <v>130</v>
      </c>
      <c r="E228" t="s">
        <v>459</v>
      </c>
    </row>
    <row r="229" spans="1:65">
      <c r="A229">
        <f>SUMIFS(countries!B:B,countries!A:A,B229)</f>
        <v>0</v>
      </c>
      <c r="B229" t="s">
        <v>402</v>
      </c>
      <c r="C229" t="s">
        <v>126</v>
      </c>
      <c r="D229" t="s">
        <v>130</v>
      </c>
      <c r="E229" t="s">
        <v>459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47.5</v>
      </c>
      <c r="BJ229">
        <v>100</v>
      </c>
      <c r="BK229">
        <v>66.900000000000006</v>
      </c>
      <c r="BL229">
        <v>66.3</v>
      </c>
      <c r="BM229">
        <v>76.599999999999994</v>
      </c>
    </row>
    <row r="230" spans="1:65">
      <c r="A230">
        <f>SUMIFS(countries!B:B,countries!A:A,B230)</f>
        <v>0</v>
      </c>
      <c r="B230" t="s">
        <v>145</v>
      </c>
      <c r="C230" t="s">
        <v>179</v>
      </c>
      <c r="D230" t="s">
        <v>130</v>
      </c>
      <c r="E230" t="s">
        <v>459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2.2000000000000002</v>
      </c>
      <c r="BE230">
        <v>3.7</v>
      </c>
      <c r="BF230">
        <v>4.9000000000000004</v>
      </c>
      <c r="BG230">
        <v>7</v>
      </c>
      <c r="BH230">
        <v>7.7</v>
      </c>
      <c r="BI230">
        <v>5.9</v>
      </c>
      <c r="BJ230">
        <v>7.2</v>
      </c>
      <c r="BK230">
        <v>7.1</v>
      </c>
      <c r="BL230">
        <v>7.3</v>
      </c>
      <c r="BM230">
        <v>7.8</v>
      </c>
    </row>
    <row r="231" spans="1:65">
      <c r="A231">
        <f>SUMIFS(countries!B:B,countries!A:A,B231)</f>
        <v>0</v>
      </c>
      <c r="B231" t="s">
        <v>98</v>
      </c>
      <c r="C231" t="s">
        <v>187</v>
      </c>
      <c r="D231" t="s">
        <v>130</v>
      </c>
      <c r="E231" t="s">
        <v>459</v>
      </c>
    </row>
    <row r="232" spans="1:65">
      <c r="A232">
        <f>SUMIFS(countries!B:B,countries!A:A,B232)</f>
        <v>0</v>
      </c>
      <c r="B232" t="s">
        <v>494</v>
      </c>
      <c r="C232" t="s">
        <v>471</v>
      </c>
      <c r="D232" t="s">
        <v>130</v>
      </c>
      <c r="E232" t="s">
        <v>459</v>
      </c>
      <c r="AX232">
        <v>0</v>
      </c>
      <c r="AY232">
        <v>0.2</v>
      </c>
      <c r="AZ232">
        <v>0.2</v>
      </c>
      <c r="BA232">
        <v>0.2</v>
      </c>
      <c r="BB232">
        <v>0.6</v>
      </c>
      <c r="BC232">
        <v>0.2</v>
      </c>
      <c r="BD232">
        <v>0.8</v>
      </c>
      <c r="BE232">
        <v>0.5</v>
      </c>
      <c r="BF232">
        <v>0.5</v>
      </c>
      <c r="BG232">
        <v>0.8</v>
      </c>
      <c r="BH232">
        <v>2.1</v>
      </c>
      <c r="BI232">
        <v>2.4</v>
      </c>
      <c r="BJ232">
        <v>2.2999999999999998</v>
      </c>
      <c r="BK232">
        <v>2.4</v>
      </c>
      <c r="BL232">
        <v>2.6</v>
      </c>
      <c r="BM232">
        <v>2.5</v>
      </c>
    </row>
    <row r="233" spans="1:65">
      <c r="A233">
        <f>SUMIFS(countries!B:B,countries!A:A,B233)</f>
        <v>0</v>
      </c>
      <c r="B233" t="s">
        <v>574</v>
      </c>
      <c r="C233" t="s">
        <v>303</v>
      </c>
      <c r="D233" t="s">
        <v>130</v>
      </c>
      <c r="E233" t="s">
        <v>459</v>
      </c>
      <c r="AX233">
        <v>2.0555555555555554</v>
      </c>
      <c r="AY233">
        <v>2.1944444444444446</v>
      </c>
      <c r="AZ233">
        <v>3.0611111111111118</v>
      </c>
      <c r="BA233">
        <v>3.5833333333333335</v>
      </c>
      <c r="BB233">
        <v>4.9444444444444446</v>
      </c>
      <c r="BC233">
        <v>4.9833333333333334</v>
      </c>
      <c r="BD233">
        <v>5.9777777777777779</v>
      </c>
      <c r="BE233">
        <v>7.4944444444444445</v>
      </c>
      <c r="BF233">
        <v>8.2789473684210524</v>
      </c>
      <c r="BG233">
        <v>10.928571428571431</v>
      </c>
      <c r="BH233">
        <v>10.452380952380953</v>
      </c>
      <c r="BI233">
        <v>13.709523809523809</v>
      </c>
      <c r="BJ233">
        <v>14.561904761904762</v>
      </c>
      <c r="BK233">
        <v>15.571428571428571</v>
      </c>
      <c r="BL233">
        <v>16.495238095238097</v>
      </c>
      <c r="BM233">
        <v>16.061904761904763</v>
      </c>
    </row>
    <row r="234" spans="1:65">
      <c r="A234">
        <f>SUMIFS(countries!B:B,countries!A:A,B234)</f>
        <v>0</v>
      </c>
      <c r="B234" t="s">
        <v>388</v>
      </c>
      <c r="C234" t="s">
        <v>409</v>
      </c>
      <c r="D234" t="s">
        <v>130</v>
      </c>
      <c r="E234" t="s">
        <v>459</v>
      </c>
      <c r="AX234">
        <v>0.37222222222222223</v>
      </c>
      <c r="AY234">
        <v>1.368421052631579</v>
      </c>
      <c r="AZ234">
        <v>1.7949999999999999</v>
      </c>
      <c r="BA234">
        <v>2.46</v>
      </c>
      <c r="BB234">
        <v>4.8949999999999996</v>
      </c>
      <c r="BC234">
        <v>9.5904761904761902</v>
      </c>
      <c r="BD234">
        <v>12.176190476190477</v>
      </c>
      <c r="BE234">
        <v>15.195238095238093</v>
      </c>
      <c r="BF234">
        <v>15.538095238095236</v>
      </c>
      <c r="BG234">
        <v>15.422727272727274</v>
      </c>
      <c r="BH234">
        <v>18.05</v>
      </c>
      <c r="BI234">
        <v>21.85</v>
      </c>
      <c r="BJ234">
        <v>20.554545454545462</v>
      </c>
      <c r="BK234">
        <v>22.109090909090909</v>
      </c>
      <c r="BL234">
        <v>21.981818181818184</v>
      </c>
      <c r="BM234">
        <v>20.927272727272726</v>
      </c>
    </row>
    <row r="235" spans="1:65">
      <c r="A235">
        <f>SUMIFS(countries!B:B,countries!A:A,B235)</f>
        <v>0</v>
      </c>
      <c r="B235" t="s">
        <v>208</v>
      </c>
      <c r="C235" t="s">
        <v>309</v>
      </c>
      <c r="D235" t="s">
        <v>130</v>
      </c>
      <c r="E235" t="s">
        <v>459</v>
      </c>
      <c r="AX235">
        <v>0.3</v>
      </c>
      <c r="AY235">
        <v>3.5</v>
      </c>
      <c r="AZ235">
        <v>3.6</v>
      </c>
      <c r="BA235">
        <v>2.7</v>
      </c>
      <c r="BB235">
        <v>2.6</v>
      </c>
      <c r="BC235">
        <v>2.7</v>
      </c>
      <c r="BD235">
        <v>2.5</v>
      </c>
      <c r="BE235">
        <v>2.5</v>
      </c>
      <c r="BF235">
        <v>2.8</v>
      </c>
      <c r="BG235">
        <v>3.1</v>
      </c>
      <c r="BH235">
        <v>3</v>
      </c>
      <c r="BI235">
        <v>0.5</v>
      </c>
      <c r="BJ235">
        <v>0.5</v>
      </c>
      <c r="BK235">
        <v>0.6</v>
      </c>
      <c r="BL235">
        <v>0.6</v>
      </c>
      <c r="BM235">
        <v>0</v>
      </c>
    </row>
    <row r="236" spans="1:65">
      <c r="A236">
        <f>SUMIFS(countries!B:B,countries!A:A,B236)</f>
        <v>0</v>
      </c>
      <c r="B236" t="s">
        <v>446</v>
      </c>
      <c r="C236" t="s">
        <v>359</v>
      </c>
      <c r="D236" t="s">
        <v>130</v>
      </c>
      <c r="E236" t="s">
        <v>459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>
      <c r="A237">
        <f>SUMIFS(countries!B:B,countries!A:A,B237)</f>
        <v>0</v>
      </c>
      <c r="B237" t="s">
        <v>34</v>
      </c>
      <c r="C237" t="s">
        <v>36</v>
      </c>
      <c r="D237" t="s">
        <v>130</v>
      </c>
      <c r="E237" t="s">
        <v>459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>
      <c r="A238">
        <f>SUMIFS(countries!B:B,countries!A:A,B238)</f>
        <v>0</v>
      </c>
      <c r="B238" t="s">
        <v>419</v>
      </c>
      <c r="C238" t="s">
        <v>214</v>
      </c>
      <c r="D238" t="s">
        <v>130</v>
      </c>
      <c r="E238" t="s">
        <v>459</v>
      </c>
    </row>
    <row r="239" spans="1:65">
      <c r="A239">
        <f>SUMIFS(countries!B:B,countries!A:A,B239)</f>
        <v>0</v>
      </c>
      <c r="B239" t="s">
        <v>120</v>
      </c>
      <c r="C239" t="s">
        <v>496</v>
      </c>
      <c r="D239" t="s">
        <v>130</v>
      </c>
      <c r="E239" t="s">
        <v>459</v>
      </c>
      <c r="AX239">
        <v>9.7052631578947359</v>
      </c>
      <c r="AY239">
        <v>6.2642857142857142</v>
      </c>
      <c r="AZ239">
        <v>7.4607142857142845</v>
      </c>
      <c r="BA239">
        <v>8.3214285714285712</v>
      </c>
      <c r="BB239">
        <v>9.5035714285714281</v>
      </c>
      <c r="BC239">
        <v>10.642857142857142</v>
      </c>
      <c r="BD239">
        <v>10.560714285714285</v>
      </c>
      <c r="BE239">
        <v>10.221428571428572</v>
      </c>
      <c r="BF239">
        <v>11.39642857142857</v>
      </c>
      <c r="BG239">
        <v>14.98</v>
      </c>
      <c r="BH239">
        <v>14.88</v>
      </c>
      <c r="BI239">
        <v>14.586666666666668</v>
      </c>
      <c r="BJ239">
        <v>15.5</v>
      </c>
      <c r="BK239">
        <v>16.543333333333333</v>
      </c>
      <c r="BL239">
        <v>17.23</v>
      </c>
      <c r="BM239">
        <v>17.583333333333332</v>
      </c>
    </row>
    <row r="240" spans="1:65">
      <c r="A240">
        <f>SUMIFS(countries!B:B,countries!A:A,B240)</f>
        <v>0</v>
      </c>
      <c r="B240" t="s">
        <v>544</v>
      </c>
      <c r="C240" t="s">
        <v>232</v>
      </c>
      <c r="D240" t="s">
        <v>130</v>
      </c>
      <c r="E240" t="s">
        <v>459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1.8</v>
      </c>
      <c r="BF240">
        <v>2</v>
      </c>
      <c r="BG240">
        <v>5.4</v>
      </c>
      <c r="BH240">
        <v>5.7</v>
      </c>
      <c r="BI240">
        <v>5.8</v>
      </c>
      <c r="BJ240">
        <v>5.6</v>
      </c>
      <c r="BK240">
        <v>5.6</v>
      </c>
      <c r="BL240">
        <v>7.2</v>
      </c>
      <c r="BM240">
        <v>8.6999999999999993</v>
      </c>
    </row>
    <row r="241" spans="1:65">
      <c r="A241">
        <f>SUMIFS(countries!B:B,countries!A:A,B241)</f>
        <v>0</v>
      </c>
      <c r="B241" t="s">
        <v>103</v>
      </c>
      <c r="C241" t="s">
        <v>372</v>
      </c>
      <c r="D241" t="s">
        <v>130</v>
      </c>
      <c r="E241" t="s">
        <v>459</v>
      </c>
      <c r="AX241">
        <v>2.82</v>
      </c>
      <c r="AY241">
        <v>2.6818181818181817</v>
      </c>
      <c r="AZ241">
        <v>3.1454545454545464</v>
      </c>
      <c r="BA241">
        <v>4.1727272727272728</v>
      </c>
      <c r="BB241">
        <v>4.5</v>
      </c>
      <c r="BC241">
        <v>5.7818181818181822</v>
      </c>
      <c r="BD241">
        <v>5.6</v>
      </c>
      <c r="BE241">
        <v>7.3090909090909095</v>
      </c>
      <c r="BF241">
        <v>7.2750000000000004</v>
      </c>
      <c r="BG241">
        <v>9.0083333333333329</v>
      </c>
      <c r="BH241">
        <v>9.6</v>
      </c>
      <c r="BI241">
        <v>10.074999999999999</v>
      </c>
      <c r="BJ241">
        <v>10.208333333333334</v>
      </c>
      <c r="BK241">
        <v>10.666666666666666</v>
      </c>
      <c r="BL241">
        <v>11.416666666666666</v>
      </c>
      <c r="BM241">
        <v>12.291666666666666</v>
      </c>
    </row>
    <row r="242" spans="1:65">
      <c r="A242">
        <f>SUMIFS(countries!B:B,countries!A:A,B242)</f>
        <v>0</v>
      </c>
      <c r="B242" t="s">
        <v>521</v>
      </c>
      <c r="C242" t="s">
        <v>504</v>
      </c>
      <c r="D242" t="s">
        <v>130</v>
      </c>
      <c r="E242" t="s">
        <v>459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>
      <c r="A243">
        <f>SUMIFS(countries!B:B,countries!A:A,B243)</f>
        <v>0</v>
      </c>
      <c r="B243" t="s">
        <v>6</v>
      </c>
      <c r="C243" t="s">
        <v>72</v>
      </c>
      <c r="D243" t="s">
        <v>130</v>
      </c>
      <c r="E243" t="s">
        <v>459</v>
      </c>
      <c r="AX243">
        <v>3.54</v>
      </c>
      <c r="AY243">
        <v>3.54</v>
      </c>
      <c r="AZ243">
        <v>3.54</v>
      </c>
      <c r="BA243">
        <v>3.54</v>
      </c>
      <c r="BB243">
        <v>3.54</v>
      </c>
      <c r="BC243">
        <v>3.54</v>
      </c>
      <c r="BD243">
        <v>3.54</v>
      </c>
      <c r="BE243">
        <v>4.82</v>
      </c>
      <c r="BF243">
        <v>6.24</v>
      </c>
      <c r="BG243">
        <v>5.2374999999999998</v>
      </c>
      <c r="BH243">
        <v>3.1875</v>
      </c>
      <c r="BI243">
        <v>2.9624999999999999</v>
      </c>
      <c r="BJ243">
        <v>4.2125000000000004</v>
      </c>
      <c r="BK243">
        <v>3.8250000000000002</v>
      </c>
      <c r="BL243">
        <v>4.8499999999999996</v>
      </c>
      <c r="BM243">
        <v>5.0999999999999996</v>
      </c>
    </row>
    <row r="244" spans="1:65">
      <c r="A244">
        <f>SUMIFS(countries!B:B,countries!A:A,B244)</f>
        <v>0</v>
      </c>
      <c r="B244" t="s">
        <v>192</v>
      </c>
      <c r="C244" t="s">
        <v>403</v>
      </c>
      <c r="D244" t="s">
        <v>130</v>
      </c>
      <c r="E244" t="s">
        <v>459</v>
      </c>
      <c r="AX244">
        <v>0.13888888888888887</v>
      </c>
      <c r="AY244">
        <v>0.98181818181818192</v>
      </c>
      <c r="AZ244">
        <v>1.2666666666666671</v>
      </c>
      <c r="BA244">
        <v>1.3377777777777777</v>
      </c>
      <c r="BB244">
        <v>1.7933333333333334</v>
      </c>
      <c r="BC244">
        <v>2.1777777777777785</v>
      </c>
      <c r="BD244">
        <v>2.8222222222222224</v>
      </c>
      <c r="BE244">
        <v>3.0533333333333337</v>
      </c>
      <c r="BF244">
        <v>4.052173913043478</v>
      </c>
      <c r="BG244">
        <v>4.2957446808510635</v>
      </c>
      <c r="BH244">
        <v>4.4978723404255323</v>
      </c>
      <c r="BI244">
        <v>5.84375</v>
      </c>
      <c r="BJ244">
        <v>7.1229166666666659</v>
      </c>
      <c r="BK244">
        <v>6.2541666666666664</v>
      </c>
      <c r="BL244">
        <v>7.0187499999999998</v>
      </c>
      <c r="BM244">
        <v>8.2833333333333332</v>
      </c>
    </row>
    <row r="245" spans="1:65">
      <c r="A245">
        <f>SUMIFS(countries!B:B,countries!A:A,B245)</f>
        <v>1</v>
      </c>
      <c r="B245" t="s">
        <v>537</v>
      </c>
      <c r="C245" t="s">
        <v>143</v>
      </c>
      <c r="D245" t="s">
        <v>130</v>
      </c>
      <c r="E245" t="s">
        <v>459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 s="11">
        <v>0</v>
      </c>
    </row>
    <row r="246" spans="1:65">
      <c r="A246">
        <f>SUMIFS(countries!B:B,countries!A:A,B246)</f>
        <v>0</v>
      </c>
      <c r="B246" t="s">
        <v>173</v>
      </c>
      <c r="C246" t="s">
        <v>15</v>
      </c>
      <c r="D246" t="s">
        <v>130</v>
      </c>
      <c r="E246" t="s">
        <v>459</v>
      </c>
      <c r="AX246">
        <v>9.3000000000000007</v>
      </c>
      <c r="AY246">
        <v>8.1999999999999993</v>
      </c>
      <c r="AZ246">
        <v>11.6</v>
      </c>
      <c r="BA246">
        <v>13.7</v>
      </c>
      <c r="BB246">
        <v>14.9</v>
      </c>
      <c r="BC246">
        <v>19.899999999999999</v>
      </c>
      <c r="BD246">
        <v>22.9</v>
      </c>
      <c r="BE246">
        <v>27.3</v>
      </c>
      <c r="BF246">
        <v>27.8</v>
      </c>
      <c r="BG246">
        <v>28.8</v>
      </c>
      <c r="BH246">
        <v>30.2</v>
      </c>
      <c r="BI246">
        <v>28.9</v>
      </c>
      <c r="BJ246">
        <v>27.5</v>
      </c>
      <c r="BK246">
        <v>26.9</v>
      </c>
      <c r="BL246">
        <v>28.8</v>
      </c>
      <c r="BM246">
        <v>36.4</v>
      </c>
    </row>
    <row r="247" spans="1:65">
      <c r="A247">
        <f>SUMIFS(countries!B:B,countries!A:A,B247)</f>
        <v>0</v>
      </c>
      <c r="B247" t="s">
        <v>297</v>
      </c>
      <c r="C247" t="s">
        <v>343</v>
      </c>
      <c r="D247" t="s">
        <v>130</v>
      </c>
      <c r="E247" t="s">
        <v>459</v>
      </c>
      <c r="AX247">
        <v>3.2</v>
      </c>
      <c r="AY247">
        <v>4.9000000000000004</v>
      </c>
      <c r="AZ247">
        <v>6.7</v>
      </c>
      <c r="BA247">
        <v>10.3</v>
      </c>
      <c r="BB247">
        <v>12.7</v>
      </c>
      <c r="BC247">
        <v>15.9</v>
      </c>
      <c r="BD247">
        <v>18.3</v>
      </c>
      <c r="BE247">
        <v>23.8</v>
      </c>
      <c r="BF247">
        <v>23.5</v>
      </c>
      <c r="BG247">
        <v>27</v>
      </c>
      <c r="BH247">
        <v>63.6</v>
      </c>
      <c r="BI247">
        <v>74.900000000000006</v>
      </c>
      <c r="BJ247">
        <v>76.599999999999994</v>
      </c>
      <c r="BK247">
        <v>80.2</v>
      </c>
      <c r="BL247">
        <v>77.7</v>
      </c>
      <c r="BM247">
        <v>80.2</v>
      </c>
    </row>
    <row r="248" spans="1:65">
      <c r="A248">
        <f>SUMIFS(countries!B:B,countries!A:A,B248)</f>
        <v>0</v>
      </c>
      <c r="B248" t="s">
        <v>352</v>
      </c>
      <c r="C248" t="s">
        <v>77</v>
      </c>
      <c r="D248" t="s">
        <v>130</v>
      </c>
      <c r="E248" t="s">
        <v>459</v>
      </c>
    </row>
    <row r="249" spans="1:65">
      <c r="A249">
        <f>SUMIFS(countries!B:B,countries!A:A,B249)</f>
        <v>0</v>
      </c>
      <c r="B249" t="s">
        <v>458</v>
      </c>
      <c r="C249" t="s">
        <v>370</v>
      </c>
      <c r="D249" t="s">
        <v>130</v>
      </c>
      <c r="E249" t="s">
        <v>459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>
      <c r="A250">
        <f>SUMIFS(countries!B:B,countries!A:A,B250)</f>
        <v>0</v>
      </c>
      <c r="B250" t="s">
        <v>561</v>
      </c>
      <c r="C250" t="s">
        <v>132</v>
      </c>
      <c r="D250" t="s">
        <v>130</v>
      </c>
      <c r="E250" t="s">
        <v>459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>
      <c r="A251">
        <f>SUMIFS(countries!B:B,countries!A:A,B251)</f>
        <v>0</v>
      </c>
      <c r="B251" t="s">
        <v>350</v>
      </c>
      <c r="C251" t="s">
        <v>407</v>
      </c>
      <c r="D251" t="s">
        <v>130</v>
      </c>
      <c r="E251" t="s">
        <v>459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2.4</v>
      </c>
    </row>
    <row r="252" spans="1:65">
      <c r="A252">
        <f>SUMIFS(countries!B:B,countries!A:A,B252)</f>
        <v>0</v>
      </c>
      <c r="B252" t="s">
        <v>135</v>
      </c>
      <c r="C252" t="s">
        <v>482</v>
      </c>
      <c r="D252" t="s">
        <v>130</v>
      </c>
      <c r="E252" t="s">
        <v>459</v>
      </c>
      <c r="AX252">
        <v>5.0388888888888879</v>
      </c>
      <c r="AY252">
        <v>4.4454545454545462</v>
      </c>
      <c r="AZ252">
        <v>4.84</v>
      </c>
      <c r="BA252">
        <v>6.1</v>
      </c>
      <c r="BB252">
        <v>8.0711111111111098</v>
      </c>
      <c r="BC252">
        <v>10.502173913043478</v>
      </c>
      <c r="BD252">
        <v>11.971739130434779</v>
      </c>
      <c r="BE252">
        <v>12.969565217391303</v>
      </c>
      <c r="BF252">
        <v>14.17021276595745</v>
      </c>
      <c r="BG252">
        <v>16.105769230769234</v>
      </c>
      <c r="BH252">
        <v>17.240384615384613</v>
      </c>
      <c r="BI252">
        <v>19.932692307692307</v>
      </c>
      <c r="BJ252">
        <v>19.794230769230769</v>
      </c>
      <c r="BK252">
        <v>20.734615384615385</v>
      </c>
      <c r="BL252">
        <v>21.265384615384615</v>
      </c>
      <c r="BM252">
        <v>20.40384615384615</v>
      </c>
    </row>
    <row r="253" spans="1:65">
      <c r="A253">
        <f>SUMIFS(countries!B:B,countries!A:A,B253)</f>
        <v>1</v>
      </c>
      <c r="B253" t="s">
        <v>426</v>
      </c>
      <c r="C253" t="s">
        <v>588</v>
      </c>
      <c r="D253" t="s">
        <v>130</v>
      </c>
      <c r="E253" t="s">
        <v>459</v>
      </c>
      <c r="AX253">
        <v>7.2</v>
      </c>
      <c r="AY253">
        <v>5.5</v>
      </c>
      <c r="AZ253">
        <v>13.2</v>
      </c>
      <c r="BA253">
        <v>14.1</v>
      </c>
      <c r="BB253">
        <v>15.4</v>
      </c>
      <c r="BC253">
        <v>17.8</v>
      </c>
      <c r="BD253">
        <v>19.399999999999999</v>
      </c>
      <c r="BE253">
        <v>28.6</v>
      </c>
      <c r="BF253">
        <v>32.9</v>
      </c>
      <c r="BG253">
        <v>80.2</v>
      </c>
      <c r="BH253">
        <v>84.6</v>
      </c>
      <c r="BI253">
        <v>84.1</v>
      </c>
      <c r="BJ253">
        <v>100</v>
      </c>
      <c r="BK253">
        <v>100</v>
      </c>
      <c r="BL253">
        <v>100</v>
      </c>
      <c r="BM253" s="11">
        <v>100</v>
      </c>
    </row>
    <row r="254" spans="1:65">
      <c r="A254">
        <f>SUMIFS(countries!B:B,countries!A:A,B254)</f>
        <v>0</v>
      </c>
      <c r="B254" t="s">
        <v>325</v>
      </c>
      <c r="C254" t="s">
        <v>501</v>
      </c>
      <c r="D254" t="s">
        <v>130</v>
      </c>
      <c r="E254" t="s">
        <v>459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>
      <c r="A255">
        <f>SUMIFS(countries!B:B,countries!A:A,B255)</f>
        <v>0</v>
      </c>
      <c r="B255" t="s">
        <v>254</v>
      </c>
      <c r="C255" t="s">
        <v>128</v>
      </c>
      <c r="D255" t="s">
        <v>130</v>
      </c>
      <c r="E255" t="s">
        <v>459</v>
      </c>
      <c r="AX255">
        <v>0</v>
      </c>
      <c r="AY255">
        <v>0</v>
      </c>
      <c r="AZ255">
        <v>0</v>
      </c>
      <c r="BA255">
        <v>0</v>
      </c>
      <c r="BB255">
        <v>2.2999999999999998</v>
      </c>
      <c r="BC255">
        <v>2.6</v>
      </c>
      <c r="BD255">
        <v>4.5</v>
      </c>
      <c r="BE255">
        <v>5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>
      <c r="A256">
        <f>SUMIFS(countries!B:B,countries!A:A,B256)</f>
        <v>0</v>
      </c>
      <c r="B256" t="s">
        <v>41</v>
      </c>
      <c r="C256" t="s">
        <v>83</v>
      </c>
      <c r="D256" t="s">
        <v>130</v>
      </c>
      <c r="E256" t="s">
        <v>459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>
      <c r="A257">
        <f>SUMIFS(countries!B:B,countries!A:A,B257)</f>
        <v>0</v>
      </c>
      <c r="B257" t="s">
        <v>63</v>
      </c>
      <c r="C257" t="s">
        <v>262</v>
      </c>
      <c r="D257" t="s">
        <v>130</v>
      </c>
      <c r="E257" t="s">
        <v>459</v>
      </c>
      <c r="AX257">
        <v>29.6</v>
      </c>
      <c r="AY257">
        <v>16.8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>
      <c r="A258">
        <f>SUMIFS(countries!B:B,countries!A:A,B258)</f>
        <v>0</v>
      </c>
      <c r="B258" t="s">
        <v>266</v>
      </c>
      <c r="C258" t="s">
        <v>483</v>
      </c>
      <c r="D258" t="s">
        <v>130</v>
      </c>
      <c r="E258" t="s">
        <v>459</v>
      </c>
    </row>
    <row r="259" spans="1:65">
      <c r="A259">
        <f>SUMIFS(countries!B:B,countries!A:A,B259)</f>
        <v>0</v>
      </c>
      <c r="B259" t="s">
        <v>347</v>
      </c>
      <c r="C259" t="s">
        <v>111</v>
      </c>
      <c r="D259" t="s">
        <v>130</v>
      </c>
      <c r="E259" t="s">
        <v>459</v>
      </c>
    </row>
    <row r="260" spans="1:65">
      <c r="A260">
        <f>SUMIFS(countries!B:B,countries!A:A,B260)</f>
        <v>0</v>
      </c>
      <c r="B260" t="s">
        <v>203</v>
      </c>
      <c r="C260" t="s">
        <v>512</v>
      </c>
      <c r="D260" t="s">
        <v>130</v>
      </c>
      <c r="E260" t="s">
        <v>459</v>
      </c>
      <c r="AX260">
        <v>0.8</v>
      </c>
      <c r="AY260">
        <v>1.1000000000000001</v>
      </c>
      <c r="AZ260">
        <v>2.7</v>
      </c>
      <c r="BA260">
        <v>9.1999999999999993</v>
      </c>
      <c r="BB260">
        <v>13.4</v>
      </c>
      <c r="BC260">
        <v>19</v>
      </c>
      <c r="BD260">
        <v>26.4</v>
      </c>
      <c r="BE260">
        <v>29.8</v>
      </c>
      <c r="BF260">
        <v>37.799999999999997</v>
      </c>
      <c r="BG260">
        <v>39.1</v>
      </c>
      <c r="BH260">
        <v>41.8</v>
      </c>
      <c r="BI260">
        <v>41.5</v>
      </c>
      <c r="BJ260">
        <v>41.8</v>
      </c>
      <c r="BK260">
        <v>51</v>
      </c>
      <c r="BL260">
        <v>54.8</v>
      </c>
      <c r="BM260">
        <v>59.4</v>
      </c>
    </row>
    <row r="261" spans="1:65">
      <c r="A261">
        <f>SUMIFS(countries!B:B,countries!A:A,B261)</f>
        <v>0</v>
      </c>
      <c r="B261" t="s">
        <v>510</v>
      </c>
      <c r="C261" t="s">
        <v>99</v>
      </c>
      <c r="D261" t="s">
        <v>130</v>
      </c>
      <c r="E261" t="s">
        <v>459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>
      <c r="A262">
        <f>SUMIFS(countries!B:B,countries!A:A,B262)</f>
        <v>0</v>
      </c>
      <c r="B262" t="s">
        <v>478</v>
      </c>
      <c r="C262" t="s">
        <v>577</v>
      </c>
      <c r="D262" t="s">
        <v>130</v>
      </c>
      <c r="E262" t="s">
        <v>459</v>
      </c>
      <c r="AX262">
        <v>3.3354166666666676</v>
      </c>
      <c r="AY262">
        <v>3.2846625766871163</v>
      </c>
      <c r="AZ262">
        <v>3.8964071856287421</v>
      </c>
      <c r="BA262">
        <v>4.2417647058823524</v>
      </c>
      <c r="BB262">
        <v>5.2198830409356711</v>
      </c>
      <c r="BC262">
        <v>6.4401162790697652</v>
      </c>
      <c r="BD262">
        <v>7.1401162790697681</v>
      </c>
      <c r="BE262">
        <v>8.2074712643678147</v>
      </c>
      <c r="BF262">
        <v>9.0073033707865147</v>
      </c>
      <c r="BG262">
        <v>10.202645502645503</v>
      </c>
      <c r="BH262">
        <v>10.47142857142857</v>
      </c>
      <c r="BI262">
        <v>11.777894736842105</v>
      </c>
      <c r="BJ262">
        <v>12.583157894736841</v>
      </c>
      <c r="BK262">
        <v>13.98947368421053</v>
      </c>
      <c r="BL262">
        <v>15.332984293193716</v>
      </c>
      <c r="BM262">
        <v>15.79685863874346</v>
      </c>
    </row>
    <row r="263" spans="1:65">
      <c r="A263">
        <f>SUMIFS(countries!B:B,countries!A:A,B263)</f>
        <v>0</v>
      </c>
      <c r="B263" t="s">
        <v>150</v>
      </c>
      <c r="C263" t="s">
        <v>390</v>
      </c>
      <c r="D263" t="s">
        <v>130</v>
      </c>
      <c r="E263" t="s">
        <v>459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>
      <c r="A264">
        <f>SUMIFS(countries!B:B,countries!A:A,B264)</f>
        <v>0</v>
      </c>
      <c r="B264" t="s">
        <v>351</v>
      </c>
      <c r="C264" t="s">
        <v>176</v>
      </c>
      <c r="D264" t="s">
        <v>130</v>
      </c>
      <c r="E264" t="s">
        <v>459</v>
      </c>
      <c r="BC264">
        <v>18.899999999999999</v>
      </c>
      <c r="BD264">
        <v>16.899999999999999</v>
      </c>
      <c r="BE264">
        <v>20.5</v>
      </c>
      <c r="BF264">
        <v>22.2</v>
      </c>
      <c r="BG264">
        <v>22.1</v>
      </c>
      <c r="BH264">
        <v>22.8</v>
      </c>
      <c r="BI264">
        <v>95.2</v>
      </c>
      <c r="BJ264">
        <v>38.1</v>
      </c>
      <c r="BK264">
        <v>40.5</v>
      </c>
      <c r="BL264">
        <v>41.3</v>
      </c>
      <c r="BM264">
        <v>41.4</v>
      </c>
    </row>
    <row r="265" spans="1:65">
      <c r="A265">
        <f>SUMIFS(countries!B:B,countries!A:A,B265)</f>
        <v>0</v>
      </c>
      <c r="B265" t="s">
        <v>565</v>
      </c>
      <c r="C265" t="s">
        <v>11</v>
      </c>
      <c r="D265" t="s">
        <v>130</v>
      </c>
      <c r="E265" t="s">
        <v>459</v>
      </c>
      <c r="AX265">
        <v>0</v>
      </c>
      <c r="AY265">
        <v>0.1</v>
      </c>
      <c r="AZ265">
        <v>0.1</v>
      </c>
      <c r="BA265">
        <v>0.1</v>
      </c>
      <c r="BB265">
        <v>0.1</v>
      </c>
      <c r="BC265">
        <v>0.2</v>
      </c>
      <c r="BD265">
        <v>0.3</v>
      </c>
      <c r="BE265">
        <v>0.7</v>
      </c>
      <c r="BF265">
        <v>0.9</v>
      </c>
      <c r="BG265">
        <v>1</v>
      </c>
      <c r="BH265">
        <v>1.2</v>
      </c>
      <c r="BI265">
        <v>1.3</v>
      </c>
      <c r="BJ265">
        <v>1.3</v>
      </c>
      <c r="BK265">
        <v>1.3</v>
      </c>
      <c r="BL265">
        <v>1.3</v>
      </c>
      <c r="BM265">
        <v>1.3</v>
      </c>
    </row>
    <row r="266" spans="1:65">
      <c r="A266">
        <f>SUMIFS(countries!B:B,countries!A:A,B266)</f>
        <v>0</v>
      </c>
      <c r="B266" t="s">
        <v>392</v>
      </c>
      <c r="C266" t="s">
        <v>317</v>
      </c>
      <c r="D266" t="s">
        <v>130</v>
      </c>
      <c r="E266" t="s">
        <v>459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>
      <c r="A267">
        <f>SUMIFS(countries!B:B,countries!A:A,B267)</f>
        <v>0</v>
      </c>
      <c r="B267" t="s">
        <v>7</v>
      </c>
      <c r="C267" t="s">
        <v>348</v>
      </c>
      <c r="D267" t="s">
        <v>130</v>
      </c>
      <c r="E267" t="s">
        <v>459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>
      <c r="A268">
        <f>SUMIFS(countries!B:B,countries!A:A,B268)</f>
        <v>0</v>
      </c>
      <c r="B268" t="s">
        <v>597</v>
      </c>
      <c r="C268" t="s">
        <v>280</v>
      </c>
      <c r="D268" t="s">
        <v>130</v>
      </c>
      <c r="E268" t="s">
        <v>459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3.2</v>
      </c>
      <c r="BL268">
        <v>7.1</v>
      </c>
      <c r="BM268">
        <v>8.8000000000000007</v>
      </c>
    </row>
  </sheetData>
  <autoFilter ref="A4:BN268" xr:uid="{00000000-0009-0000-0000-000004000000}"/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3"/>
  <sheetViews>
    <sheetView topLeftCell="A149" workbookViewId="0">
      <selection activeCell="A156" sqref="A156"/>
    </sheetView>
  </sheetViews>
  <sheetFormatPr defaultColWidth="10.6640625" defaultRowHeight="14.25"/>
  <cols>
    <col min="2" max="2" width="35.6640625" customWidth="1"/>
    <col min="3" max="3" width="28.46484375" customWidth="1"/>
  </cols>
  <sheetData>
    <row r="1" spans="1:3">
      <c r="B1" s="7" t="s">
        <v>605</v>
      </c>
      <c r="C1" s="7" t="s">
        <v>631</v>
      </c>
    </row>
    <row r="2" spans="1:3">
      <c r="A2">
        <f>SUMIFS(countries!B:B,countries!A:A,B2)</f>
        <v>0</v>
      </c>
      <c r="B2" t="s">
        <v>270</v>
      </c>
      <c r="C2" s="13">
        <v>0</v>
      </c>
    </row>
    <row r="3" spans="1:3">
      <c r="A3">
        <f>SUMIFS(countries!B:B,countries!A:A,B3)</f>
        <v>0</v>
      </c>
      <c r="B3" t="s">
        <v>168</v>
      </c>
      <c r="C3" s="13">
        <v>2.5</v>
      </c>
    </row>
    <row r="4" spans="1:3">
      <c r="A4">
        <f>SUMIFS(countries!B:B,countries!A:A,B4)</f>
        <v>0</v>
      </c>
      <c r="B4" t="s">
        <v>557</v>
      </c>
      <c r="C4" s="13">
        <v>1.5</v>
      </c>
    </row>
    <row r="5" spans="1:3">
      <c r="A5">
        <f>SUMIFS(countries!B:B,countries!A:A,B5)</f>
        <v>0</v>
      </c>
      <c r="B5" t="s">
        <v>263</v>
      </c>
      <c r="C5" s="13">
        <v>2</v>
      </c>
    </row>
    <row r="6" spans="1:3">
      <c r="A6">
        <f>SUMIFS(countries!B:B,countries!A:A,B6)</f>
        <v>1</v>
      </c>
      <c r="B6" t="s">
        <v>332</v>
      </c>
      <c r="C6" s="13">
        <v>1.5</v>
      </c>
    </row>
    <row r="7" spans="1:3">
      <c r="A7">
        <f>SUMIFS(countries!B:B,countries!A:A,B7)</f>
        <v>1</v>
      </c>
      <c r="B7" t="s">
        <v>256</v>
      </c>
      <c r="C7" s="13">
        <v>2.5</v>
      </c>
    </row>
    <row r="8" spans="1:3">
      <c r="A8">
        <f>SUMIFS(countries!B:B,countries!A:A,B8)</f>
        <v>0</v>
      </c>
      <c r="B8" t="s">
        <v>70</v>
      </c>
      <c r="C8" s="13">
        <v>4.5</v>
      </c>
    </row>
    <row r="9" spans="1:3">
      <c r="A9">
        <f>SUMIFS(countries!B:B,countries!A:A,B9)</f>
        <v>0</v>
      </c>
      <c r="B9" t="s">
        <v>349</v>
      </c>
      <c r="C9" s="13">
        <v>3</v>
      </c>
    </row>
    <row r="10" spans="1:3">
      <c r="A10">
        <f>SUMIFS(countries!B:B,countries!A:A,B10)</f>
        <v>0</v>
      </c>
      <c r="B10" t="s">
        <v>48</v>
      </c>
      <c r="C10" s="13">
        <v>3</v>
      </c>
    </row>
    <row r="11" spans="1:3">
      <c r="A11">
        <f>SUMIFS(countries!B:B,countries!A:A,B11)</f>
        <v>0</v>
      </c>
      <c r="B11" t="s">
        <v>429</v>
      </c>
      <c r="C11" s="13">
        <v>3</v>
      </c>
    </row>
    <row r="12" spans="1:3">
      <c r="A12">
        <f>SUMIFS(countries!B:B,countries!A:A,B12)</f>
        <v>0</v>
      </c>
      <c r="B12" t="s">
        <v>296</v>
      </c>
      <c r="C12" s="13">
        <v>3.5</v>
      </c>
    </row>
    <row r="13" spans="1:3">
      <c r="A13">
        <f>SUMIFS(countries!B:B,countries!A:A,B13)</f>
        <v>0</v>
      </c>
      <c r="B13" t="s">
        <v>606</v>
      </c>
      <c r="C13" s="13">
        <v>3.5</v>
      </c>
    </row>
    <row r="14" spans="1:3">
      <c r="A14">
        <f>SUMIFS(countries!B:B,countries!A:A,B14)</f>
        <v>0</v>
      </c>
      <c r="B14" t="s">
        <v>607</v>
      </c>
      <c r="C14" s="13">
        <v>3.5</v>
      </c>
    </row>
    <row r="15" spans="1:3">
      <c r="A15">
        <f>SUMIFS(countries!B:B,countries!A:A,B15)</f>
        <v>1</v>
      </c>
      <c r="B15" t="s">
        <v>452</v>
      </c>
      <c r="C15" s="13">
        <v>2</v>
      </c>
    </row>
    <row r="16" spans="1:3">
      <c r="A16">
        <f>SUMIFS(countries!B:B,countries!A:A,B16)</f>
        <v>0</v>
      </c>
      <c r="B16" t="s">
        <v>479</v>
      </c>
      <c r="C16" s="13">
        <v>4.5</v>
      </c>
    </row>
    <row r="17" spans="1:3">
      <c r="A17">
        <f>SUMIFS(countries!B:B,countries!A:A,B17)</f>
        <v>0</v>
      </c>
      <c r="B17" t="s">
        <v>518</v>
      </c>
      <c r="C17" s="13">
        <v>3</v>
      </c>
    </row>
    <row r="18" spans="1:3">
      <c r="A18">
        <f>SUMIFS(countries!B:B,countries!A:A,B18)</f>
        <v>1</v>
      </c>
      <c r="B18" t="s">
        <v>260</v>
      </c>
      <c r="C18" s="13">
        <v>2.5</v>
      </c>
    </row>
    <row r="19" spans="1:3">
      <c r="A19">
        <f>SUMIFS(countries!B:B,countries!A:A,B19)</f>
        <v>0</v>
      </c>
      <c r="B19" t="s">
        <v>508</v>
      </c>
      <c r="C19" s="13">
        <v>3.5</v>
      </c>
    </row>
    <row r="20" spans="1:3">
      <c r="A20">
        <f>SUMIFS(countries!B:B,countries!A:A,B20)</f>
        <v>0</v>
      </c>
      <c r="B20" t="s">
        <v>461</v>
      </c>
      <c r="C20" s="13">
        <v>2</v>
      </c>
    </row>
    <row r="21" spans="1:3">
      <c r="A21">
        <f>SUMIFS(countries!B:B,countries!A:A,B21)</f>
        <v>1</v>
      </c>
      <c r="B21" t="s">
        <v>42</v>
      </c>
      <c r="C21" s="13">
        <v>1.5</v>
      </c>
    </row>
    <row r="22" spans="1:3">
      <c r="A22">
        <f>SUMIFS(countries!B:B,countries!A:A,B22)</f>
        <v>0</v>
      </c>
      <c r="B22" t="s">
        <v>318</v>
      </c>
      <c r="C22" s="13">
        <v>4</v>
      </c>
    </row>
    <row r="23" spans="1:3">
      <c r="A23">
        <f>SUMIFS(countries!B:B,countries!A:A,B23)</f>
        <v>0</v>
      </c>
      <c r="B23" t="s">
        <v>37</v>
      </c>
      <c r="C23" s="13">
        <v>2.5</v>
      </c>
    </row>
    <row r="24" spans="1:3">
      <c r="A24">
        <f>SUMIFS(countries!B:B,countries!A:A,B24)</f>
        <v>0</v>
      </c>
      <c r="B24" t="s">
        <v>608</v>
      </c>
      <c r="C24" s="13">
        <v>5.5</v>
      </c>
    </row>
    <row r="25" spans="1:3">
      <c r="A25">
        <f>SUMIFS(countries!B:B,countries!A:A,B25)</f>
        <v>0</v>
      </c>
      <c r="B25" t="s">
        <v>609</v>
      </c>
      <c r="C25" s="13">
        <v>5</v>
      </c>
    </row>
    <row r="26" spans="1:3">
      <c r="A26">
        <f>SUMIFS(countries!B:B,countries!A:A,B26)</f>
        <v>0</v>
      </c>
      <c r="B26" t="s">
        <v>346</v>
      </c>
      <c r="C26" s="13">
        <v>4</v>
      </c>
    </row>
    <row r="27" spans="1:3">
      <c r="A27">
        <f>SUMIFS(countries!B:B,countries!A:A,B27)</f>
        <v>0</v>
      </c>
      <c r="B27" t="s">
        <v>493</v>
      </c>
      <c r="C27" s="13">
        <v>4.5</v>
      </c>
    </row>
    <row r="28" spans="1:3">
      <c r="A28">
        <f>SUMIFS(countries!B:B,countries!A:A,B28)</f>
        <v>0</v>
      </c>
      <c r="B28" t="s">
        <v>95</v>
      </c>
      <c r="C28" s="13">
        <v>4</v>
      </c>
    </row>
    <row r="29" spans="1:3">
      <c r="A29">
        <f>SUMIFS(countries!B:B,countries!A:A,B29)</f>
        <v>0</v>
      </c>
      <c r="B29" t="s">
        <v>378</v>
      </c>
      <c r="C29" s="13">
        <v>0</v>
      </c>
    </row>
    <row r="30" spans="1:3">
      <c r="A30">
        <f>SUMIFS(countries!B:B,countries!A:A,B30)</f>
        <v>0</v>
      </c>
      <c r="B30" t="s">
        <v>395</v>
      </c>
      <c r="C30" s="13">
        <v>4</v>
      </c>
    </row>
    <row r="31" spans="1:3">
      <c r="A31">
        <f>SUMIFS(countries!B:B,countries!A:A,B31)</f>
        <v>0</v>
      </c>
      <c r="B31" t="s">
        <v>545</v>
      </c>
      <c r="C31" s="13">
        <v>0.5</v>
      </c>
    </row>
    <row r="32" spans="1:3">
      <c r="A32">
        <f>SUMIFS(countries!B:B,countries!A:A,B32)</f>
        <v>0</v>
      </c>
      <c r="B32" t="s">
        <v>598</v>
      </c>
      <c r="C32" s="13">
        <v>2.5</v>
      </c>
    </row>
    <row r="33" spans="1:3">
      <c r="A33">
        <f>SUMIFS(countries!B:B,countries!A:A,B33)</f>
        <v>0</v>
      </c>
      <c r="B33" t="s">
        <v>165</v>
      </c>
      <c r="C33" s="13">
        <v>3</v>
      </c>
    </row>
    <row r="34" spans="1:3">
      <c r="A34">
        <f>SUMIFS(countries!B:B,countries!A:A,B34)</f>
        <v>0</v>
      </c>
      <c r="B34" t="s">
        <v>494</v>
      </c>
      <c r="C34" s="13">
        <v>1.5</v>
      </c>
    </row>
    <row r="35" spans="1:3">
      <c r="A35">
        <f>SUMIFS(countries!B:B,countries!A:A,B35)</f>
        <v>1</v>
      </c>
      <c r="B35" t="s">
        <v>136</v>
      </c>
      <c r="C35" s="13">
        <v>3.5</v>
      </c>
    </row>
    <row r="36" spans="1:3">
      <c r="A36">
        <f>SUMIFS(countries!B:B,countries!A:A,B36)</f>
        <v>0</v>
      </c>
      <c r="B36" t="s">
        <v>610</v>
      </c>
      <c r="C36" s="13">
        <v>4.5</v>
      </c>
    </row>
    <row r="37" spans="1:3">
      <c r="A37">
        <f>SUMIFS(countries!B:B,countries!A:A,B37)</f>
        <v>0</v>
      </c>
      <c r="B37" t="s">
        <v>611</v>
      </c>
      <c r="C37" s="13">
        <v>3.5</v>
      </c>
    </row>
    <row r="38" spans="1:3">
      <c r="A38">
        <f>SUMIFS(countries!B:B,countries!A:A,B38)</f>
        <v>1</v>
      </c>
      <c r="B38" t="s">
        <v>448</v>
      </c>
      <c r="C38" s="13">
        <v>3.5</v>
      </c>
    </row>
    <row r="39" spans="1:3">
      <c r="A39">
        <f>SUMIFS(countries!B:B,countries!A:A,B39)</f>
        <v>0</v>
      </c>
      <c r="B39" t="s">
        <v>290</v>
      </c>
      <c r="C39" s="13">
        <v>0</v>
      </c>
    </row>
    <row r="40" spans="1:3">
      <c r="A40">
        <f>SUMIFS(countries!B:B,countries!A:A,B40)</f>
        <v>1</v>
      </c>
      <c r="B40" t="s">
        <v>278</v>
      </c>
      <c r="C40" s="13">
        <v>3.5</v>
      </c>
    </row>
    <row r="41" spans="1:3">
      <c r="A41">
        <f>SUMIFS(countries!B:B,countries!A:A,B41)</f>
        <v>0</v>
      </c>
      <c r="B41" t="s">
        <v>116</v>
      </c>
      <c r="C41" s="13">
        <v>2</v>
      </c>
    </row>
    <row r="42" spans="1:3">
      <c r="A42">
        <f>SUMIFS(countries!B:B,countries!A:A,B42)</f>
        <v>0</v>
      </c>
      <c r="B42" t="s">
        <v>416</v>
      </c>
      <c r="C42" s="13">
        <v>3.5</v>
      </c>
    </row>
    <row r="43" spans="1:3">
      <c r="A43">
        <f>SUMIFS(countries!B:B,countries!A:A,B43)</f>
        <v>0</v>
      </c>
      <c r="B43" t="s">
        <v>357</v>
      </c>
      <c r="C43" s="13">
        <v>2.5</v>
      </c>
    </row>
    <row r="44" spans="1:3">
      <c r="A44">
        <f>SUMIFS(countries!B:B,countries!A:A,B44)</f>
        <v>0</v>
      </c>
      <c r="B44" t="s">
        <v>252</v>
      </c>
      <c r="C44" s="13">
        <v>3</v>
      </c>
    </row>
    <row r="45" spans="1:3">
      <c r="A45">
        <f>SUMIFS(countries!B:B,countries!A:A,B45)</f>
        <v>0</v>
      </c>
      <c r="B45" t="s">
        <v>16</v>
      </c>
      <c r="C45" s="13">
        <v>1.5</v>
      </c>
    </row>
    <row r="46" spans="1:3">
      <c r="A46">
        <f>SUMIFS(countries!B:B,countries!A:A,B46)</f>
        <v>1</v>
      </c>
      <c r="B46" t="s">
        <v>558</v>
      </c>
      <c r="C46" s="13">
        <v>1.5</v>
      </c>
    </row>
    <row r="47" spans="1:3">
      <c r="A47">
        <f>SUMIFS(countries!B:B,countries!A:A,B47)</f>
        <v>1</v>
      </c>
      <c r="B47" t="s">
        <v>337</v>
      </c>
      <c r="C47" s="13">
        <v>3</v>
      </c>
    </row>
    <row r="48" spans="1:3">
      <c r="A48">
        <f>SUMIFS(countries!B:B,countries!A:A,B48)</f>
        <v>1</v>
      </c>
      <c r="B48" t="s">
        <v>200</v>
      </c>
      <c r="C48" s="13">
        <v>4.5</v>
      </c>
    </row>
    <row r="49" spans="1:3">
      <c r="A49">
        <f>SUMIFS(countries!B:B,countries!A:A,B49)</f>
        <v>1</v>
      </c>
      <c r="B49" t="s">
        <v>462</v>
      </c>
      <c r="C49" s="13">
        <v>4</v>
      </c>
    </row>
    <row r="50" spans="1:3">
      <c r="A50">
        <f>SUMIFS(countries!B:B,countries!A:A,B50)</f>
        <v>0</v>
      </c>
      <c r="B50" t="s">
        <v>520</v>
      </c>
      <c r="C50" s="13">
        <v>0</v>
      </c>
    </row>
    <row r="51" spans="1:3">
      <c r="A51">
        <f>SUMIFS(countries!B:B,countries!A:A,B51)</f>
        <v>0</v>
      </c>
      <c r="B51" t="s">
        <v>584</v>
      </c>
      <c r="C51" s="13">
        <v>0</v>
      </c>
    </row>
    <row r="52" spans="1:3">
      <c r="A52">
        <f>SUMIFS(countries!B:B,countries!A:A,B52)</f>
        <v>0</v>
      </c>
      <c r="B52" t="s">
        <v>411</v>
      </c>
      <c r="C52" s="13">
        <v>4</v>
      </c>
    </row>
    <row r="53" spans="1:3">
      <c r="A53">
        <f>SUMIFS(countries!B:B,countries!A:A,B53)</f>
        <v>0</v>
      </c>
      <c r="B53" t="s">
        <v>530</v>
      </c>
      <c r="C53" s="13">
        <v>4</v>
      </c>
    </row>
    <row r="54" spans="1:3">
      <c r="A54">
        <f>SUMIFS(countries!B:B,countries!A:A,B54)</f>
        <v>0</v>
      </c>
      <c r="B54" t="s">
        <v>129</v>
      </c>
      <c r="C54" s="13">
        <v>1.5</v>
      </c>
    </row>
    <row r="55" spans="1:3">
      <c r="A55">
        <f>SUMIFS(countries!B:B,countries!A:A,B55)</f>
        <v>0</v>
      </c>
      <c r="B55" t="s">
        <v>122</v>
      </c>
      <c r="C55" s="13">
        <v>1.5</v>
      </c>
    </row>
    <row r="56" spans="1:3">
      <c r="A56">
        <f>SUMIFS(countries!B:B,countries!A:A,B56)</f>
        <v>0</v>
      </c>
      <c r="B56" t="s">
        <v>40</v>
      </c>
      <c r="C56" s="13">
        <v>3</v>
      </c>
    </row>
    <row r="57" spans="1:3">
      <c r="A57">
        <f>SUMIFS(countries!B:B,countries!A:A,B57)</f>
        <v>0</v>
      </c>
      <c r="B57" t="s">
        <v>305</v>
      </c>
      <c r="C57" s="13">
        <v>3</v>
      </c>
    </row>
    <row r="58" spans="1:3">
      <c r="A58">
        <f>SUMIFS(countries!B:B,countries!A:A,B58)</f>
        <v>0</v>
      </c>
      <c r="B58" t="s">
        <v>399</v>
      </c>
      <c r="C58" s="13">
        <v>1.5</v>
      </c>
    </row>
    <row r="59" spans="1:3">
      <c r="A59">
        <f>SUMIFS(countries!B:B,countries!A:A,B59)</f>
        <v>0</v>
      </c>
      <c r="B59" t="s">
        <v>503</v>
      </c>
      <c r="C59" s="13">
        <v>4.5</v>
      </c>
    </row>
    <row r="60" spans="1:3">
      <c r="A60">
        <f>SUMIFS(countries!B:B,countries!A:A,B60)</f>
        <v>0</v>
      </c>
      <c r="B60" t="s">
        <v>384</v>
      </c>
      <c r="C60" s="13">
        <v>2</v>
      </c>
    </row>
    <row r="61" spans="1:3">
      <c r="A61">
        <f>SUMIFS(countries!B:B,countries!A:A,B61)</f>
        <v>0</v>
      </c>
      <c r="B61" t="s">
        <v>139</v>
      </c>
      <c r="C61" s="13">
        <v>3</v>
      </c>
    </row>
    <row r="62" spans="1:3">
      <c r="A62">
        <f>SUMIFS(countries!B:B,countries!A:A,B62)</f>
        <v>0</v>
      </c>
      <c r="B62" t="s">
        <v>559</v>
      </c>
      <c r="C62" s="13">
        <v>1.5</v>
      </c>
    </row>
    <row r="63" spans="1:3">
      <c r="A63">
        <f>SUMIFS(countries!B:B,countries!A:A,B63)</f>
        <v>1</v>
      </c>
      <c r="B63" t="s">
        <v>60</v>
      </c>
      <c r="C63" s="13">
        <v>1.5</v>
      </c>
    </row>
    <row r="64" spans="1:3">
      <c r="A64">
        <f>SUMIFS(countries!B:B,countries!A:A,B64)</f>
        <v>1</v>
      </c>
      <c r="B64" t="s">
        <v>215</v>
      </c>
      <c r="C64" s="13">
        <v>4.5</v>
      </c>
    </row>
    <row r="65" spans="1:3">
      <c r="A65">
        <f>SUMIFS(countries!B:B,countries!A:A,B65)</f>
        <v>0</v>
      </c>
      <c r="B65" t="s">
        <v>465</v>
      </c>
      <c r="C65" s="13">
        <v>2</v>
      </c>
    </row>
    <row r="66" spans="1:3">
      <c r="A66">
        <f>SUMIFS(countries!B:B,countries!A:A,B66)</f>
        <v>0</v>
      </c>
      <c r="B66" t="s">
        <v>470</v>
      </c>
      <c r="C66" s="13">
        <v>1</v>
      </c>
    </row>
    <row r="67" spans="1:3">
      <c r="A67">
        <f>SUMIFS(countries!B:B,countries!A:A,B67)</f>
        <v>1</v>
      </c>
      <c r="B67" t="s">
        <v>4</v>
      </c>
      <c r="C67" s="13">
        <v>0</v>
      </c>
    </row>
    <row r="68" spans="1:3">
      <c r="A68">
        <f>SUMIFS(countries!B:B,countries!A:A,B68)</f>
        <v>1</v>
      </c>
      <c r="B68" t="s">
        <v>441</v>
      </c>
      <c r="C68" s="13">
        <v>2.5</v>
      </c>
    </row>
    <row r="69" spans="1:3">
      <c r="A69">
        <f>SUMIFS(countries!B:B,countries!A:A,B69)</f>
        <v>0</v>
      </c>
      <c r="B69" t="s">
        <v>219</v>
      </c>
      <c r="C69" s="13">
        <v>6</v>
      </c>
    </row>
    <row r="70" spans="1:3">
      <c r="A70">
        <f>SUMIFS(countries!B:B,countries!A:A,B70)</f>
        <v>0</v>
      </c>
      <c r="B70" t="s">
        <v>39</v>
      </c>
      <c r="C70" s="13">
        <v>3.5</v>
      </c>
    </row>
    <row r="71" spans="1:3">
      <c r="A71">
        <f>SUMIFS(countries!B:B,countries!A:A,B71)</f>
        <v>0</v>
      </c>
      <c r="B71" t="s">
        <v>21</v>
      </c>
      <c r="C71" s="13">
        <v>4</v>
      </c>
    </row>
    <row r="72" spans="1:3">
      <c r="A72">
        <f>SUMIFS(countries!B:B,countries!A:A,B72)</f>
        <v>0</v>
      </c>
      <c r="B72" t="s">
        <v>612</v>
      </c>
      <c r="C72" s="13">
        <v>2.5</v>
      </c>
    </row>
    <row r="73" spans="1:3">
      <c r="A73">
        <f>SUMIFS(countries!B:B,countries!A:A,B73)</f>
        <v>0</v>
      </c>
      <c r="B73" t="s">
        <v>613</v>
      </c>
      <c r="C73" s="13">
        <v>4.5</v>
      </c>
    </row>
    <row r="74" spans="1:3">
      <c r="A74">
        <f>SUMIFS(countries!B:B,countries!A:A,B74)</f>
        <v>0</v>
      </c>
      <c r="B74" t="s">
        <v>614</v>
      </c>
      <c r="C74" s="13">
        <v>3</v>
      </c>
    </row>
    <row r="75" spans="1:3">
      <c r="A75">
        <f>SUMIFS(countries!B:B,countries!A:A,B75)</f>
        <v>0</v>
      </c>
      <c r="B75" t="s">
        <v>615</v>
      </c>
      <c r="C75" s="13">
        <v>3</v>
      </c>
    </row>
    <row r="76" spans="1:3">
      <c r="A76">
        <f>SUMIFS(countries!B:B,countries!A:A,B76)</f>
        <v>0</v>
      </c>
      <c r="B76" t="s">
        <v>0</v>
      </c>
      <c r="C76" s="13">
        <v>0.5</v>
      </c>
    </row>
    <row r="77" spans="1:3">
      <c r="A77">
        <f>SUMIFS(countries!B:B,countries!A:A,B77)</f>
        <v>0</v>
      </c>
      <c r="B77" t="s">
        <v>85</v>
      </c>
      <c r="C77" s="13">
        <v>4.5</v>
      </c>
    </row>
    <row r="78" spans="1:3">
      <c r="A78">
        <f>SUMIFS(countries!B:B,countries!A:A,B78)</f>
        <v>0</v>
      </c>
      <c r="B78" t="s">
        <v>385</v>
      </c>
      <c r="C78" s="13">
        <v>4.5</v>
      </c>
    </row>
    <row r="79" spans="1:3">
      <c r="A79">
        <f>SUMIFS(countries!B:B,countries!A:A,B79)</f>
        <v>0</v>
      </c>
      <c r="B79" t="s">
        <v>142</v>
      </c>
      <c r="C79" s="13">
        <v>4.5</v>
      </c>
    </row>
    <row r="80" spans="1:3">
      <c r="A80">
        <f>SUMIFS(countries!B:B,countries!A:A,B80)</f>
        <v>1</v>
      </c>
      <c r="B80" t="s">
        <v>101</v>
      </c>
      <c r="C80" s="13">
        <v>5.5</v>
      </c>
    </row>
    <row r="81" spans="1:3">
      <c r="A81">
        <f>SUMIFS(countries!B:B,countries!A:A,B81)</f>
        <v>0</v>
      </c>
      <c r="B81" t="s">
        <v>616</v>
      </c>
      <c r="C81" s="13">
        <v>4</v>
      </c>
    </row>
    <row r="82" spans="1:3">
      <c r="A82">
        <f>SUMIFS(countries!B:B,countries!A:A,B82)</f>
        <v>0</v>
      </c>
      <c r="B82" t="s">
        <v>617</v>
      </c>
      <c r="C82" s="13">
        <v>4</v>
      </c>
    </row>
    <row r="83" spans="1:3">
      <c r="A83">
        <f>SUMIFS(countries!B:B,countries!A:A,B83)</f>
        <v>0</v>
      </c>
      <c r="B83" t="s">
        <v>464</v>
      </c>
      <c r="C83" s="13">
        <v>3.5</v>
      </c>
    </row>
    <row r="84" spans="1:3">
      <c r="A84">
        <f>SUMIFS(countries!B:B,countries!A:A,B84)</f>
        <v>0</v>
      </c>
      <c r="B84" t="s">
        <v>66</v>
      </c>
      <c r="C84" s="13">
        <v>3.5</v>
      </c>
    </row>
    <row r="85" spans="1:3">
      <c r="A85">
        <f>SUMIFS(countries!B:B,countries!A:A,B85)</f>
        <v>0</v>
      </c>
      <c r="B85" t="s">
        <v>595</v>
      </c>
      <c r="C85" s="13">
        <v>3</v>
      </c>
    </row>
    <row r="86" spans="1:3">
      <c r="A86">
        <f>SUMIFS(countries!B:B,countries!A:A,B86)</f>
        <v>0</v>
      </c>
      <c r="B86" t="s">
        <v>511</v>
      </c>
      <c r="C86" s="13">
        <v>0</v>
      </c>
    </row>
    <row r="87" spans="1:3">
      <c r="A87">
        <f>SUMIFS(countries!B:B,countries!A:A,B87)</f>
        <v>0</v>
      </c>
      <c r="B87" t="s">
        <v>351</v>
      </c>
      <c r="C87" s="13">
        <v>1.5</v>
      </c>
    </row>
    <row r="88" spans="1:3">
      <c r="A88">
        <f>SUMIFS(countries!B:B,countries!A:A,B88)</f>
        <v>0</v>
      </c>
      <c r="B88" t="s">
        <v>583</v>
      </c>
      <c r="C88" s="13">
        <v>2.5</v>
      </c>
    </row>
    <row r="89" spans="1:3">
      <c r="A89">
        <f>SUMIFS(countries!B:B,countries!A:A,B89)</f>
        <v>0</v>
      </c>
      <c r="B89" t="s">
        <v>463</v>
      </c>
      <c r="C89" s="13">
        <v>0.5</v>
      </c>
    </row>
    <row r="90" spans="1:3">
      <c r="A90">
        <f>SUMIFS(countries!B:B,countries!A:A,B90)</f>
        <v>0</v>
      </c>
      <c r="B90" t="s">
        <v>221</v>
      </c>
      <c r="C90" s="13">
        <v>4.5</v>
      </c>
    </row>
    <row r="91" spans="1:3">
      <c r="A91">
        <f>SUMIFS(countries!B:B,countries!A:A,B91)</f>
        <v>0</v>
      </c>
      <c r="B91" t="s">
        <v>355</v>
      </c>
      <c r="C91" s="13">
        <v>3</v>
      </c>
    </row>
    <row r="92" spans="1:3">
      <c r="A92">
        <f>SUMIFS(countries!B:B,countries!A:A,B92)</f>
        <v>0</v>
      </c>
      <c r="B92" t="s">
        <v>400</v>
      </c>
      <c r="C92" s="13">
        <v>3</v>
      </c>
    </row>
    <row r="93" spans="1:3">
      <c r="A93">
        <f>SUMIFS(countries!B:B,countries!A:A,B93)</f>
        <v>0</v>
      </c>
      <c r="B93" t="s">
        <v>197</v>
      </c>
      <c r="C93" s="13">
        <v>1</v>
      </c>
    </row>
    <row r="94" spans="1:3">
      <c r="A94">
        <f>SUMIFS(countries!B:B,countries!A:A,B94)</f>
        <v>0</v>
      </c>
      <c r="B94" t="s">
        <v>444</v>
      </c>
      <c r="C94" s="13">
        <v>1.5</v>
      </c>
    </row>
    <row r="95" spans="1:3">
      <c r="A95">
        <f>SUMIFS(countries!B:B,countries!A:A,B95)</f>
        <v>0</v>
      </c>
      <c r="B95" t="s">
        <v>618</v>
      </c>
      <c r="C95" s="13">
        <v>3.5</v>
      </c>
    </row>
    <row r="96" spans="1:3">
      <c r="A96">
        <f>SUMIFS(countries!B:B,countries!A:A,B96)</f>
        <v>0</v>
      </c>
      <c r="B96" t="s">
        <v>339</v>
      </c>
      <c r="C96" s="13">
        <v>4.5</v>
      </c>
    </row>
    <row r="97" spans="1:3">
      <c r="A97">
        <f>SUMIFS(countries!B:B,countries!A:A,B97)</f>
        <v>0</v>
      </c>
      <c r="B97" t="s">
        <v>241</v>
      </c>
      <c r="C97" s="13">
        <v>3.5</v>
      </c>
    </row>
    <row r="98" spans="1:3">
      <c r="A98">
        <f>SUMIFS(countries!B:B,countries!A:A,B98)</f>
        <v>0</v>
      </c>
      <c r="B98" t="s">
        <v>340</v>
      </c>
      <c r="C98" s="13">
        <v>4</v>
      </c>
    </row>
    <row r="99" spans="1:3">
      <c r="A99">
        <f>SUMIFS(countries!B:B,countries!A:A,B99)</f>
        <v>0</v>
      </c>
      <c r="B99" t="s">
        <v>433</v>
      </c>
      <c r="C99" s="13">
        <v>1.5</v>
      </c>
    </row>
    <row r="100" spans="1:3">
      <c r="A100">
        <f>SUMIFS(countries!B:B,countries!A:A,B100)</f>
        <v>0</v>
      </c>
      <c r="B100" t="s">
        <v>360</v>
      </c>
      <c r="C100" s="13">
        <v>4.5</v>
      </c>
    </row>
    <row r="101" spans="1:3">
      <c r="A101">
        <f>SUMIFS(countries!B:B,countries!A:A,B101)</f>
        <v>0</v>
      </c>
      <c r="B101" t="s">
        <v>183</v>
      </c>
      <c r="C101" s="13">
        <v>0</v>
      </c>
    </row>
    <row r="102" spans="1:3">
      <c r="A102">
        <f>SUMIFS(countries!B:B,countries!A:A,B102)</f>
        <v>0</v>
      </c>
      <c r="B102" t="s">
        <v>285</v>
      </c>
      <c r="C102" s="13">
        <v>1.5</v>
      </c>
    </row>
    <row r="103" spans="1:3">
      <c r="A103">
        <f>SUMIFS(countries!B:B,countries!A:A,B103)</f>
        <v>0</v>
      </c>
      <c r="B103" t="s">
        <v>324</v>
      </c>
      <c r="C103" s="13">
        <v>3.5</v>
      </c>
    </row>
    <row r="104" spans="1:3">
      <c r="A104">
        <f>SUMIFS(countries!B:B,countries!A:A,B104)</f>
        <v>0</v>
      </c>
      <c r="B104" t="s">
        <v>44</v>
      </c>
      <c r="C104" s="13">
        <v>2</v>
      </c>
    </row>
    <row r="105" spans="1:3">
      <c r="A105">
        <f>SUMIFS(countries!B:B,countries!A:A,B105)</f>
        <v>0</v>
      </c>
      <c r="B105" t="s">
        <v>38</v>
      </c>
      <c r="C105" s="13">
        <v>6</v>
      </c>
    </row>
    <row r="106" spans="1:3">
      <c r="A106">
        <f>SUMIFS(countries!B:B,countries!A:A,B106)</f>
        <v>0</v>
      </c>
      <c r="B106" t="s">
        <v>619</v>
      </c>
      <c r="C106" s="13">
        <v>4</v>
      </c>
    </row>
    <row r="107" spans="1:3">
      <c r="A107">
        <f>SUMIFS(countries!B:B,countries!A:A,B107)</f>
        <v>0</v>
      </c>
      <c r="B107" t="s">
        <v>620</v>
      </c>
      <c r="C107" s="13">
        <v>3.5</v>
      </c>
    </row>
    <row r="108" spans="1:3">
      <c r="A108">
        <f>SUMIFS(countries!B:B,countries!A:A,B108)</f>
        <v>0</v>
      </c>
      <c r="B108" t="s">
        <v>383</v>
      </c>
      <c r="C108" s="13">
        <v>4.5</v>
      </c>
    </row>
    <row r="109" spans="1:3">
      <c r="A109">
        <f>SUMIFS(countries!B:B,countries!A:A,B109)</f>
        <v>0</v>
      </c>
      <c r="B109" t="s">
        <v>322</v>
      </c>
      <c r="C109" s="13">
        <v>2.5</v>
      </c>
    </row>
    <row r="110" spans="1:3">
      <c r="A110">
        <f>SUMIFS(countries!B:B,countries!A:A,B110)</f>
        <v>0</v>
      </c>
      <c r="B110" t="s">
        <v>328</v>
      </c>
      <c r="C110" s="13">
        <v>3</v>
      </c>
    </row>
    <row r="111" spans="1:3">
      <c r="A111">
        <f>SUMIFS(countries!B:B,countries!A:A,B111)</f>
        <v>0</v>
      </c>
      <c r="B111" t="s">
        <v>25</v>
      </c>
      <c r="C111" s="13">
        <v>2.5</v>
      </c>
    </row>
    <row r="112" spans="1:3">
      <c r="A112">
        <f>SUMIFS(countries!B:B,countries!A:A,B112)</f>
        <v>0</v>
      </c>
      <c r="B112" t="s">
        <v>492</v>
      </c>
      <c r="C112" s="13">
        <v>1.5</v>
      </c>
    </row>
    <row r="113" spans="1:3">
      <c r="A113">
        <f>SUMIFS(countries!B:B,countries!A:A,B113)</f>
        <v>0</v>
      </c>
      <c r="B113" t="s">
        <v>344</v>
      </c>
      <c r="C113" s="13">
        <v>4.5</v>
      </c>
    </row>
    <row r="114" spans="1:3">
      <c r="A114">
        <f>SUMIFS(countries!B:B,countries!A:A,B114)</f>
        <v>0</v>
      </c>
      <c r="B114" t="s">
        <v>127</v>
      </c>
      <c r="C114" s="13">
        <v>3.5</v>
      </c>
    </row>
    <row r="115" spans="1:3">
      <c r="A115">
        <f>SUMIFS(countries!B:B,countries!A:A,B115)</f>
        <v>0</v>
      </c>
      <c r="B115" t="s">
        <v>174</v>
      </c>
      <c r="C115" s="13">
        <v>2.5</v>
      </c>
    </row>
    <row r="116" spans="1:3">
      <c r="A116">
        <f>SUMIFS(countries!B:B,countries!A:A,B116)</f>
        <v>0</v>
      </c>
      <c r="B116" t="s">
        <v>451</v>
      </c>
      <c r="C116" s="13">
        <v>4.5</v>
      </c>
    </row>
    <row r="117" spans="1:3">
      <c r="A117">
        <f>SUMIFS(countries!B:B,countries!A:A,B117)</f>
        <v>1</v>
      </c>
      <c r="B117" t="s">
        <v>490</v>
      </c>
      <c r="C117" s="13">
        <v>2</v>
      </c>
    </row>
    <row r="118" spans="1:3">
      <c r="A118">
        <f>SUMIFS(countries!B:B,countries!A:A,B118)</f>
        <v>0</v>
      </c>
      <c r="B118" t="s">
        <v>147</v>
      </c>
      <c r="C118" s="13">
        <v>1.5</v>
      </c>
    </row>
    <row r="119" spans="1:3">
      <c r="A119">
        <f>SUMIFS(countries!B:B,countries!A:A,B119)</f>
        <v>0</v>
      </c>
      <c r="B119" t="s">
        <v>621</v>
      </c>
      <c r="C119" s="13">
        <v>1</v>
      </c>
    </row>
    <row r="120" spans="1:3">
      <c r="A120">
        <f>SUMIFS(countries!B:B,countries!A:A,B120)</f>
        <v>0</v>
      </c>
      <c r="B120" t="s">
        <v>622</v>
      </c>
      <c r="C120" s="13">
        <v>1.5</v>
      </c>
    </row>
    <row r="121" spans="1:3">
      <c r="A121">
        <f>SUMIFS(countries!B:B,countries!A:A,B121)</f>
        <v>0</v>
      </c>
      <c r="B121" t="s">
        <v>97</v>
      </c>
      <c r="C121" s="13">
        <v>4</v>
      </c>
    </row>
    <row r="122" spans="1:3">
      <c r="A122">
        <f>SUMIFS(countries!B:B,countries!A:A,B122)</f>
        <v>0</v>
      </c>
      <c r="B122" t="s">
        <v>550</v>
      </c>
      <c r="C122" s="13">
        <v>3.5</v>
      </c>
    </row>
    <row r="123" spans="1:3">
      <c r="A123">
        <f>SUMIFS(countries!B:B,countries!A:A,B123)</f>
        <v>0</v>
      </c>
      <c r="B123" t="s">
        <v>564</v>
      </c>
      <c r="C123" s="13">
        <v>2.5</v>
      </c>
    </row>
    <row r="124" spans="1:3">
      <c r="A124">
        <f>SUMIFS(countries!B:B,countries!A:A,B124)</f>
        <v>0</v>
      </c>
      <c r="B124" t="s">
        <v>623</v>
      </c>
      <c r="C124" s="13">
        <v>3.5</v>
      </c>
    </row>
    <row r="125" spans="1:3">
      <c r="A125">
        <f>SUMIFS(countries!B:B,countries!A:A,B125)</f>
        <v>0</v>
      </c>
      <c r="B125" t="s">
        <v>624</v>
      </c>
      <c r="C125" s="13">
        <v>5.5</v>
      </c>
    </row>
    <row r="126" spans="1:3">
      <c r="A126">
        <f>SUMIFS(countries!B:B,countries!A:A,B126)</f>
        <v>0</v>
      </c>
      <c r="B126" t="s">
        <v>549</v>
      </c>
      <c r="C126" s="13">
        <v>2</v>
      </c>
    </row>
    <row r="127" spans="1:3">
      <c r="A127">
        <f>SUMIFS(countries!B:B,countries!A:A,B127)</f>
        <v>1</v>
      </c>
      <c r="B127" t="s">
        <v>432</v>
      </c>
      <c r="C127" s="13">
        <v>3</v>
      </c>
    </row>
    <row r="128" spans="1:3">
      <c r="A128">
        <f>SUMIFS(countries!B:B,countries!A:A,B128)</f>
        <v>0</v>
      </c>
      <c r="B128" t="s">
        <v>361</v>
      </c>
      <c r="C128" s="13">
        <v>2.5</v>
      </c>
    </row>
    <row r="129" spans="1:3">
      <c r="A129">
        <f>SUMIFS(countries!B:B,countries!A:A,B129)</f>
        <v>1</v>
      </c>
      <c r="B129" t="s">
        <v>393</v>
      </c>
      <c r="C129" s="13">
        <v>1</v>
      </c>
    </row>
    <row r="130" spans="1:3">
      <c r="A130">
        <f>SUMIFS(countries!B:B,countries!A:A,B130)</f>
        <v>1</v>
      </c>
      <c r="B130" t="s">
        <v>394</v>
      </c>
      <c r="C130" s="13">
        <v>6</v>
      </c>
    </row>
    <row r="131" spans="1:3">
      <c r="A131">
        <f>SUMIFS(countries!B:B,countries!A:A,B131)</f>
        <v>0</v>
      </c>
      <c r="B131" t="s">
        <v>228</v>
      </c>
      <c r="C131" s="13">
        <v>3</v>
      </c>
    </row>
    <row r="132" spans="1:3">
      <c r="A132">
        <f>SUMIFS(countries!B:B,countries!A:A,B132)</f>
        <v>0</v>
      </c>
      <c r="B132" t="s">
        <v>59</v>
      </c>
      <c r="C132" s="13">
        <v>2.5</v>
      </c>
    </row>
    <row r="133" spans="1:3">
      <c r="A133">
        <f>SUMIFS(countries!B:B,countries!A:A,B133)</f>
        <v>0</v>
      </c>
      <c r="B133" t="s">
        <v>345</v>
      </c>
      <c r="C133" s="13">
        <v>4.5</v>
      </c>
    </row>
    <row r="134" spans="1:3">
      <c r="A134">
        <f>SUMIFS(countries!B:B,countries!A:A,B134)</f>
        <v>0</v>
      </c>
      <c r="B134" t="s">
        <v>449</v>
      </c>
      <c r="C134" s="13">
        <v>3</v>
      </c>
    </row>
    <row r="135" spans="1:3">
      <c r="A135">
        <f>SUMIFS(countries!B:B,countries!A:A,B135)</f>
        <v>0</v>
      </c>
      <c r="B135" t="s">
        <v>499</v>
      </c>
      <c r="C135" s="13">
        <v>3.5</v>
      </c>
    </row>
    <row r="136" spans="1:3">
      <c r="A136">
        <f>SUMIFS(countries!B:B,countries!A:A,B136)</f>
        <v>0</v>
      </c>
      <c r="B136" t="s">
        <v>443</v>
      </c>
      <c r="C136" s="13">
        <v>6</v>
      </c>
    </row>
    <row r="137" spans="1:3">
      <c r="A137">
        <f>SUMIFS(countries!B:B,countries!A:A,B137)</f>
        <v>0</v>
      </c>
      <c r="B137" t="s">
        <v>218</v>
      </c>
      <c r="C137" s="13">
        <v>4.5</v>
      </c>
    </row>
    <row r="138" spans="1:3">
      <c r="A138">
        <f>SUMIFS(countries!B:B,countries!A:A,B138)</f>
        <v>0</v>
      </c>
      <c r="B138" t="s">
        <v>150</v>
      </c>
      <c r="C138" s="13">
        <v>1.5</v>
      </c>
    </row>
    <row r="139" spans="1:3">
      <c r="A139">
        <f>SUMIFS(countries!B:B,countries!A:A,B139)</f>
        <v>0</v>
      </c>
      <c r="B139" t="s">
        <v>362</v>
      </c>
      <c r="C139" s="13">
        <v>4</v>
      </c>
    </row>
    <row r="140" spans="1:3">
      <c r="A140">
        <f>SUMIFS(countries!B:B,countries!A:A,B140)</f>
        <v>0</v>
      </c>
      <c r="B140" t="s">
        <v>625</v>
      </c>
      <c r="C140" s="13">
        <v>1.5</v>
      </c>
    </row>
    <row r="141" spans="1:3">
      <c r="A141">
        <f>SUMIFS(countries!B:B,countries!A:A,B141)</f>
        <v>0</v>
      </c>
      <c r="B141" t="s">
        <v>380</v>
      </c>
      <c r="C141" s="13">
        <v>2.5</v>
      </c>
    </row>
    <row r="142" spans="1:3">
      <c r="A142">
        <f>SUMIFS(countries!B:B,countries!A:A,B142)</f>
        <v>0</v>
      </c>
      <c r="B142" t="s">
        <v>24</v>
      </c>
      <c r="C142" s="13">
        <v>4</v>
      </c>
    </row>
    <row r="143" spans="1:3">
      <c r="A143">
        <f>SUMIFS(countries!B:B,countries!A:A,B143)</f>
        <v>0</v>
      </c>
      <c r="B143" t="s">
        <v>259</v>
      </c>
      <c r="C143" s="13">
        <v>4.5</v>
      </c>
    </row>
    <row r="144" spans="1:3">
      <c r="A144">
        <f>SUMIFS(countries!B:B,countries!A:A,B144)</f>
        <v>0</v>
      </c>
      <c r="B144" t="s">
        <v>402</v>
      </c>
      <c r="C144" s="13">
        <v>5</v>
      </c>
    </row>
    <row r="145" spans="1:3">
      <c r="A145">
        <f>SUMIFS(countries!B:B,countries!A:A,B145)</f>
        <v>0</v>
      </c>
      <c r="B145" t="s">
        <v>568</v>
      </c>
      <c r="C145" s="13">
        <v>2</v>
      </c>
    </row>
    <row r="146" spans="1:3">
      <c r="A146">
        <f>SUMIFS(countries!B:B,countries!A:A,B146)</f>
        <v>0</v>
      </c>
      <c r="B146" t="s">
        <v>405</v>
      </c>
      <c r="C146" s="13">
        <v>5.5</v>
      </c>
    </row>
    <row r="147" spans="1:3">
      <c r="A147">
        <f>SUMIFS(countries!B:B,countries!A:A,B147)</f>
        <v>0</v>
      </c>
      <c r="B147" t="s">
        <v>302</v>
      </c>
      <c r="C147" s="13">
        <v>3.5</v>
      </c>
    </row>
    <row r="148" spans="1:3">
      <c r="A148">
        <f>SUMIFS(countries!B:B,countries!A:A,B148)</f>
        <v>0</v>
      </c>
      <c r="B148" t="s">
        <v>81</v>
      </c>
      <c r="C148" s="13">
        <v>1.5</v>
      </c>
    </row>
    <row r="149" spans="1:3">
      <c r="A149">
        <f>SUMIFS(countries!B:B,countries!A:A,B149)</f>
        <v>0</v>
      </c>
      <c r="B149" t="s">
        <v>430</v>
      </c>
      <c r="C149" s="13">
        <v>0</v>
      </c>
    </row>
    <row r="150" spans="1:3">
      <c r="A150">
        <f>SUMIFS(countries!B:B,countries!A:A,B150)</f>
        <v>0</v>
      </c>
      <c r="B150" t="s">
        <v>392</v>
      </c>
      <c r="C150" s="13">
        <v>4</v>
      </c>
    </row>
    <row r="151" spans="1:3">
      <c r="A151">
        <f>SUMIFS(countries!B:B,countries!A:A,B151)</f>
        <v>0</v>
      </c>
      <c r="B151" t="s">
        <v>231</v>
      </c>
      <c r="C151" s="13">
        <v>0</v>
      </c>
    </row>
    <row r="152" spans="1:3">
      <c r="A152">
        <f>SUMIFS(countries!B:B,countries!A:A,B152)</f>
        <v>0</v>
      </c>
      <c r="B152" t="s">
        <v>64</v>
      </c>
      <c r="C152" s="13">
        <v>3</v>
      </c>
    </row>
    <row r="153" spans="1:3">
      <c r="A153">
        <f>SUMIFS(countries!B:B,countries!A:A,B153)</f>
        <v>0</v>
      </c>
      <c r="B153" t="s">
        <v>3</v>
      </c>
      <c r="C153" s="13">
        <v>1.5</v>
      </c>
    </row>
    <row r="154" spans="1:3">
      <c r="A154">
        <f>SUMIFS(countries!B:B,countries!A:A,B154)</f>
        <v>0</v>
      </c>
      <c r="B154" t="s">
        <v>137</v>
      </c>
      <c r="C154" s="13">
        <v>1.5</v>
      </c>
    </row>
    <row r="155" spans="1:3">
      <c r="A155">
        <f>SUMIFS(countries!B:B,countries!A:A,B155)</f>
        <v>0</v>
      </c>
      <c r="B155" t="s">
        <v>410</v>
      </c>
      <c r="C155" s="13">
        <v>2</v>
      </c>
    </row>
    <row r="156" spans="1:3">
      <c r="A156">
        <f>SUMIFS(countries!B:B,countries!A:A,B156)</f>
        <v>0</v>
      </c>
      <c r="B156" t="s">
        <v>41</v>
      </c>
      <c r="C156" s="13">
        <v>1.5</v>
      </c>
    </row>
    <row r="157" spans="1:3">
      <c r="A157">
        <f>SUMIFS(countries!B:B,countries!A:A,B157)</f>
        <v>0</v>
      </c>
      <c r="B157" t="s">
        <v>186</v>
      </c>
      <c r="C157" s="13">
        <v>0</v>
      </c>
    </row>
    <row r="158" spans="1:3">
      <c r="A158">
        <f>SUMIFS(countries!B:B,countries!A:A,B158)</f>
        <v>1</v>
      </c>
      <c r="B158" t="s">
        <v>408</v>
      </c>
      <c r="C158" s="13">
        <v>4.5</v>
      </c>
    </row>
    <row r="159" spans="1:3">
      <c r="A159">
        <f>SUMIFS(countries!B:B,countries!A:A,B159)</f>
        <v>0</v>
      </c>
      <c r="B159" t="s">
        <v>58</v>
      </c>
      <c r="C159" s="13">
        <v>4.5</v>
      </c>
    </row>
    <row r="160" spans="1:3">
      <c r="A160">
        <f>SUMIFS(countries!B:B,countries!A:A,B160)</f>
        <v>0</v>
      </c>
      <c r="B160" t="s">
        <v>155</v>
      </c>
      <c r="C160" s="13">
        <v>2.5</v>
      </c>
    </row>
    <row r="161" spans="1:3">
      <c r="A161">
        <f>SUMIFS(countries!B:B,countries!A:A,B161)</f>
        <v>0</v>
      </c>
      <c r="B161" t="s">
        <v>626</v>
      </c>
      <c r="C161" s="13">
        <v>4.5</v>
      </c>
    </row>
    <row r="162" spans="1:3">
      <c r="A162">
        <f>SUMIFS(countries!B:B,countries!A:A,B162)</f>
        <v>0</v>
      </c>
      <c r="B162" t="s">
        <v>34</v>
      </c>
      <c r="C162" s="13">
        <v>1</v>
      </c>
    </row>
    <row r="163" spans="1:3">
      <c r="A163">
        <f>SUMIFS(countries!B:B,countries!A:A,B163)</f>
        <v>0</v>
      </c>
      <c r="B163" t="s">
        <v>458</v>
      </c>
      <c r="C163" s="13">
        <v>2.5</v>
      </c>
    </row>
    <row r="164" spans="1:3">
      <c r="A164">
        <f>SUMIFS(countries!B:B,countries!A:A,B164)</f>
        <v>0</v>
      </c>
      <c r="B164" t="s">
        <v>446</v>
      </c>
      <c r="C164" s="13">
        <v>4.5</v>
      </c>
    </row>
    <row r="165" spans="1:3">
      <c r="A165">
        <f>SUMIFS(countries!B:B,countries!A:A,B165)</f>
        <v>0</v>
      </c>
      <c r="B165" t="s">
        <v>211</v>
      </c>
      <c r="C165" s="13">
        <v>3</v>
      </c>
    </row>
    <row r="166" spans="1:3">
      <c r="A166">
        <f>SUMIFS(countries!B:B,countries!A:A,B166)</f>
        <v>0</v>
      </c>
      <c r="B166" t="s">
        <v>138</v>
      </c>
      <c r="C166" s="13">
        <v>2.5</v>
      </c>
    </row>
    <row r="167" spans="1:3">
      <c r="A167">
        <f>SUMIFS(countries!B:B,countries!A:A,B167)</f>
        <v>0</v>
      </c>
      <c r="B167" t="s">
        <v>153</v>
      </c>
      <c r="C167" s="13">
        <v>0</v>
      </c>
    </row>
    <row r="168" spans="1:3">
      <c r="A168">
        <f>SUMIFS(countries!B:B,countries!A:A,B168)</f>
        <v>1</v>
      </c>
      <c r="B168" t="s">
        <v>293</v>
      </c>
      <c r="C168" s="13">
        <v>3</v>
      </c>
    </row>
    <row r="169" spans="1:3">
      <c r="A169">
        <f>SUMIFS(countries!B:B,countries!A:A,B169)</f>
        <v>0</v>
      </c>
      <c r="B169" t="s">
        <v>146</v>
      </c>
      <c r="C169" s="13">
        <v>4</v>
      </c>
    </row>
    <row r="170" spans="1:3">
      <c r="A170">
        <f>SUMIFS(countries!B:B,countries!A:A,B170)</f>
        <v>0</v>
      </c>
      <c r="B170" t="s">
        <v>396</v>
      </c>
      <c r="C170" s="13">
        <v>4</v>
      </c>
    </row>
    <row r="171" spans="1:3">
      <c r="A171">
        <f>SUMIFS(countries!B:B,countries!A:A,B171)</f>
        <v>0</v>
      </c>
      <c r="B171" t="s">
        <v>310</v>
      </c>
      <c r="C171" s="13">
        <v>2</v>
      </c>
    </row>
    <row r="172" spans="1:3">
      <c r="A172">
        <f>SUMIFS(countries!B:B,countries!A:A,B172)</f>
        <v>0</v>
      </c>
      <c r="B172" t="s">
        <v>19</v>
      </c>
      <c r="C172" s="13">
        <v>2</v>
      </c>
    </row>
    <row r="173" spans="1:3">
      <c r="A173">
        <f>SUMIFS(countries!B:B,countries!A:A,B173)</f>
        <v>0</v>
      </c>
      <c r="B173" t="s">
        <v>335</v>
      </c>
      <c r="C173" s="13">
        <v>1</v>
      </c>
    </row>
    <row r="174" spans="1:3">
      <c r="A174">
        <f>SUMIFS(countries!B:B,countries!A:A,B174)</f>
        <v>0</v>
      </c>
      <c r="B174" t="s">
        <v>373</v>
      </c>
      <c r="C174" s="13">
        <v>4</v>
      </c>
    </row>
    <row r="175" spans="1:3">
      <c r="A175">
        <f>SUMIFS(countries!B:B,countries!A:A,B175)</f>
        <v>0</v>
      </c>
      <c r="B175" t="s">
        <v>571</v>
      </c>
      <c r="C175" s="13">
        <v>1.5</v>
      </c>
    </row>
    <row r="176" spans="1:3">
      <c r="A176">
        <f>SUMIFS(countries!B:B,countries!A:A,B176)</f>
        <v>0</v>
      </c>
      <c r="B176" t="s">
        <v>10</v>
      </c>
      <c r="C176" s="13">
        <v>6</v>
      </c>
    </row>
    <row r="177" spans="1:3">
      <c r="A177">
        <f>SUMIFS(countries!B:B,countries!A:A,B177)</f>
        <v>0</v>
      </c>
      <c r="B177" t="s">
        <v>314</v>
      </c>
      <c r="C177" s="13">
        <v>1</v>
      </c>
    </row>
    <row r="178" spans="1:3">
      <c r="A178">
        <f>SUMIFS(countries!B:B,countries!A:A,B178)</f>
        <v>0</v>
      </c>
      <c r="B178" t="s">
        <v>161</v>
      </c>
      <c r="C178" s="13">
        <v>4.5</v>
      </c>
    </row>
    <row r="179" spans="1:3">
      <c r="A179">
        <f>SUMIFS(countries!B:B,countries!A:A,B179)</f>
        <v>0</v>
      </c>
      <c r="B179" t="s">
        <v>565</v>
      </c>
      <c r="C179" s="13">
        <v>2.5</v>
      </c>
    </row>
    <row r="180" spans="1:3">
      <c r="A180">
        <f>SUMIFS(countries!B:B,countries!A:A,B180)</f>
        <v>0</v>
      </c>
      <c r="B180" t="s">
        <v>63</v>
      </c>
      <c r="C180" s="13">
        <v>1.5</v>
      </c>
    </row>
    <row r="181" spans="1:3">
      <c r="A181">
        <f>SUMIFS(countries!B:B,countries!A:A,B181)</f>
        <v>0</v>
      </c>
      <c r="B181" t="s">
        <v>627</v>
      </c>
      <c r="C181" s="13">
        <v>6</v>
      </c>
    </row>
    <row r="182" spans="1:3">
      <c r="A182">
        <f>SUMIFS(countries!B:B,countries!A:A,B182)</f>
        <v>0</v>
      </c>
      <c r="B182" t="s">
        <v>628</v>
      </c>
      <c r="C182" s="13">
        <v>6</v>
      </c>
    </row>
    <row r="183" spans="1:3">
      <c r="A183">
        <f>SUMIFS(countries!B:B,countries!A:A,B183)</f>
        <v>0</v>
      </c>
      <c r="B183" t="s">
        <v>308</v>
      </c>
      <c r="C183" s="13">
        <v>5.5</v>
      </c>
    </row>
    <row r="184" spans="1:3">
      <c r="A184">
        <f>SUMIFS(countries!B:B,countries!A:A,B184)</f>
        <v>0</v>
      </c>
      <c r="B184" t="s">
        <v>145</v>
      </c>
      <c r="C184" s="13">
        <v>2.5</v>
      </c>
    </row>
    <row r="185" spans="1:3">
      <c r="A185">
        <f>SUMIFS(countries!B:B,countries!A:A,B185)</f>
        <v>0</v>
      </c>
      <c r="B185" t="s">
        <v>350</v>
      </c>
      <c r="C185" s="13">
        <v>3.5</v>
      </c>
    </row>
    <row r="186" spans="1:3">
      <c r="A186">
        <f>SUMIFS(countries!B:B,countries!A:A,B186)</f>
        <v>0</v>
      </c>
      <c r="B186" t="s">
        <v>33</v>
      </c>
      <c r="C186" s="13">
        <v>2.5</v>
      </c>
    </row>
    <row r="187" spans="1:3">
      <c r="A187">
        <f>SUMIFS(countries!B:B,countries!A:A,B187)</f>
        <v>0</v>
      </c>
      <c r="B187" t="s">
        <v>541</v>
      </c>
      <c r="C187" s="13">
        <v>6</v>
      </c>
    </row>
    <row r="188" spans="1:3">
      <c r="A188">
        <f>SUMIFS(countries!B:B,countries!A:A,B188)</f>
        <v>0</v>
      </c>
      <c r="B188" t="s">
        <v>629</v>
      </c>
      <c r="C188" s="13">
        <v>3.5</v>
      </c>
    </row>
    <row r="189" spans="1:3">
      <c r="A189">
        <f>SUMIFS(countries!B:B,countries!A:A,B189)</f>
        <v>0</v>
      </c>
      <c r="B189" t="s">
        <v>630</v>
      </c>
      <c r="C189" s="13">
        <v>3</v>
      </c>
    </row>
    <row r="190" spans="1:3">
      <c r="A190">
        <f>SUMIFS(countries!B:B,countries!A:A,B190)</f>
        <v>0</v>
      </c>
      <c r="B190" t="s">
        <v>544</v>
      </c>
      <c r="C190" s="13">
        <v>0.5</v>
      </c>
    </row>
    <row r="191" spans="1:3">
      <c r="A191">
        <f>SUMIFS(countries!B:B,countries!A:A,B191)</f>
        <v>0</v>
      </c>
      <c r="B191" t="s">
        <v>208</v>
      </c>
      <c r="C191" s="13">
        <v>4</v>
      </c>
    </row>
    <row r="192" spans="1:3">
      <c r="A192">
        <f>SUMIFS(countries!B:B,countries!A:A,B192)</f>
        <v>0</v>
      </c>
      <c r="B192" t="s">
        <v>521</v>
      </c>
      <c r="C192" s="13">
        <v>1.5</v>
      </c>
    </row>
    <row r="193" spans="1:3">
      <c r="A193">
        <f>SUMIFS(countries!B:B,countries!A:A,B193)</f>
        <v>1</v>
      </c>
      <c r="B193" t="s">
        <v>537</v>
      </c>
      <c r="C193" s="13">
        <v>1.5</v>
      </c>
    </row>
    <row r="194" spans="1:3">
      <c r="A194">
        <f>SUMIFS(countries!B:B,countries!A:A,B194)</f>
        <v>0</v>
      </c>
      <c r="B194" t="s">
        <v>173</v>
      </c>
      <c r="C194" s="13">
        <v>4.5</v>
      </c>
    </row>
    <row r="195" spans="1:3">
      <c r="A195">
        <f>SUMIFS(countries!B:B,countries!A:A,B195)</f>
        <v>0</v>
      </c>
      <c r="B195" t="s">
        <v>297</v>
      </c>
      <c r="C195" s="13">
        <v>4</v>
      </c>
    </row>
    <row r="196" spans="1:3">
      <c r="A196">
        <f>SUMIFS(countries!B:B,countries!A:A,B196)</f>
        <v>0</v>
      </c>
      <c r="B196" t="s">
        <v>561</v>
      </c>
      <c r="C196" s="13">
        <v>3.5</v>
      </c>
    </row>
    <row r="197" spans="1:3">
      <c r="A197">
        <f>SUMIFS(countries!B:B,countries!A:A,B197)</f>
        <v>1</v>
      </c>
      <c r="B197" t="s">
        <v>426</v>
      </c>
      <c r="C197" s="13">
        <v>3.5</v>
      </c>
    </row>
    <row r="198" spans="1:3">
      <c r="A198">
        <f>SUMIFS(countries!B:B,countries!A:A,B198)</f>
        <v>0</v>
      </c>
      <c r="B198" t="s">
        <v>254</v>
      </c>
      <c r="C198" s="13">
        <v>3</v>
      </c>
    </row>
    <row r="199" spans="1:3">
      <c r="A199">
        <f>SUMIFS(countries!B:B,countries!A:A,B199)</f>
        <v>0</v>
      </c>
      <c r="B199" t="s">
        <v>510</v>
      </c>
      <c r="C199" s="13">
        <v>4.5</v>
      </c>
    </row>
    <row r="200" spans="1:3">
      <c r="A200">
        <f>SUMIFS(countries!B:B,countries!A:A,B200)</f>
        <v>0</v>
      </c>
      <c r="B200" t="s">
        <v>203</v>
      </c>
      <c r="C200" s="13">
        <v>3</v>
      </c>
    </row>
    <row r="201" spans="1:3">
      <c r="A201">
        <f>SUMIFS(countries!B:B,countries!A:A,B201)</f>
        <v>0</v>
      </c>
      <c r="B201" t="s">
        <v>68</v>
      </c>
      <c r="C201" s="13">
        <v>1</v>
      </c>
    </row>
    <row r="202" spans="1:3">
      <c r="A202">
        <f>SUMIFS(countries!B:B,countries!A:A,B202)</f>
        <v>0</v>
      </c>
      <c r="B202" t="s">
        <v>7</v>
      </c>
      <c r="C202" s="13">
        <v>1.5</v>
      </c>
    </row>
    <row r="203" spans="1:3">
      <c r="A203">
        <f>SUMIFS(countries!B:B,countries!A:A,B203)</f>
        <v>0</v>
      </c>
      <c r="B203" t="s">
        <v>597</v>
      </c>
      <c r="C203" s="13">
        <v>3.5</v>
      </c>
    </row>
  </sheetData>
  <autoFilter ref="A1:C20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3"/>
  <sheetViews>
    <sheetView topLeftCell="A62" workbookViewId="0">
      <selection activeCell="C67" sqref="C67"/>
    </sheetView>
  </sheetViews>
  <sheetFormatPr defaultColWidth="10.6640625" defaultRowHeight="14.25"/>
  <cols>
    <col min="2" max="2" width="35.6640625" customWidth="1"/>
    <col min="3" max="3" width="28.46484375" customWidth="1"/>
  </cols>
  <sheetData>
    <row r="1" spans="1:3">
      <c r="B1" s="7" t="s">
        <v>605</v>
      </c>
      <c r="C1" s="7" t="s">
        <v>631</v>
      </c>
    </row>
    <row r="2" spans="1:3">
      <c r="A2">
        <f>SUMIFS(countries!B:B,countries!A:A,B2)</f>
        <v>0</v>
      </c>
      <c r="B2" t="s">
        <v>270</v>
      </c>
      <c r="C2" s="13">
        <v>0</v>
      </c>
    </row>
    <row r="3" spans="1:3">
      <c r="A3">
        <f>SUMIFS(countries!B:B,countries!A:A,B3)</f>
        <v>0</v>
      </c>
      <c r="B3" t="s">
        <v>168</v>
      </c>
      <c r="C3" s="13">
        <v>2.5</v>
      </c>
    </row>
    <row r="4" spans="1:3">
      <c r="A4">
        <f>SUMIFS(countries!B:B,countries!A:A,B4)</f>
        <v>0</v>
      </c>
      <c r="B4" t="s">
        <v>557</v>
      </c>
      <c r="C4" s="13">
        <v>1.5</v>
      </c>
    </row>
    <row r="5" spans="1:3">
      <c r="A5">
        <f>SUMIFS(countries!B:B,countries!A:A,B5)</f>
        <v>0</v>
      </c>
      <c r="B5" t="s">
        <v>263</v>
      </c>
      <c r="C5" s="13">
        <v>2</v>
      </c>
    </row>
    <row r="6" spans="1:3">
      <c r="A6">
        <f>SUMIFS(countries!B:B,countries!A:A,B6)</f>
        <v>1</v>
      </c>
      <c r="B6" t="s">
        <v>332</v>
      </c>
      <c r="C6" s="13">
        <v>1.5</v>
      </c>
    </row>
    <row r="7" spans="1:3">
      <c r="A7">
        <f>SUMIFS(countries!B:B,countries!A:A,B7)</f>
        <v>1</v>
      </c>
      <c r="B7" t="s">
        <v>256</v>
      </c>
      <c r="C7" s="13">
        <v>2.5</v>
      </c>
    </row>
    <row r="8" spans="1:3">
      <c r="A8">
        <f>SUMIFS(countries!B:B,countries!A:A,B8)</f>
        <v>0</v>
      </c>
      <c r="B8" t="s">
        <v>70</v>
      </c>
      <c r="C8" s="13">
        <v>4.5</v>
      </c>
    </row>
    <row r="9" spans="1:3">
      <c r="A9">
        <f>SUMIFS(countries!B:B,countries!A:A,B9)</f>
        <v>0</v>
      </c>
      <c r="B9" t="s">
        <v>349</v>
      </c>
      <c r="C9" s="13">
        <v>3</v>
      </c>
    </row>
    <row r="10" spans="1:3">
      <c r="A10">
        <f>SUMIFS(countries!B:B,countries!A:A,B10)</f>
        <v>0</v>
      </c>
      <c r="B10" t="s">
        <v>48</v>
      </c>
      <c r="C10" s="13">
        <v>3</v>
      </c>
    </row>
    <row r="11" spans="1:3">
      <c r="A11">
        <f>SUMIFS(countries!B:B,countries!A:A,B11)</f>
        <v>0</v>
      </c>
      <c r="B11" t="s">
        <v>429</v>
      </c>
      <c r="C11" s="13">
        <v>3</v>
      </c>
    </row>
    <row r="12" spans="1:3">
      <c r="A12">
        <f>SUMIFS(countries!B:B,countries!A:A,B12)</f>
        <v>0</v>
      </c>
      <c r="B12" t="s">
        <v>296</v>
      </c>
      <c r="C12" s="13">
        <v>3.5</v>
      </c>
    </row>
    <row r="13" spans="1:3">
      <c r="A13">
        <f>SUMIFS(countries!B:B,countries!A:A,B13)</f>
        <v>0</v>
      </c>
      <c r="B13" t="s">
        <v>606</v>
      </c>
      <c r="C13" s="13">
        <v>3.5</v>
      </c>
    </row>
    <row r="14" spans="1:3">
      <c r="A14">
        <f>SUMIFS(countries!B:B,countries!A:A,B14)</f>
        <v>0</v>
      </c>
      <c r="B14" t="s">
        <v>607</v>
      </c>
      <c r="C14" s="13">
        <v>3.5</v>
      </c>
    </row>
    <row r="15" spans="1:3">
      <c r="A15">
        <f>SUMIFS(countries!B:B,countries!A:A,B15)</f>
        <v>1</v>
      </c>
      <c r="B15" t="s">
        <v>452</v>
      </c>
      <c r="C15" s="13">
        <v>2</v>
      </c>
    </row>
    <row r="16" spans="1:3">
      <c r="A16">
        <f>SUMIFS(countries!B:B,countries!A:A,B16)</f>
        <v>0</v>
      </c>
      <c r="B16" t="s">
        <v>479</v>
      </c>
      <c r="C16" s="13">
        <v>4.5</v>
      </c>
    </row>
    <row r="17" spans="1:3">
      <c r="A17">
        <f>SUMIFS(countries!B:B,countries!A:A,B17)</f>
        <v>0</v>
      </c>
      <c r="B17" t="s">
        <v>518</v>
      </c>
      <c r="C17" s="13">
        <v>3</v>
      </c>
    </row>
    <row r="18" spans="1:3">
      <c r="A18">
        <f>SUMIFS(countries!B:B,countries!A:A,B18)</f>
        <v>1</v>
      </c>
      <c r="B18" t="s">
        <v>260</v>
      </c>
      <c r="C18" s="13">
        <v>2.5</v>
      </c>
    </row>
    <row r="19" spans="1:3">
      <c r="A19">
        <f>SUMIFS(countries!B:B,countries!A:A,B19)</f>
        <v>0</v>
      </c>
      <c r="B19" t="s">
        <v>508</v>
      </c>
      <c r="C19" s="13">
        <v>3.5</v>
      </c>
    </row>
    <row r="20" spans="1:3">
      <c r="A20">
        <f>SUMIFS(countries!B:B,countries!A:A,B20)</f>
        <v>0</v>
      </c>
      <c r="B20" t="s">
        <v>461</v>
      </c>
      <c r="C20" s="13">
        <v>2</v>
      </c>
    </row>
    <row r="21" spans="1:3">
      <c r="A21">
        <f>SUMIFS(countries!B:B,countries!A:A,B21)</f>
        <v>1</v>
      </c>
      <c r="B21" t="s">
        <v>42</v>
      </c>
      <c r="C21" s="13">
        <v>1.5</v>
      </c>
    </row>
    <row r="22" spans="1:3">
      <c r="A22">
        <f>SUMIFS(countries!B:B,countries!A:A,B22)</f>
        <v>0</v>
      </c>
      <c r="B22" t="s">
        <v>318</v>
      </c>
      <c r="C22" s="13">
        <v>4</v>
      </c>
    </row>
    <row r="23" spans="1:3">
      <c r="A23">
        <f>SUMIFS(countries!B:B,countries!A:A,B23)</f>
        <v>0</v>
      </c>
      <c r="B23" t="s">
        <v>37</v>
      </c>
      <c r="C23" s="13">
        <v>2.5</v>
      </c>
    </row>
    <row r="24" spans="1:3">
      <c r="A24">
        <f>SUMIFS(countries!B:B,countries!A:A,B24)</f>
        <v>0</v>
      </c>
      <c r="B24" t="s">
        <v>608</v>
      </c>
      <c r="C24" s="13">
        <v>5.5</v>
      </c>
    </row>
    <row r="25" spans="1:3">
      <c r="A25">
        <f>SUMIFS(countries!B:B,countries!A:A,B25)</f>
        <v>0</v>
      </c>
      <c r="B25" t="s">
        <v>609</v>
      </c>
      <c r="C25" s="13">
        <v>5</v>
      </c>
    </row>
    <row r="26" spans="1:3">
      <c r="A26">
        <f>SUMIFS(countries!B:B,countries!A:A,B26)</f>
        <v>0</v>
      </c>
      <c r="B26" t="s">
        <v>346</v>
      </c>
      <c r="C26" s="13">
        <v>4</v>
      </c>
    </row>
    <row r="27" spans="1:3">
      <c r="A27">
        <f>SUMIFS(countries!B:B,countries!A:A,B27)</f>
        <v>0</v>
      </c>
      <c r="B27" t="s">
        <v>493</v>
      </c>
      <c r="C27" s="13">
        <v>4.5</v>
      </c>
    </row>
    <row r="28" spans="1:3">
      <c r="A28">
        <f>SUMIFS(countries!B:B,countries!A:A,B28)</f>
        <v>0</v>
      </c>
      <c r="B28" t="s">
        <v>95</v>
      </c>
      <c r="C28" s="13">
        <v>4</v>
      </c>
    </row>
    <row r="29" spans="1:3">
      <c r="A29">
        <f>SUMIFS(countries!B:B,countries!A:A,B29)</f>
        <v>0</v>
      </c>
      <c r="B29" t="s">
        <v>378</v>
      </c>
      <c r="C29" s="13">
        <v>0</v>
      </c>
    </row>
    <row r="30" spans="1:3">
      <c r="A30">
        <f>SUMIFS(countries!B:B,countries!A:A,B30)</f>
        <v>0</v>
      </c>
      <c r="B30" t="s">
        <v>395</v>
      </c>
      <c r="C30" s="13">
        <v>4</v>
      </c>
    </row>
    <row r="31" spans="1:3">
      <c r="A31">
        <f>SUMIFS(countries!B:B,countries!A:A,B31)</f>
        <v>0</v>
      </c>
      <c r="B31" t="s">
        <v>545</v>
      </c>
      <c r="C31" s="13">
        <v>0.5</v>
      </c>
    </row>
    <row r="32" spans="1:3">
      <c r="A32">
        <f>SUMIFS(countries!B:B,countries!A:A,B32)</f>
        <v>0</v>
      </c>
      <c r="B32" t="s">
        <v>598</v>
      </c>
      <c r="C32" s="13">
        <v>2.5</v>
      </c>
    </row>
    <row r="33" spans="1:3">
      <c r="A33">
        <f>SUMIFS(countries!B:B,countries!A:A,B33)</f>
        <v>0</v>
      </c>
      <c r="B33" t="s">
        <v>165</v>
      </c>
      <c r="C33" s="13">
        <v>3</v>
      </c>
    </row>
    <row r="34" spans="1:3">
      <c r="A34">
        <f>SUMIFS(countries!B:B,countries!A:A,B34)</f>
        <v>0</v>
      </c>
      <c r="B34" t="s">
        <v>494</v>
      </c>
      <c r="C34" s="13">
        <v>1.5</v>
      </c>
    </row>
    <row r="35" spans="1:3">
      <c r="A35">
        <f>SUMIFS(countries!B:B,countries!A:A,B35)</f>
        <v>1</v>
      </c>
      <c r="B35" t="s">
        <v>136</v>
      </c>
      <c r="C35" s="13">
        <v>3.5</v>
      </c>
    </row>
    <row r="36" spans="1:3">
      <c r="A36">
        <f>SUMIFS(countries!B:B,countries!A:A,B36)</f>
        <v>0</v>
      </c>
      <c r="B36" t="s">
        <v>610</v>
      </c>
      <c r="C36" s="13">
        <v>4.5</v>
      </c>
    </row>
    <row r="37" spans="1:3">
      <c r="A37">
        <f>SUMIFS(countries!B:B,countries!A:A,B37)</f>
        <v>0</v>
      </c>
      <c r="B37" t="s">
        <v>611</v>
      </c>
      <c r="C37" s="13">
        <v>3.5</v>
      </c>
    </row>
    <row r="38" spans="1:3">
      <c r="A38">
        <f>SUMIFS(countries!B:B,countries!A:A,B38)</f>
        <v>1</v>
      </c>
      <c r="B38" t="s">
        <v>448</v>
      </c>
      <c r="C38" s="13">
        <v>3.5</v>
      </c>
    </row>
    <row r="39" spans="1:3">
      <c r="A39">
        <f>SUMIFS(countries!B:B,countries!A:A,B39)</f>
        <v>0</v>
      </c>
      <c r="B39" t="s">
        <v>290</v>
      </c>
      <c r="C39" s="13">
        <v>0</v>
      </c>
    </row>
    <row r="40" spans="1:3">
      <c r="A40">
        <f>SUMIFS(countries!B:B,countries!A:A,B40)</f>
        <v>1</v>
      </c>
      <c r="B40" t="s">
        <v>278</v>
      </c>
      <c r="C40" s="13">
        <v>3.5</v>
      </c>
    </row>
    <row r="41" spans="1:3">
      <c r="A41">
        <f>SUMIFS(countries!B:B,countries!A:A,B41)</f>
        <v>0</v>
      </c>
      <c r="B41" t="s">
        <v>116</v>
      </c>
      <c r="C41" s="13">
        <v>2</v>
      </c>
    </row>
    <row r="42" spans="1:3">
      <c r="A42">
        <f>SUMIFS(countries!B:B,countries!A:A,B42)</f>
        <v>0</v>
      </c>
      <c r="B42" t="s">
        <v>416</v>
      </c>
      <c r="C42" s="13">
        <v>3.5</v>
      </c>
    </row>
    <row r="43" spans="1:3">
      <c r="A43">
        <f>SUMIFS(countries!B:B,countries!A:A,B43)</f>
        <v>0</v>
      </c>
      <c r="B43" t="s">
        <v>357</v>
      </c>
      <c r="C43" s="13">
        <v>2.5</v>
      </c>
    </row>
    <row r="44" spans="1:3">
      <c r="A44">
        <f>SUMIFS(countries!B:B,countries!A:A,B44)</f>
        <v>0</v>
      </c>
      <c r="B44" t="s">
        <v>252</v>
      </c>
      <c r="C44" s="13">
        <v>3</v>
      </c>
    </row>
    <row r="45" spans="1:3">
      <c r="A45">
        <f>SUMIFS(countries!B:B,countries!A:A,B45)</f>
        <v>0</v>
      </c>
      <c r="B45" t="s">
        <v>16</v>
      </c>
      <c r="C45" s="13">
        <v>1.5</v>
      </c>
    </row>
    <row r="46" spans="1:3">
      <c r="A46">
        <f>SUMIFS(countries!B:B,countries!A:A,B46)</f>
        <v>1</v>
      </c>
      <c r="B46" t="s">
        <v>558</v>
      </c>
      <c r="C46" s="13">
        <v>1.5</v>
      </c>
    </row>
    <row r="47" spans="1:3">
      <c r="A47">
        <f>SUMIFS(countries!B:B,countries!A:A,B47)</f>
        <v>1</v>
      </c>
      <c r="B47" t="s">
        <v>337</v>
      </c>
      <c r="C47" s="13">
        <v>3</v>
      </c>
    </row>
    <row r="48" spans="1:3">
      <c r="A48">
        <f>SUMIFS(countries!B:B,countries!A:A,B48)</f>
        <v>1</v>
      </c>
      <c r="B48" t="s">
        <v>200</v>
      </c>
      <c r="C48" s="13">
        <v>4.5</v>
      </c>
    </row>
    <row r="49" spans="1:3">
      <c r="A49">
        <f>SUMIFS(countries!B:B,countries!A:A,B49)</f>
        <v>1</v>
      </c>
      <c r="B49" t="s">
        <v>462</v>
      </c>
      <c r="C49" s="13">
        <v>4</v>
      </c>
    </row>
    <row r="50" spans="1:3">
      <c r="A50">
        <f>SUMIFS(countries!B:B,countries!A:A,B50)</f>
        <v>0</v>
      </c>
      <c r="B50" t="s">
        <v>520</v>
      </c>
      <c r="C50" s="13">
        <v>0</v>
      </c>
    </row>
    <row r="51" spans="1:3">
      <c r="A51">
        <f>SUMIFS(countries!B:B,countries!A:A,B51)</f>
        <v>0</v>
      </c>
      <c r="B51" t="s">
        <v>584</v>
      </c>
      <c r="C51" s="13">
        <v>0</v>
      </c>
    </row>
    <row r="52" spans="1:3">
      <c r="A52">
        <f>SUMIFS(countries!B:B,countries!A:A,B52)</f>
        <v>0</v>
      </c>
      <c r="B52" t="s">
        <v>411</v>
      </c>
      <c r="C52" s="13">
        <v>4</v>
      </c>
    </row>
    <row r="53" spans="1:3">
      <c r="A53">
        <f>SUMIFS(countries!B:B,countries!A:A,B53)</f>
        <v>0</v>
      </c>
      <c r="B53" t="s">
        <v>530</v>
      </c>
      <c r="C53" s="13">
        <v>4</v>
      </c>
    </row>
    <row r="54" spans="1:3">
      <c r="A54">
        <f>SUMIFS(countries!B:B,countries!A:A,B54)</f>
        <v>0</v>
      </c>
      <c r="B54" t="s">
        <v>129</v>
      </c>
      <c r="C54" s="13">
        <v>1.5</v>
      </c>
    </row>
    <row r="55" spans="1:3">
      <c r="A55">
        <f>SUMIFS(countries!B:B,countries!A:A,B55)</f>
        <v>0</v>
      </c>
      <c r="B55" t="s">
        <v>122</v>
      </c>
      <c r="C55" s="13">
        <v>1.5</v>
      </c>
    </row>
    <row r="56" spans="1:3">
      <c r="A56">
        <f>SUMIFS(countries!B:B,countries!A:A,B56)</f>
        <v>0</v>
      </c>
      <c r="B56" t="s">
        <v>40</v>
      </c>
      <c r="C56" s="13">
        <v>3</v>
      </c>
    </row>
    <row r="57" spans="1:3">
      <c r="A57">
        <f>SUMIFS(countries!B:B,countries!A:A,B57)</f>
        <v>0</v>
      </c>
      <c r="B57" t="s">
        <v>305</v>
      </c>
      <c r="C57" s="13">
        <v>3</v>
      </c>
    </row>
    <row r="58" spans="1:3">
      <c r="A58">
        <f>SUMIFS(countries!B:B,countries!A:A,B58)</f>
        <v>0</v>
      </c>
      <c r="B58" t="s">
        <v>399</v>
      </c>
      <c r="C58" s="13">
        <v>1.5</v>
      </c>
    </row>
    <row r="59" spans="1:3">
      <c r="A59">
        <f>SUMIFS(countries!B:B,countries!A:A,B59)</f>
        <v>0</v>
      </c>
      <c r="B59" t="s">
        <v>503</v>
      </c>
      <c r="C59" s="13">
        <v>4.5</v>
      </c>
    </row>
    <row r="60" spans="1:3">
      <c r="A60">
        <f>SUMIFS(countries!B:B,countries!A:A,B60)</f>
        <v>0</v>
      </c>
      <c r="B60" t="s">
        <v>384</v>
      </c>
      <c r="C60" s="13">
        <v>2</v>
      </c>
    </row>
    <row r="61" spans="1:3">
      <c r="A61">
        <f>SUMIFS(countries!B:B,countries!A:A,B61)</f>
        <v>0</v>
      </c>
      <c r="B61" t="s">
        <v>139</v>
      </c>
      <c r="C61" s="13">
        <v>3</v>
      </c>
    </row>
    <row r="62" spans="1:3">
      <c r="A62">
        <f>SUMIFS(countries!B:B,countries!A:A,B62)</f>
        <v>0</v>
      </c>
      <c r="B62" t="s">
        <v>559</v>
      </c>
      <c r="C62" s="13">
        <v>1.5</v>
      </c>
    </row>
    <row r="63" spans="1:3">
      <c r="A63">
        <f>SUMIFS(countries!B:B,countries!A:A,B63)</f>
        <v>1</v>
      </c>
      <c r="B63" t="s">
        <v>60</v>
      </c>
      <c r="C63" s="13">
        <v>1.5</v>
      </c>
    </row>
    <row r="64" spans="1:3">
      <c r="A64">
        <f>SUMIFS(countries!B:B,countries!A:A,B64)</f>
        <v>1</v>
      </c>
      <c r="B64" t="s">
        <v>215</v>
      </c>
      <c r="C64" s="13">
        <v>4.5</v>
      </c>
    </row>
    <row r="65" spans="1:3">
      <c r="A65">
        <f>SUMIFS(countries!B:B,countries!A:A,B65)</f>
        <v>0</v>
      </c>
      <c r="B65" t="s">
        <v>465</v>
      </c>
      <c r="C65" s="13">
        <v>2</v>
      </c>
    </row>
    <row r="66" spans="1:3">
      <c r="A66">
        <f>SUMIFS(countries!B:B,countries!A:A,B66)</f>
        <v>0</v>
      </c>
      <c r="B66" t="s">
        <v>470</v>
      </c>
      <c r="C66" s="13">
        <v>1</v>
      </c>
    </row>
    <row r="67" spans="1:3">
      <c r="A67">
        <f>SUMIFS(countries!B:B,countries!A:A,B67)</f>
        <v>1</v>
      </c>
      <c r="B67" t="s">
        <v>4</v>
      </c>
      <c r="C67" s="13">
        <v>0</v>
      </c>
    </row>
    <row r="68" spans="1:3">
      <c r="A68">
        <f>SUMIFS(countries!B:B,countries!A:A,B68)</f>
        <v>1</v>
      </c>
      <c r="B68" t="s">
        <v>441</v>
      </c>
      <c r="C68" s="13">
        <v>2.5</v>
      </c>
    </row>
    <row r="69" spans="1:3">
      <c r="A69">
        <f>SUMIFS(countries!B:B,countries!A:A,B69)</f>
        <v>0</v>
      </c>
      <c r="B69" t="s">
        <v>219</v>
      </c>
      <c r="C69" s="13">
        <v>6</v>
      </c>
    </row>
    <row r="70" spans="1:3">
      <c r="A70">
        <f>SUMIFS(countries!B:B,countries!A:A,B70)</f>
        <v>0</v>
      </c>
      <c r="B70" t="s">
        <v>39</v>
      </c>
      <c r="C70" s="13">
        <v>3.5</v>
      </c>
    </row>
    <row r="71" spans="1:3">
      <c r="A71">
        <f>SUMIFS(countries!B:B,countries!A:A,B71)</f>
        <v>0</v>
      </c>
      <c r="B71" t="s">
        <v>21</v>
      </c>
      <c r="C71" s="13">
        <v>4</v>
      </c>
    </row>
    <row r="72" spans="1:3">
      <c r="A72">
        <f>SUMIFS(countries!B:B,countries!A:A,B72)</f>
        <v>0</v>
      </c>
      <c r="B72" t="s">
        <v>612</v>
      </c>
      <c r="C72" s="13">
        <v>2.5</v>
      </c>
    </row>
    <row r="73" spans="1:3">
      <c r="A73">
        <f>SUMIFS(countries!B:B,countries!A:A,B73)</f>
        <v>0</v>
      </c>
      <c r="B73" t="s">
        <v>613</v>
      </c>
      <c r="C73" s="13">
        <v>4.5</v>
      </c>
    </row>
    <row r="74" spans="1:3">
      <c r="A74">
        <f>SUMIFS(countries!B:B,countries!A:A,B74)</f>
        <v>0</v>
      </c>
      <c r="B74" t="s">
        <v>614</v>
      </c>
      <c r="C74" s="13">
        <v>3</v>
      </c>
    </row>
    <row r="75" spans="1:3">
      <c r="A75">
        <f>SUMIFS(countries!B:B,countries!A:A,B75)</f>
        <v>0</v>
      </c>
      <c r="B75" t="s">
        <v>615</v>
      </c>
      <c r="C75" s="13">
        <v>3</v>
      </c>
    </row>
    <row r="76" spans="1:3">
      <c r="A76">
        <f>SUMIFS(countries!B:B,countries!A:A,B76)</f>
        <v>0</v>
      </c>
      <c r="B76" t="s">
        <v>0</v>
      </c>
      <c r="C76" s="13">
        <v>0.5</v>
      </c>
    </row>
    <row r="77" spans="1:3">
      <c r="A77">
        <f>SUMIFS(countries!B:B,countries!A:A,B77)</f>
        <v>0</v>
      </c>
      <c r="B77" t="s">
        <v>85</v>
      </c>
      <c r="C77" s="13">
        <v>4.5</v>
      </c>
    </row>
    <row r="78" spans="1:3">
      <c r="A78">
        <f>SUMIFS(countries!B:B,countries!A:A,B78)</f>
        <v>0</v>
      </c>
      <c r="B78" t="s">
        <v>385</v>
      </c>
      <c r="C78" s="13">
        <v>4.5</v>
      </c>
    </row>
    <row r="79" spans="1:3">
      <c r="A79">
        <f>SUMIFS(countries!B:B,countries!A:A,B79)</f>
        <v>0</v>
      </c>
      <c r="B79" t="s">
        <v>142</v>
      </c>
      <c r="C79" s="13">
        <v>4.5</v>
      </c>
    </row>
    <row r="80" spans="1:3">
      <c r="A80">
        <f>SUMIFS(countries!B:B,countries!A:A,B80)</f>
        <v>1</v>
      </c>
      <c r="B80" t="s">
        <v>101</v>
      </c>
      <c r="C80" s="13">
        <v>5.5</v>
      </c>
    </row>
    <row r="81" spans="1:3">
      <c r="A81">
        <f>SUMIFS(countries!B:B,countries!A:A,B81)</f>
        <v>0</v>
      </c>
      <c r="B81" t="s">
        <v>616</v>
      </c>
      <c r="C81" s="13">
        <v>4</v>
      </c>
    </row>
    <row r="82" spans="1:3">
      <c r="A82">
        <f>SUMIFS(countries!B:B,countries!A:A,B82)</f>
        <v>0</v>
      </c>
      <c r="B82" t="s">
        <v>617</v>
      </c>
      <c r="C82" s="13">
        <v>4</v>
      </c>
    </row>
    <row r="83" spans="1:3">
      <c r="A83">
        <f>SUMIFS(countries!B:B,countries!A:A,B83)</f>
        <v>0</v>
      </c>
      <c r="B83" t="s">
        <v>464</v>
      </c>
      <c r="C83" s="13">
        <v>3.5</v>
      </c>
    </row>
    <row r="84" spans="1:3">
      <c r="A84">
        <f>SUMIFS(countries!B:B,countries!A:A,B84)</f>
        <v>0</v>
      </c>
      <c r="B84" t="s">
        <v>66</v>
      </c>
      <c r="C84" s="13">
        <v>3.5</v>
      </c>
    </row>
    <row r="85" spans="1:3">
      <c r="A85">
        <f>SUMIFS(countries!B:B,countries!A:A,B85)</f>
        <v>0</v>
      </c>
      <c r="B85" t="s">
        <v>595</v>
      </c>
      <c r="C85" s="13">
        <v>3</v>
      </c>
    </row>
    <row r="86" spans="1:3">
      <c r="A86">
        <f>SUMIFS(countries!B:B,countries!A:A,B86)</f>
        <v>0</v>
      </c>
      <c r="B86" t="s">
        <v>511</v>
      </c>
      <c r="C86" s="13">
        <v>0</v>
      </c>
    </row>
    <row r="87" spans="1:3">
      <c r="A87">
        <f>SUMIFS(countries!B:B,countries!A:A,B87)</f>
        <v>0</v>
      </c>
      <c r="B87" t="s">
        <v>351</v>
      </c>
      <c r="C87" s="13">
        <v>1.5</v>
      </c>
    </row>
    <row r="88" spans="1:3">
      <c r="A88">
        <f>SUMIFS(countries!B:B,countries!A:A,B88)</f>
        <v>0</v>
      </c>
      <c r="B88" t="s">
        <v>583</v>
      </c>
      <c r="C88" s="13">
        <v>2.5</v>
      </c>
    </row>
    <row r="89" spans="1:3">
      <c r="A89">
        <f>SUMIFS(countries!B:B,countries!A:A,B89)</f>
        <v>0</v>
      </c>
      <c r="B89" t="s">
        <v>463</v>
      </c>
      <c r="C89" s="13">
        <v>0.5</v>
      </c>
    </row>
    <row r="90" spans="1:3">
      <c r="A90">
        <f>SUMIFS(countries!B:B,countries!A:A,B90)</f>
        <v>0</v>
      </c>
      <c r="B90" t="s">
        <v>221</v>
      </c>
      <c r="C90" s="13">
        <v>4.5</v>
      </c>
    </row>
    <row r="91" spans="1:3">
      <c r="A91">
        <f>SUMIFS(countries!B:B,countries!A:A,B91)</f>
        <v>0</v>
      </c>
      <c r="B91" t="s">
        <v>355</v>
      </c>
      <c r="C91" s="13">
        <v>3</v>
      </c>
    </row>
    <row r="92" spans="1:3">
      <c r="A92">
        <f>SUMIFS(countries!B:B,countries!A:A,B92)</f>
        <v>0</v>
      </c>
      <c r="B92" t="s">
        <v>400</v>
      </c>
      <c r="C92" s="13">
        <v>3</v>
      </c>
    </row>
    <row r="93" spans="1:3">
      <c r="A93">
        <f>SUMIFS(countries!B:B,countries!A:A,B93)</f>
        <v>0</v>
      </c>
      <c r="B93" t="s">
        <v>197</v>
      </c>
      <c r="C93" s="13">
        <v>1</v>
      </c>
    </row>
    <row r="94" spans="1:3">
      <c r="A94">
        <f>SUMIFS(countries!B:B,countries!A:A,B94)</f>
        <v>0</v>
      </c>
      <c r="B94" t="s">
        <v>444</v>
      </c>
      <c r="C94" s="13">
        <v>1.5</v>
      </c>
    </row>
    <row r="95" spans="1:3">
      <c r="A95">
        <f>SUMIFS(countries!B:B,countries!A:A,B95)</f>
        <v>0</v>
      </c>
      <c r="B95" t="s">
        <v>618</v>
      </c>
      <c r="C95" s="13">
        <v>3.5</v>
      </c>
    </row>
    <row r="96" spans="1:3">
      <c r="A96">
        <f>SUMIFS(countries!B:B,countries!A:A,B96)</f>
        <v>0</v>
      </c>
      <c r="B96" t="s">
        <v>339</v>
      </c>
      <c r="C96" s="13">
        <v>4.5</v>
      </c>
    </row>
    <row r="97" spans="1:3">
      <c r="A97">
        <f>SUMIFS(countries!B:B,countries!A:A,B97)</f>
        <v>0</v>
      </c>
      <c r="B97" t="s">
        <v>241</v>
      </c>
      <c r="C97" s="13">
        <v>3.5</v>
      </c>
    </row>
    <row r="98" spans="1:3">
      <c r="A98">
        <f>SUMIFS(countries!B:B,countries!A:A,B98)</f>
        <v>0</v>
      </c>
      <c r="B98" t="s">
        <v>340</v>
      </c>
      <c r="C98" s="13">
        <v>4</v>
      </c>
    </row>
    <row r="99" spans="1:3">
      <c r="A99">
        <f>SUMIFS(countries!B:B,countries!A:A,B99)</f>
        <v>0</v>
      </c>
      <c r="B99" t="s">
        <v>433</v>
      </c>
      <c r="C99" s="13">
        <v>1.5</v>
      </c>
    </row>
    <row r="100" spans="1:3">
      <c r="A100">
        <f>SUMIFS(countries!B:B,countries!A:A,B100)</f>
        <v>0</v>
      </c>
      <c r="B100" t="s">
        <v>360</v>
      </c>
      <c r="C100" s="13">
        <v>4.5</v>
      </c>
    </row>
    <row r="101" spans="1:3">
      <c r="A101">
        <f>SUMIFS(countries!B:B,countries!A:A,B101)</f>
        <v>0</v>
      </c>
      <c r="B101" t="s">
        <v>183</v>
      </c>
      <c r="C101" s="13">
        <v>0</v>
      </c>
    </row>
    <row r="102" spans="1:3">
      <c r="A102">
        <f>SUMIFS(countries!B:B,countries!A:A,B102)</f>
        <v>0</v>
      </c>
      <c r="B102" t="s">
        <v>285</v>
      </c>
      <c r="C102" s="13">
        <v>1.5</v>
      </c>
    </row>
    <row r="103" spans="1:3">
      <c r="A103">
        <f>SUMIFS(countries!B:B,countries!A:A,B103)</f>
        <v>0</v>
      </c>
      <c r="B103" t="s">
        <v>324</v>
      </c>
      <c r="C103" s="13">
        <v>3.5</v>
      </c>
    </row>
    <row r="104" spans="1:3">
      <c r="A104">
        <f>SUMIFS(countries!B:B,countries!A:A,B104)</f>
        <v>0</v>
      </c>
      <c r="B104" t="s">
        <v>44</v>
      </c>
      <c r="C104" s="13">
        <v>2</v>
      </c>
    </row>
    <row r="105" spans="1:3">
      <c r="A105">
        <f>SUMIFS(countries!B:B,countries!A:A,B105)</f>
        <v>0</v>
      </c>
      <c r="B105" t="s">
        <v>38</v>
      </c>
      <c r="C105" s="13">
        <v>6</v>
      </c>
    </row>
    <row r="106" spans="1:3">
      <c r="A106">
        <f>SUMIFS(countries!B:B,countries!A:A,B106)</f>
        <v>0</v>
      </c>
      <c r="B106" t="s">
        <v>619</v>
      </c>
      <c r="C106" s="13">
        <v>4</v>
      </c>
    </row>
    <row r="107" spans="1:3">
      <c r="A107">
        <f>SUMIFS(countries!B:B,countries!A:A,B107)</f>
        <v>0</v>
      </c>
      <c r="B107" t="s">
        <v>620</v>
      </c>
      <c r="C107" s="13">
        <v>3.5</v>
      </c>
    </row>
    <row r="108" spans="1:3">
      <c r="A108">
        <f>SUMIFS(countries!B:B,countries!A:A,B108)</f>
        <v>0</v>
      </c>
      <c r="B108" t="s">
        <v>383</v>
      </c>
      <c r="C108" s="13">
        <v>4.5</v>
      </c>
    </row>
    <row r="109" spans="1:3">
      <c r="A109">
        <f>SUMIFS(countries!B:B,countries!A:A,B109)</f>
        <v>0</v>
      </c>
      <c r="B109" t="s">
        <v>322</v>
      </c>
      <c r="C109" s="13">
        <v>2.5</v>
      </c>
    </row>
    <row r="110" spans="1:3">
      <c r="A110">
        <f>SUMIFS(countries!B:B,countries!A:A,B110)</f>
        <v>0</v>
      </c>
      <c r="B110" t="s">
        <v>328</v>
      </c>
      <c r="C110" s="13">
        <v>3</v>
      </c>
    </row>
    <row r="111" spans="1:3">
      <c r="A111">
        <f>SUMIFS(countries!B:B,countries!A:A,B111)</f>
        <v>0</v>
      </c>
      <c r="B111" t="s">
        <v>25</v>
      </c>
      <c r="C111" s="13">
        <v>2.5</v>
      </c>
    </row>
    <row r="112" spans="1:3">
      <c r="A112">
        <f>SUMIFS(countries!B:B,countries!A:A,B112)</f>
        <v>0</v>
      </c>
      <c r="B112" t="s">
        <v>492</v>
      </c>
      <c r="C112" s="13">
        <v>1.5</v>
      </c>
    </row>
    <row r="113" spans="1:3">
      <c r="A113">
        <f>SUMIFS(countries!B:B,countries!A:A,B113)</f>
        <v>0</v>
      </c>
      <c r="B113" t="s">
        <v>344</v>
      </c>
      <c r="C113" s="13">
        <v>4.5</v>
      </c>
    </row>
    <row r="114" spans="1:3">
      <c r="A114">
        <f>SUMIFS(countries!B:B,countries!A:A,B114)</f>
        <v>0</v>
      </c>
      <c r="B114" t="s">
        <v>127</v>
      </c>
      <c r="C114" s="13">
        <v>3.5</v>
      </c>
    </row>
    <row r="115" spans="1:3">
      <c r="A115">
        <f>SUMIFS(countries!B:B,countries!A:A,B115)</f>
        <v>0</v>
      </c>
      <c r="B115" t="s">
        <v>174</v>
      </c>
      <c r="C115" s="13">
        <v>2.5</v>
      </c>
    </row>
    <row r="116" spans="1:3">
      <c r="A116">
        <f>SUMIFS(countries!B:B,countries!A:A,B116)</f>
        <v>0</v>
      </c>
      <c r="B116" t="s">
        <v>451</v>
      </c>
      <c r="C116" s="13">
        <v>4.5</v>
      </c>
    </row>
    <row r="117" spans="1:3">
      <c r="A117">
        <f>SUMIFS(countries!B:B,countries!A:A,B117)</f>
        <v>1</v>
      </c>
      <c r="B117" t="s">
        <v>490</v>
      </c>
      <c r="C117" s="13">
        <v>2</v>
      </c>
    </row>
    <row r="118" spans="1:3">
      <c r="A118">
        <f>SUMIFS(countries!B:B,countries!A:A,B118)</f>
        <v>0</v>
      </c>
      <c r="B118" t="s">
        <v>147</v>
      </c>
      <c r="C118" s="13">
        <v>1.5</v>
      </c>
    </row>
    <row r="119" spans="1:3">
      <c r="A119">
        <f>SUMIFS(countries!B:B,countries!A:A,B119)</f>
        <v>0</v>
      </c>
      <c r="B119" t="s">
        <v>621</v>
      </c>
      <c r="C119" s="13">
        <v>1</v>
      </c>
    </row>
    <row r="120" spans="1:3">
      <c r="A120">
        <f>SUMIFS(countries!B:B,countries!A:A,B120)</f>
        <v>0</v>
      </c>
      <c r="B120" t="s">
        <v>622</v>
      </c>
      <c r="C120" s="13">
        <v>1.5</v>
      </c>
    </row>
    <row r="121" spans="1:3">
      <c r="A121">
        <f>SUMIFS(countries!B:B,countries!A:A,B121)</f>
        <v>0</v>
      </c>
      <c r="B121" t="s">
        <v>97</v>
      </c>
      <c r="C121" s="13">
        <v>4</v>
      </c>
    </row>
    <row r="122" spans="1:3">
      <c r="A122">
        <f>SUMIFS(countries!B:B,countries!A:A,B122)</f>
        <v>0</v>
      </c>
      <c r="B122" t="s">
        <v>550</v>
      </c>
      <c r="C122" s="13">
        <v>3.5</v>
      </c>
    </row>
    <row r="123" spans="1:3">
      <c r="A123">
        <f>SUMIFS(countries!B:B,countries!A:A,B123)</f>
        <v>0</v>
      </c>
      <c r="B123" t="s">
        <v>564</v>
      </c>
      <c r="C123" s="13">
        <v>2.5</v>
      </c>
    </row>
    <row r="124" spans="1:3">
      <c r="A124">
        <f>SUMIFS(countries!B:B,countries!A:A,B124)</f>
        <v>0</v>
      </c>
      <c r="B124" t="s">
        <v>623</v>
      </c>
      <c r="C124" s="13">
        <v>3.5</v>
      </c>
    </row>
    <row r="125" spans="1:3">
      <c r="A125">
        <f>SUMIFS(countries!B:B,countries!A:A,B125)</f>
        <v>0</v>
      </c>
      <c r="B125" t="s">
        <v>624</v>
      </c>
      <c r="C125" s="13">
        <v>5.5</v>
      </c>
    </row>
    <row r="126" spans="1:3">
      <c r="A126">
        <f>SUMIFS(countries!B:B,countries!A:A,B126)</f>
        <v>0</v>
      </c>
      <c r="B126" t="s">
        <v>549</v>
      </c>
      <c r="C126" s="13">
        <v>2</v>
      </c>
    </row>
    <row r="127" spans="1:3">
      <c r="A127">
        <f>SUMIFS(countries!B:B,countries!A:A,B127)</f>
        <v>1</v>
      </c>
      <c r="B127" t="s">
        <v>432</v>
      </c>
      <c r="C127" s="13">
        <v>3</v>
      </c>
    </row>
    <row r="128" spans="1:3">
      <c r="A128">
        <f>SUMIFS(countries!B:B,countries!A:A,B128)</f>
        <v>0</v>
      </c>
      <c r="B128" t="s">
        <v>361</v>
      </c>
      <c r="C128" s="13">
        <v>2.5</v>
      </c>
    </row>
    <row r="129" spans="1:3">
      <c r="A129">
        <f>SUMIFS(countries!B:B,countries!A:A,B129)</f>
        <v>1</v>
      </c>
      <c r="B129" t="s">
        <v>393</v>
      </c>
      <c r="C129" s="13">
        <v>1</v>
      </c>
    </row>
    <row r="130" spans="1:3">
      <c r="A130">
        <f>SUMIFS(countries!B:B,countries!A:A,B130)</f>
        <v>1</v>
      </c>
      <c r="B130" t="s">
        <v>394</v>
      </c>
      <c r="C130" s="13">
        <v>6</v>
      </c>
    </row>
    <row r="131" spans="1:3">
      <c r="A131">
        <f>SUMIFS(countries!B:B,countries!A:A,B131)</f>
        <v>0</v>
      </c>
      <c r="B131" t="s">
        <v>228</v>
      </c>
      <c r="C131" s="13">
        <v>3</v>
      </c>
    </row>
    <row r="132" spans="1:3">
      <c r="A132">
        <f>SUMIFS(countries!B:B,countries!A:A,B132)</f>
        <v>0</v>
      </c>
      <c r="B132" t="s">
        <v>59</v>
      </c>
      <c r="C132" s="13">
        <v>2.5</v>
      </c>
    </row>
    <row r="133" spans="1:3">
      <c r="A133">
        <f>SUMIFS(countries!B:B,countries!A:A,B133)</f>
        <v>0</v>
      </c>
      <c r="B133" t="s">
        <v>345</v>
      </c>
      <c r="C133" s="13">
        <v>4.5</v>
      </c>
    </row>
    <row r="134" spans="1:3">
      <c r="A134">
        <f>SUMIFS(countries!B:B,countries!A:A,B134)</f>
        <v>0</v>
      </c>
      <c r="B134" t="s">
        <v>449</v>
      </c>
      <c r="C134" s="13">
        <v>3</v>
      </c>
    </row>
    <row r="135" spans="1:3">
      <c r="A135">
        <f>SUMIFS(countries!B:B,countries!A:A,B135)</f>
        <v>0</v>
      </c>
      <c r="B135" t="s">
        <v>499</v>
      </c>
      <c r="C135" s="13">
        <v>3.5</v>
      </c>
    </row>
    <row r="136" spans="1:3">
      <c r="A136">
        <f>SUMIFS(countries!B:B,countries!A:A,B136)</f>
        <v>0</v>
      </c>
      <c r="B136" t="s">
        <v>443</v>
      </c>
      <c r="C136" s="13">
        <v>6</v>
      </c>
    </row>
    <row r="137" spans="1:3">
      <c r="A137">
        <f>SUMIFS(countries!B:B,countries!A:A,B137)</f>
        <v>0</v>
      </c>
      <c r="B137" t="s">
        <v>218</v>
      </c>
      <c r="C137" s="13">
        <v>4.5</v>
      </c>
    </row>
    <row r="138" spans="1:3">
      <c r="A138">
        <f>SUMIFS(countries!B:B,countries!A:A,B138)</f>
        <v>0</v>
      </c>
      <c r="B138" t="s">
        <v>150</v>
      </c>
      <c r="C138" s="13">
        <v>1.5</v>
      </c>
    </row>
    <row r="139" spans="1:3">
      <c r="A139">
        <f>SUMIFS(countries!B:B,countries!A:A,B139)</f>
        <v>0</v>
      </c>
      <c r="B139" t="s">
        <v>362</v>
      </c>
      <c r="C139" s="13">
        <v>4</v>
      </c>
    </row>
    <row r="140" spans="1:3">
      <c r="A140">
        <f>SUMIFS(countries!B:B,countries!A:A,B140)</f>
        <v>0</v>
      </c>
      <c r="B140" t="s">
        <v>625</v>
      </c>
      <c r="C140" s="13">
        <v>1.5</v>
      </c>
    </row>
    <row r="141" spans="1:3">
      <c r="A141">
        <f>SUMIFS(countries!B:B,countries!A:A,B141)</f>
        <v>0</v>
      </c>
      <c r="B141" t="s">
        <v>380</v>
      </c>
      <c r="C141" s="13">
        <v>2.5</v>
      </c>
    </row>
    <row r="142" spans="1:3">
      <c r="A142">
        <f>SUMIFS(countries!B:B,countries!A:A,B142)</f>
        <v>0</v>
      </c>
      <c r="B142" t="s">
        <v>24</v>
      </c>
      <c r="C142" s="13">
        <v>4</v>
      </c>
    </row>
    <row r="143" spans="1:3">
      <c r="A143">
        <f>SUMIFS(countries!B:B,countries!A:A,B143)</f>
        <v>0</v>
      </c>
      <c r="B143" t="s">
        <v>259</v>
      </c>
      <c r="C143" s="13">
        <v>4.5</v>
      </c>
    </row>
    <row r="144" spans="1:3">
      <c r="A144">
        <f>SUMIFS(countries!B:B,countries!A:A,B144)</f>
        <v>0</v>
      </c>
      <c r="B144" t="s">
        <v>402</v>
      </c>
      <c r="C144" s="13">
        <v>5</v>
      </c>
    </row>
    <row r="145" spans="1:3">
      <c r="A145">
        <f>SUMIFS(countries!B:B,countries!A:A,B145)</f>
        <v>0</v>
      </c>
      <c r="B145" t="s">
        <v>568</v>
      </c>
      <c r="C145" s="13">
        <v>2</v>
      </c>
    </row>
    <row r="146" spans="1:3">
      <c r="A146">
        <f>SUMIFS(countries!B:B,countries!A:A,B146)</f>
        <v>0</v>
      </c>
      <c r="B146" t="s">
        <v>405</v>
      </c>
      <c r="C146" s="13">
        <v>5.5</v>
      </c>
    </row>
    <row r="147" spans="1:3">
      <c r="A147">
        <f>SUMIFS(countries!B:B,countries!A:A,B147)</f>
        <v>0</v>
      </c>
      <c r="B147" t="s">
        <v>302</v>
      </c>
      <c r="C147" s="13">
        <v>3.5</v>
      </c>
    </row>
    <row r="148" spans="1:3">
      <c r="A148">
        <f>SUMIFS(countries!B:B,countries!A:A,B148)</f>
        <v>0</v>
      </c>
      <c r="B148" t="s">
        <v>81</v>
      </c>
      <c r="C148" s="13">
        <v>1.5</v>
      </c>
    </row>
    <row r="149" spans="1:3">
      <c r="A149">
        <f>SUMIFS(countries!B:B,countries!A:A,B149)</f>
        <v>0</v>
      </c>
      <c r="B149" t="s">
        <v>430</v>
      </c>
      <c r="C149" s="13">
        <v>0</v>
      </c>
    </row>
    <row r="150" spans="1:3">
      <c r="A150">
        <f>SUMIFS(countries!B:B,countries!A:A,B150)</f>
        <v>0</v>
      </c>
      <c r="B150" t="s">
        <v>392</v>
      </c>
      <c r="C150" s="13">
        <v>4</v>
      </c>
    </row>
    <row r="151" spans="1:3">
      <c r="A151">
        <f>SUMIFS(countries!B:B,countries!A:A,B151)</f>
        <v>0</v>
      </c>
      <c r="B151" t="s">
        <v>231</v>
      </c>
      <c r="C151" s="13">
        <v>0</v>
      </c>
    </row>
    <row r="152" spans="1:3">
      <c r="A152">
        <f>SUMIFS(countries!B:B,countries!A:A,B152)</f>
        <v>0</v>
      </c>
      <c r="B152" t="s">
        <v>64</v>
      </c>
      <c r="C152" s="13">
        <v>3</v>
      </c>
    </row>
    <row r="153" spans="1:3">
      <c r="A153">
        <f>SUMIFS(countries!B:B,countries!A:A,B153)</f>
        <v>0</v>
      </c>
      <c r="B153" t="s">
        <v>3</v>
      </c>
      <c r="C153" s="13">
        <v>1.5</v>
      </c>
    </row>
    <row r="154" spans="1:3">
      <c r="A154">
        <f>SUMIFS(countries!B:B,countries!A:A,B154)</f>
        <v>0</v>
      </c>
      <c r="B154" t="s">
        <v>137</v>
      </c>
      <c r="C154" s="13">
        <v>1.5</v>
      </c>
    </row>
    <row r="155" spans="1:3">
      <c r="A155">
        <f>SUMIFS(countries!B:B,countries!A:A,B155)</f>
        <v>0</v>
      </c>
      <c r="B155" t="s">
        <v>410</v>
      </c>
      <c r="C155" s="13">
        <v>2</v>
      </c>
    </row>
    <row r="156" spans="1:3">
      <c r="A156">
        <f>SUMIFS(countries!B:B,countries!A:A,B156)</f>
        <v>0</v>
      </c>
      <c r="B156" t="s">
        <v>41</v>
      </c>
      <c r="C156" s="13">
        <v>1.5</v>
      </c>
    </row>
    <row r="157" spans="1:3">
      <c r="A157">
        <f>SUMIFS(countries!B:B,countries!A:A,B157)</f>
        <v>0</v>
      </c>
      <c r="B157" t="s">
        <v>186</v>
      </c>
      <c r="C157" s="13">
        <v>0</v>
      </c>
    </row>
    <row r="158" spans="1:3">
      <c r="A158">
        <f>SUMIFS(countries!B:B,countries!A:A,B158)</f>
        <v>1</v>
      </c>
      <c r="B158" t="s">
        <v>408</v>
      </c>
      <c r="C158" s="13">
        <v>4.5</v>
      </c>
    </row>
    <row r="159" spans="1:3">
      <c r="A159">
        <f>SUMIFS(countries!B:B,countries!A:A,B159)</f>
        <v>0</v>
      </c>
      <c r="B159" t="s">
        <v>58</v>
      </c>
      <c r="C159" s="13">
        <v>4.5</v>
      </c>
    </row>
    <row r="160" spans="1:3">
      <c r="A160">
        <f>SUMIFS(countries!B:B,countries!A:A,B160)</f>
        <v>0</v>
      </c>
      <c r="B160" t="s">
        <v>155</v>
      </c>
      <c r="C160" s="13">
        <v>2.5</v>
      </c>
    </row>
    <row r="161" spans="1:3">
      <c r="A161">
        <f>SUMIFS(countries!B:B,countries!A:A,B161)</f>
        <v>0</v>
      </c>
      <c r="B161" t="s">
        <v>626</v>
      </c>
      <c r="C161" s="13">
        <v>4.5</v>
      </c>
    </row>
    <row r="162" spans="1:3">
      <c r="A162">
        <f>SUMIFS(countries!B:B,countries!A:A,B162)</f>
        <v>0</v>
      </c>
      <c r="B162" t="s">
        <v>34</v>
      </c>
      <c r="C162" s="13">
        <v>1</v>
      </c>
    </row>
    <row r="163" spans="1:3">
      <c r="A163">
        <f>SUMIFS(countries!B:B,countries!A:A,B163)</f>
        <v>0</v>
      </c>
      <c r="B163" t="s">
        <v>458</v>
      </c>
      <c r="C163" s="13">
        <v>2.5</v>
      </c>
    </row>
    <row r="164" spans="1:3">
      <c r="A164">
        <f>SUMIFS(countries!B:B,countries!A:A,B164)</f>
        <v>0</v>
      </c>
      <c r="B164" t="s">
        <v>446</v>
      </c>
      <c r="C164" s="13">
        <v>4.5</v>
      </c>
    </row>
    <row r="165" spans="1:3">
      <c r="A165">
        <f>SUMIFS(countries!B:B,countries!A:A,B165)</f>
        <v>0</v>
      </c>
      <c r="B165" t="s">
        <v>211</v>
      </c>
      <c r="C165" s="13">
        <v>3</v>
      </c>
    </row>
    <row r="166" spans="1:3">
      <c r="A166">
        <f>SUMIFS(countries!B:B,countries!A:A,B166)</f>
        <v>0</v>
      </c>
      <c r="B166" t="s">
        <v>138</v>
      </c>
      <c r="C166" s="13">
        <v>2.5</v>
      </c>
    </row>
    <row r="167" spans="1:3">
      <c r="A167">
        <f>SUMIFS(countries!B:B,countries!A:A,B167)</f>
        <v>0</v>
      </c>
      <c r="B167" t="s">
        <v>153</v>
      </c>
      <c r="C167" s="13">
        <v>0</v>
      </c>
    </row>
    <row r="168" spans="1:3">
      <c r="A168">
        <f>SUMIFS(countries!B:B,countries!A:A,B168)</f>
        <v>1</v>
      </c>
      <c r="B168" t="s">
        <v>293</v>
      </c>
      <c r="C168" s="13">
        <v>3</v>
      </c>
    </row>
    <row r="169" spans="1:3">
      <c r="A169">
        <f>SUMIFS(countries!B:B,countries!A:A,B169)</f>
        <v>0</v>
      </c>
      <c r="B169" t="s">
        <v>146</v>
      </c>
      <c r="C169" s="13">
        <v>4</v>
      </c>
    </row>
    <row r="170" spans="1:3">
      <c r="A170">
        <f>SUMIFS(countries!B:B,countries!A:A,B170)</f>
        <v>0</v>
      </c>
      <c r="B170" t="s">
        <v>396</v>
      </c>
      <c r="C170" s="13">
        <v>4</v>
      </c>
    </row>
    <row r="171" spans="1:3">
      <c r="A171">
        <f>SUMIFS(countries!B:B,countries!A:A,B171)</f>
        <v>0</v>
      </c>
      <c r="B171" t="s">
        <v>310</v>
      </c>
      <c r="C171" s="13">
        <v>2</v>
      </c>
    </row>
    <row r="172" spans="1:3">
      <c r="A172">
        <f>SUMIFS(countries!B:B,countries!A:A,B172)</f>
        <v>0</v>
      </c>
      <c r="B172" t="s">
        <v>19</v>
      </c>
      <c r="C172" s="13">
        <v>2</v>
      </c>
    </row>
    <row r="173" spans="1:3">
      <c r="A173">
        <f>SUMIFS(countries!B:B,countries!A:A,B173)</f>
        <v>0</v>
      </c>
      <c r="B173" t="s">
        <v>335</v>
      </c>
      <c r="C173" s="13">
        <v>1</v>
      </c>
    </row>
    <row r="174" spans="1:3">
      <c r="A174">
        <f>SUMIFS(countries!B:B,countries!A:A,B174)</f>
        <v>0</v>
      </c>
      <c r="B174" t="s">
        <v>373</v>
      </c>
      <c r="C174" s="13">
        <v>4</v>
      </c>
    </row>
    <row r="175" spans="1:3">
      <c r="A175">
        <f>SUMIFS(countries!B:B,countries!A:A,B175)</f>
        <v>0</v>
      </c>
      <c r="B175" t="s">
        <v>571</v>
      </c>
      <c r="C175" s="13">
        <v>1.5</v>
      </c>
    </row>
    <row r="176" spans="1:3">
      <c r="A176">
        <f>SUMIFS(countries!B:B,countries!A:A,B176)</f>
        <v>0</v>
      </c>
      <c r="B176" t="s">
        <v>10</v>
      </c>
      <c r="C176" s="13">
        <v>6</v>
      </c>
    </row>
    <row r="177" spans="1:3">
      <c r="A177">
        <f>SUMIFS(countries!B:B,countries!A:A,B177)</f>
        <v>0</v>
      </c>
      <c r="B177" t="s">
        <v>314</v>
      </c>
      <c r="C177" s="13">
        <v>1</v>
      </c>
    </row>
    <row r="178" spans="1:3">
      <c r="A178">
        <f>SUMIFS(countries!B:B,countries!A:A,B178)</f>
        <v>0</v>
      </c>
      <c r="B178" t="s">
        <v>161</v>
      </c>
      <c r="C178" s="13">
        <v>4.5</v>
      </c>
    </row>
    <row r="179" spans="1:3">
      <c r="A179">
        <f>SUMIFS(countries!B:B,countries!A:A,B179)</f>
        <v>0</v>
      </c>
      <c r="B179" t="s">
        <v>565</v>
      </c>
      <c r="C179" s="13">
        <v>2.5</v>
      </c>
    </row>
    <row r="180" spans="1:3">
      <c r="A180">
        <f>SUMIFS(countries!B:B,countries!A:A,B180)</f>
        <v>0</v>
      </c>
      <c r="B180" t="s">
        <v>63</v>
      </c>
      <c r="C180" s="13">
        <v>1.5</v>
      </c>
    </row>
    <row r="181" spans="1:3">
      <c r="A181">
        <f>SUMIFS(countries!B:B,countries!A:A,B181)</f>
        <v>0</v>
      </c>
      <c r="B181" t="s">
        <v>627</v>
      </c>
      <c r="C181" s="13">
        <v>6</v>
      </c>
    </row>
    <row r="182" spans="1:3">
      <c r="A182">
        <f>SUMIFS(countries!B:B,countries!A:A,B182)</f>
        <v>0</v>
      </c>
      <c r="B182" t="s">
        <v>628</v>
      </c>
      <c r="C182" s="13">
        <v>6</v>
      </c>
    </row>
    <row r="183" spans="1:3">
      <c r="A183">
        <f>SUMIFS(countries!B:B,countries!A:A,B183)</f>
        <v>0</v>
      </c>
      <c r="B183" t="s">
        <v>308</v>
      </c>
      <c r="C183" s="13">
        <v>5.5</v>
      </c>
    </row>
    <row r="184" spans="1:3">
      <c r="A184">
        <f>SUMIFS(countries!B:B,countries!A:A,B184)</f>
        <v>0</v>
      </c>
      <c r="B184" t="s">
        <v>145</v>
      </c>
      <c r="C184" s="13">
        <v>2.5</v>
      </c>
    </row>
    <row r="185" spans="1:3">
      <c r="A185">
        <f>SUMIFS(countries!B:B,countries!A:A,B185)</f>
        <v>0</v>
      </c>
      <c r="B185" t="s">
        <v>350</v>
      </c>
      <c r="C185" s="13">
        <v>3.5</v>
      </c>
    </row>
    <row r="186" spans="1:3">
      <c r="A186">
        <f>SUMIFS(countries!B:B,countries!A:A,B186)</f>
        <v>0</v>
      </c>
      <c r="B186" t="s">
        <v>33</v>
      </c>
      <c r="C186" s="13">
        <v>2.5</v>
      </c>
    </row>
    <row r="187" spans="1:3">
      <c r="A187">
        <f>SUMIFS(countries!B:B,countries!A:A,B187)</f>
        <v>0</v>
      </c>
      <c r="B187" t="s">
        <v>541</v>
      </c>
      <c r="C187" s="13">
        <v>6</v>
      </c>
    </row>
    <row r="188" spans="1:3">
      <c r="A188">
        <f>SUMIFS(countries!B:B,countries!A:A,B188)</f>
        <v>0</v>
      </c>
      <c r="B188" t="s">
        <v>629</v>
      </c>
      <c r="C188" s="13">
        <v>3.5</v>
      </c>
    </row>
    <row r="189" spans="1:3">
      <c r="A189">
        <f>SUMIFS(countries!B:B,countries!A:A,B189)</f>
        <v>0</v>
      </c>
      <c r="B189" t="s">
        <v>630</v>
      </c>
      <c r="C189" s="13">
        <v>3</v>
      </c>
    </row>
    <row r="190" spans="1:3">
      <c r="A190">
        <f>SUMIFS(countries!B:B,countries!A:A,B190)</f>
        <v>0</v>
      </c>
      <c r="B190" t="s">
        <v>544</v>
      </c>
      <c r="C190" s="13">
        <v>0.5</v>
      </c>
    </row>
    <row r="191" spans="1:3">
      <c r="A191">
        <f>SUMIFS(countries!B:B,countries!A:A,B191)</f>
        <v>0</v>
      </c>
      <c r="B191" t="s">
        <v>208</v>
      </c>
      <c r="C191" s="13">
        <v>4</v>
      </c>
    </row>
    <row r="192" spans="1:3">
      <c r="A192">
        <f>SUMIFS(countries!B:B,countries!A:A,B192)</f>
        <v>0</v>
      </c>
      <c r="B192" t="s">
        <v>521</v>
      </c>
      <c r="C192" s="13">
        <v>1.5</v>
      </c>
    </row>
    <row r="193" spans="1:3">
      <c r="A193">
        <f>SUMIFS(countries!B:B,countries!A:A,B193)</f>
        <v>1</v>
      </c>
      <c r="B193" t="s">
        <v>537</v>
      </c>
      <c r="C193" s="13">
        <v>1.5</v>
      </c>
    </row>
    <row r="194" spans="1:3">
      <c r="A194">
        <f>SUMIFS(countries!B:B,countries!A:A,B194)</f>
        <v>0</v>
      </c>
      <c r="B194" t="s">
        <v>173</v>
      </c>
      <c r="C194" s="13">
        <v>4.5</v>
      </c>
    </row>
    <row r="195" spans="1:3">
      <c r="A195">
        <f>SUMIFS(countries!B:B,countries!A:A,B195)</f>
        <v>0</v>
      </c>
      <c r="B195" t="s">
        <v>297</v>
      </c>
      <c r="C195" s="13">
        <v>4</v>
      </c>
    </row>
    <row r="196" spans="1:3">
      <c r="A196">
        <f>SUMIFS(countries!B:B,countries!A:A,B196)</f>
        <v>0</v>
      </c>
      <c r="B196" t="s">
        <v>561</v>
      </c>
      <c r="C196" s="13">
        <v>3.5</v>
      </c>
    </row>
    <row r="197" spans="1:3">
      <c r="A197">
        <f>SUMIFS(countries!B:B,countries!A:A,B197)</f>
        <v>1</v>
      </c>
      <c r="B197" t="s">
        <v>426</v>
      </c>
      <c r="C197" s="13">
        <v>3.5</v>
      </c>
    </row>
    <row r="198" spans="1:3">
      <c r="A198">
        <f>SUMIFS(countries!B:B,countries!A:A,B198)</f>
        <v>0</v>
      </c>
      <c r="B198" t="s">
        <v>254</v>
      </c>
      <c r="C198" s="13">
        <v>3</v>
      </c>
    </row>
    <row r="199" spans="1:3">
      <c r="A199">
        <f>SUMIFS(countries!B:B,countries!A:A,B199)</f>
        <v>0</v>
      </c>
      <c r="B199" t="s">
        <v>510</v>
      </c>
      <c r="C199" s="13">
        <v>4.5</v>
      </c>
    </row>
    <row r="200" spans="1:3">
      <c r="A200">
        <f>SUMIFS(countries!B:B,countries!A:A,B200)</f>
        <v>0</v>
      </c>
      <c r="B200" t="s">
        <v>203</v>
      </c>
      <c r="C200" s="13">
        <v>3</v>
      </c>
    </row>
    <row r="201" spans="1:3">
      <c r="A201">
        <f>SUMIFS(countries!B:B,countries!A:A,B201)</f>
        <v>0</v>
      </c>
      <c r="B201" t="s">
        <v>68</v>
      </c>
      <c r="C201" s="13">
        <v>1</v>
      </c>
    </row>
    <row r="202" spans="1:3">
      <c r="A202">
        <f>SUMIFS(countries!B:B,countries!A:A,B202)</f>
        <v>0</v>
      </c>
      <c r="B202" t="s">
        <v>7</v>
      </c>
      <c r="C202" s="13">
        <v>1.5</v>
      </c>
    </row>
    <row r="203" spans="1:3">
      <c r="A203">
        <f>SUMIFS(countries!B:B,countries!A:A,B203)</f>
        <v>0</v>
      </c>
      <c r="B203" t="s">
        <v>597</v>
      </c>
      <c r="C203" s="13">
        <v>3.5</v>
      </c>
    </row>
  </sheetData>
  <autoFilter ref="A1:C203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3"/>
  <sheetViews>
    <sheetView topLeftCell="A149" workbookViewId="0">
      <selection activeCell="C155" sqref="C155"/>
    </sheetView>
  </sheetViews>
  <sheetFormatPr defaultColWidth="10.6640625" defaultRowHeight="14.25"/>
  <sheetData>
    <row r="1" spans="1:3">
      <c r="B1" s="7" t="s">
        <v>605</v>
      </c>
      <c r="C1" s="7" t="s">
        <v>632</v>
      </c>
    </row>
    <row r="2" spans="1:3">
      <c r="A2">
        <f>SUMIFS(countries!B:B,countries!A:A,B2)</f>
        <v>0</v>
      </c>
      <c r="B2" t="s">
        <v>270</v>
      </c>
      <c r="C2" s="13">
        <v>0</v>
      </c>
    </row>
    <row r="3" spans="1:3">
      <c r="A3">
        <f>SUMIFS(countries!B:B,countries!A:A,B3)</f>
        <v>0</v>
      </c>
      <c r="B3" t="s">
        <v>168</v>
      </c>
      <c r="C3" s="13">
        <v>0</v>
      </c>
    </row>
    <row r="4" spans="1:3">
      <c r="A4">
        <f>SUMIFS(countries!B:B,countries!A:A,B4)</f>
        <v>0</v>
      </c>
      <c r="B4" t="s">
        <v>557</v>
      </c>
      <c r="C4" s="13">
        <v>0</v>
      </c>
    </row>
    <row r="5" spans="1:3">
      <c r="A5">
        <f>SUMIFS(countries!B:B,countries!A:A,B5)</f>
        <v>0</v>
      </c>
      <c r="B5" t="s">
        <v>263</v>
      </c>
      <c r="C5" s="13">
        <v>0</v>
      </c>
    </row>
    <row r="6" spans="1:3">
      <c r="A6">
        <f>SUMIFS(countries!B:B,countries!A:A,B6)</f>
        <v>1</v>
      </c>
      <c r="B6" t="s">
        <v>332</v>
      </c>
      <c r="C6" s="13">
        <v>4</v>
      </c>
    </row>
    <row r="7" spans="1:3">
      <c r="A7">
        <f>SUMIFS(countries!B:B,countries!A:A,B7)</f>
        <v>1</v>
      </c>
      <c r="B7" t="s">
        <v>256</v>
      </c>
      <c r="C7" s="13">
        <v>2</v>
      </c>
    </row>
    <row r="8" spans="1:3">
      <c r="A8">
        <f>SUMIFS(countries!B:B,countries!A:A,B8)</f>
        <v>0</v>
      </c>
      <c r="B8" t="s">
        <v>70</v>
      </c>
      <c r="C8" s="13">
        <v>4</v>
      </c>
    </row>
    <row r="9" spans="1:3">
      <c r="A9">
        <f>SUMIFS(countries!B:B,countries!A:A,B9)</f>
        <v>0</v>
      </c>
      <c r="B9" t="s">
        <v>349</v>
      </c>
      <c r="C9" s="13">
        <v>4</v>
      </c>
    </row>
    <row r="10" spans="1:3">
      <c r="A10">
        <f>SUMIFS(countries!B:B,countries!A:A,B10)</f>
        <v>0</v>
      </c>
      <c r="B10" t="s">
        <v>48</v>
      </c>
      <c r="C10" s="13">
        <v>8</v>
      </c>
    </row>
    <row r="11" spans="1:3">
      <c r="A11">
        <f>SUMIFS(countries!B:B,countries!A:A,B11)</f>
        <v>0</v>
      </c>
      <c r="B11" t="s">
        <v>429</v>
      </c>
      <c r="C11" s="13">
        <v>4</v>
      </c>
    </row>
    <row r="12" spans="1:3">
      <c r="A12">
        <f>SUMIFS(countries!B:B,countries!A:A,B12)</f>
        <v>0</v>
      </c>
      <c r="B12" t="s">
        <v>296</v>
      </c>
      <c r="C12" s="13">
        <v>4</v>
      </c>
    </row>
    <row r="13" spans="1:3">
      <c r="A13">
        <f>SUMIFS(countries!B:B,countries!A:A,B13)</f>
        <v>0</v>
      </c>
      <c r="B13" t="s">
        <v>606</v>
      </c>
      <c r="C13" s="13">
        <v>0</v>
      </c>
    </row>
    <row r="14" spans="1:3">
      <c r="A14">
        <f>SUMIFS(countries!B:B,countries!A:A,B14)</f>
        <v>0</v>
      </c>
      <c r="B14" t="s">
        <v>607</v>
      </c>
      <c r="C14" s="13">
        <v>0</v>
      </c>
    </row>
    <row r="15" spans="1:3">
      <c r="A15">
        <f>SUMIFS(countries!B:B,countries!A:A,B15)</f>
        <v>1</v>
      </c>
      <c r="B15" t="s">
        <v>452</v>
      </c>
      <c r="C15" s="13">
        <v>0</v>
      </c>
    </row>
    <row r="16" spans="1:3">
      <c r="A16">
        <f>SUMIFS(countries!B:B,countries!A:A,B16)</f>
        <v>0</v>
      </c>
      <c r="B16" t="s">
        <v>479</v>
      </c>
      <c r="C16" s="13">
        <v>4</v>
      </c>
    </row>
    <row r="17" spans="1:3">
      <c r="A17">
        <f>SUMIFS(countries!B:B,countries!A:A,B17)</f>
        <v>0</v>
      </c>
      <c r="B17" t="s">
        <v>518</v>
      </c>
      <c r="C17" s="13">
        <v>8</v>
      </c>
    </row>
    <row r="18" spans="1:3">
      <c r="A18">
        <f>SUMIFS(countries!B:B,countries!A:A,B18)</f>
        <v>1</v>
      </c>
      <c r="B18" t="s">
        <v>260</v>
      </c>
      <c r="C18" s="13">
        <v>0</v>
      </c>
    </row>
    <row r="19" spans="1:3">
      <c r="A19">
        <f>SUMIFS(countries!B:B,countries!A:A,B19)</f>
        <v>0</v>
      </c>
      <c r="B19" t="s">
        <v>508</v>
      </c>
      <c r="C19" s="13">
        <v>0</v>
      </c>
    </row>
    <row r="20" spans="1:3">
      <c r="A20">
        <f>SUMIFS(countries!B:B,countries!A:A,B20)</f>
        <v>0</v>
      </c>
      <c r="B20" t="s">
        <v>461</v>
      </c>
      <c r="C20" s="13">
        <v>8</v>
      </c>
    </row>
    <row r="21" spans="1:3">
      <c r="A21">
        <f>SUMIFS(countries!B:B,countries!A:A,B21)</f>
        <v>1</v>
      </c>
      <c r="B21" t="s">
        <v>42</v>
      </c>
      <c r="C21" s="13">
        <v>0</v>
      </c>
    </row>
    <row r="22" spans="1:3">
      <c r="A22">
        <f>SUMIFS(countries!B:B,countries!A:A,B22)</f>
        <v>0</v>
      </c>
      <c r="B22" t="s">
        <v>318</v>
      </c>
      <c r="C22" s="13">
        <v>2</v>
      </c>
    </row>
    <row r="23" spans="1:3">
      <c r="A23">
        <f>SUMIFS(countries!B:B,countries!A:A,B23)</f>
        <v>0</v>
      </c>
      <c r="B23" t="s">
        <v>37</v>
      </c>
      <c r="C23" s="13">
        <v>4</v>
      </c>
    </row>
    <row r="24" spans="1:3">
      <c r="A24">
        <f>SUMIFS(countries!B:B,countries!A:A,B24)</f>
        <v>0</v>
      </c>
      <c r="B24" t="s">
        <v>608</v>
      </c>
      <c r="C24" s="13">
        <v>2</v>
      </c>
    </row>
    <row r="25" spans="1:3">
      <c r="A25">
        <f>SUMIFS(countries!B:B,countries!A:A,B25)</f>
        <v>0</v>
      </c>
      <c r="B25" t="s">
        <v>609</v>
      </c>
      <c r="C25" s="13">
        <v>2</v>
      </c>
    </row>
    <row r="26" spans="1:3">
      <c r="A26">
        <f>SUMIFS(countries!B:B,countries!A:A,B26)</f>
        <v>0</v>
      </c>
      <c r="B26" t="s">
        <v>346</v>
      </c>
      <c r="C26" s="13">
        <v>4</v>
      </c>
    </row>
    <row r="27" spans="1:3">
      <c r="A27">
        <f>SUMIFS(countries!B:B,countries!A:A,B27)</f>
        <v>0</v>
      </c>
      <c r="B27" t="s">
        <v>493</v>
      </c>
      <c r="C27" s="13">
        <v>4</v>
      </c>
    </row>
    <row r="28" spans="1:3">
      <c r="A28">
        <f>SUMIFS(countries!B:B,countries!A:A,B28)</f>
        <v>0</v>
      </c>
      <c r="B28" t="s">
        <v>95</v>
      </c>
      <c r="C28" s="13">
        <v>0</v>
      </c>
    </row>
    <row r="29" spans="1:3">
      <c r="A29">
        <f>SUMIFS(countries!B:B,countries!A:A,B29)</f>
        <v>0</v>
      </c>
      <c r="B29" t="s">
        <v>378</v>
      </c>
      <c r="C29" s="13">
        <v>0</v>
      </c>
    </row>
    <row r="30" spans="1:3">
      <c r="A30">
        <f>SUMIFS(countries!B:B,countries!A:A,B30)</f>
        <v>0</v>
      </c>
      <c r="B30" t="s">
        <v>395</v>
      </c>
      <c r="C30" s="13">
        <v>0</v>
      </c>
    </row>
    <row r="31" spans="1:3">
      <c r="A31">
        <f>SUMIFS(countries!B:B,countries!A:A,B31)</f>
        <v>0</v>
      </c>
      <c r="B31" t="s">
        <v>545</v>
      </c>
      <c r="C31" s="13">
        <v>0</v>
      </c>
    </row>
    <row r="32" spans="1:3">
      <c r="A32">
        <f>SUMIFS(countries!B:B,countries!A:A,B32)</f>
        <v>0</v>
      </c>
      <c r="B32" t="s">
        <v>598</v>
      </c>
      <c r="C32" s="13">
        <v>0</v>
      </c>
    </row>
    <row r="33" spans="1:3">
      <c r="A33">
        <f>SUMIFS(countries!B:B,countries!A:A,B33)</f>
        <v>0</v>
      </c>
      <c r="B33" t="s">
        <v>165</v>
      </c>
      <c r="C33" s="13">
        <v>6</v>
      </c>
    </row>
    <row r="34" spans="1:3">
      <c r="A34">
        <f>SUMIFS(countries!B:B,countries!A:A,B34)</f>
        <v>0</v>
      </c>
      <c r="B34" t="s">
        <v>494</v>
      </c>
      <c r="C34" s="13">
        <v>0</v>
      </c>
    </row>
    <row r="35" spans="1:3">
      <c r="A35">
        <f>SUMIFS(countries!B:B,countries!A:A,B35)</f>
        <v>1</v>
      </c>
      <c r="B35" t="s">
        <v>136</v>
      </c>
      <c r="C35" s="13">
        <v>4</v>
      </c>
    </row>
    <row r="36" spans="1:3">
      <c r="A36">
        <f>SUMIFS(countries!B:B,countries!A:A,B36)</f>
        <v>0</v>
      </c>
      <c r="B36" t="s">
        <v>610</v>
      </c>
      <c r="C36" s="13">
        <v>4</v>
      </c>
    </row>
    <row r="37" spans="1:3">
      <c r="A37">
        <f>SUMIFS(countries!B:B,countries!A:A,B37)</f>
        <v>0</v>
      </c>
      <c r="B37" t="s">
        <v>611</v>
      </c>
      <c r="C37" s="13">
        <v>4</v>
      </c>
    </row>
    <row r="38" spans="1:3">
      <c r="A38">
        <f>SUMIFS(countries!B:B,countries!A:A,B38)</f>
        <v>1</v>
      </c>
      <c r="B38" t="s">
        <v>448</v>
      </c>
      <c r="C38" s="13">
        <v>2</v>
      </c>
    </row>
    <row r="39" spans="1:3">
      <c r="A39">
        <f>SUMIFS(countries!B:B,countries!A:A,B39)</f>
        <v>0</v>
      </c>
      <c r="B39" t="s">
        <v>290</v>
      </c>
      <c r="C39" s="13">
        <v>0</v>
      </c>
    </row>
    <row r="40" spans="1:3">
      <c r="A40">
        <f>SUMIFS(countries!B:B,countries!A:A,B40)</f>
        <v>1</v>
      </c>
      <c r="B40" t="s">
        <v>278</v>
      </c>
      <c r="C40" s="13">
        <v>4</v>
      </c>
    </row>
    <row r="41" spans="1:3">
      <c r="A41">
        <f>SUMIFS(countries!B:B,countries!A:A,B41)</f>
        <v>0</v>
      </c>
      <c r="B41" t="s">
        <v>116</v>
      </c>
      <c r="C41" s="13">
        <v>0</v>
      </c>
    </row>
    <row r="42" spans="1:3">
      <c r="A42">
        <f>SUMIFS(countries!B:B,countries!A:A,B42)</f>
        <v>0</v>
      </c>
      <c r="B42" t="s">
        <v>416</v>
      </c>
      <c r="C42" s="13">
        <v>8</v>
      </c>
    </row>
    <row r="43" spans="1:3">
      <c r="A43">
        <f>SUMIFS(countries!B:B,countries!A:A,B43)</f>
        <v>0</v>
      </c>
      <c r="B43" t="s">
        <v>357</v>
      </c>
      <c r="C43" s="13">
        <v>8</v>
      </c>
    </row>
    <row r="44" spans="1:3">
      <c r="A44">
        <f>SUMIFS(countries!B:B,countries!A:A,B44)</f>
        <v>0</v>
      </c>
      <c r="B44" t="s">
        <v>252</v>
      </c>
      <c r="C44" s="13">
        <v>8</v>
      </c>
    </row>
    <row r="45" spans="1:3">
      <c r="A45">
        <f>SUMIFS(countries!B:B,countries!A:A,B45)</f>
        <v>0</v>
      </c>
      <c r="B45" t="s">
        <v>16</v>
      </c>
      <c r="C45" s="13">
        <v>0</v>
      </c>
    </row>
    <row r="46" spans="1:3">
      <c r="A46">
        <f>SUMIFS(countries!B:B,countries!A:A,B46)</f>
        <v>1</v>
      </c>
      <c r="B46" t="s">
        <v>558</v>
      </c>
      <c r="C46" s="13">
        <v>0</v>
      </c>
    </row>
    <row r="47" spans="1:3">
      <c r="A47">
        <f>SUMIFS(countries!B:B,countries!A:A,B47)</f>
        <v>1</v>
      </c>
      <c r="B47" t="s">
        <v>337</v>
      </c>
      <c r="C47" s="13">
        <v>0</v>
      </c>
    </row>
    <row r="48" spans="1:3">
      <c r="A48">
        <f>SUMIFS(countries!B:B,countries!A:A,B48)</f>
        <v>1</v>
      </c>
      <c r="B48" t="s">
        <v>200</v>
      </c>
      <c r="C48" s="13">
        <v>2</v>
      </c>
    </row>
    <row r="49" spans="1:3">
      <c r="A49">
        <f>SUMIFS(countries!B:B,countries!A:A,B49)</f>
        <v>1</v>
      </c>
      <c r="B49" t="s">
        <v>462</v>
      </c>
      <c r="C49" s="13">
        <v>0</v>
      </c>
    </row>
    <row r="50" spans="1:3">
      <c r="A50">
        <f>SUMIFS(countries!B:B,countries!A:A,B50)</f>
        <v>0</v>
      </c>
      <c r="B50" t="s">
        <v>520</v>
      </c>
      <c r="C50" s="13">
        <v>0</v>
      </c>
    </row>
    <row r="51" spans="1:3">
      <c r="A51">
        <f>SUMIFS(countries!B:B,countries!A:A,B51)</f>
        <v>0</v>
      </c>
      <c r="B51" t="s">
        <v>584</v>
      </c>
      <c r="C51" s="13">
        <v>0</v>
      </c>
    </row>
    <row r="52" spans="1:3">
      <c r="A52">
        <f>SUMIFS(countries!B:B,countries!A:A,B52)</f>
        <v>0</v>
      </c>
      <c r="B52" t="s">
        <v>411</v>
      </c>
      <c r="C52" s="13">
        <v>8</v>
      </c>
    </row>
    <row r="53" spans="1:3">
      <c r="A53">
        <f>SUMIFS(countries!B:B,countries!A:A,B53)</f>
        <v>0</v>
      </c>
      <c r="B53" t="s">
        <v>530</v>
      </c>
      <c r="C53" s="13">
        <v>4</v>
      </c>
    </row>
    <row r="54" spans="1:3">
      <c r="A54">
        <f>SUMIFS(countries!B:B,countries!A:A,B54)</f>
        <v>0</v>
      </c>
      <c r="B54" t="s">
        <v>129</v>
      </c>
      <c r="C54" s="13">
        <v>0</v>
      </c>
    </row>
    <row r="55" spans="1:3">
      <c r="A55">
        <f>SUMIFS(countries!B:B,countries!A:A,B55)</f>
        <v>0</v>
      </c>
      <c r="B55" t="s">
        <v>122</v>
      </c>
      <c r="C55" s="13">
        <v>8</v>
      </c>
    </row>
    <row r="56" spans="1:3">
      <c r="A56">
        <f>SUMIFS(countries!B:B,countries!A:A,B56)</f>
        <v>0</v>
      </c>
      <c r="B56" t="s">
        <v>40</v>
      </c>
      <c r="C56" s="13">
        <v>8</v>
      </c>
    </row>
    <row r="57" spans="1:3">
      <c r="A57">
        <f>SUMIFS(countries!B:B,countries!A:A,B57)</f>
        <v>0</v>
      </c>
      <c r="B57" t="s">
        <v>305</v>
      </c>
      <c r="C57" s="13">
        <v>8</v>
      </c>
    </row>
    <row r="58" spans="1:3">
      <c r="A58">
        <f>SUMIFS(countries!B:B,countries!A:A,B58)</f>
        <v>0</v>
      </c>
      <c r="B58" t="s">
        <v>399</v>
      </c>
      <c r="C58" s="13">
        <v>0</v>
      </c>
    </row>
    <row r="59" spans="1:3">
      <c r="A59">
        <f>SUMIFS(countries!B:B,countries!A:A,B59)</f>
        <v>0</v>
      </c>
      <c r="B59" t="s">
        <v>503</v>
      </c>
      <c r="C59" s="13">
        <v>2</v>
      </c>
    </row>
    <row r="60" spans="1:3">
      <c r="A60">
        <f>SUMIFS(countries!B:B,countries!A:A,B60)</f>
        <v>0</v>
      </c>
      <c r="B60" t="s">
        <v>384</v>
      </c>
      <c r="C60" s="13">
        <v>8</v>
      </c>
    </row>
    <row r="61" spans="1:3">
      <c r="A61">
        <f>SUMIFS(countries!B:B,countries!A:A,B61)</f>
        <v>0</v>
      </c>
      <c r="B61" t="s">
        <v>139</v>
      </c>
      <c r="C61" s="13">
        <v>0</v>
      </c>
    </row>
    <row r="62" spans="1:3">
      <c r="A62">
        <f>SUMIFS(countries!B:B,countries!A:A,B62)</f>
        <v>0</v>
      </c>
      <c r="B62" t="s">
        <v>559</v>
      </c>
      <c r="C62" s="13">
        <v>0</v>
      </c>
    </row>
    <row r="63" spans="1:3">
      <c r="A63">
        <f>SUMIFS(countries!B:B,countries!A:A,B63)</f>
        <v>1</v>
      </c>
      <c r="B63" t="s">
        <v>60</v>
      </c>
      <c r="C63" s="13">
        <v>0</v>
      </c>
    </row>
    <row r="64" spans="1:3">
      <c r="A64">
        <f>SUMIFS(countries!B:B,countries!A:A,B64)</f>
        <v>1</v>
      </c>
      <c r="B64" t="s">
        <v>215</v>
      </c>
      <c r="C64" s="13">
        <v>0</v>
      </c>
    </row>
    <row r="65" spans="1:3">
      <c r="A65">
        <f>SUMIFS(countries!B:B,countries!A:A,B65)</f>
        <v>0</v>
      </c>
      <c r="B65" t="s">
        <v>465</v>
      </c>
      <c r="C65" s="13">
        <v>0</v>
      </c>
    </row>
    <row r="66" spans="1:3">
      <c r="A66">
        <f>SUMIFS(countries!B:B,countries!A:A,B66)</f>
        <v>0</v>
      </c>
      <c r="B66" t="s">
        <v>470</v>
      </c>
      <c r="C66" s="13">
        <v>0</v>
      </c>
    </row>
    <row r="67" spans="1:3">
      <c r="A67">
        <f>SUMIFS(countries!B:B,countries!A:A,B67)</f>
        <v>1</v>
      </c>
      <c r="B67" t="s">
        <v>4</v>
      </c>
      <c r="C67" s="13">
        <v>0</v>
      </c>
    </row>
    <row r="68" spans="1:3">
      <c r="A68">
        <f>SUMIFS(countries!B:B,countries!A:A,B68)</f>
        <v>1</v>
      </c>
      <c r="B68" t="s">
        <v>441</v>
      </c>
      <c r="C68" s="13">
        <v>0</v>
      </c>
    </row>
    <row r="69" spans="1:3">
      <c r="A69">
        <f>SUMIFS(countries!B:B,countries!A:A,B69)</f>
        <v>0</v>
      </c>
      <c r="B69" t="s">
        <v>219</v>
      </c>
      <c r="C69" s="13">
        <v>8</v>
      </c>
    </row>
    <row r="70" spans="1:3">
      <c r="A70">
        <f>SUMIFS(countries!B:B,countries!A:A,B70)</f>
        <v>0</v>
      </c>
      <c r="B70" t="s">
        <v>39</v>
      </c>
      <c r="C70" s="13">
        <v>8</v>
      </c>
    </row>
    <row r="71" spans="1:3">
      <c r="A71">
        <f>SUMIFS(countries!B:B,countries!A:A,B71)</f>
        <v>0</v>
      </c>
      <c r="B71" t="s">
        <v>21</v>
      </c>
      <c r="C71" s="13">
        <v>8</v>
      </c>
    </row>
    <row r="72" spans="1:3">
      <c r="A72">
        <f>SUMIFS(countries!B:B,countries!A:A,B72)</f>
        <v>0</v>
      </c>
      <c r="B72" t="s">
        <v>612</v>
      </c>
      <c r="C72" s="13">
        <v>0</v>
      </c>
    </row>
    <row r="73" spans="1:3">
      <c r="A73">
        <f>SUMIFS(countries!B:B,countries!A:A,B73)</f>
        <v>0</v>
      </c>
      <c r="B73" t="s">
        <v>613</v>
      </c>
      <c r="C73" s="13">
        <v>0</v>
      </c>
    </row>
    <row r="74" spans="1:3">
      <c r="A74">
        <f>SUMIFS(countries!B:B,countries!A:A,B74)</f>
        <v>0</v>
      </c>
      <c r="B74" t="s">
        <v>614</v>
      </c>
      <c r="C74" s="13">
        <v>0</v>
      </c>
    </row>
    <row r="75" spans="1:3">
      <c r="A75">
        <f>SUMIFS(countries!B:B,countries!A:A,B75)</f>
        <v>0</v>
      </c>
      <c r="B75" t="s">
        <v>615</v>
      </c>
      <c r="C75" s="13">
        <v>0</v>
      </c>
    </row>
    <row r="76" spans="1:3">
      <c r="A76">
        <f>SUMIFS(countries!B:B,countries!A:A,B76)</f>
        <v>0</v>
      </c>
      <c r="B76" t="s">
        <v>0</v>
      </c>
      <c r="C76" s="13">
        <v>4</v>
      </c>
    </row>
    <row r="77" spans="1:3">
      <c r="A77">
        <f>SUMIFS(countries!B:B,countries!A:A,B77)</f>
        <v>0</v>
      </c>
      <c r="B77" t="s">
        <v>85</v>
      </c>
      <c r="C77" s="13">
        <v>4</v>
      </c>
    </row>
    <row r="78" spans="1:3">
      <c r="A78">
        <f>SUMIFS(countries!B:B,countries!A:A,B78)</f>
        <v>0</v>
      </c>
      <c r="B78" t="s">
        <v>385</v>
      </c>
      <c r="C78" s="13">
        <v>4</v>
      </c>
    </row>
    <row r="79" spans="1:3">
      <c r="A79">
        <f>SUMIFS(countries!B:B,countries!A:A,B79)</f>
        <v>0</v>
      </c>
      <c r="B79" t="s">
        <v>142</v>
      </c>
      <c r="C79" s="13">
        <v>8</v>
      </c>
    </row>
    <row r="80" spans="1:3">
      <c r="A80">
        <f>SUMIFS(countries!B:B,countries!A:A,B80)</f>
        <v>1</v>
      </c>
      <c r="B80" t="s">
        <v>101</v>
      </c>
      <c r="C80" s="13">
        <v>0</v>
      </c>
    </row>
    <row r="81" spans="1:3">
      <c r="A81">
        <f>SUMIFS(countries!B:B,countries!A:A,B81)</f>
        <v>0</v>
      </c>
      <c r="B81" t="s">
        <v>616</v>
      </c>
      <c r="C81" s="13">
        <v>8</v>
      </c>
    </row>
    <row r="82" spans="1:3">
      <c r="A82">
        <f>SUMIFS(countries!B:B,countries!A:A,B82)</f>
        <v>0</v>
      </c>
      <c r="B82" t="s">
        <v>617</v>
      </c>
      <c r="C82" s="13">
        <v>8</v>
      </c>
    </row>
    <row r="83" spans="1:3">
      <c r="A83">
        <f>SUMIFS(countries!B:B,countries!A:A,B83)</f>
        <v>0</v>
      </c>
      <c r="B83" t="s">
        <v>464</v>
      </c>
      <c r="C83" s="13">
        <v>6</v>
      </c>
    </row>
    <row r="84" spans="1:3">
      <c r="A84">
        <f>SUMIFS(countries!B:B,countries!A:A,B84)</f>
        <v>0</v>
      </c>
      <c r="B84" t="s">
        <v>66</v>
      </c>
      <c r="C84" s="13">
        <v>0</v>
      </c>
    </row>
    <row r="85" spans="1:3">
      <c r="A85">
        <f>SUMIFS(countries!B:B,countries!A:A,B85)</f>
        <v>0</v>
      </c>
      <c r="B85" t="s">
        <v>595</v>
      </c>
      <c r="C85" s="13">
        <v>0</v>
      </c>
    </row>
    <row r="86" spans="1:3">
      <c r="A86">
        <f>SUMIFS(countries!B:B,countries!A:A,B86)</f>
        <v>0</v>
      </c>
      <c r="B86" t="s">
        <v>511</v>
      </c>
      <c r="C86" s="13">
        <v>2</v>
      </c>
    </row>
    <row r="87" spans="1:3">
      <c r="A87">
        <f>SUMIFS(countries!B:B,countries!A:A,B87)</f>
        <v>0</v>
      </c>
      <c r="B87" t="s">
        <v>351</v>
      </c>
      <c r="C87" s="13">
        <v>8</v>
      </c>
    </row>
    <row r="88" spans="1:3">
      <c r="A88">
        <f>SUMIFS(countries!B:B,countries!A:A,B88)</f>
        <v>0</v>
      </c>
      <c r="B88" t="s">
        <v>583</v>
      </c>
      <c r="C88" s="13">
        <v>8</v>
      </c>
    </row>
    <row r="89" spans="1:3">
      <c r="A89">
        <f>SUMIFS(countries!B:B,countries!A:A,B89)</f>
        <v>0</v>
      </c>
      <c r="B89" t="s">
        <v>463</v>
      </c>
      <c r="C89" s="13">
        <v>4</v>
      </c>
    </row>
    <row r="90" spans="1:3">
      <c r="A90">
        <f>SUMIFS(countries!B:B,countries!A:A,B90)</f>
        <v>0</v>
      </c>
      <c r="B90" t="s">
        <v>221</v>
      </c>
      <c r="C90" s="13">
        <v>4</v>
      </c>
    </row>
    <row r="91" spans="1:3">
      <c r="A91">
        <f>SUMIFS(countries!B:B,countries!A:A,B91)</f>
        <v>0</v>
      </c>
      <c r="B91" t="s">
        <v>355</v>
      </c>
      <c r="C91" s="13">
        <v>4</v>
      </c>
    </row>
    <row r="92" spans="1:3">
      <c r="A92">
        <f>SUMIFS(countries!B:B,countries!A:A,B92)</f>
        <v>0</v>
      </c>
      <c r="B92" t="s">
        <v>400</v>
      </c>
      <c r="C92" s="13">
        <v>0</v>
      </c>
    </row>
    <row r="93" spans="1:3">
      <c r="A93">
        <f>SUMIFS(countries!B:B,countries!A:A,B93)</f>
        <v>0</v>
      </c>
      <c r="B93" t="s">
        <v>197</v>
      </c>
      <c r="C93" s="13">
        <v>0</v>
      </c>
    </row>
    <row r="94" spans="1:3">
      <c r="A94">
        <f>SUMIFS(countries!B:B,countries!A:A,B94)</f>
        <v>0</v>
      </c>
      <c r="B94" t="s">
        <v>444</v>
      </c>
      <c r="C94" s="13">
        <v>0</v>
      </c>
    </row>
    <row r="95" spans="1:3">
      <c r="A95">
        <f>SUMIFS(countries!B:B,countries!A:A,B95)</f>
        <v>0</v>
      </c>
      <c r="B95" t="s">
        <v>618</v>
      </c>
      <c r="C95" s="13">
        <v>8</v>
      </c>
    </row>
    <row r="96" spans="1:3">
      <c r="A96">
        <f>SUMIFS(countries!B:B,countries!A:A,B96)</f>
        <v>0</v>
      </c>
      <c r="B96" t="s">
        <v>339</v>
      </c>
      <c r="C96" s="13">
        <v>8</v>
      </c>
    </row>
    <row r="97" spans="1:3">
      <c r="A97">
        <f>SUMIFS(countries!B:B,countries!A:A,B97)</f>
        <v>0</v>
      </c>
      <c r="B97" t="s">
        <v>241</v>
      </c>
      <c r="C97" s="13">
        <v>8</v>
      </c>
    </row>
    <row r="98" spans="1:3">
      <c r="A98">
        <f>SUMIFS(countries!B:B,countries!A:A,B98)</f>
        <v>0</v>
      </c>
      <c r="B98" t="s">
        <v>340</v>
      </c>
      <c r="C98" s="13">
        <v>0</v>
      </c>
    </row>
    <row r="99" spans="1:3">
      <c r="A99">
        <f>SUMIFS(countries!B:B,countries!A:A,B99)</f>
        <v>0</v>
      </c>
      <c r="B99" t="s">
        <v>433</v>
      </c>
      <c r="C99" s="13">
        <v>4</v>
      </c>
    </row>
    <row r="100" spans="1:3">
      <c r="A100">
        <f>SUMIFS(countries!B:B,countries!A:A,B100)</f>
        <v>0</v>
      </c>
      <c r="B100" t="s">
        <v>360</v>
      </c>
      <c r="C100" s="13">
        <v>8</v>
      </c>
    </row>
    <row r="101" spans="1:3">
      <c r="A101">
        <f>SUMIFS(countries!B:B,countries!A:A,B101)</f>
        <v>0</v>
      </c>
      <c r="B101" t="s">
        <v>183</v>
      </c>
      <c r="C101" s="13">
        <v>4</v>
      </c>
    </row>
    <row r="102" spans="1:3">
      <c r="A102">
        <f>SUMIFS(countries!B:B,countries!A:A,B102)</f>
        <v>0</v>
      </c>
      <c r="B102" t="s">
        <v>285</v>
      </c>
      <c r="C102" s="13">
        <v>0</v>
      </c>
    </row>
    <row r="103" spans="1:3">
      <c r="A103">
        <f>SUMIFS(countries!B:B,countries!A:A,B103)</f>
        <v>0</v>
      </c>
      <c r="B103" t="s">
        <v>324</v>
      </c>
      <c r="C103" s="13">
        <v>0</v>
      </c>
    </row>
    <row r="104" spans="1:3">
      <c r="A104">
        <f>SUMIFS(countries!B:B,countries!A:A,B104)</f>
        <v>0</v>
      </c>
      <c r="B104" t="s">
        <v>44</v>
      </c>
      <c r="C104" s="13">
        <v>0</v>
      </c>
    </row>
    <row r="105" spans="1:3">
      <c r="A105">
        <f>SUMIFS(countries!B:B,countries!A:A,B105)</f>
        <v>0</v>
      </c>
      <c r="B105" t="s">
        <v>38</v>
      </c>
      <c r="C105" s="13">
        <v>4</v>
      </c>
    </row>
    <row r="106" spans="1:3">
      <c r="A106">
        <f>SUMIFS(countries!B:B,countries!A:A,B106)</f>
        <v>0</v>
      </c>
      <c r="B106" t="s">
        <v>619</v>
      </c>
      <c r="C106" s="13">
        <v>2</v>
      </c>
    </row>
    <row r="107" spans="1:3">
      <c r="A107">
        <f>SUMIFS(countries!B:B,countries!A:A,B107)</f>
        <v>0</v>
      </c>
      <c r="B107" t="s">
        <v>620</v>
      </c>
      <c r="C107" s="13">
        <v>4</v>
      </c>
    </row>
    <row r="108" spans="1:3">
      <c r="A108">
        <f>SUMIFS(countries!B:B,countries!A:A,B108)</f>
        <v>0</v>
      </c>
      <c r="B108" t="s">
        <v>383</v>
      </c>
      <c r="C108" s="13">
        <v>4</v>
      </c>
    </row>
    <row r="109" spans="1:3">
      <c r="A109">
        <f>SUMIFS(countries!B:B,countries!A:A,B109)</f>
        <v>0</v>
      </c>
      <c r="B109" t="s">
        <v>322</v>
      </c>
      <c r="C109" s="13">
        <v>0</v>
      </c>
    </row>
    <row r="110" spans="1:3">
      <c r="A110">
        <f>SUMIFS(countries!B:B,countries!A:A,B110)</f>
        <v>0</v>
      </c>
      <c r="B110" t="s">
        <v>328</v>
      </c>
      <c r="C110" s="13">
        <v>4</v>
      </c>
    </row>
    <row r="111" spans="1:3">
      <c r="A111">
        <f>SUMIFS(countries!B:B,countries!A:A,B111)</f>
        <v>0</v>
      </c>
      <c r="B111" t="s">
        <v>25</v>
      </c>
      <c r="C111" s="13">
        <v>2</v>
      </c>
    </row>
    <row r="112" spans="1:3">
      <c r="A112">
        <f>SUMIFS(countries!B:B,countries!A:A,B112)</f>
        <v>0</v>
      </c>
      <c r="B112" t="s">
        <v>492</v>
      </c>
      <c r="C112" s="13">
        <v>0</v>
      </c>
    </row>
    <row r="113" spans="1:3">
      <c r="A113">
        <f>SUMIFS(countries!B:B,countries!A:A,B113)</f>
        <v>0</v>
      </c>
      <c r="B113" t="s">
        <v>344</v>
      </c>
      <c r="C113" s="13">
        <v>0</v>
      </c>
    </row>
    <row r="114" spans="1:3">
      <c r="A114">
        <f>SUMIFS(countries!B:B,countries!A:A,B114)</f>
        <v>0</v>
      </c>
      <c r="B114" t="s">
        <v>127</v>
      </c>
      <c r="C114" s="13">
        <v>0</v>
      </c>
    </row>
    <row r="115" spans="1:3">
      <c r="A115">
        <f>SUMIFS(countries!B:B,countries!A:A,B115)</f>
        <v>0</v>
      </c>
      <c r="B115" t="s">
        <v>174</v>
      </c>
      <c r="C115" s="13">
        <v>0</v>
      </c>
    </row>
    <row r="116" spans="1:3">
      <c r="A116">
        <f>SUMIFS(countries!B:B,countries!A:A,B116)</f>
        <v>0</v>
      </c>
      <c r="B116" t="s">
        <v>451</v>
      </c>
      <c r="C116" s="13">
        <v>8</v>
      </c>
    </row>
    <row r="117" spans="1:3">
      <c r="A117">
        <f>SUMIFS(countries!B:B,countries!A:A,B117)</f>
        <v>1</v>
      </c>
      <c r="B117" t="s">
        <v>490</v>
      </c>
      <c r="C117" s="13">
        <v>0</v>
      </c>
    </row>
    <row r="118" spans="1:3">
      <c r="A118">
        <f>SUMIFS(countries!B:B,countries!A:A,B118)</f>
        <v>0</v>
      </c>
      <c r="B118" t="s">
        <v>147</v>
      </c>
      <c r="C118" s="13">
        <v>0</v>
      </c>
    </row>
    <row r="119" spans="1:3">
      <c r="A119">
        <f>SUMIFS(countries!B:B,countries!A:A,B119)</f>
        <v>0</v>
      </c>
      <c r="B119" t="s">
        <v>621</v>
      </c>
      <c r="C119" s="13">
        <v>0</v>
      </c>
    </row>
    <row r="120" spans="1:3">
      <c r="A120">
        <f>SUMIFS(countries!B:B,countries!A:A,B120)</f>
        <v>0</v>
      </c>
      <c r="B120" t="s">
        <v>622</v>
      </c>
      <c r="C120" s="13">
        <v>0</v>
      </c>
    </row>
    <row r="121" spans="1:3">
      <c r="A121">
        <f>SUMIFS(countries!B:B,countries!A:A,B121)</f>
        <v>0</v>
      </c>
      <c r="B121" t="s">
        <v>97</v>
      </c>
      <c r="C121" s="13">
        <v>6</v>
      </c>
    </row>
    <row r="122" spans="1:3">
      <c r="A122">
        <f>SUMIFS(countries!B:B,countries!A:A,B122)</f>
        <v>0</v>
      </c>
      <c r="B122" t="s">
        <v>550</v>
      </c>
      <c r="C122" s="13">
        <v>4</v>
      </c>
    </row>
    <row r="123" spans="1:3">
      <c r="A123">
        <f>SUMIFS(countries!B:B,countries!A:A,B123)</f>
        <v>0</v>
      </c>
      <c r="B123" t="s">
        <v>564</v>
      </c>
      <c r="C123" s="13">
        <v>4</v>
      </c>
    </row>
    <row r="124" spans="1:3">
      <c r="A124">
        <f>SUMIFS(countries!B:B,countries!A:A,B124)</f>
        <v>0</v>
      </c>
      <c r="B124" t="s">
        <v>623</v>
      </c>
      <c r="C124" s="13">
        <v>0</v>
      </c>
    </row>
    <row r="125" spans="1:3">
      <c r="A125">
        <f>SUMIFS(countries!B:B,countries!A:A,B125)</f>
        <v>0</v>
      </c>
      <c r="B125" t="s">
        <v>624</v>
      </c>
      <c r="C125" s="13">
        <v>0</v>
      </c>
    </row>
    <row r="126" spans="1:3">
      <c r="A126">
        <f>SUMIFS(countries!B:B,countries!A:A,B126)</f>
        <v>0</v>
      </c>
      <c r="B126" t="s">
        <v>549</v>
      </c>
      <c r="C126" s="13">
        <v>2</v>
      </c>
    </row>
    <row r="127" spans="1:3">
      <c r="A127">
        <f>SUMIFS(countries!B:B,countries!A:A,B127)</f>
        <v>1</v>
      </c>
      <c r="B127" t="s">
        <v>432</v>
      </c>
      <c r="C127" s="13">
        <v>0</v>
      </c>
    </row>
    <row r="128" spans="1:3">
      <c r="A128">
        <f>SUMIFS(countries!B:B,countries!A:A,B128)</f>
        <v>0</v>
      </c>
      <c r="B128" t="s">
        <v>361</v>
      </c>
      <c r="C128" s="13">
        <v>0</v>
      </c>
    </row>
    <row r="129" spans="1:3">
      <c r="A129">
        <f>SUMIFS(countries!B:B,countries!A:A,B129)</f>
        <v>1</v>
      </c>
      <c r="B129" t="s">
        <v>393</v>
      </c>
      <c r="C129" s="13">
        <v>2</v>
      </c>
    </row>
    <row r="130" spans="1:3">
      <c r="A130">
        <f>SUMIFS(countries!B:B,countries!A:A,B130)</f>
        <v>1</v>
      </c>
      <c r="B130" t="s">
        <v>394</v>
      </c>
      <c r="C130" s="13">
        <v>0</v>
      </c>
    </row>
    <row r="131" spans="1:3">
      <c r="A131">
        <f>SUMIFS(countries!B:B,countries!A:A,B131)</f>
        <v>0</v>
      </c>
      <c r="B131" t="s">
        <v>228</v>
      </c>
      <c r="C131" s="13">
        <v>4</v>
      </c>
    </row>
    <row r="132" spans="1:3">
      <c r="A132">
        <f>SUMIFS(countries!B:B,countries!A:A,B132)</f>
        <v>0</v>
      </c>
      <c r="B132" t="s">
        <v>59</v>
      </c>
      <c r="C132" s="13">
        <v>4</v>
      </c>
    </row>
    <row r="133" spans="1:3">
      <c r="A133">
        <f>SUMIFS(countries!B:B,countries!A:A,B133)</f>
        <v>0</v>
      </c>
      <c r="B133" t="s">
        <v>345</v>
      </c>
      <c r="C133" s="13">
        <v>4</v>
      </c>
    </row>
    <row r="134" spans="1:3">
      <c r="A134">
        <f>SUMIFS(countries!B:B,countries!A:A,B134)</f>
        <v>0</v>
      </c>
      <c r="B134" t="s">
        <v>449</v>
      </c>
      <c r="C134" s="13">
        <v>0</v>
      </c>
    </row>
    <row r="135" spans="1:3">
      <c r="A135">
        <f>SUMIFS(countries!B:B,countries!A:A,B135)</f>
        <v>0</v>
      </c>
      <c r="B135" t="s">
        <v>499</v>
      </c>
      <c r="C135" s="13">
        <v>8</v>
      </c>
    </row>
    <row r="136" spans="1:3">
      <c r="A136">
        <f>SUMIFS(countries!B:B,countries!A:A,B136)</f>
        <v>0</v>
      </c>
      <c r="B136" t="s">
        <v>443</v>
      </c>
      <c r="C136" s="13">
        <v>0</v>
      </c>
    </row>
    <row r="137" spans="1:3">
      <c r="A137">
        <f>SUMIFS(countries!B:B,countries!A:A,B137)</f>
        <v>0</v>
      </c>
      <c r="B137" t="s">
        <v>218</v>
      </c>
      <c r="C137" s="13">
        <v>8</v>
      </c>
    </row>
    <row r="138" spans="1:3">
      <c r="A138">
        <f>SUMIFS(countries!B:B,countries!A:A,B138)</f>
        <v>0</v>
      </c>
      <c r="B138" t="s">
        <v>150</v>
      </c>
      <c r="C138" s="13">
        <v>0</v>
      </c>
    </row>
    <row r="139" spans="1:3">
      <c r="A139">
        <f>SUMIFS(countries!B:B,countries!A:A,B139)</f>
        <v>0</v>
      </c>
      <c r="B139" t="s">
        <v>362</v>
      </c>
      <c r="C139" s="13">
        <v>8</v>
      </c>
    </row>
    <row r="140" spans="1:3">
      <c r="A140">
        <f>SUMIFS(countries!B:B,countries!A:A,B140)</f>
        <v>0</v>
      </c>
      <c r="B140" t="s">
        <v>625</v>
      </c>
      <c r="C140" s="13">
        <v>0</v>
      </c>
    </row>
    <row r="141" spans="1:3">
      <c r="A141">
        <f>SUMIFS(countries!B:B,countries!A:A,B141)</f>
        <v>0</v>
      </c>
      <c r="B141" t="s">
        <v>380</v>
      </c>
      <c r="C141" s="13">
        <v>0</v>
      </c>
    </row>
    <row r="142" spans="1:3">
      <c r="A142">
        <f>SUMIFS(countries!B:B,countries!A:A,B142)</f>
        <v>0</v>
      </c>
      <c r="B142" t="s">
        <v>24</v>
      </c>
      <c r="C142" s="13">
        <v>0</v>
      </c>
    </row>
    <row r="143" spans="1:3">
      <c r="A143">
        <f>SUMIFS(countries!B:B,countries!A:A,B143)</f>
        <v>0</v>
      </c>
      <c r="B143" t="s">
        <v>259</v>
      </c>
      <c r="C143" s="13">
        <v>4</v>
      </c>
    </row>
    <row r="144" spans="1:3">
      <c r="A144">
        <f>SUMIFS(countries!B:B,countries!A:A,B144)</f>
        <v>0</v>
      </c>
      <c r="B144" t="s">
        <v>402</v>
      </c>
      <c r="C144" s="13">
        <v>4</v>
      </c>
    </row>
    <row r="145" spans="1:3">
      <c r="A145">
        <f>SUMIFS(countries!B:B,countries!A:A,B145)</f>
        <v>0</v>
      </c>
      <c r="B145" t="s">
        <v>568</v>
      </c>
      <c r="C145" s="13">
        <v>0</v>
      </c>
    </row>
    <row r="146" spans="1:3">
      <c r="A146">
        <f>SUMIFS(countries!B:B,countries!A:A,B146)</f>
        <v>0</v>
      </c>
      <c r="B146" t="s">
        <v>405</v>
      </c>
      <c r="C146" s="13">
        <v>8</v>
      </c>
    </row>
    <row r="147" spans="1:3">
      <c r="A147">
        <f>SUMIFS(countries!B:B,countries!A:A,B147)</f>
        <v>0</v>
      </c>
      <c r="B147" t="s">
        <v>302</v>
      </c>
      <c r="C147" s="13">
        <v>8</v>
      </c>
    </row>
    <row r="148" spans="1:3">
      <c r="A148">
        <f>SUMIFS(countries!B:B,countries!A:A,B148)</f>
        <v>0</v>
      </c>
      <c r="B148" t="s">
        <v>81</v>
      </c>
      <c r="C148" s="13">
        <v>4</v>
      </c>
    </row>
    <row r="149" spans="1:3">
      <c r="A149">
        <f>SUMIFS(countries!B:B,countries!A:A,B149)</f>
        <v>0</v>
      </c>
      <c r="B149" t="s">
        <v>430</v>
      </c>
      <c r="C149" s="13">
        <v>0</v>
      </c>
    </row>
    <row r="150" spans="1:3">
      <c r="A150">
        <f>SUMIFS(countries!B:B,countries!A:A,B150)</f>
        <v>0</v>
      </c>
      <c r="B150" t="s">
        <v>392</v>
      </c>
      <c r="C150" s="13">
        <v>2</v>
      </c>
    </row>
    <row r="151" spans="1:3">
      <c r="A151">
        <f>SUMIFS(countries!B:B,countries!A:A,B151)</f>
        <v>0</v>
      </c>
      <c r="B151" t="s">
        <v>231</v>
      </c>
      <c r="C151" s="13">
        <v>0</v>
      </c>
    </row>
    <row r="152" spans="1:3">
      <c r="A152">
        <f>SUMIFS(countries!B:B,countries!A:A,B152)</f>
        <v>0</v>
      </c>
      <c r="B152" t="s">
        <v>64</v>
      </c>
      <c r="C152" s="13">
        <v>6</v>
      </c>
    </row>
    <row r="153" spans="1:3">
      <c r="A153">
        <f>SUMIFS(countries!B:B,countries!A:A,B153)</f>
        <v>0</v>
      </c>
      <c r="B153" t="s">
        <v>3</v>
      </c>
      <c r="C153" s="13">
        <v>0</v>
      </c>
    </row>
    <row r="154" spans="1:3">
      <c r="A154">
        <f>SUMIFS(countries!B:B,countries!A:A,B154)</f>
        <v>0</v>
      </c>
      <c r="B154" t="s">
        <v>137</v>
      </c>
      <c r="C154" s="13">
        <v>0</v>
      </c>
    </row>
    <row r="155" spans="1:3">
      <c r="A155">
        <f>SUMIFS(countries!B:B,countries!A:A,B155)</f>
        <v>0</v>
      </c>
      <c r="B155" t="s">
        <v>410</v>
      </c>
      <c r="C155" s="13">
        <v>8</v>
      </c>
    </row>
    <row r="156" spans="1:3">
      <c r="A156">
        <f>SUMIFS(countries!B:B,countries!A:A,B156)</f>
        <v>0</v>
      </c>
      <c r="B156" t="s">
        <v>41</v>
      </c>
      <c r="C156" s="13">
        <v>0</v>
      </c>
    </row>
    <row r="157" spans="1:3">
      <c r="A157">
        <f>SUMIFS(countries!B:B,countries!A:A,B157)</f>
        <v>0</v>
      </c>
      <c r="B157" t="s">
        <v>186</v>
      </c>
      <c r="C157" s="13">
        <v>0</v>
      </c>
    </row>
    <row r="158" spans="1:3">
      <c r="A158">
        <f>SUMIFS(countries!B:B,countries!A:A,B158)</f>
        <v>1</v>
      </c>
      <c r="B158" t="s">
        <v>408</v>
      </c>
      <c r="C158" s="13">
        <v>0</v>
      </c>
    </row>
    <row r="159" spans="1:3">
      <c r="A159">
        <f>SUMIFS(countries!B:B,countries!A:A,B159)</f>
        <v>0</v>
      </c>
      <c r="B159" t="s">
        <v>58</v>
      </c>
      <c r="C159" s="13">
        <v>8</v>
      </c>
    </row>
    <row r="160" spans="1:3">
      <c r="A160">
        <f>SUMIFS(countries!B:B,countries!A:A,B160)</f>
        <v>0</v>
      </c>
      <c r="B160" t="s">
        <v>155</v>
      </c>
      <c r="C160" s="13">
        <v>8</v>
      </c>
    </row>
    <row r="161" spans="1:3">
      <c r="A161">
        <f>SUMIFS(countries!B:B,countries!A:A,B161)</f>
        <v>0</v>
      </c>
      <c r="B161" t="s">
        <v>626</v>
      </c>
      <c r="C161" s="13">
        <v>8</v>
      </c>
    </row>
    <row r="162" spans="1:3">
      <c r="A162">
        <f>SUMIFS(countries!B:B,countries!A:A,B162)</f>
        <v>0</v>
      </c>
      <c r="B162" t="s">
        <v>34</v>
      </c>
      <c r="C162" s="13">
        <v>0</v>
      </c>
    </row>
    <row r="163" spans="1:3">
      <c r="A163">
        <f>SUMIFS(countries!B:B,countries!A:A,B163)</f>
        <v>0</v>
      </c>
      <c r="B163" t="s">
        <v>458</v>
      </c>
      <c r="C163" s="13">
        <v>0</v>
      </c>
    </row>
    <row r="164" spans="1:3">
      <c r="A164">
        <f>SUMIFS(countries!B:B,countries!A:A,B164)</f>
        <v>0</v>
      </c>
      <c r="B164" t="s">
        <v>446</v>
      </c>
      <c r="C164" s="13">
        <v>4</v>
      </c>
    </row>
    <row r="165" spans="1:3">
      <c r="A165">
        <f>SUMIFS(countries!B:B,countries!A:A,B165)</f>
        <v>0</v>
      </c>
      <c r="B165" t="s">
        <v>211</v>
      </c>
      <c r="C165" s="13">
        <v>0</v>
      </c>
    </row>
    <row r="166" spans="1:3">
      <c r="A166">
        <f>SUMIFS(countries!B:B,countries!A:A,B166)</f>
        <v>0</v>
      </c>
      <c r="B166" t="s">
        <v>138</v>
      </c>
      <c r="C166" s="13">
        <v>0</v>
      </c>
    </row>
    <row r="167" spans="1:3">
      <c r="A167">
        <f>SUMIFS(countries!B:B,countries!A:A,B167)</f>
        <v>0</v>
      </c>
      <c r="B167" t="s">
        <v>153</v>
      </c>
      <c r="C167" s="13">
        <v>0</v>
      </c>
    </row>
    <row r="168" spans="1:3">
      <c r="A168">
        <f>SUMIFS(countries!B:B,countries!A:A,B168)</f>
        <v>1</v>
      </c>
      <c r="B168" t="s">
        <v>293</v>
      </c>
      <c r="C168" s="13">
        <v>0</v>
      </c>
    </row>
    <row r="169" spans="1:3">
      <c r="A169">
        <f>SUMIFS(countries!B:B,countries!A:A,B169)</f>
        <v>0</v>
      </c>
      <c r="B169" t="s">
        <v>146</v>
      </c>
      <c r="C169" s="13">
        <v>8</v>
      </c>
    </row>
    <row r="170" spans="1:3">
      <c r="A170">
        <f>SUMIFS(countries!B:B,countries!A:A,B170)</f>
        <v>0</v>
      </c>
      <c r="B170" t="s">
        <v>396</v>
      </c>
      <c r="C170" s="13">
        <v>0</v>
      </c>
    </row>
    <row r="171" spans="1:3">
      <c r="A171">
        <f>SUMIFS(countries!B:B,countries!A:A,B171)</f>
        <v>0</v>
      </c>
      <c r="B171" t="s">
        <v>310</v>
      </c>
      <c r="C171" s="13">
        <v>0</v>
      </c>
    </row>
    <row r="172" spans="1:3">
      <c r="A172">
        <f>SUMIFS(countries!B:B,countries!A:A,B172)</f>
        <v>0</v>
      </c>
      <c r="B172" t="s">
        <v>19</v>
      </c>
      <c r="C172" s="13">
        <v>4</v>
      </c>
    </row>
    <row r="173" spans="1:3">
      <c r="A173">
        <f>SUMIFS(countries!B:B,countries!A:A,B173)</f>
        <v>0</v>
      </c>
      <c r="B173" t="s">
        <v>335</v>
      </c>
      <c r="C173" s="13">
        <v>4</v>
      </c>
    </row>
    <row r="174" spans="1:3">
      <c r="A174">
        <f>SUMIFS(countries!B:B,countries!A:A,B174)</f>
        <v>0</v>
      </c>
      <c r="B174" t="s">
        <v>373</v>
      </c>
      <c r="C174" s="13">
        <v>8</v>
      </c>
    </row>
    <row r="175" spans="1:3">
      <c r="A175">
        <f>SUMIFS(countries!B:B,countries!A:A,B175)</f>
        <v>0</v>
      </c>
      <c r="B175" t="s">
        <v>571</v>
      </c>
      <c r="C175" s="13">
        <v>0</v>
      </c>
    </row>
    <row r="176" spans="1:3">
      <c r="A176">
        <f>SUMIFS(countries!B:B,countries!A:A,B176)</f>
        <v>0</v>
      </c>
      <c r="B176" t="s">
        <v>10</v>
      </c>
      <c r="C176" s="13">
        <v>8</v>
      </c>
    </row>
    <row r="177" spans="1:3">
      <c r="A177">
        <f>SUMIFS(countries!B:B,countries!A:A,B177)</f>
        <v>0</v>
      </c>
      <c r="B177" t="s">
        <v>314</v>
      </c>
      <c r="C177" s="13">
        <v>0</v>
      </c>
    </row>
    <row r="178" spans="1:3">
      <c r="A178">
        <f>SUMIFS(countries!B:B,countries!A:A,B178)</f>
        <v>0</v>
      </c>
      <c r="B178" t="s">
        <v>161</v>
      </c>
      <c r="C178" s="13">
        <v>8</v>
      </c>
    </row>
    <row r="179" spans="1:3">
      <c r="A179">
        <f>SUMIFS(countries!B:B,countries!A:A,B179)</f>
        <v>0</v>
      </c>
      <c r="B179" t="s">
        <v>565</v>
      </c>
      <c r="C179" s="13">
        <v>0</v>
      </c>
    </row>
    <row r="180" spans="1:3">
      <c r="A180">
        <f>SUMIFS(countries!B:B,countries!A:A,B180)</f>
        <v>0</v>
      </c>
      <c r="B180" t="s">
        <v>63</v>
      </c>
      <c r="C180" s="13">
        <v>0</v>
      </c>
    </row>
    <row r="181" spans="1:3">
      <c r="A181">
        <f>SUMIFS(countries!B:B,countries!A:A,B181)</f>
        <v>0</v>
      </c>
      <c r="B181" t="s">
        <v>627</v>
      </c>
      <c r="C181" s="13">
        <v>4</v>
      </c>
    </row>
    <row r="182" spans="1:3">
      <c r="A182">
        <f>SUMIFS(countries!B:B,countries!A:A,B182)</f>
        <v>0</v>
      </c>
      <c r="B182" t="s">
        <v>628</v>
      </c>
      <c r="C182" s="13">
        <v>4</v>
      </c>
    </row>
    <row r="183" spans="1:3">
      <c r="A183">
        <f>SUMIFS(countries!B:B,countries!A:A,B183)</f>
        <v>0</v>
      </c>
      <c r="B183" t="s">
        <v>308</v>
      </c>
      <c r="C183" s="13">
        <v>8</v>
      </c>
    </row>
    <row r="184" spans="1:3">
      <c r="A184">
        <f>SUMIFS(countries!B:B,countries!A:A,B184)</f>
        <v>0</v>
      </c>
      <c r="B184" t="s">
        <v>145</v>
      </c>
      <c r="C184" s="13">
        <v>0</v>
      </c>
    </row>
    <row r="185" spans="1:3">
      <c r="A185">
        <f>SUMIFS(countries!B:B,countries!A:A,B185)</f>
        <v>0</v>
      </c>
      <c r="B185" t="s">
        <v>350</v>
      </c>
      <c r="C185" s="13">
        <v>0</v>
      </c>
    </row>
    <row r="186" spans="1:3">
      <c r="A186">
        <f>SUMIFS(countries!B:B,countries!A:A,B186)</f>
        <v>0</v>
      </c>
      <c r="B186" t="s">
        <v>33</v>
      </c>
      <c r="C186" s="13">
        <v>4</v>
      </c>
    </row>
    <row r="187" spans="1:3">
      <c r="A187">
        <f>SUMIFS(countries!B:B,countries!A:A,B187)</f>
        <v>0</v>
      </c>
      <c r="B187" t="s">
        <v>541</v>
      </c>
      <c r="C187" s="13">
        <v>4</v>
      </c>
    </row>
    <row r="188" spans="1:3">
      <c r="A188">
        <f>SUMIFS(countries!B:B,countries!A:A,B188)</f>
        <v>0</v>
      </c>
      <c r="B188" t="s">
        <v>629</v>
      </c>
      <c r="C188" s="13">
        <v>4</v>
      </c>
    </row>
    <row r="189" spans="1:3">
      <c r="A189">
        <f>SUMIFS(countries!B:B,countries!A:A,B189)</f>
        <v>0</v>
      </c>
      <c r="B189" t="s">
        <v>630</v>
      </c>
      <c r="C189" s="13">
        <v>4</v>
      </c>
    </row>
    <row r="190" spans="1:3">
      <c r="A190">
        <f>SUMIFS(countries!B:B,countries!A:A,B190)</f>
        <v>0</v>
      </c>
      <c r="B190" t="s">
        <v>544</v>
      </c>
      <c r="C190" s="13">
        <v>0</v>
      </c>
    </row>
    <row r="191" spans="1:3">
      <c r="A191">
        <f>SUMIFS(countries!B:B,countries!A:A,B191)</f>
        <v>0</v>
      </c>
      <c r="B191" t="s">
        <v>208</v>
      </c>
      <c r="C191" s="13">
        <v>0</v>
      </c>
    </row>
    <row r="192" spans="1:3">
      <c r="A192">
        <f>SUMIFS(countries!B:B,countries!A:A,B192)</f>
        <v>0</v>
      </c>
      <c r="B192" t="s">
        <v>521</v>
      </c>
      <c r="C192" s="13">
        <v>8</v>
      </c>
    </row>
    <row r="193" spans="1:3">
      <c r="A193">
        <f>SUMIFS(countries!B:B,countries!A:A,B193)</f>
        <v>1</v>
      </c>
      <c r="B193" t="s">
        <v>537</v>
      </c>
      <c r="C193" s="13">
        <v>2</v>
      </c>
    </row>
    <row r="194" spans="1:3">
      <c r="A194">
        <f>SUMIFS(countries!B:B,countries!A:A,B194)</f>
        <v>0</v>
      </c>
      <c r="B194" t="s">
        <v>173</v>
      </c>
      <c r="C194" s="13">
        <v>0</v>
      </c>
    </row>
    <row r="195" spans="1:3">
      <c r="A195">
        <f>SUMIFS(countries!B:B,countries!A:A,B195)</f>
        <v>0</v>
      </c>
      <c r="B195" t="s">
        <v>297</v>
      </c>
      <c r="C195" s="13">
        <v>8</v>
      </c>
    </row>
    <row r="196" spans="1:3">
      <c r="A196">
        <f>SUMIFS(countries!B:B,countries!A:A,B196)</f>
        <v>0</v>
      </c>
      <c r="B196" t="s">
        <v>561</v>
      </c>
      <c r="C196" s="13">
        <v>0</v>
      </c>
    </row>
    <row r="197" spans="1:3">
      <c r="A197">
        <f>SUMIFS(countries!B:B,countries!A:A,B197)</f>
        <v>1</v>
      </c>
      <c r="B197" t="s">
        <v>426</v>
      </c>
      <c r="C197" s="13">
        <v>6</v>
      </c>
    </row>
    <row r="198" spans="1:3">
      <c r="A198">
        <f>SUMIFS(countries!B:B,countries!A:A,B198)</f>
        <v>0</v>
      </c>
      <c r="B198" t="s">
        <v>254</v>
      </c>
      <c r="C198" s="13">
        <v>4</v>
      </c>
    </row>
    <row r="199" spans="1:3">
      <c r="A199">
        <f>SUMIFS(countries!B:B,countries!A:A,B199)</f>
        <v>0</v>
      </c>
      <c r="B199" t="s">
        <v>510</v>
      </c>
      <c r="C199" s="13">
        <v>4</v>
      </c>
    </row>
    <row r="200" spans="1:3">
      <c r="A200">
        <f>SUMIFS(countries!B:B,countries!A:A,B200)</f>
        <v>0</v>
      </c>
      <c r="B200" t="s">
        <v>203</v>
      </c>
      <c r="C200" s="13">
        <v>0</v>
      </c>
    </row>
    <row r="201" spans="1:3">
      <c r="A201">
        <f>SUMIFS(countries!B:B,countries!A:A,B201)</f>
        <v>0</v>
      </c>
      <c r="B201" t="s">
        <v>68</v>
      </c>
      <c r="C201" s="13">
        <v>4</v>
      </c>
    </row>
    <row r="202" spans="1:3">
      <c r="A202">
        <f>SUMIFS(countries!B:B,countries!A:A,B202)</f>
        <v>0</v>
      </c>
      <c r="B202" t="s">
        <v>7</v>
      </c>
      <c r="C202" s="13">
        <v>0</v>
      </c>
    </row>
    <row r="203" spans="1:3">
      <c r="A203">
        <f>SUMIFS(countries!B:B,countries!A:A,B203)</f>
        <v>0</v>
      </c>
      <c r="B203" t="s">
        <v>597</v>
      </c>
      <c r="C203" s="13">
        <v>0</v>
      </c>
    </row>
  </sheetData>
  <autoFilter ref="A1:C20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3"/>
  <sheetViews>
    <sheetView topLeftCell="A56" workbookViewId="0">
      <selection activeCell="C67" sqref="C67"/>
    </sheetView>
  </sheetViews>
  <sheetFormatPr defaultColWidth="10.6640625" defaultRowHeight="14.25"/>
  <cols>
    <col min="2" max="2" width="35.6640625" customWidth="1"/>
    <col min="3" max="3" width="28.46484375" customWidth="1"/>
  </cols>
  <sheetData>
    <row r="1" spans="1:3">
      <c r="B1" s="7" t="s">
        <v>605</v>
      </c>
      <c r="C1" s="7" t="s">
        <v>633</v>
      </c>
    </row>
    <row r="2" spans="1:3">
      <c r="A2">
        <f>SUMIFS(countries!B:B,countries!A:A,B2)</f>
        <v>0</v>
      </c>
      <c r="B2" t="s">
        <v>270</v>
      </c>
      <c r="C2" s="13">
        <v>3</v>
      </c>
    </row>
    <row r="3" spans="1:3">
      <c r="A3">
        <f>SUMIFS(countries!B:B,countries!A:A,B3)</f>
        <v>0</v>
      </c>
      <c r="B3" t="s">
        <v>168</v>
      </c>
      <c r="C3" s="13">
        <v>8</v>
      </c>
    </row>
    <row r="4" spans="1:3">
      <c r="A4">
        <f>SUMIFS(countries!B:B,countries!A:A,B4)</f>
        <v>0</v>
      </c>
      <c r="B4" t="s">
        <v>557</v>
      </c>
      <c r="C4" s="13">
        <v>5</v>
      </c>
    </row>
    <row r="5" spans="1:3">
      <c r="A5">
        <f>SUMIFS(countries!B:B,countries!A:A,B5)</f>
        <v>0</v>
      </c>
      <c r="B5" t="s">
        <v>263</v>
      </c>
      <c r="C5" s="13">
        <v>4</v>
      </c>
    </row>
    <row r="6" spans="1:3">
      <c r="A6">
        <f>SUMIFS(countries!B:B,countries!A:A,B6)</f>
        <v>1</v>
      </c>
      <c r="B6" t="s">
        <v>332</v>
      </c>
      <c r="C6" s="13">
        <v>7.5</v>
      </c>
    </row>
    <row r="7" spans="1:3">
      <c r="A7">
        <f>SUMIFS(countries!B:B,countries!A:A,B7)</f>
        <v>1</v>
      </c>
      <c r="B7" t="s">
        <v>256</v>
      </c>
      <c r="C7" s="13">
        <v>4</v>
      </c>
    </row>
    <row r="8" spans="1:3">
      <c r="A8">
        <f>SUMIFS(countries!B:B,countries!A:A,B8)</f>
        <v>0</v>
      </c>
      <c r="B8" t="s">
        <v>70</v>
      </c>
      <c r="C8" s="13">
        <v>7</v>
      </c>
    </row>
    <row r="9" spans="1:3">
      <c r="A9">
        <f>SUMIFS(countries!B:B,countries!A:A,B9)</f>
        <v>0</v>
      </c>
      <c r="B9" t="s">
        <v>349</v>
      </c>
      <c r="C9" s="13">
        <v>5.5</v>
      </c>
    </row>
    <row r="10" spans="1:3">
      <c r="A10">
        <f>SUMIFS(countries!B:B,countries!A:A,B10)</f>
        <v>0</v>
      </c>
      <c r="B10" t="s">
        <v>48</v>
      </c>
      <c r="C10" s="13">
        <v>5</v>
      </c>
    </row>
    <row r="11" spans="1:3">
      <c r="A11">
        <f>SUMIFS(countries!B:B,countries!A:A,B11)</f>
        <v>0</v>
      </c>
      <c r="B11" t="s">
        <v>429</v>
      </c>
      <c r="C11" s="13">
        <v>7.5</v>
      </c>
    </row>
    <row r="12" spans="1:3">
      <c r="A12">
        <f>SUMIFS(countries!B:B,countries!A:A,B12)</f>
        <v>0</v>
      </c>
      <c r="B12" t="s">
        <v>296</v>
      </c>
      <c r="C12" s="13">
        <v>6</v>
      </c>
    </row>
    <row r="13" spans="1:3">
      <c r="A13">
        <f>SUMIFS(countries!B:B,countries!A:A,B13)</f>
        <v>0</v>
      </c>
      <c r="B13" t="s">
        <v>606</v>
      </c>
      <c r="C13" s="13">
        <v>3</v>
      </c>
    </row>
    <row r="14" spans="1:3">
      <c r="A14">
        <f>SUMIFS(countries!B:B,countries!A:A,B14)</f>
        <v>0</v>
      </c>
      <c r="B14" t="s">
        <v>607</v>
      </c>
      <c r="C14" s="13">
        <v>3</v>
      </c>
    </row>
    <row r="15" spans="1:3">
      <c r="A15">
        <f>SUMIFS(countries!B:B,countries!A:A,B15)</f>
        <v>1</v>
      </c>
      <c r="B15" t="s">
        <v>452</v>
      </c>
      <c r="C15" s="13">
        <v>4.5</v>
      </c>
    </row>
    <row r="16" spans="1:3">
      <c r="A16">
        <f>SUMIFS(countries!B:B,countries!A:A,B16)</f>
        <v>0</v>
      </c>
      <c r="B16" t="s">
        <v>479</v>
      </c>
      <c r="C16" s="13">
        <v>8</v>
      </c>
    </row>
    <row r="17" spans="1:3">
      <c r="A17">
        <f>SUMIFS(countries!B:B,countries!A:A,B17)</f>
        <v>0</v>
      </c>
      <c r="B17" t="s">
        <v>518</v>
      </c>
      <c r="C17" s="13">
        <v>6</v>
      </c>
    </row>
    <row r="18" spans="1:3">
      <c r="A18">
        <f>SUMIFS(countries!B:B,countries!A:A,B18)</f>
        <v>1</v>
      </c>
      <c r="B18" t="s">
        <v>260</v>
      </c>
      <c r="C18" s="13">
        <v>3.5</v>
      </c>
    </row>
    <row r="19" spans="1:3">
      <c r="A19">
        <f>SUMIFS(countries!B:B,countries!A:A,B19)</f>
        <v>0</v>
      </c>
      <c r="B19" t="s">
        <v>508</v>
      </c>
      <c r="C19" s="13">
        <v>4.5</v>
      </c>
    </row>
    <row r="20" spans="1:3">
      <c r="A20">
        <f>SUMIFS(countries!B:B,countries!A:A,B20)</f>
        <v>0</v>
      </c>
      <c r="B20" t="s">
        <v>461</v>
      </c>
      <c r="C20" s="13">
        <v>6</v>
      </c>
    </row>
    <row r="21" spans="1:3">
      <c r="A21">
        <f>SUMIFS(countries!B:B,countries!A:A,B21)</f>
        <v>1</v>
      </c>
      <c r="B21" t="s">
        <v>42</v>
      </c>
      <c r="C21" s="13">
        <v>3.5</v>
      </c>
    </row>
    <row r="22" spans="1:3">
      <c r="A22">
        <f>SUMIFS(countries!B:B,countries!A:A,B22)</f>
        <v>0</v>
      </c>
      <c r="B22" t="s">
        <v>318</v>
      </c>
      <c r="C22" s="13">
        <v>5.5</v>
      </c>
    </row>
    <row r="23" spans="1:3">
      <c r="A23">
        <f>SUMIFS(countries!B:B,countries!A:A,B23)</f>
        <v>0</v>
      </c>
      <c r="B23" t="s">
        <v>37</v>
      </c>
      <c r="C23" s="13">
        <v>3</v>
      </c>
    </row>
    <row r="24" spans="1:3">
      <c r="A24">
        <f>SUMIFS(countries!B:B,countries!A:A,B24)</f>
        <v>0</v>
      </c>
      <c r="B24" t="s">
        <v>608</v>
      </c>
      <c r="C24" s="13">
        <v>4.5</v>
      </c>
    </row>
    <row r="25" spans="1:3">
      <c r="A25">
        <f>SUMIFS(countries!B:B,countries!A:A,B25)</f>
        <v>0</v>
      </c>
      <c r="B25" t="s">
        <v>609</v>
      </c>
      <c r="C25" s="13">
        <v>4.5</v>
      </c>
    </row>
    <row r="26" spans="1:3">
      <c r="A26">
        <f>SUMIFS(countries!B:B,countries!A:A,B26)</f>
        <v>0</v>
      </c>
      <c r="B26" t="s">
        <v>346</v>
      </c>
      <c r="C26" s="13">
        <v>4</v>
      </c>
    </row>
    <row r="27" spans="1:3">
      <c r="A27">
        <f>SUMIFS(countries!B:B,countries!A:A,B27)</f>
        <v>0</v>
      </c>
      <c r="B27" t="s">
        <v>493</v>
      </c>
      <c r="C27" s="13">
        <v>5</v>
      </c>
    </row>
    <row r="28" spans="1:3">
      <c r="A28">
        <f>SUMIFS(countries!B:B,countries!A:A,B28)</f>
        <v>0</v>
      </c>
      <c r="B28" t="s">
        <v>95</v>
      </c>
      <c r="C28" s="13">
        <v>6.5</v>
      </c>
    </row>
    <row r="29" spans="1:3">
      <c r="A29">
        <f>SUMIFS(countries!B:B,countries!A:A,B29)</f>
        <v>0</v>
      </c>
      <c r="B29" t="s">
        <v>378</v>
      </c>
      <c r="C29" s="13">
        <v>3.5</v>
      </c>
    </row>
    <row r="30" spans="1:3">
      <c r="A30">
        <f>SUMIFS(countries!B:B,countries!A:A,B30)</f>
        <v>0</v>
      </c>
      <c r="B30" t="s">
        <v>395</v>
      </c>
      <c r="C30" s="13">
        <v>5</v>
      </c>
    </row>
    <row r="31" spans="1:3">
      <c r="A31">
        <f>SUMIFS(countries!B:B,countries!A:A,B31)</f>
        <v>0</v>
      </c>
      <c r="B31" t="s">
        <v>545</v>
      </c>
      <c r="C31" s="13">
        <v>5</v>
      </c>
    </row>
    <row r="32" spans="1:3">
      <c r="A32">
        <f>SUMIFS(countries!B:B,countries!A:A,B32)</f>
        <v>0</v>
      </c>
      <c r="B32" t="s">
        <v>598</v>
      </c>
      <c r="C32" s="13">
        <v>3.5</v>
      </c>
    </row>
    <row r="33" spans="1:3">
      <c r="A33">
        <f>SUMIFS(countries!B:B,countries!A:A,B33)</f>
        <v>0</v>
      </c>
      <c r="B33" t="s">
        <v>165</v>
      </c>
      <c r="C33" s="13">
        <v>5.5</v>
      </c>
    </row>
    <row r="34" spans="1:3">
      <c r="A34">
        <f>SUMIFS(countries!B:B,countries!A:A,B34)</f>
        <v>0</v>
      </c>
      <c r="B34" t="s">
        <v>494</v>
      </c>
      <c r="C34" s="13">
        <v>5</v>
      </c>
    </row>
    <row r="35" spans="1:3">
      <c r="A35">
        <f>SUMIFS(countries!B:B,countries!A:A,B35)</f>
        <v>1</v>
      </c>
      <c r="B35" t="s">
        <v>136</v>
      </c>
      <c r="C35" s="13">
        <v>5.5</v>
      </c>
    </row>
    <row r="36" spans="1:3">
      <c r="A36">
        <f>SUMIFS(countries!B:B,countries!A:A,B36)</f>
        <v>0</v>
      </c>
      <c r="B36" t="s">
        <v>610</v>
      </c>
      <c r="C36" s="13">
        <v>8</v>
      </c>
    </row>
    <row r="37" spans="1:3">
      <c r="A37">
        <f>SUMIFS(countries!B:B,countries!A:A,B37)</f>
        <v>0</v>
      </c>
      <c r="B37" t="s">
        <v>611</v>
      </c>
      <c r="C37" s="13">
        <v>8</v>
      </c>
    </row>
    <row r="38" spans="1:3">
      <c r="A38">
        <f>SUMIFS(countries!B:B,countries!A:A,B38)</f>
        <v>1</v>
      </c>
      <c r="B38" t="s">
        <v>448</v>
      </c>
      <c r="C38" s="13">
        <v>5</v>
      </c>
    </row>
    <row r="39" spans="1:3">
      <c r="A39">
        <f>SUMIFS(countries!B:B,countries!A:A,B39)</f>
        <v>0</v>
      </c>
      <c r="B39" t="s">
        <v>290</v>
      </c>
      <c r="C39" s="13">
        <v>5</v>
      </c>
    </row>
    <row r="40" spans="1:3">
      <c r="A40">
        <f>SUMIFS(countries!B:B,countries!A:A,B40)</f>
        <v>1</v>
      </c>
      <c r="B40" t="s">
        <v>278</v>
      </c>
      <c r="C40" s="13">
        <v>5</v>
      </c>
    </row>
    <row r="41" spans="1:3">
      <c r="A41">
        <f>SUMIFS(countries!B:B,countries!A:A,B41)</f>
        <v>0</v>
      </c>
      <c r="B41" t="s">
        <v>116</v>
      </c>
      <c r="C41" s="13">
        <v>6</v>
      </c>
    </row>
    <row r="42" spans="1:3">
      <c r="A42">
        <f>SUMIFS(countries!B:B,countries!A:A,B42)</f>
        <v>0</v>
      </c>
      <c r="B42" t="s">
        <v>416</v>
      </c>
      <c r="C42" s="13">
        <v>6</v>
      </c>
    </row>
    <row r="43" spans="1:3">
      <c r="A43">
        <f>SUMIFS(countries!B:B,countries!A:A,B43)</f>
        <v>0</v>
      </c>
      <c r="B43" t="s">
        <v>357</v>
      </c>
      <c r="C43" s="13">
        <v>5.5</v>
      </c>
    </row>
    <row r="44" spans="1:3">
      <c r="A44">
        <f>SUMIFS(countries!B:B,countries!A:A,B44)</f>
        <v>0</v>
      </c>
      <c r="B44" t="s">
        <v>252</v>
      </c>
      <c r="C44" s="13">
        <v>6.5</v>
      </c>
    </row>
    <row r="45" spans="1:3">
      <c r="A45">
        <f>SUMIFS(countries!B:B,countries!A:A,B45)</f>
        <v>0</v>
      </c>
      <c r="B45" t="s">
        <v>16</v>
      </c>
      <c r="C45" s="13">
        <v>2.5</v>
      </c>
    </row>
    <row r="46" spans="1:3">
      <c r="A46">
        <f>SUMIFS(countries!B:B,countries!A:A,B46)</f>
        <v>1</v>
      </c>
      <c r="B46" t="s">
        <v>558</v>
      </c>
      <c r="C46" s="13">
        <v>3</v>
      </c>
    </row>
    <row r="47" spans="1:3">
      <c r="A47">
        <f>SUMIFS(countries!B:B,countries!A:A,B47)</f>
        <v>1</v>
      </c>
      <c r="B47" t="s">
        <v>337</v>
      </c>
      <c r="C47" s="13">
        <v>5.5</v>
      </c>
    </row>
    <row r="48" spans="1:3">
      <c r="A48">
        <f>SUMIFS(countries!B:B,countries!A:A,B48)</f>
        <v>1</v>
      </c>
      <c r="B48" t="s">
        <v>200</v>
      </c>
      <c r="C48" s="13">
        <v>6</v>
      </c>
    </row>
    <row r="49" spans="1:3">
      <c r="A49">
        <f>SUMIFS(countries!B:B,countries!A:A,B49)</f>
        <v>1</v>
      </c>
      <c r="B49" t="s">
        <v>462</v>
      </c>
      <c r="C49" s="13">
        <v>5</v>
      </c>
    </row>
    <row r="50" spans="1:3">
      <c r="A50">
        <f>SUMIFS(countries!B:B,countries!A:A,B50)</f>
        <v>0</v>
      </c>
      <c r="B50" t="s">
        <v>520</v>
      </c>
      <c r="C50" s="13">
        <v>5</v>
      </c>
    </row>
    <row r="51" spans="1:3">
      <c r="A51">
        <f>SUMIFS(countries!B:B,countries!A:A,B51)</f>
        <v>0</v>
      </c>
      <c r="B51" t="s">
        <v>584</v>
      </c>
      <c r="C51" s="13">
        <v>4.5</v>
      </c>
    </row>
    <row r="52" spans="1:3">
      <c r="A52">
        <f>SUMIFS(countries!B:B,countries!A:A,B52)</f>
        <v>0</v>
      </c>
      <c r="B52" t="s">
        <v>411</v>
      </c>
      <c r="C52" s="13">
        <v>7.5</v>
      </c>
    </row>
    <row r="53" spans="1:3">
      <c r="A53">
        <f>SUMIFS(countries!B:B,countries!A:A,B53)</f>
        <v>0</v>
      </c>
      <c r="B53" t="s">
        <v>530</v>
      </c>
      <c r="C53" s="13">
        <v>6.5</v>
      </c>
    </row>
    <row r="54" spans="1:3">
      <c r="A54">
        <f>SUMIFS(countries!B:B,countries!A:A,B54)</f>
        <v>0</v>
      </c>
      <c r="B54" t="s">
        <v>129</v>
      </c>
      <c r="C54" s="13">
        <v>4</v>
      </c>
    </row>
    <row r="55" spans="1:3">
      <c r="A55">
        <f>SUMIFS(countries!B:B,countries!A:A,B55)</f>
        <v>0</v>
      </c>
      <c r="B55" t="s">
        <v>122</v>
      </c>
      <c r="C55" s="13">
        <v>6</v>
      </c>
    </row>
    <row r="56" spans="1:3">
      <c r="A56">
        <f>SUMIFS(countries!B:B,countries!A:A,B56)</f>
        <v>0</v>
      </c>
      <c r="B56" t="s">
        <v>40</v>
      </c>
      <c r="C56" s="13">
        <v>7.5</v>
      </c>
    </row>
    <row r="57" spans="1:3">
      <c r="A57">
        <f>SUMIFS(countries!B:B,countries!A:A,B57)</f>
        <v>0</v>
      </c>
      <c r="B57" t="s">
        <v>305</v>
      </c>
      <c r="C57" s="13">
        <v>6</v>
      </c>
    </row>
    <row r="58" spans="1:3">
      <c r="A58">
        <f>SUMIFS(countries!B:B,countries!A:A,B58)</f>
        <v>0</v>
      </c>
      <c r="B58" t="s">
        <v>399</v>
      </c>
      <c r="C58" s="13">
        <v>4.5</v>
      </c>
    </row>
    <row r="59" spans="1:3">
      <c r="A59">
        <f>SUMIFS(countries!B:B,countries!A:A,B59)</f>
        <v>0</v>
      </c>
      <c r="B59" t="s">
        <v>503</v>
      </c>
      <c r="C59" s="13">
        <v>7</v>
      </c>
    </row>
    <row r="60" spans="1:3">
      <c r="A60">
        <f>SUMIFS(countries!B:B,countries!A:A,B60)</f>
        <v>0</v>
      </c>
      <c r="B60" t="s">
        <v>384</v>
      </c>
      <c r="C60" s="13">
        <v>6</v>
      </c>
    </row>
    <row r="61" spans="1:3">
      <c r="A61">
        <f>SUMIFS(countries!B:B,countries!A:A,B61)</f>
        <v>0</v>
      </c>
      <c r="B61" t="s">
        <v>139</v>
      </c>
      <c r="C61" s="13">
        <v>4</v>
      </c>
    </row>
    <row r="62" spans="1:3">
      <c r="A62">
        <f>SUMIFS(countries!B:B,countries!A:A,B62)</f>
        <v>0</v>
      </c>
      <c r="B62" t="s">
        <v>559</v>
      </c>
      <c r="C62" s="13">
        <v>3</v>
      </c>
    </row>
    <row r="63" spans="1:3">
      <c r="A63">
        <f>SUMIFS(countries!B:B,countries!A:A,B63)</f>
        <v>1</v>
      </c>
      <c r="B63" t="s">
        <v>60</v>
      </c>
      <c r="C63" s="13">
        <v>4.5</v>
      </c>
    </row>
    <row r="64" spans="1:3">
      <c r="A64">
        <f>SUMIFS(countries!B:B,countries!A:A,B64)</f>
        <v>1</v>
      </c>
      <c r="B64" t="s">
        <v>215</v>
      </c>
      <c r="C64" s="13">
        <v>5</v>
      </c>
    </row>
    <row r="65" spans="1:3">
      <c r="A65">
        <f>SUMIFS(countries!B:B,countries!A:A,B65)</f>
        <v>0</v>
      </c>
      <c r="B65" t="s">
        <v>465</v>
      </c>
      <c r="C65" s="13">
        <v>4.5</v>
      </c>
    </row>
    <row r="66" spans="1:3">
      <c r="A66">
        <f>SUMIFS(countries!B:B,countries!A:A,B66)</f>
        <v>0</v>
      </c>
      <c r="B66" t="s">
        <v>470</v>
      </c>
      <c r="C66" s="13">
        <v>3</v>
      </c>
    </row>
    <row r="67" spans="1:3">
      <c r="A67">
        <f>SUMIFS(countries!B:B,countries!A:A,B67)</f>
        <v>1</v>
      </c>
      <c r="B67" t="s">
        <v>4</v>
      </c>
      <c r="C67" s="13">
        <v>3.5</v>
      </c>
    </row>
    <row r="68" spans="1:3">
      <c r="A68">
        <f>SUMIFS(countries!B:B,countries!A:A,B68)</f>
        <v>1</v>
      </c>
      <c r="B68" t="s">
        <v>441</v>
      </c>
      <c r="C68" s="13">
        <v>6</v>
      </c>
    </row>
    <row r="69" spans="1:3">
      <c r="A69">
        <f>SUMIFS(countries!B:B,countries!A:A,B69)</f>
        <v>0</v>
      </c>
      <c r="B69" t="s">
        <v>219</v>
      </c>
      <c r="C69" s="13">
        <v>5.5</v>
      </c>
    </row>
    <row r="70" spans="1:3">
      <c r="A70">
        <f>SUMIFS(countries!B:B,countries!A:A,B70)</f>
        <v>0</v>
      </c>
      <c r="B70" t="s">
        <v>39</v>
      </c>
      <c r="C70" s="13">
        <v>6.5</v>
      </c>
    </row>
    <row r="71" spans="1:3">
      <c r="A71">
        <f>SUMIFS(countries!B:B,countries!A:A,B71)</f>
        <v>0</v>
      </c>
      <c r="B71" t="s">
        <v>21</v>
      </c>
      <c r="C71" s="13">
        <v>7.5</v>
      </c>
    </row>
    <row r="72" spans="1:3">
      <c r="A72">
        <f>SUMIFS(countries!B:B,countries!A:A,B72)</f>
        <v>0</v>
      </c>
      <c r="B72" t="s">
        <v>612</v>
      </c>
      <c r="C72" s="13">
        <v>3.5</v>
      </c>
    </row>
    <row r="73" spans="1:3">
      <c r="A73">
        <f>SUMIFS(countries!B:B,countries!A:A,B73)</f>
        <v>0</v>
      </c>
      <c r="B73" t="s">
        <v>613</v>
      </c>
      <c r="C73" s="13">
        <v>3.5</v>
      </c>
    </row>
    <row r="74" spans="1:3">
      <c r="A74">
        <f>SUMIFS(countries!B:B,countries!A:A,B74)</f>
        <v>0</v>
      </c>
      <c r="B74" t="s">
        <v>614</v>
      </c>
      <c r="C74" s="13">
        <v>7.5</v>
      </c>
    </row>
    <row r="75" spans="1:3">
      <c r="A75">
        <f>SUMIFS(countries!B:B,countries!A:A,B75)</f>
        <v>0</v>
      </c>
      <c r="B75" t="s">
        <v>615</v>
      </c>
      <c r="C75" s="13">
        <v>7.5</v>
      </c>
    </row>
    <row r="76" spans="1:3">
      <c r="A76">
        <f>SUMIFS(countries!B:B,countries!A:A,B76)</f>
        <v>0</v>
      </c>
      <c r="B76" t="s">
        <v>0</v>
      </c>
      <c r="C76" s="13">
        <v>5</v>
      </c>
    </row>
    <row r="77" spans="1:3">
      <c r="A77">
        <f>SUMIFS(countries!B:B,countries!A:A,B77)</f>
        <v>0</v>
      </c>
      <c r="B77" t="s">
        <v>85</v>
      </c>
      <c r="C77" s="13">
        <v>7</v>
      </c>
    </row>
    <row r="78" spans="1:3">
      <c r="A78">
        <f>SUMIFS(countries!B:B,countries!A:A,B78)</f>
        <v>0</v>
      </c>
      <c r="B78" t="s">
        <v>385</v>
      </c>
      <c r="C78" s="13">
        <v>6</v>
      </c>
    </row>
    <row r="79" spans="1:3">
      <c r="A79">
        <f>SUMIFS(countries!B:B,countries!A:A,B79)</f>
        <v>0</v>
      </c>
      <c r="B79" t="s">
        <v>142</v>
      </c>
      <c r="C79" s="13">
        <v>6</v>
      </c>
    </row>
    <row r="80" spans="1:3">
      <c r="A80">
        <f>SUMIFS(countries!B:B,countries!A:A,B80)</f>
        <v>1</v>
      </c>
      <c r="B80" t="s">
        <v>101</v>
      </c>
      <c r="C80" s="13">
        <v>3.5</v>
      </c>
    </row>
    <row r="81" spans="1:3">
      <c r="A81">
        <f>SUMIFS(countries!B:B,countries!A:A,B81)</f>
        <v>0</v>
      </c>
      <c r="B81" t="s">
        <v>616</v>
      </c>
      <c r="C81" s="13">
        <v>5.5</v>
      </c>
    </row>
    <row r="82" spans="1:3">
      <c r="A82">
        <f>SUMIFS(countries!B:B,countries!A:A,B82)</f>
        <v>0</v>
      </c>
      <c r="B82" t="s">
        <v>617</v>
      </c>
      <c r="C82" s="13">
        <v>5.5</v>
      </c>
    </row>
    <row r="83" spans="1:3">
      <c r="A83">
        <f>SUMIFS(countries!B:B,countries!A:A,B83)</f>
        <v>0</v>
      </c>
      <c r="B83" t="s">
        <v>464</v>
      </c>
      <c r="C83" s="13">
        <v>6</v>
      </c>
    </row>
    <row r="84" spans="1:3">
      <c r="A84">
        <f>SUMIFS(countries!B:B,countries!A:A,B84)</f>
        <v>0</v>
      </c>
      <c r="B84" t="s">
        <v>66</v>
      </c>
      <c r="C84" s="13">
        <v>7.5</v>
      </c>
    </row>
    <row r="85" spans="1:3">
      <c r="A85">
        <f>SUMIFS(countries!B:B,countries!A:A,B85)</f>
        <v>0</v>
      </c>
      <c r="B85" t="s">
        <v>595</v>
      </c>
      <c r="C85" s="13">
        <v>5</v>
      </c>
    </row>
    <row r="86" spans="1:3">
      <c r="A86">
        <f>SUMIFS(countries!B:B,countries!A:A,B86)</f>
        <v>0</v>
      </c>
      <c r="B86" t="s">
        <v>511</v>
      </c>
      <c r="C86" s="13">
        <v>6</v>
      </c>
    </row>
    <row r="87" spans="1:3">
      <c r="A87">
        <f>SUMIFS(countries!B:B,countries!A:A,B87)</f>
        <v>0</v>
      </c>
      <c r="B87" t="s">
        <v>351</v>
      </c>
      <c r="C87" s="13">
        <v>4</v>
      </c>
    </row>
    <row r="88" spans="1:3">
      <c r="A88">
        <f>SUMIFS(countries!B:B,countries!A:A,B88)</f>
        <v>0</v>
      </c>
      <c r="B88" t="s">
        <v>583</v>
      </c>
      <c r="C88" s="13">
        <v>5</v>
      </c>
    </row>
    <row r="89" spans="1:3">
      <c r="A89">
        <f>SUMIFS(countries!B:B,countries!A:A,B89)</f>
        <v>0</v>
      </c>
      <c r="B89" t="s">
        <v>463</v>
      </c>
      <c r="C89" s="13">
        <v>4</v>
      </c>
    </row>
    <row r="90" spans="1:3">
      <c r="A90">
        <f>SUMIFS(countries!B:B,countries!A:A,B90)</f>
        <v>0</v>
      </c>
      <c r="B90" t="s">
        <v>221</v>
      </c>
      <c r="C90" s="13">
        <v>6</v>
      </c>
    </row>
    <row r="91" spans="1:3">
      <c r="A91">
        <f>SUMIFS(countries!B:B,countries!A:A,B91)</f>
        <v>0</v>
      </c>
      <c r="B91" t="s">
        <v>355</v>
      </c>
      <c r="C91" s="13">
        <v>5</v>
      </c>
    </row>
    <row r="92" spans="1:3">
      <c r="A92">
        <f>SUMIFS(countries!B:B,countries!A:A,B92)</f>
        <v>0</v>
      </c>
      <c r="B92" t="s">
        <v>400</v>
      </c>
      <c r="C92" s="13">
        <v>4</v>
      </c>
    </row>
    <row r="93" spans="1:3">
      <c r="A93">
        <f>SUMIFS(countries!B:B,countries!A:A,B93)</f>
        <v>0</v>
      </c>
      <c r="B93" t="s">
        <v>197</v>
      </c>
      <c r="C93" s="13">
        <v>2.5</v>
      </c>
    </row>
    <row r="94" spans="1:3">
      <c r="A94">
        <f>SUMIFS(countries!B:B,countries!A:A,B94)</f>
        <v>0</v>
      </c>
      <c r="B94" t="s">
        <v>444</v>
      </c>
      <c r="C94" s="13">
        <v>4.5</v>
      </c>
    </row>
    <row r="95" spans="1:3">
      <c r="A95">
        <f>SUMIFS(countries!B:B,countries!A:A,B95)</f>
        <v>0</v>
      </c>
      <c r="B95" t="s">
        <v>618</v>
      </c>
      <c r="C95" s="13">
        <v>5</v>
      </c>
    </row>
    <row r="96" spans="1:3">
      <c r="A96">
        <f>SUMIFS(countries!B:B,countries!A:A,B96)</f>
        <v>0</v>
      </c>
      <c r="B96" t="s">
        <v>339</v>
      </c>
      <c r="C96" s="13">
        <v>8</v>
      </c>
    </row>
    <row r="97" spans="1:3">
      <c r="A97">
        <f>SUMIFS(countries!B:B,countries!A:A,B97)</f>
        <v>0</v>
      </c>
      <c r="B97" t="s">
        <v>241</v>
      </c>
      <c r="C97" s="13">
        <v>6</v>
      </c>
    </row>
    <row r="98" spans="1:3">
      <c r="A98">
        <f>SUMIFS(countries!B:B,countries!A:A,B98)</f>
        <v>0</v>
      </c>
      <c r="B98" t="s">
        <v>340</v>
      </c>
      <c r="C98" s="13">
        <v>3</v>
      </c>
    </row>
    <row r="99" spans="1:3">
      <c r="A99">
        <f>SUMIFS(countries!B:B,countries!A:A,B99)</f>
        <v>0</v>
      </c>
      <c r="B99" t="s">
        <v>433</v>
      </c>
      <c r="C99" s="13">
        <v>5</v>
      </c>
    </row>
    <row r="100" spans="1:3">
      <c r="A100">
        <f>SUMIFS(countries!B:B,countries!A:A,B100)</f>
        <v>0</v>
      </c>
      <c r="B100" t="s">
        <v>360</v>
      </c>
      <c r="C100" s="13">
        <v>7</v>
      </c>
    </row>
    <row r="101" spans="1:3">
      <c r="A101">
        <f>SUMIFS(countries!B:B,countries!A:A,B101)</f>
        <v>0</v>
      </c>
      <c r="B101" t="s">
        <v>183</v>
      </c>
      <c r="C101" s="13">
        <v>4.5</v>
      </c>
    </row>
    <row r="102" spans="1:3">
      <c r="A102">
        <f>SUMIFS(countries!B:B,countries!A:A,B102)</f>
        <v>0</v>
      </c>
      <c r="B102" t="s">
        <v>285</v>
      </c>
      <c r="C102" s="13">
        <v>4.5</v>
      </c>
    </row>
    <row r="103" spans="1:3">
      <c r="A103">
        <f>SUMIFS(countries!B:B,countries!A:A,B103)</f>
        <v>0</v>
      </c>
      <c r="B103" t="s">
        <v>324</v>
      </c>
      <c r="C103" s="13">
        <v>3</v>
      </c>
    </row>
    <row r="104" spans="1:3">
      <c r="A104">
        <f>SUMIFS(countries!B:B,countries!A:A,B104)</f>
        <v>0</v>
      </c>
      <c r="B104" t="s">
        <v>44</v>
      </c>
      <c r="C104" s="13">
        <v>4</v>
      </c>
    </row>
    <row r="105" spans="1:3">
      <c r="A105">
        <f>SUMIFS(countries!B:B,countries!A:A,B105)</f>
        <v>0</v>
      </c>
      <c r="B105" t="s">
        <v>38</v>
      </c>
      <c r="C105" s="13">
        <v>5.5</v>
      </c>
    </row>
    <row r="106" spans="1:3">
      <c r="A106">
        <f>SUMIFS(countries!B:B,countries!A:A,B106)</f>
        <v>0</v>
      </c>
      <c r="B106" t="s">
        <v>619</v>
      </c>
      <c r="C106" s="13">
        <v>5</v>
      </c>
    </row>
    <row r="107" spans="1:3">
      <c r="A107">
        <f>SUMIFS(countries!B:B,countries!A:A,B107)</f>
        <v>0</v>
      </c>
      <c r="B107" t="s">
        <v>620</v>
      </c>
      <c r="C107" s="13">
        <v>5</v>
      </c>
    </row>
    <row r="108" spans="1:3">
      <c r="A108">
        <f>SUMIFS(countries!B:B,countries!A:A,B108)</f>
        <v>0</v>
      </c>
      <c r="B108" t="s">
        <v>383</v>
      </c>
      <c r="C108" s="13">
        <v>5.5</v>
      </c>
    </row>
    <row r="109" spans="1:3">
      <c r="A109">
        <f>SUMIFS(countries!B:B,countries!A:A,B109)</f>
        <v>0</v>
      </c>
      <c r="B109" t="s">
        <v>322</v>
      </c>
      <c r="C109" s="13">
        <v>8</v>
      </c>
    </row>
    <row r="110" spans="1:3">
      <c r="A110">
        <f>SUMIFS(countries!B:B,countries!A:A,B110)</f>
        <v>0</v>
      </c>
      <c r="B110" t="s">
        <v>328</v>
      </c>
      <c r="C110" s="13">
        <v>3.5</v>
      </c>
    </row>
    <row r="111" spans="1:3">
      <c r="A111">
        <f>SUMIFS(countries!B:B,countries!A:A,B111)</f>
        <v>0</v>
      </c>
      <c r="B111" t="s">
        <v>25</v>
      </c>
      <c r="C111" s="13">
        <v>5.5</v>
      </c>
    </row>
    <row r="112" spans="1:3">
      <c r="A112">
        <f>SUMIFS(countries!B:B,countries!A:A,B112)</f>
        <v>0</v>
      </c>
      <c r="B112" t="s">
        <v>492</v>
      </c>
      <c r="C112" s="13">
        <v>4</v>
      </c>
    </row>
    <row r="113" spans="1:3">
      <c r="A113">
        <f>SUMIFS(countries!B:B,countries!A:A,B113)</f>
        <v>0</v>
      </c>
      <c r="B113" t="s">
        <v>344</v>
      </c>
      <c r="C113" s="13">
        <v>3.5</v>
      </c>
    </row>
    <row r="114" spans="1:3">
      <c r="A114">
        <f>SUMIFS(countries!B:B,countries!A:A,B114)</f>
        <v>0</v>
      </c>
      <c r="B114" t="s">
        <v>127</v>
      </c>
      <c r="C114" s="13">
        <v>4.5</v>
      </c>
    </row>
    <row r="115" spans="1:3">
      <c r="A115">
        <f>SUMIFS(countries!B:B,countries!A:A,B115)</f>
        <v>0</v>
      </c>
      <c r="B115" t="s">
        <v>174</v>
      </c>
      <c r="C115" s="13">
        <v>2.5</v>
      </c>
    </row>
    <row r="116" spans="1:3">
      <c r="A116">
        <f>SUMIFS(countries!B:B,countries!A:A,B116)</f>
        <v>0</v>
      </c>
      <c r="B116" t="s">
        <v>451</v>
      </c>
      <c r="C116" s="13">
        <v>6</v>
      </c>
    </row>
    <row r="117" spans="1:3">
      <c r="A117">
        <f>SUMIFS(countries!B:B,countries!A:A,B117)</f>
        <v>1</v>
      </c>
      <c r="B117" t="s">
        <v>490</v>
      </c>
      <c r="C117" s="13">
        <v>3.5</v>
      </c>
    </row>
    <row r="118" spans="1:3">
      <c r="A118">
        <f>SUMIFS(countries!B:B,countries!A:A,B118)</f>
        <v>0</v>
      </c>
      <c r="B118" t="s">
        <v>147</v>
      </c>
      <c r="C118" s="13">
        <v>2.5</v>
      </c>
    </row>
    <row r="119" spans="1:3">
      <c r="A119">
        <f>SUMIFS(countries!B:B,countries!A:A,B119)</f>
        <v>0</v>
      </c>
      <c r="B119" t="s">
        <v>621</v>
      </c>
      <c r="C119" s="13">
        <v>2.5</v>
      </c>
    </row>
    <row r="120" spans="1:3">
      <c r="A120">
        <f>SUMIFS(countries!B:B,countries!A:A,B120)</f>
        <v>0</v>
      </c>
      <c r="B120" t="s">
        <v>622</v>
      </c>
      <c r="C120" s="13">
        <v>2.5</v>
      </c>
    </row>
    <row r="121" spans="1:3">
      <c r="A121">
        <f>SUMIFS(countries!B:B,countries!A:A,B121)</f>
        <v>0</v>
      </c>
      <c r="B121" t="s">
        <v>97</v>
      </c>
      <c r="C121" s="13">
        <v>7</v>
      </c>
    </row>
    <row r="122" spans="1:3">
      <c r="A122">
        <f>SUMIFS(countries!B:B,countries!A:A,B122)</f>
        <v>0</v>
      </c>
      <c r="B122" t="s">
        <v>550</v>
      </c>
      <c r="C122" s="13">
        <v>5.5</v>
      </c>
    </row>
    <row r="123" spans="1:3">
      <c r="A123">
        <f>SUMIFS(countries!B:B,countries!A:A,B123)</f>
        <v>0</v>
      </c>
      <c r="B123" t="s">
        <v>564</v>
      </c>
      <c r="C123" s="13">
        <v>5.5</v>
      </c>
    </row>
    <row r="124" spans="1:3">
      <c r="A124">
        <f>SUMIFS(countries!B:B,countries!A:A,B124)</f>
        <v>0</v>
      </c>
      <c r="B124" t="s">
        <v>623</v>
      </c>
      <c r="C124" s="13">
        <v>3.5</v>
      </c>
    </row>
    <row r="125" spans="1:3">
      <c r="A125">
        <f>SUMIFS(countries!B:B,countries!A:A,B125)</f>
        <v>0</v>
      </c>
      <c r="B125" t="s">
        <v>624</v>
      </c>
      <c r="C125" s="13">
        <v>3.5</v>
      </c>
    </row>
    <row r="126" spans="1:3">
      <c r="A126">
        <f>SUMIFS(countries!B:B,countries!A:A,B126)</f>
        <v>0</v>
      </c>
      <c r="B126" t="s">
        <v>549</v>
      </c>
      <c r="C126" s="13">
        <v>5</v>
      </c>
    </row>
    <row r="127" spans="1:3">
      <c r="A127">
        <f>SUMIFS(countries!B:B,countries!A:A,B127)</f>
        <v>1</v>
      </c>
      <c r="B127" t="s">
        <v>432</v>
      </c>
      <c r="C127" s="13">
        <v>5</v>
      </c>
    </row>
    <row r="128" spans="1:3">
      <c r="A128">
        <f>SUMIFS(countries!B:B,countries!A:A,B128)</f>
        <v>0</v>
      </c>
      <c r="B128" t="s">
        <v>361</v>
      </c>
      <c r="C128" s="13">
        <v>2</v>
      </c>
    </row>
    <row r="129" spans="1:3">
      <c r="A129">
        <f>SUMIFS(countries!B:B,countries!A:A,B129)</f>
        <v>1</v>
      </c>
      <c r="B129" t="s">
        <v>393</v>
      </c>
      <c r="C129" s="13">
        <v>6</v>
      </c>
    </row>
    <row r="130" spans="1:3">
      <c r="A130">
        <f>SUMIFS(countries!B:B,countries!A:A,B130)</f>
        <v>1</v>
      </c>
      <c r="B130" t="s">
        <v>394</v>
      </c>
      <c r="C130" s="13">
        <v>5</v>
      </c>
    </row>
    <row r="131" spans="1:3">
      <c r="A131">
        <f>SUMIFS(countries!B:B,countries!A:A,B131)</f>
        <v>0</v>
      </c>
      <c r="B131" t="s">
        <v>228</v>
      </c>
      <c r="C131" s="13">
        <v>4.5</v>
      </c>
    </row>
    <row r="132" spans="1:3">
      <c r="A132">
        <f>SUMIFS(countries!B:B,countries!A:A,B132)</f>
        <v>0</v>
      </c>
      <c r="B132" t="s">
        <v>59</v>
      </c>
      <c r="C132" s="13">
        <v>5.5</v>
      </c>
    </row>
    <row r="133" spans="1:3">
      <c r="A133">
        <f>SUMIFS(countries!B:B,countries!A:A,B133)</f>
        <v>0</v>
      </c>
      <c r="B133" t="s">
        <v>345</v>
      </c>
      <c r="C133" s="13">
        <v>5.5</v>
      </c>
    </row>
    <row r="134" spans="1:3">
      <c r="A134">
        <f>SUMIFS(countries!B:B,countries!A:A,B134)</f>
        <v>0</v>
      </c>
      <c r="B134" t="s">
        <v>449</v>
      </c>
      <c r="C134" s="13">
        <v>3.5</v>
      </c>
    </row>
    <row r="135" spans="1:3">
      <c r="A135">
        <f>SUMIFS(countries!B:B,countries!A:A,B135)</f>
        <v>0</v>
      </c>
      <c r="B135" t="s">
        <v>499</v>
      </c>
      <c r="C135" s="13">
        <v>6.5</v>
      </c>
    </row>
    <row r="136" spans="1:3">
      <c r="A136">
        <f>SUMIFS(countries!B:B,countries!A:A,B136)</f>
        <v>0</v>
      </c>
      <c r="B136" t="s">
        <v>443</v>
      </c>
      <c r="C136" s="13">
        <v>6</v>
      </c>
    </row>
    <row r="137" spans="1:3">
      <c r="A137">
        <f>SUMIFS(countries!B:B,countries!A:A,B137)</f>
        <v>0</v>
      </c>
      <c r="B137" t="s">
        <v>218</v>
      </c>
      <c r="C137" s="13">
        <v>8</v>
      </c>
    </row>
    <row r="138" spans="1:3">
      <c r="A138">
        <f>SUMIFS(countries!B:B,countries!A:A,B138)</f>
        <v>0</v>
      </c>
      <c r="B138" t="s">
        <v>150</v>
      </c>
      <c r="C138" s="13">
        <v>5</v>
      </c>
    </row>
    <row r="139" spans="1:3">
      <c r="A139">
        <f>SUMIFS(countries!B:B,countries!A:A,B139)</f>
        <v>0</v>
      </c>
      <c r="B139" t="s">
        <v>362</v>
      </c>
      <c r="C139" s="13">
        <v>6</v>
      </c>
    </row>
    <row r="140" spans="1:3">
      <c r="A140">
        <f>SUMIFS(countries!B:B,countries!A:A,B140)</f>
        <v>0</v>
      </c>
      <c r="B140" t="s">
        <v>625</v>
      </c>
      <c r="C140" s="13">
        <v>3</v>
      </c>
    </row>
    <row r="141" spans="1:3">
      <c r="A141">
        <f>SUMIFS(countries!B:B,countries!A:A,B141)</f>
        <v>0</v>
      </c>
      <c r="B141" t="s">
        <v>380</v>
      </c>
      <c r="C141" s="13">
        <v>6.5</v>
      </c>
    </row>
    <row r="142" spans="1:3">
      <c r="A142">
        <f>SUMIFS(countries!B:B,countries!A:A,B142)</f>
        <v>0</v>
      </c>
      <c r="B142" t="s">
        <v>24</v>
      </c>
      <c r="C142" s="13">
        <v>6</v>
      </c>
    </row>
    <row r="143" spans="1:3">
      <c r="A143">
        <f>SUMIFS(countries!B:B,countries!A:A,B143)</f>
        <v>0</v>
      </c>
      <c r="B143" t="s">
        <v>259</v>
      </c>
      <c r="C143" s="13">
        <v>5</v>
      </c>
    </row>
    <row r="144" spans="1:3">
      <c r="A144">
        <f>SUMIFS(countries!B:B,countries!A:A,B144)</f>
        <v>0</v>
      </c>
      <c r="B144" t="s">
        <v>402</v>
      </c>
      <c r="C144" s="13">
        <v>6</v>
      </c>
    </row>
    <row r="145" spans="1:3">
      <c r="A145">
        <f>SUMIFS(countries!B:B,countries!A:A,B145)</f>
        <v>0</v>
      </c>
      <c r="B145" t="s">
        <v>568</v>
      </c>
      <c r="C145" s="13">
        <v>3.5</v>
      </c>
    </row>
    <row r="146" spans="1:3">
      <c r="A146">
        <f>SUMIFS(countries!B:B,countries!A:A,B146)</f>
        <v>0</v>
      </c>
      <c r="B146" t="s">
        <v>405</v>
      </c>
      <c r="C146" s="13">
        <v>7</v>
      </c>
    </row>
    <row r="147" spans="1:3">
      <c r="A147">
        <f>SUMIFS(countries!B:B,countries!A:A,B147)</f>
        <v>0</v>
      </c>
      <c r="B147" t="s">
        <v>302</v>
      </c>
      <c r="C147" s="13">
        <v>5.5</v>
      </c>
    </row>
    <row r="148" spans="1:3">
      <c r="A148">
        <f>SUMIFS(countries!B:B,countries!A:A,B148)</f>
        <v>0</v>
      </c>
      <c r="B148" t="s">
        <v>81</v>
      </c>
      <c r="C148" s="13">
        <v>5.5</v>
      </c>
    </row>
    <row r="149" spans="1:3">
      <c r="A149">
        <f>SUMIFS(countries!B:B,countries!A:A,B149)</f>
        <v>0</v>
      </c>
      <c r="B149" t="s">
        <v>430</v>
      </c>
      <c r="C149" s="13">
        <v>5.5</v>
      </c>
    </row>
    <row r="150" spans="1:3">
      <c r="A150">
        <f>SUMIFS(countries!B:B,countries!A:A,B150)</f>
        <v>0</v>
      </c>
      <c r="B150" t="s">
        <v>392</v>
      </c>
      <c r="C150" s="13">
        <v>4.5</v>
      </c>
    </row>
    <row r="151" spans="1:3">
      <c r="A151">
        <f>SUMIFS(countries!B:B,countries!A:A,B151)</f>
        <v>0</v>
      </c>
      <c r="B151" t="s">
        <v>231</v>
      </c>
      <c r="C151" s="13">
        <v>5</v>
      </c>
    </row>
    <row r="152" spans="1:3">
      <c r="A152">
        <f>SUMIFS(countries!B:B,countries!A:A,B152)</f>
        <v>0</v>
      </c>
      <c r="B152" t="s">
        <v>64</v>
      </c>
      <c r="C152" s="13">
        <v>6.5</v>
      </c>
    </row>
    <row r="153" spans="1:3">
      <c r="A153">
        <f>SUMIFS(countries!B:B,countries!A:A,B153)</f>
        <v>0</v>
      </c>
      <c r="B153" t="s">
        <v>3</v>
      </c>
      <c r="C153" s="13">
        <v>1</v>
      </c>
    </row>
    <row r="154" spans="1:3">
      <c r="A154">
        <f>SUMIFS(countries!B:B,countries!A:A,B154)</f>
        <v>0</v>
      </c>
      <c r="B154" t="s">
        <v>137</v>
      </c>
      <c r="C154" s="13">
        <v>6.5</v>
      </c>
    </row>
    <row r="155" spans="1:3">
      <c r="A155">
        <f>SUMIFS(countries!B:B,countries!A:A,B155)</f>
        <v>0</v>
      </c>
      <c r="B155" t="s">
        <v>410</v>
      </c>
      <c r="C155" s="13">
        <v>6.5</v>
      </c>
    </row>
    <row r="156" spans="1:3">
      <c r="A156">
        <f>SUMIFS(countries!B:B,countries!A:A,B156)</f>
        <v>0</v>
      </c>
      <c r="B156" t="s">
        <v>41</v>
      </c>
      <c r="C156" s="13">
        <v>5.5</v>
      </c>
    </row>
    <row r="157" spans="1:3">
      <c r="A157">
        <f>SUMIFS(countries!B:B,countries!A:A,B157)</f>
        <v>0</v>
      </c>
      <c r="B157" t="s">
        <v>186</v>
      </c>
      <c r="C157" s="13">
        <v>2.5</v>
      </c>
    </row>
    <row r="158" spans="1:3">
      <c r="A158">
        <f>SUMIFS(countries!B:B,countries!A:A,B158)</f>
        <v>1</v>
      </c>
      <c r="B158" t="s">
        <v>408</v>
      </c>
      <c r="C158" s="13">
        <v>4</v>
      </c>
    </row>
    <row r="159" spans="1:3">
      <c r="A159">
        <f>SUMIFS(countries!B:B,countries!A:A,B159)</f>
        <v>0</v>
      </c>
      <c r="B159" t="s">
        <v>58</v>
      </c>
      <c r="C159" s="13">
        <v>7</v>
      </c>
    </row>
    <row r="160" spans="1:3">
      <c r="A160">
        <f>SUMIFS(countries!B:B,countries!A:A,B160)</f>
        <v>0</v>
      </c>
      <c r="B160" t="s">
        <v>155</v>
      </c>
      <c r="C160" s="13">
        <v>6</v>
      </c>
    </row>
    <row r="161" spans="1:3">
      <c r="A161">
        <f>SUMIFS(countries!B:B,countries!A:A,B161)</f>
        <v>0</v>
      </c>
      <c r="B161" t="s">
        <v>626</v>
      </c>
      <c r="C161" s="13">
        <v>8</v>
      </c>
    </row>
    <row r="162" spans="1:3">
      <c r="A162">
        <f>SUMIFS(countries!B:B,countries!A:A,B162)</f>
        <v>0</v>
      </c>
      <c r="B162" t="s">
        <v>34</v>
      </c>
      <c r="C162" s="13">
        <v>6.5</v>
      </c>
    </row>
    <row r="163" spans="1:3">
      <c r="A163">
        <f>SUMIFS(countries!B:B,countries!A:A,B163)</f>
        <v>0</v>
      </c>
      <c r="B163" t="s">
        <v>458</v>
      </c>
      <c r="C163" s="13">
        <v>5</v>
      </c>
    </row>
    <row r="164" spans="1:3">
      <c r="A164">
        <f>SUMIFS(countries!B:B,countries!A:A,B164)</f>
        <v>0</v>
      </c>
      <c r="B164" t="s">
        <v>446</v>
      </c>
      <c r="C164" s="13">
        <v>6.5</v>
      </c>
    </row>
    <row r="165" spans="1:3">
      <c r="A165">
        <f>SUMIFS(countries!B:B,countries!A:A,B165)</f>
        <v>0</v>
      </c>
      <c r="B165" t="s">
        <v>211</v>
      </c>
      <c r="C165" s="13">
        <v>4</v>
      </c>
    </row>
    <row r="166" spans="1:3">
      <c r="A166">
        <f>SUMIFS(countries!B:B,countries!A:A,B166)</f>
        <v>0</v>
      </c>
      <c r="B166" t="s">
        <v>138</v>
      </c>
      <c r="C166" s="13">
        <v>0.5</v>
      </c>
    </row>
    <row r="167" spans="1:3">
      <c r="A167">
        <f>SUMIFS(countries!B:B,countries!A:A,B167)</f>
        <v>0</v>
      </c>
      <c r="B167" t="s">
        <v>153</v>
      </c>
      <c r="C167" s="13">
        <v>3</v>
      </c>
    </row>
    <row r="168" spans="1:3">
      <c r="A168">
        <f>SUMIFS(countries!B:B,countries!A:A,B168)</f>
        <v>1</v>
      </c>
      <c r="B168" t="s">
        <v>293</v>
      </c>
      <c r="C168" s="13">
        <v>3.5</v>
      </c>
    </row>
    <row r="169" spans="1:3">
      <c r="A169">
        <f>SUMIFS(countries!B:B,countries!A:A,B169)</f>
        <v>0</v>
      </c>
      <c r="B169" t="s">
        <v>146</v>
      </c>
      <c r="C169" s="13">
        <v>5</v>
      </c>
    </row>
    <row r="170" spans="1:3">
      <c r="A170">
        <f>SUMIFS(countries!B:B,countries!A:A,B170)</f>
        <v>0</v>
      </c>
      <c r="B170" t="s">
        <v>396</v>
      </c>
      <c r="C170" s="13">
        <v>5</v>
      </c>
    </row>
    <row r="171" spans="1:3">
      <c r="A171">
        <f>SUMIFS(countries!B:B,countries!A:A,B171)</f>
        <v>0</v>
      </c>
      <c r="B171" t="s">
        <v>310</v>
      </c>
      <c r="C171" s="13">
        <v>4</v>
      </c>
    </row>
    <row r="172" spans="1:3">
      <c r="A172">
        <f>SUMIFS(countries!B:B,countries!A:A,B172)</f>
        <v>0</v>
      </c>
      <c r="B172" t="s">
        <v>19</v>
      </c>
      <c r="C172" s="13">
        <v>2.5</v>
      </c>
    </row>
    <row r="173" spans="1:3">
      <c r="A173">
        <f>SUMIFS(countries!B:B,countries!A:A,B173)</f>
        <v>0</v>
      </c>
      <c r="B173" t="s">
        <v>335</v>
      </c>
      <c r="C173" s="13">
        <v>5</v>
      </c>
    </row>
    <row r="174" spans="1:3">
      <c r="A174">
        <f>SUMIFS(countries!B:B,countries!A:A,B174)</f>
        <v>0</v>
      </c>
      <c r="B174" t="s">
        <v>373</v>
      </c>
      <c r="C174" s="13">
        <v>6</v>
      </c>
    </row>
    <row r="175" spans="1:3">
      <c r="A175">
        <f>SUMIFS(countries!B:B,countries!A:A,B175)</f>
        <v>0</v>
      </c>
      <c r="B175" t="s">
        <v>571</v>
      </c>
      <c r="C175" s="13">
        <v>4</v>
      </c>
    </row>
    <row r="176" spans="1:3">
      <c r="A176">
        <f>SUMIFS(countries!B:B,countries!A:A,B176)</f>
        <v>0</v>
      </c>
      <c r="B176" t="s">
        <v>10</v>
      </c>
      <c r="C176" s="13">
        <v>7.5</v>
      </c>
    </row>
    <row r="177" spans="1:3">
      <c r="A177">
        <f>SUMIFS(countries!B:B,countries!A:A,B177)</f>
        <v>0</v>
      </c>
      <c r="B177" t="s">
        <v>314</v>
      </c>
      <c r="C177" s="13">
        <v>3.5</v>
      </c>
    </row>
    <row r="178" spans="1:3">
      <c r="A178">
        <f>SUMIFS(countries!B:B,countries!A:A,B178)</f>
        <v>0</v>
      </c>
      <c r="B178" t="s">
        <v>161</v>
      </c>
      <c r="C178" s="13">
        <v>7</v>
      </c>
    </row>
    <row r="179" spans="1:3">
      <c r="A179">
        <f>SUMIFS(countries!B:B,countries!A:A,B179)</f>
        <v>0</v>
      </c>
      <c r="B179" t="s">
        <v>565</v>
      </c>
      <c r="C179" s="13">
        <v>3.5</v>
      </c>
    </row>
    <row r="180" spans="1:3">
      <c r="A180">
        <f>SUMIFS(countries!B:B,countries!A:A,B180)</f>
        <v>0</v>
      </c>
      <c r="B180" t="s">
        <v>63</v>
      </c>
      <c r="C180" s="13">
        <v>4</v>
      </c>
    </row>
    <row r="181" spans="1:3">
      <c r="A181">
        <f>SUMIFS(countries!B:B,countries!A:A,B181)</f>
        <v>0</v>
      </c>
      <c r="B181" t="s">
        <v>627</v>
      </c>
      <c r="C181" s="13">
        <v>8</v>
      </c>
    </row>
    <row r="182" spans="1:3">
      <c r="A182">
        <f>SUMIFS(countries!B:B,countries!A:A,B182)</f>
        <v>0</v>
      </c>
      <c r="B182" t="s">
        <v>628</v>
      </c>
      <c r="C182" s="13">
        <v>8</v>
      </c>
    </row>
    <row r="183" spans="1:3">
      <c r="A183">
        <f>SUMIFS(countries!B:B,countries!A:A,B183)</f>
        <v>0</v>
      </c>
      <c r="B183" t="s">
        <v>308</v>
      </c>
      <c r="C183" s="13">
        <v>6</v>
      </c>
    </row>
    <row r="184" spans="1:3">
      <c r="A184">
        <f>SUMIFS(countries!B:B,countries!A:A,B184)</f>
        <v>0</v>
      </c>
      <c r="B184" t="s">
        <v>145</v>
      </c>
      <c r="C184" s="13">
        <v>4</v>
      </c>
    </row>
    <row r="185" spans="1:3">
      <c r="A185">
        <f>SUMIFS(countries!B:B,countries!A:A,B185)</f>
        <v>0</v>
      </c>
      <c r="B185" t="s">
        <v>350</v>
      </c>
      <c r="C185" s="13">
        <v>7.5</v>
      </c>
    </row>
    <row r="186" spans="1:3">
      <c r="A186">
        <f>SUMIFS(countries!B:B,countries!A:A,B186)</f>
        <v>0</v>
      </c>
      <c r="B186" t="s">
        <v>33</v>
      </c>
      <c r="C186" s="13">
        <v>6.5</v>
      </c>
    </row>
    <row r="187" spans="1:3">
      <c r="A187">
        <f>SUMIFS(countries!B:B,countries!A:A,B187)</f>
        <v>0</v>
      </c>
      <c r="B187" t="s">
        <v>541</v>
      </c>
      <c r="C187" s="13">
        <v>8</v>
      </c>
    </row>
    <row r="188" spans="1:3">
      <c r="A188">
        <f>SUMIFS(countries!B:B,countries!A:A,B188)</f>
        <v>0</v>
      </c>
      <c r="B188" t="s">
        <v>629</v>
      </c>
      <c r="C188" s="13">
        <v>2.5</v>
      </c>
    </row>
    <row r="189" spans="1:3">
      <c r="A189">
        <f>SUMIFS(countries!B:B,countries!A:A,B189)</f>
        <v>0</v>
      </c>
      <c r="B189" t="s">
        <v>630</v>
      </c>
      <c r="C189" s="13">
        <v>4</v>
      </c>
    </row>
    <row r="190" spans="1:3">
      <c r="A190">
        <f>SUMIFS(countries!B:B,countries!A:A,B190)</f>
        <v>0</v>
      </c>
      <c r="B190" t="s">
        <v>544</v>
      </c>
      <c r="C190" s="13">
        <v>0</v>
      </c>
    </row>
    <row r="191" spans="1:3">
      <c r="A191">
        <f>SUMIFS(countries!B:B,countries!A:A,B191)</f>
        <v>0</v>
      </c>
      <c r="B191" t="s">
        <v>208</v>
      </c>
      <c r="C191" s="13">
        <v>4.5</v>
      </c>
    </row>
    <row r="192" spans="1:3">
      <c r="A192">
        <f>SUMIFS(countries!B:B,countries!A:A,B192)</f>
        <v>0</v>
      </c>
      <c r="B192" t="s">
        <v>521</v>
      </c>
      <c r="C192" s="13">
        <v>6</v>
      </c>
    </row>
    <row r="193" spans="1:3">
      <c r="A193">
        <f>SUMIFS(countries!B:B,countries!A:A,B193)</f>
        <v>1</v>
      </c>
      <c r="B193" t="s">
        <v>537</v>
      </c>
      <c r="C193" s="13">
        <v>3.5</v>
      </c>
    </row>
    <row r="194" spans="1:3">
      <c r="A194">
        <f>SUMIFS(countries!B:B,countries!A:A,B194)</f>
        <v>0</v>
      </c>
      <c r="B194" t="s">
        <v>173</v>
      </c>
      <c r="C194" s="13">
        <v>5</v>
      </c>
    </row>
    <row r="195" spans="1:3">
      <c r="A195">
        <f>SUMIFS(countries!B:B,countries!A:A,B195)</f>
        <v>0</v>
      </c>
      <c r="B195" t="s">
        <v>297</v>
      </c>
      <c r="C195" s="13">
        <v>7</v>
      </c>
    </row>
    <row r="196" spans="1:3">
      <c r="A196">
        <f>SUMIFS(countries!B:B,countries!A:A,B196)</f>
        <v>0</v>
      </c>
      <c r="B196" t="s">
        <v>561</v>
      </c>
      <c r="C196" s="13">
        <v>4</v>
      </c>
    </row>
    <row r="197" spans="1:3">
      <c r="A197">
        <f>SUMIFS(countries!B:B,countries!A:A,B197)</f>
        <v>1</v>
      </c>
      <c r="B197" t="s">
        <v>426</v>
      </c>
      <c r="C197" s="13">
        <v>6</v>
      </c>
    </row>
    <row r="198" spans="1:3">
      <c r="A198">
        <f>SUMIFS(countries!B:B,countries!A:A,B198)</f>
        <v>0</v>
      </c>
      <c r="B198" t="s">
        <v>254</v>
      </c>
      <c r="C198" s="13">
        <v>7</v>
      </c>
    </row>
    <row r="199" spans="1:3">
      <c r="A199">
        <f>SUMIFS(countries!B:B,countries!A:A,B199)</f>
        <v>0</v>
      </c>
      <c r="B199" t="s">
        <v>510</v>
      </c>
      <c r="C199" s="13">
        <v>4</v>
      </c>
    </row>
    <row r="200" spans="1:3">
      <c r="A200">
        <f>SUMIFS(countries!B:B,countries!A:A,B200)</f>
        <v>0</v>
      </c>
      <c r="B200" t="s">
        <v>203</v>
      </c>
      <c r="C200" s="13">
        <v>5</v>
      </c>
    </row>
    <row r="201" spans="1:3">
      <c r="A201">
        <f>SUMIFS(countries!B:B,countries!A:A,B201)</f>
        <v>0</v>
      </c>
      <c r="B201" t="s">
        <v>68</v>
      </c>
      <c r="C201" s="13">
        <v>3.5</v>
      </c>
    </row>
    <row r="202" spans="1:3">
      <c r="A202">
        <f>SUMIFS(countries!B:B,countries!A:A,B202)</f>
        <v>0</v>
      </c>
      <c r="B202" t="s">
        <v>7</v>
      </c>
      <c r="C202" s="13">
        <v>5.5</v>
      </c>
    </row>
    <row r="203" spans="1:3">
      <c r="A203">
        <f>SUMIFS(countries!B:B,countries!A:A,B203)</f>
        <v>0</v>
      </c>
      <c r="B203" t="s">
        <v>597</v>
      </c>
      <c r="C203" s="13">
        <v>5.5</v>
      </c>
    </row>
  </sheetData>
  <autoFilter ref="A1:C203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data</vt:lpstr>
      <vt:lpstr>excluded</vt:lpstr>
      <vt:lpstr>countries</vt:lpstr>
      <vt:lpstr>Y BORROWING</vt:lpstr>
      <vt:lpstr>Y  PUBLIC CREDIT REGISTRY </vt:lpstr>
      <vt:lpstr>X1 RELIABILTY OF INFRASTRUCTURE</vt:lpstr>
      <vt:lpstr>X2 TRANSPARENCY OF INFORMATION</vt:lpstr>
      <vt:lpstr>X3 GEOGRAPHIC COVERAGE</vt:lpstr>
      <vt:lpstr>X4 LAND DISPUTE RESOLUTION</vt:lpstr>
      <vt:lpstr>RURAL 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Veronica Lloyd</cp:lastModifiedBy>
  <dcterms:created xsi:type="dcterms:W3CDTF">2021-06-21T15:23:03Z</dcterms:created>
  <dcterms:modified xsi:type="dcterms:W3CDTF">2021-06-22T16:28:11Z</dcterms:modified>
</cp:coreProperties>
</file>