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abb-my.sharepoint.com/personal/daniel_ardy_se_abb_com/Documents/Documents/6112/"/>
    </mc:Choice>
  </mc:AlternateContent>
  <xr:revisionPtr revIDLastSave="23" documentId="8_{5FBEB433-EC8D-4D0F-9368-4400A8ED80F0}" xr6:coauthVersionLast="47" xr6:coauthVersionMax="47" xr10:uidLastSave="{05C9E23E-282C-46AC-8602-57EA2941C2FB}"/>
  <bookViews>
    <workbookView xWindow="-120" yWindow="-120" windowWidth="30960" windowHeight="16920" tabRatio="689" xr2:uid="{00000000-000D-0000-FFFF-FFFF00000000}"/>
  </bookViews>
  <sheets>
    <sheet name="1st Sheet" sheetId="12" r:id="rId1"/>
    <sheet name="Content" sheetId="4" state="hidden" r:id="rId2"/>
    <sheet name="Help" sheetId="13" r:id="rId3"/>
    <sheet name="Overview" sheetId="14" r:id="rId4"/>
    <sheet name="RACI" sheetId="15" r:id="rId5"/>
    <sheet name="Names on RACI" sheetId="16" r:id="rId6"/>
    <sheet name="Invite example - RACI" sheetId="17" r:id="rId7"/>
    <sheet name="Invite example - Viewpoints" sheetId="18" r:id="rId8"/>
    <sheet name="Roles - Viewpoints" sheetId="19" r:id="rId9"/>
    <sheet name="Guidance - Viewpoints" sheetId="20" r:id="rId10"/>
    <sheet name="adm" sheetId="23" state="hidden" r:id="rId11"/>
    <sheet name="Template Revision history" sheetId="6" state="hidden" r:id="rId12"/>
  </sheets>
  <definedNames>
    <definedName name="_xlnm._FilterDatabase" localSheetId="5" hidden="1">'Names on RACI'!$C$3:$I$164</definedName>
    <definedName name="_xlnm._FilterDatabase" localSheetId="3" hidden="1">Overview!$B$4:$M$114</definedName>
    <definedName name="_xlnm._FilterDatabase" localSheetId="4" hidden="1">RACI!$A$4:$AQ$116</definedName>
    <definedName name="_xlnm._FilterDatabase" localSheetId="8" hidden="1">'Roles - Viewpoints'!$A$3:$F$17</definedName>
    <definedName name="ABB.ABBLogo.1">Content!#REF!</definedName>
    <definedName name="ABB.ApprovalDate">'1st Sheet'!$A$5</definedName>
    <definedName name="ABB.ApprovedByPerson">'1st Sheet'!$B$5</definedName>
    <definedName name="ABB.CreateDate">'1st Sheet'!$A$3</definedName>
    <definedName name="ABB.CreatorName">'1st Sheet'!$B$3</definedName>
    <definedName name="ABB.DocumentId">'1st Sheet'!$E$9</definedName>
    <definedName name="ABB.DocumentKindName">'1st Sheet'!$E$5</definedName>
    <definedName name="ABB.DocumentPartId">'1st Sheet'!$F$9</definedName>
    <definedName name="ABB.DocumentRevisionId">'1st Sheet'!$G$9</definedName>
    <definedName name="ABB.FooterField01Line01.1">'Template Revision history'!#REF!</definedName>
    <definedName name="ABB.FooterField01Line01.2">'Template Revision history'!#REF!</definedName>
    <definedName name="ABB.FooterField01Line01.3">'Template Revision history'!#REF!</definedName>
    <definedName name="ABB.LanguageCode">'1st Sheet'!$I$9</definedName>
    <definedName name="ABB.LifeCycleStatus">'1st Sheet'!$E$3</definedName>
    <definedName name="ABB.OwnerDeptCode">'1st Sheet'!$C$9</definedName>
    <definedName name="ABB.OwningOrganization">'1st Sheet'!$A$9</definedName>
    <definedName name="ABB.ProductId">'1st Sheet'!$G$5</definedName>
    <definedName name="ABB.RevisionIndex">'1st Sheet'!$G$9</definedName>
    <definedName name="ABB.SecurityLevel">'1st Sheet'!$G$3</definedName>
    <definedName name="ABB.tag">'1st Sheet'!$H$9</definedName>
    <definedName name="ABB.TemplateDocumentNumber">'Template Revision history'!#REF!</definedName>
    <definedName name="ABB.testprop">'Template Revision history'!#REF!</definedName>
    <definedName name="ABB.Title">'1st Sheet'!$A$7</definedName>
    <definedName name="DocList">RACI!$A$5:$A$111</definedName>
    <definedName name="Gate">adm!$D$4:$D$10</definedName>
    <definedName name="_xlnm.Print_Area" localSheetId="0">'1st Sheet'!$A$1:$I$39</definedName>
    <definedName name="_xlnm.Print_Area" localSheetId="5">'Names on RACI'!$C:$I</definedName>
    <definedName name="_xlnm.Print_Titles" localSheetId="4">RACI!$1:$2</definedName>
    <definedName name="Ptype">adm!$B$4:$B$13</definedName>
    <definedName name="roles">RACI!$B$2:$AI$2</definedName>
    <definedName name="Z_06ADB7CB_110F_4988_8D63_DEE0321B40D4_.wvu.PrintArea" localSheetId="4" hidden="1">RACI!$A$1:$AL$108</definedName>
    <definedName name="Z_06ADB7CB_110F_4988_8D63_DEE0321B40D4_.wvu.PrintTitles" localSheetId="4" hidden="1">RACI!$1:$2</definedName>
    <definedName name="Z_101CAA53_DB5C_4166_BDAA_595FB55CA090_.wvu.FilterData" localSheetId="4" hidden="1">RACI!$A$3:$AR$116</definedName>
    <definedName name="Z_101CAA53_DB5C_4166_BDAA_595FB55CA090_.wvu.PrintArea" localSheetId="4" hidden="1">RACI!$A$2:$AO$111</definedName>
    <definedName name="Z_101CAA53_DB5C_4166_BDAA_595FB55CA090_.wvu.PrintTitles" localSheetId="4" hidden="1">RACI!$1:$2</definedName>
    <definedName name="Z_1B984BC8_4B6E_4C45_87CE_72329115FF49_.wvu.FilterData" localSheetId="4" hidden="1">RACI!$A$3:$AR$116</definedName>
    <definedName name="Z_1B984BC8_4B6E_4C45_87CE_72329115FF49_.wvu.PrintArea" localSheetId="4" hidden="1">RACI!$A$1:$AO$140</definedName>
    <definedName name="Z_1B984BC8_4B6E_4C45_87CE_72329115FF49_.wvu.PrintTitles" localSheetId="4" hidden="1">RACI!$1:$2</definedName>
    <definedName name="Z_335E4C48_F917_44F1_ACB0_145CB8958F0A_.wvu.PrintTitles" localSheetId="4" hidden="1">RACI!$1:$2</definedName>
    <definedName name="Z_365054C3_027D_4502_AF66_5D0EA8F7C634_.wvu.FilterData" localSheetId="4" hidden="1">RACI!$A$3:$AR$116</definedName>
    <definedName name="Z_365054C3_027D_4502_AF66_5D0EA8F7C634_.wvu.PrintArea" localSheetId="4" hidden="1">RACI!$A$1:$AO$140</definedName>
    <definedName name="Z_365054C3_027D_4502_AF66_5D0EA8F7C634_.wvu.PrintTitles" localSheetId="4" hidden="1">RACI!$1:$2</definedName>
    <definedName name="Z_8D1CBC0D_7A12_4B27_9FAD_2224183C7DB7_.wvu.FilterData" localSheetId="4" hidden="1">RACI!$A$3:$AR$116</definedName>
    <definedName name="Z_8D1CBC0D_7A12_4B27_9FAD_2224183C7DB7_.wvu.PrintArea" localSheetId="4" hidden="1">RACI!$A$1:$AO$140</definedName>
    <definedName name="Z_8D1CBC0D_7A12_4B27_9FAD_2224183C7DB7_.wvu.PrintTitles" localSheetId="4" hidden="1">RACI!$1:$2</definedName>
    <definedName name="Z_9D3F5841_1309_46C3_98AF_331D599EE5DE_.wvu.PrintArea" localSheetId="4" hidden="1">RACI!$A$1:$AL$108</definedName>
    <definedName name="Z_9D3F5841_1309_46C3_98AF_331D599EE5DE_.wvu.PrintTitles" localSheetId="4" hidden="1">RACI!$1:$2</definedName>
    <definedName name="Z_DAA5D1A6_0C78_410C_AB8D_2987F3FD7851_.wvu.PrintTitles" localSheetId="4" hidden="1">RACI!$1:$2</definedName>
    <definedName name="Z_F7A1AAE4_A11E_4371_995F_25E697C2108B_.wvu.FilterData" localSheetId="4" hidden="1">RACI!$A$3:$AR$116</definedName>
    <definedName name="Z_F7A1AAE4_A11E_4371_995F_25E697C2108B_.wvu.PrintArea" localSheetId="4" hidden="1">RACI!$A$1:$AO$140</definedName>
    <definedName name="Z_F7A1AAE4_A11E_4371_995F_25E697C2108B_.wvu.PrintTitles" localSheetId="4" hidden="1">RACI!$1:$2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4" i="14" l="1"/>
  <c r="F54" i="14"/>
  <c r="M100" i="14" l="1"/>
  <c r="L100" i="14"/>
  <c r="K100" i="14"/>
  <c r="J100" i="14"/>
  <c r="I100" i="14"/>
  <c r="H100" i="14"/>
  <c r="G100" i="14"/>
  <c r="F100" i="14"/>
  <c r="E100" i="14"/>
  <c r="D100" i="14"/>
  <c r="C100" i="14"/>
  <c r="B100" i="14"/>
  <c r="M107" i="14"/>
  <c r="L107" i="14"/>
  <c r="K107" i="14"/>
  <c r="J107" i="14"/>
  <c r="I107" i="14"/>
  <c r="H107" i="14"/>
  <c r="G107" i="14"/>
  <c r="F107" i="14"/>
  <c r="E107" i="14"/>
  <c r="D107" i="14"/>
  <c r="C107" i="14"/>
  <c r="B107" i="14"/>
  <c r="M54" i="14" l="1"/>
  <c r="L54" i="14"/>
  <c r="K54" i="14"/>
  <c r="J54" i="14"/>
  <c r="I54" i="14"/>
  <c r="H54" i="14"/>
  <c r="G54" i="14"/>
  <c r="D54" i="14"/>
  <c r="C54" i="14"/>
  <c r="B54" i="14"/>
  <c r="B5" i="14" l="1"/>
  <c r="C5" i="14"/>
  <c r="D5" i="14"/>
  <c r="E5" i="14"/>
  <c r="F5" i="14"/>
  <c r="G5" i="14"/>
  <c r="H5" i="14"/>
  <c r="I5" i="14"/>
  <c r="L5" i="14"/>
  <c r="M5" i="14"/>
  <c r="B6" i="14"/>
  <c r="C6" i="14"/>
  <c r="D6" i="14"/>
  <c r="E6" i="14"/>
  <c r="F6" i="14"/>
  <c r="G6" i="14"/>
  <c r="H6" i="14"/>
  <c r="I6" i="14"/>
  <c r="J6" i="14"/>
  <c r="K6" i="14"/>
  <c r="L6" i="14"/>
  <c r="M6" i="14"/>
  <c r="B7" i="14"/>
  <c r="C7" i="14"/>
  <c r="D7" i="14"/>
  <c r="E7" i="14"/>
  <c r="F7" i="14"/>
  <c r="G7" i="14"/>
  <c r="H7" i="14"/>
  <c r="I7" i="14"/>
  <c r="J7" i="14"/>
  <c r="K7" i="14"/>
  <c r="L7" i="14"/>
  <c r="M7" i="14"/>
  <c r="B8" i="14"/>
  <c r="C8" i="14"/>
  <c r="D8" i="14"/>
  <c r="E8" i="14"/>
  <c r="F8" i="14"/>
  <c r="G8" i="14"/>
  <c r="H8" i="14"/>
  <c r="I8" i="14"/>
  <c r="J8" i="14"/>
  <c r="K8" i="14"/>
  <c r="L8" i="14"/>
  <c r="M8" i="14"/>
  <c r="B9" i="14"/>
  <c r="C9" i="14"/>
  <c r="D9" i="14"/>
  <c r="E9" i="14"/>
  <c r="F9" i="14"/>
  <c r="G9" i="14"/>
  <c r="H9" i="14"/>
  <c r="I9" i="14"/>
  <c r="J9" i="14"/>
  <c r="K9" i="14"/>
  <c r="L9" i="14"/>
  <c r="M9" i="14"/>
  <c r="B10" i="14"/>
  <c r="C10" i="14"/>
  <c r="D10" i="14"/>
  <c r="E10" i="14"/>
  <c r="F10" i="14"/>
  <c r="G10" i="14"/>
  <c r="H10" i="14"/>
  <c r="I10" i="14"/>
  <c r="J10" i="14"/>
  <c r="K10" i="14"/>
  <c r="L10" i="14"/>
  <c r="M10" i="14"/>
  <c r="B11" i="14"/>
  <c r="C11" i="14"/>
  <c r="D11" i="14"/>
  <c r="E11" i="14"/>
  <c r="F11" i="14"/>
  <c r="G11" i="14"/>
  <c r="H11" i="14"/>
  <c r="I11" i="14"/>
  <c r="J11" i="14"/>
  <c r="K11" i="14"/>
  <c r="L11" i="14"/>
  <c r="M11" i="14"/>
  <c r="B12" i="14"/>
  <c r="C12" i="14"/>
  <c r="D12" i="14"/>
  <c r="E12" i="14"/>
  <c r="F12" i="14"/>
  <c r="G12" i="14"/>
  <c r="H12" i="14"/>
  <c r="I12" i="14"/>
  <c r="J12" i="14"/>
  <c r="K12" i="14"/>
  <c r="L12" i="14"/>
  <c r="M12" i="14"/>
  <c r="B13" i="14"/>
  <c r="C13" i="14"/>
  <c r="D13" i="14"/>
  <c r="E13" i="14"/>
  <c r="F13" i="14"/>
  <c r="G13" i="14"/>
  <c r="H13" i="14"/>
  <c r="I13" i="14"/>
  <c r="L13" i="14"/>
  <c r="M13" i="14"/>
  <c r="B14" i="14"/>
  <c r="C14" i="14"/>
  <c r="D14" i="14"/>
  <c r="E14" i="14"/>
  <c r="F14" i="14"/>
  <c r="G14" i="14"/>
  <c r="H14" i="14"/>
  <c r="I14" i="14"/>
  <c r="J14" i="14"/>
  <c r="K14" i="14"/>
  <c r="L14" i="14"/>
  <c r="M14" i="14"/>
  <c r="B15" i="14"/>
  <c r="C15" i="14"/>
  <c r="D15" i="14"/>
  <c r="E15" i="14"/>
  <c r="F15" i="14"/>
  <c r="G15" i="14"/>
  <c r="H15" i="14"/>
  <c r="I15" i="14"/>
  <c r="J15" i="14"/>
  <c r="K15" i="14"/>
  <c r="L15" i="14"/>
  <c r="M15" i="14"/>
  <c r="B16" i="14"/>
  <c r="C16" i="14"/>
  <c r="D16" i="14"/>
  <c r="E16" i="14"/>
  <c r="F16" i="14"/>
  <c r="G16" i="14"/>
  <c r="H16" i="14"/>
  <c r="I16" i="14"/>
  <c r="J16" i="14"/>
  <c r="K16" i="14"/>
  <c r="L16" i="14"/>
  <c r="M16" i="14"/>
  <c r="B17" i="14"/>
  <c r="C17" i="14"/>
  <c r="D17" i="14"/>
  <c r="E17" i="14"/>
  <c r="F17" i="14"/>
  <c r="G17" i="14"/>
  <c r="H17" i="14"/>
  <c r="I17" i="14"/>
  <c r="J17" i="14"/>
  <c r="K17" i="14"/>
  <c r="L17" i="14"/>
  <c r="M17" i="14"/>
  <c r="B18" i="14"/>
  <c r="C18" i="14"/>
  <c r="D18" i="14"/>
  <c r="E18" i="14"/>
  <c r="F18" i="14"/>
  <c r="G18" i="14"/>
  <c r="H18" i="14"/>
  <c r="I18" i="14"/>
  <c r="J18" i="14"/>
  <c r="K18" i="14"/>
  <c r="L18" i="14"/>
  <c r="M18" i="14"/>
  <c r="B19" i="14"/>
  <c r="C19" i="14"/>
  <c r="D19" i="14"/>
  <c r="E19" i="14"/>
  <c r="F19" i="14"/>
  <c r="G19" i="14"/>
  <c r="H19" i="14"/>
  <c r="I19" i="14"/>
  <c r="J19" i="14"/>
  <c r="K19" i="14"/>
  <c r="L19" i="14"/>
  <c r="M19" i="14"/>
  <c r="B20" i="14"/>
  <c r="C20" i="14"/>
  <c r="D20" i="14"/>
  <c r="E20" i="14"/>
  <c r="F20" i="14"/>
  <c r="G20" i="14"/>
  <c r="H20" i="14"/>
  <c r="I20" i="14"/>
  <c r="J20" i="14"/>
  <c r="K20" i="14"/>
  <c r="L20" i="14"/>
  <c r="M20" i="14"/>
  <c r="B21" i="14"/>
  <c r="C21" i="14"/>
  <c r="D21" i="14"/>
  <c r="E21" i="14"/>
  <c r="F21" i="14"/>
  <c r="G21" i="14"/>
  <c r="H21" i="14"/>
  <c r="I21" i="14"/>
  <c r="J21" i="14"/>
  <c r="K21" i="14"/>
  <c r="L21" i="14"/>
  <c r="M21" i="14"/>
  <c r="B22" i="14"/>
  <c r="C22" i="14"/>
  <c r="D22" i="14"/>
  <c r="E22" i="14"/>
  <c r="F22" i="14"/>
  <c r="G22" i="14"/>
  <c r="H22" i="14"/>
  <c r="I22" i="14"/>
  <c r="J22" i="14"/>
  <c r="K22" i="14"/>
  <c r="L22" i="14"/>
  <c r="M22" i="14"/>
  <c r="B23" i="14"/>
  <c r="C23" i="14"/>
  <c r="D23" i="14"/>
  <c r="E23" i="14"/>
  <c r="F23" i="14"/>
  <c r="G23" i="14"/>
  <c r="H23" i="14"/>
  <c r="I23" i="14"/>
  <c r="J23" i="14"/>
  <c r="K23" i="14"/>
  <c r="L23" i="14"/>
  <c r="M23" i="14"/>
  <c r="B24" i="14"/>
  <c r="C24" i="14"/>
  <c r="D24" i="14"/>
  <c r="E24" i="14"/>
  <c r="F24" i="14"/>
  <c r="G24" i="14"/>
  <c r="H24" i="14"/>
  <c r="I24" i="14"/>
  <c r="J24" i="14"/>
  <c r="K24" i="14"/>
  <c r="L24" i="14"/>
  <c r="M24" i="14"/>
  <c r="B25" i="14"/>
  <c r="C25" i="14"/>
  <c r="D25" i="14"/>
  <c r="E25" i="14"/>
  <c r="F25" i="14"/>
  <c r="G25" i="14"/>
  <c r="H25" i="14"/>
  <c r="I25" i="14"/>
  <c r="J25" i="14"/>
  <c r="K25" i="14"/>
  <c r="L25" i="14"/>
  <c r="M25" i="14"/>
  <c r="B26" i="14"/>
  <c r="C26" i="14"/>
  <c r="D26" i="14"/>
  <c r="E26" i="14"/>
  <c r="F26" i="14"/>
  <c r="G26" i="14"/>
  <c r="H26" i="14"/>
  <c r="I26" i="14"/>
  <c r="J26" i="14"/>
  <c r="K26" i="14"/>
  <c r="L26" i="14"/>
  <c r="M26" i="14"/>
  <c r="B27" i="14"/>
  <c r="C27" i="14"/>
  <c r="D27" i="14"/>
  <c r="E27" i="14"/>
  <c r="F27" i="14"/>
  <c r="G27" i="14"/>
  <c r="H27" i="14"/>
  <c r="I27" i="14"/>
  <c r="L27" i="14"/>
  <c r="M27" i="14"/>
  <c r="B28" i="14"/>
  <c r="C28" i="14"/>
  <c r="D28" i="14"/>
  <c r="E28" i="14"/>
  <c r="F28" i="14"/>
  <c r="G28" i="14"/>
  <c r="H28" i="14"/>
  <c r="I28" i="14"/>
  <c r="J28" i="14"/>
  <c r="K28" i="14"/>
  <c r="L28" i="14"/>
  <c r="M28" i="14"/>
  <c r="B29" i="14"/>
  <c r="C29" i="14"/>
  <c r="D29" i="14"/>
  <c r="E29" i="14"/>
  <c r="F29" i="14"/>
  <c r="G29" i="14"/>
  <c r="H29" i="14"/>
  <c r="I29" i="14"/>
  <c r="J29" i="14"/>
  <c r="K29" i="14"/>
  <c r="L29" i="14"/>
  <c r="M29" i="14"/>
  <c r="B30" i="14"/>
  <c r="L30" i="14" s="1"/>
  <c r="C30" i="14"/>
  <c r="D30" i="14"/>
  <c r="E30" i="14"/>
  <c r="F30" i="14"/>
  <c r="G30" i="14"/>
  <c r="H30" i="14"/>
  <c r="I30" i="14"/>
  <c r="M30" i="14"/>
  <c r="B31" i="14"/>
  <c r="C31" i="14"/>
  <c r="D31" i="14"/>
  <c r="E31" i="14"/>
  <c r="F31" i="14"/>
  <c r="G31" i="14"/>
  <c r="H31" i="14"/>
  <c r="I31" i="14"/>
  <c r="J31" i="14"/>
  <c r="K31" i="14"/>
  <c r="L31" i="14"/>
  <c r="M31" i="14"/>
  <c r="B32" i="14"/>
  <c r="C32" i="14"/>
  <c r="D32" i="14"/>
  <c r="E32" i="14"/>
  <c r="F32" i="14"/>
  <c r="G32" i="14"/>
  <c r="H32" i="14"/>
  <c r="I32" i="14"/>
  <c r="J32" i="14"/>
  <c r="K32" i="14"/>
  <c r="L32" i="14"/>
  <c r="M32" i="14"/>
  <c r="B33" i="14"/>
  <c r="C33" i="14"/>
  <c r="D33" i="14"/>
  <c r="E33" i="14"/>
  <c r="F33" i="14"/>
  <c r="G33" i="14"/>
  <c r="H33" i="14"/>
  <c r="I33" i="14"/>
  <c r="J33" i="14"/>
  <c r="K33" i="14"/>
  <c r="L33" i="14"/>
  <c r="M33" i="14"/>
  <c r="B34" i="14"/>
  <c r="C34" i="14"/>
  <c r="D34" i="14"/>
  <c r="E34" i="14"/>
  <c r="F34" i="14"/>
  <c r="G34" i="14"/>
  <c r="H34" i="14"/>
  <c r="I34" i="14"/>
  <c r="J34" i="14"/>
  <c r="K34" i="14"/>
  <c r="L34" i="14"/>
  <c r="M34" i="14"/>
  <c r="B35" i="14"/>
  <c r="C35" i="14"/>
  <c r="D35" i="14"/>
  <c r="E35" i="14"/>
  <c r="F35" i="14"/>
  <c r="G35" i="14"/>
  <c r="H35" i="14"/>
  <c r="I35" i="14"/>
  <c r="J35" i="14"/>
  <c r="K35" i="14"/>
  <c r="L35" i="14"/>
  <c r="M35" i="14"/>
  <c r="B36" i="14"/>
  <c r="C36" i="14"/>
  <c r="D36" i="14"/>
  <c r="E36" i="14"/>
  <c r="F36" i="14"/>
  <c r="G36" i="14"/>
  <c r="H36" i="14"/>
  <c r="I36" i="14"/>
  <c r="J36" i="14"/>
  <c r="K36" i="14"/>
  <c r="L36" i="14"/>
  <c r="M36" i="14"/>
  <c r="B37" i="14"/>
  <c r="C37" i="14"/>
  <c r="D37" i="14"/>
  <c r="E37" i="14"/>
  <c r="F37" i="14"/>
  <c r="G37" i="14"/>
  <c r="H37" i="14"/>
  <c r="I37" i="14"/>
  <c r="J37" i="14"/>
  <c r="K37" i="14"/>
  <c r="L37" i="14"/>
  <c r="M37" i="14"/>
  <c r="B38" i="14"/>
  <c r="C38" i="14"/>
  <c r="D38" i="14"/>
  <c r="E38" i="14"/>
  <c r="F38" i="14"/>
  <c r="G38" i="14"/>
  <c r="H38" i="14"/>
  <c r="I38" i="14"/>
  <c r="J38" i="14"/>
  <c r="K38" i="14"/>
  <c r="L38" i="14"/>
  <c r="M38" i="14"/>
  <c r="B39" i="14"/>
  <c r="C39" i="14"/>
  <c r="D39" i="14"/>
  <c r="E39" i="14"/>
  <c r="F39" i="14"/>
  <c r="G39" i="14"/>
  <c r="H39" i="14"/>
  <c r="I39" i="14"/>
  <c r="J39" i="14"/>
  <c r="K39" i="14"/>
  <c r="L39" i="14"/>
  <c r="M39" i="14"/>
  <c r="B40" i="14"/>
  <c r="C40" i="14"/>
  <c r="D40" i="14"/>
  <c r="E40" i="14"/>
  <c r="F40" i="14"/>
  <c r="G40" i="14"/>
  <c r="H40" i="14"/>
  <c r="I40" i="14"/>
  <c r="J40" i="14"/>
  <c r="K40" i="14"/>
  <c r="L40" i="14"/>
  <c r="M40" i="14"/>
  <c r="B41" i="14"/>
  <c r="C41" i="14"/>
  <c r="D41" i="14"/>
  <c r="E41" i="14"/>
  <c r="F41" i="14"/>
  <c r="G41" i="14"/>
  <c r="H41" i="14"/>
  <c r="I41" i="14"/>
  <c r="J41" i="14"/>
  <c r="K41" i="14"/>
  <c r="L41" i="14"/>
  <c r="M41" i="14"/>
  <c r="B42" i="14"/>
  <c r="C42" i="14"/>
  <c r="D42" i="14"/>
  <c r="E42" i="14"/>
  <c r="F42" i="14"/>
  <c r="G42" i="14"/>
  <c r="H42" i="14"/>
  <c r="I42" i="14"/>
  <c r="J42" i="14"/>
  <c r="K42" i="14"/>
  <c r="L42" i="14"/>
  <c r="M42" i="14"/>
  <c r="B43" i="14"/>
  <c r="C43" i="14"/>
  <c r="D43" i="14"/>
  <c r="E43" i="14"/>
  <c r="F43" i="14"/>
  <c r="G43" i="14"/>
  <c r="H43" i="14"/>
  <c r="I43" i="14"/>
  <c r="J43" i="14"/>
  <c r="K43" i="14"/>
  <c r="L43" i="14"/>
  <c r="M43" i="14"/>
  <c r="B44" i="14"/>
  <c r="C44" i="14"/>
  <c r="D44" i="14"/>
  <c r="E44" i="14"/>
  <c r="F44" i="14"/>
  <c r="G44" i="14"/>
  <c r="H44" i="14"/>
  <c r="I44" i="14"/>
  <c r="J44" i="14"/>
  <c r="K44" i="14"/>
  <c r="L44" i="14"/>
  <c r="M44" i="14"/>
  <c r="B45" i="14"/>
  <c r="C45" i="14"/>
  <c r="D45" i="14"/>
  <c r="E45" i="14"/>
  <c r="F45" i="14"/>
  <c r="G45" i="14"/>
  <c r="H45" i="14"/>
  <c r="I45" i="14"/>
  <c r="J45" i="14"/>
  <c r="K45" i="14"/>
  <c r="L45" i="14"/>
  <c r="M45" i="14"/>
  <c r="B46" i="14"/>
  <c r="C46" i="14"/>
  <c r="D46" i="14"/>
  <c r="E46" i="14"/>
  <c r="F46" i="14"/>
  <c r="G46" i="14"/>
  <c r="H46" i="14"/>
  <c r="I46" i="14"/>
  <c r="J46" i="14"/>
  <c r="K46" i="14"/>
  <c r="L46" i="14"/>
  <c r="M46" i="14"/>
  <c r="B47" i="14"/>
  <c r="C47" i="14"/>
  <c r="D47" i="14"/>
  <c r="E47" i="14"/>
  <c r="F47" i="14"/>
  <c r="G47" i="14"/>
  <c r="H47" i="14"/>
  <c r="I47" i="14"/>
  <c r="J47" i="14"/>
  <c r="K47" i="14"/>
  <c r="L47" i="14"/>
  <c r="M47" i="14"/>
  <c r="B48" i="14"/>
  <c r="C48" i="14"/>
  <c r="D48" i="14"/>
  <c r="E48" i="14"/>
  <c r="F48" i="14"/>
  <c r="G48" i="14"/>
  <c r="H48" i="14"/>
  <c r="I48" i="14"/>
  <c r="J48" i="14"/>
  <c r="K48" i="14"/>
  <c r="L48" i="14"/>
  <c r="M48" i="14"/>
  <c r="B49" i="14"/>
  <c r="C49" i="14"/>
  <c r="D49" i="14"/>
  <c r="E49" i="14"/>
  <c r="F49" i="14"/>
  <c r="G49" i="14"/>
  <c r="H49" i="14"/>
  <c r="I49" i="14"/>
  <c r="J49" i="14"/>
  <c r="K49" i="14"/>
  <c r="L49" i="14"/>
  <c r="M49" i="14"/>
  <c r="B50" i="14"/>
  <c r="C50" i="14"/>
  <c r="D50" i="14"/>
  <c r="E50" i="14"/>
  <c r="F50" i="14"/>
  <c r="G50" i="14"/>
  <c r="H50" i="14"/>
  <c r="I50" i="14"/>
  <c r="J50" i="14"/>
  <c r="K50" i="14"/>
  <c r="L50" i="14"/>
  <c r="M50" i="14"/>
  <c r="B51" i="14"/>
  <c r="C51" i="14"/>
  <c r="D51" i="14"/>
  <c r="E51" i="14"/>
  <c r="F51" i="14"/>
  <c r="G51" i="14"/>
  <c r="H51" i="14"/>
  <c r="I51" i="14"/>
  <c r="J51" i="14"/>
  <c r="K51" i="14"/>
  <c r="L51" i="14"/>
  <c r="M51" i="14"/>
  <c r="B52" i="14"/>
  <c r="C52" i="14"/>
  <c r="D52" i="14"/>
  <c r="E52" i="14"/>
  <c r="F52" i="14"/>
  <c r="G52" i="14"/>
  <c r="H52" i="14"/>
  <c r="I52" i="14"/>
  <c r="J52" i="14"/>
  <c r="K52" i="14"/>
  <c r="L52" i="14"/>
  <c r="M52" i="14"/>
  <c r="B53" i="14"/>
  <c r="C53" i="14"/>
  <c r="D53" i="14"/>
  <c r="E53" i="14"/>
  <c r="F53" i="14"/>
  <c r="G53" i="14"/>
  <c r="H53" i="14"/>
  <c r="I53" i="14"/>
  <c r="J53" i="14"/>
  <c r="K53" i="14"/>
  <c r="L53" i="14"/>
  <c r="M53" i="14"/>
  <c r="B55" i="14"/>
  <c r="C55" i="14"/>
  <c r="D55" i="14"/>
  <c r="E55" i="14"/>
  <c r="F55" i="14"/>
  <c r="G55" i="14"/>
  <c r="H55" i="14"/>
  <c r="I55" i="14"/>
  <c r="J55" i="14"/>
  <c r="K55" i="14"/>
  <c r="L55" i="14"/>
  <c r="M55" i="14"/>
  <c r="B56" i="14"/>
  <c r="L56" i="14" s="1"/>
  <c r="C56" i="14"/>
  <c r="D56" i="14"/>
  <c r="E56" i="14"/>
  <c r="F56" i="14"/>
  <c r="G56" i="14"/>
  <c r="H56" i="14"/>
  <c r="I56" i="14"/>
  <c r="M56" i="14"/>
  <c r="B57" i="14"/>
  <c r="C57" i="14"/>
  <c r="D57" i="14"/>
  <c r="E57" i="14"/>
  <c r="F57" i="14"/>
  <c r="G57" i="14"/>
  <c r="H57" i="14"/>
  <c r="I57" i="14"/>
  <c r="J57" i="14"/>
  <c r="K57" i="14"/>
  <c r="L57" i="14"/>
  <c r="M57" i="14"/>
  <c r="B58" i="14"/>
  <c r="C58" i="14"/>
  <c r="D58" i="14"/>
  <c r="E58" i="14"/>
  <c r="F58" i="14"/>
  <c r="G58" i="14"/>
  <c r="H58" i="14"/>
  <c r="I58" i="14"/>
  <c r="J58" i="14"/>
  <c r="K58" i="14"/>
  <c r="L58" i="14"/>
  <c r="M58" i="14"/>
  <c r="B59" i="14"/>
  <c r="C59" i="14"/>
  <c r="D59" i="14"/>
  <c r="E59" i="14"/>
  <c r="F59" i="14"/>
  <c r="G59" i="14"/>
  <c r="H59" i="14"/>
  <c r="I59" i="14"/>
  <c r="J59" i="14"/>
  <c r="K59" i="14"/>
  <c r="L59" i="14"/>
  <c r="M59" i="14"/>
  <c r="B60" i="14"/>
  <c r="C60" i="14"/>
  <c r="D60" i="14"/>
  <c r="E60" i="14"/>
  <c r="F60" i="14"/>
  <c r="G60" i="14"/>
  <c r="H60" i="14"/>
  <c r="I60" i="14"/>
  <c r="J60" i="14"/>
  <c r="K60" i="14"/>
  <c r="L60" i="14"/>
  <c r="M60" i="14"/>
  <c r="B61" i="14"/>
  <c r="C61" i="14"/>
  <c r="D61" i="14"/>
  <c r="E61" i="14"/>
  <c r="F61" i="14"/>
  <c r="G61" i="14"/>
  <c r="H61" i="14"/>
  <c r="I61" i="14"/>
  <c r="J61" i="14"/>
  <c r="K61" i="14"/>
  <c r="L61" i="14"/>
  <c r="M61" i="14"/>
  <c r="B62" i="14"/>
  <c r="C62" i="14"/>
  <c r="D62" i="14"/>
  <c r="E62" i="14"/>
  <c r="F62" i="14"/>
  <c r="G62" i="14"/>
  <c r="H62" i="14"/>
  <c r="I62" i="14"/>
  <c r="J62" i="14"/>
  <c r="K62" i="14"/>
  <c r="L62" i="14"/>
  <c r="M62" i="14"/>
  <c r="B63" i="14"/>
  <c r="C63" i="14"/>
  <c r="D63" i="14"/>
  <c r="E63" i="14"/>
  <c r="F63" i="14"/>
  <c r="G63" i="14"/>
  <c r="H63" i="14"/>
  <c r="I63" i="14"/>
  <c r="J63" i="14"/>
  <c r="K63" i="14"/>
  <c r="L63" i="14"/>
  <c r="M63" i="14"/>
  <c r="B64" i="14"/>
  <c r="C64" i="14"/>
  <c r="D64" i="14"/>
  <c r="E64" i="14"/>
  <c r="F64" i="14"/>
  <c r="G64" i="14"/>
  <c r="H64" i="14"/>
  <c r="I64" i="14"/>
  <c r="J64" i="14"/>
  <c r="K64" i="14"/>
  <c r="L64" i="14"/>
  <c r="M64" i="14"/>
  <c r="B65" i="14"/>
  <c r="C65" i="14"/>
  <c r="D65" i="14"/>
  <c r="E65" i="14"/>
  <c r="F65" i="14"/>
  <c r="G65" i="14"/>
  <c r="H65" i="14"/>
  <c r="I65" i="14"/>
  <c r="J65" i="14"/>
  <c r="K65" i="14"/>
  <c r="L65" i="14"/>
  <c r="M65" i="14"/>
  <c r="B66" i="14"/>
  <c r="C66" i="14"/>
  <c r="D66" i="14"/>
  <c r="E66" i="14"/>
  <c r="F66" i="14"/>
  <c r="G66" i="14"/>
  <c r="H66" i="14"/>
  <c r="I66" i="14"/>
  <c r="J66" i="14"/>
  <c r="K66" i="14"/>
  <c r="L66" i="14"/>
  <c r="M66" i="14"/>
  <c r="B67" i="14"/>
  <c r="C67" i="14"/>
  <c r="D67" i="14"/>
  <c r="E67" i="14"/>
  <c r="F67" i="14"/>
  <c r="G67" i="14"/>
  <c r="H67" i="14"/>
  <c r="I67" i="14"/>
  <c r="J67" i="14"/>
  <c r="K67" i="14"/>
  <c r="L67" i="14"/>
  <c r="M67" i="14"/>
  <c r="B68" i="14"/>
  <c r="C68" i="14"/>
  <c r="D68" i="14"/>
  <c r="E68" i="14"/>
  <c r="F68" i="14"/>
  <c r="G68" i="14"/>
  <c r="H68" i="14"/>
  <c r="I68" i="14"/>
  <c r="J68" i="14"/>
  <c r="K68" i="14"/>
  <c r="L68" i="14"/>
  <c r="M68" i="14"/>
  <c r="B69" i="14"/>
  <c r="C69" i="14"/>
  <c r="D69" i="14"/>
  <c r="E69" i="14"/>
  <c r="F69" i="14"/>
  <c r="G69" i="14"/>
  <c r="H69" i="14"/>
  <c r="I69" i="14"/>
  <c r="J69" i="14"/>
  <c r="K69" i="14"/>
  <c r="L69" i="14"/>
  <c r="M69" i="14"/>
  <c r="B70" i="14"/>
  <c r="C70" i="14"/>
  <c r="D70" i="14"/>
  <c r="E70" i="14"/>
  <c r="F70" i="14"/>
  <c r="G70" i="14"/>
  <c r="H70" i="14"/>
  <c r="I70" i="14"/>
  <c r="J70" i="14"/>
  <c r="K70" i="14"/>
  <c r="L70" i="14"/>
  <c r="M70" i="14"/>
  <c r="B71" i="14"/>
  <c r="C71" i="14"/>
  <c r="D71" i="14"/>
  <c r="E71" i="14"/>
  <c r="F71" i="14"/>
  <c r="G71" i="14"/>
  <c r="H71" i="14"/>
  <c r="I71" i="14"/>
  <c r="J71" i="14"/>
  <c r="K71" i="14"/>
  <c r="L71" i="14"/>
  <c r="M71" i="14"/>
  <c r="B72" i="14"/>
  <c r="C72" i="14"/>
  <c r="D72" i="14"/>
  <c r="E72" i="14"/>
  <c r="F72" i="14"/>
  <c r="G72" i="14"/>
  <c r="H72" i="14"/>
  <c r="I72" i="14"/>
  <c r="J72" i="14"/>
  <c r="K72" i="14"/>
  <c r="L72" i="14"/>
  <c r="M72" i="14"/>
  <c r="B73" i="14"/>
  <c r="C73" i="14"/>
  <c r="D73" i="14"/>
  <c r="E73" i="14"/>
  <c r="F73" i="14"/>
  <c r="G73" i="14"/>
  <c r="H73" i="14"/>
  <c r="I73" i="14"/>
  <c r="J73" i="14"/>
  <c r="K73" i="14"/>
  <c r="L73" i="14"/>
  <c r="M73" i="14"/>
  <c r="B74" i="14"/>
  <c r="C74" i="14"/>
  <c r="D74" i="14"/>
  <c r="E74" i="14"/>
  <c r="F74" i="14"/>
  <c r="G74" i="14"/>
  <c r="H74" i="14"/>
  <c r="I74" i="14"/>
  <c r="J74" i="14"/>
  <c r="K74" i="14"/>
  <c r="L74" i="14"/>
  <c r="M74" i="14"/>
  <c r="B75" i="14"/>
  <c r="C75" i="14"/>
  <c r="D75" i="14"/>
  <c r="E75" i="14"/>
  <c r="F75" i="14"/>
  <c r="G75" i="14"/>
  <c r="H75" i="14"/>
  <c r="I75" i="14"/>
  <c r="J75" i="14"/>
  <c r="K75" i="14"/>
  <c r="L75" i="14"/>
  <c r="M75" i="14"/>
  <c r="B76" i="14"/>
  <c r="C76" i="14"/>
  <c r="D76" i="14"/>
  <c r="E76" i="14"/>
  <c r="F76" i="14"/>
  <c r="G76" i="14"/>
  <c r="H76" i="14"/>
  <c r="I76" i="14"/>
  <c r="J76" i="14"/>
  <c r="K76" i="14"/>
  <c r="L76" i="14"/>
  <c r="M76" i="14"/>
  <c r="B77" i="14"/>
  <c r="C77" i="14"/>
  <c r="D77" i="14"/>
  <c r="E77" i="14"/>
  <c r="F77" i="14"/>
  <c r="G77" i="14"/>
  <c r="H77" i="14"/>
  <c r="I77" i="14"/>
  <c r="J77" i="14"/>
  <c r="K77" i="14"/>
  <c r="L77" i="14"/>
  <c r="M77" i="14"/>
  <c r="B78" i="14"/>
  <c r="C78" i="14"/>
  <c r="D78" i="14"/>
  <c r="E78" i="14"/>
  <c r="F78" i="14"/>
  <c r="G78" i="14"/>
  <c r="H78" i="14"/>
  <c r="I78" i="14"/>
  <c r="J78" i="14"/>
  <c r="K78" i="14"/>
  <c r="L78" i="14"/>
  <c r="M78" i="14"/>
  <c r="B79" i="14"/>
  <c r="C79" i="14"/>
  <c r="D79" i="14"/>
  <c r="E79" i="14"/>
  <c r="F79" i="14"/>
  <c r="G79" i="14"/>
  <c r="H79" i="14"/>
  <c r="I79" i="14"/>
  <c r="J79" i="14"/>
  <c r="K79" i="14"/>
  <c r="L79" i="14"/>
  <c r="M79" i="14"/>
  <c r="B80" i="14"/>
  <c r="C80" i="14"/>
  <c r="D80" i="14"/>
  <c r="E80" i="14"/>
  <c r="F80" i="14"/>
  <c r="G80" i="14"/>
  <c r="H80" i="14"/>
  <c r="I80" i="14"/>
  <c r="J80" i="14"/>
  <c r="K80" i="14"/>
  <c r="L80" i="14"/>
  <c r="M80" i="14"/>
  <c r="B81" i="14"/>
  <c r="C81" i="14"/>
  <c r="D81" i="14"/>
  <c r="E81" i="14"/>
  <c r="F81" i="14"/>
  <c r="G81" i="14"/>
  <c r="H81" i="14"/>
  <c r="I81" i="14"/>
  <c r="J81" i="14"/>
  <c r="K81" i="14"/>
  <c r="L81" i="14"/>
  <c r="M81" i="14"/>
  <c r="B82" i="14"/>
  <c r="C82" i="14"/>
  <c r="D82" i="14"/>
  <c r="E82" i="14"/>
  <c r="F82" i="14"/>
  <c r="G82" i="14"/>
  <c r="H82" i="14"/>
  <c r="I82" i="14"/>
  <c r="J82" i="14"/>
  <c r="K82" i="14"/>
  <c r="L82" i="14"/>
  <c r="M82" i="14"/>
  <c r="B83" i="14"/>
  <c r="C83" i="14"/>
  <c r="D83" i="14"/>
  <c r="E83" i="14"/>
  <c r="F83" i="14"/>
  <c r="G83" i="14"/>
  <c r="H83" i="14"/>
  <c r="I83" i="14"/>
  <c r="J83" i="14"/>
  <c r="K83" i="14"/>
  <c r="L83" i="14"/>
  <c r="M83" i="14"/>
  <c r="B84" i="14"/>
  <c r="C84" i="14"/>
  <c r="D84" i="14"/>
  <c r="E84" i="14"/>
  <c r="F84" i="14"/>
  <c r="G84" i="14"/>
  <c r="H84" i="14"/>
  <c r="I84" i="14"/>
  <c r="J84" i="14"/>
  <c r="K84" i="14"/>
  <c r="L84" i="14"/>
  <c r="M84" i="14"/>
  <c r="B85" i="14"/>
  <c r="C85" i="14"/>
  <c r="D85" i="14"/>
  <c r="E85" i="14"/>
  <c r="F85" i="14"/>
  <c r="G85" i="14"/>
  <c r="H85" i="14"/>
  <c r="I85" i="14"/>
  <c r="J85" i="14"/>
  <c r="K85" i="14"/>
  <c r="L85" i="14"/>
  <c r="M85" i="14"/>
  <c r="B86" i="14"/>
  <c r="C86" i="14"/>
  <c r="D86" i="14"/>
  <c r="E86" i="14"/>
  <c r="F86" i="14"/>
  <c r="G86" i="14"/>
  <c r="H86" i="14"/>
  <c r="I86" i="14"/>
  <c r="J86" i="14"/>
  <c r="K86" i="14"/>
  <c r="L86" i="14"/>
  <c r="M86" i="14"/>
  <c r="B87" i="14"/>
  <c r="C87" i="14"/>
  <c r="D87" i="14"/>
  <c r="E87" i="14"/>
  <c r="F87" i="14"/>
  <c r="G87" i="14"/>
  <c r="H87" i="14"/>
  <c r="I87" i="14"/>
  <c r="J87" i="14"/>
  <c r="K87" i="14"/>
  <c r="L87" i="14"/>
  <c r="M87" i="14"/>
  <c r="B88" i="14"/>
  <c r="C88" i="14"/>
  <c r="D88" i="14"/>
  <c r="E88" i="14"/>
  <c r="F88" i="14"/>
  <c r="G88" i="14"/>
  <c r="H88" i="14"/>
  <c r="I88" i="14"/>
  <c r="J88" i="14"/>
  <c r="K88" i="14"/>
  <c r="L88" i="14"/>
  <c r="M88" i="14"/>
  <c r="B89" i="14"/>
  <c r="C89" i="14"/>
  <c r="D89" i="14"/>
  <c r="E89" i="14"/>
  <c r="F89" i="14"/>
  <c r="G89" i="14"/>
  <c r="H89" i="14"/>
  <c r="I89" i="14"/>
  <c r="J89" i="14"/>
  <c r="K89" i="14"/>
  <c r="L89" i="14"/>
  <c r="M89" i="14"/>
  <c r="B90" i="14"/>
  <c r="C90" i="14"/>
  <c r="D90" i="14"/>
  <c r="E90" i="14"/>
  <c r="F90" i="14"/>
  <c r="G90" i="14"/>
  <c r="H90" i="14"/>
  <c r="I90" i="14"/>
  <c r="J90" i="14"/>
  <c r="K90" i="14"/>
  <c r="L90" i="14"/>
  <c r="M90" i="14"/>
  <c r="B91" i="14"/>
  <c r="C91" i="14"/>
  <c r="D91" i="14"/>
  <c r="E91" i="14"/>
  <c r="F91" i="14"/>
  <c r="G91" i="14"/>
  <c r="H91" i="14"/>
  <c r="I91" i="14"/>
  <c r="J91" i="14"/>
  <c r="K91" i="14"/>
  <c r="L91" i="14"/>
  <c r="M91" i="14"/>
  <c r="B92" i="14"/>
  <c r="L92" i="14" s="1"/>
  <c r="C92" i="14"/>
  <c r="D92" i="14"/>
  <c r="E92" i="14"/>
  <c r="F92" i="14"/>
  <c r="G92" i="14"/>
  <c r="H92" i="14"/>
  <c r="I92" i="14"/>
  <c r="M92" i="14"/>
  <c r="B93" i="14"/>
  <c r="C93" i="14"/>
  <c r="D93" i="14"/>
  <c r="E93" i="14"/>
  <c r="F93" i="14"/>
  <c r="G93" i="14"/>
  <c r="H93" i="14"/>
  <c r="I93" i="14"/>
  <c r="J93" i="14"/>
  <c r="K93" i="14"/>
  <c r="L93" i="14"/>
  <c r="M93" i="14"/>
  <c r="B94" i="14"/>
  <c r="C94" i="14"/>
  <c r="D94" i="14"/>
  <c r="E94" i="14"/>
  <c r="F94" i="14"/>
  <c r="G94" i="14"/>
  <c r="H94" i="14"/>
  <c r="I94" i="14"/>
  <c r="J94" i="14"/>
  <c r="K94" i="14"/>
  <c r="L94" i="14"/>
  <c r="M94" i="14"/>
  <c r="B95" i="14"/>
  <c r="L95" i="14" s="1"/>
  <c r="C95" i="14"/>
  <c r="D95" i="14"/>
  <c r="E95" i="14"/>
  <c r="F95" i="14"/>
  <c r="G95" i="14"/>
  <c r="H95" i="14"/>
  <c r="I95" i="14"/>
  <c r="M95" i="14"/>
  <c r="B96" i="14"/>
  <c r="C96" i="14"/>
  <c r="D96" i="14"/>
  <c r="E96" i="14"/>
  <c r="F96" i="14"/>
  <c r="G96" i="14"/>
  <c r="H96" i="14"/>
  <c r="I96" i="14"/>
  <c r="J96" i="14"/>
  <c r="K96" i="14"/>
  <c r="L96" i="14"/>
  <c r="M96" i="14"/>
  <c r="B97" i="14"/>
  <c r="C97" i="14"/>
  <c r="D97" i="14"/>
  <c r="E97" i="14"/>
  <c r="F97" i="14"/>
  <c r="G97" i="14"/>
  <c r="H97" i="14"/>
  <c r="I97" i="14"/>
  <c r="J97" i="14"/>
  <c r="K97" i="14"/>
  <c r="L97" i="14"/>
  <c r="M97" i="14"/>
  <c r="B98" i="14"/>
  <c r="C98" i="14"/>
  <c r="D98" i="14"/>
  <c r="E98" i="14"/>
  <c r="F98" i="14"/>
  <c r="G98" i="14"/>
  <c r="H98" i="14"/>
  <c r="I98" i="14"/>
  <c r="J98" i="14"/>
  <c r="K98" i="14"/>
  <c r="L98" i="14"/>
  <c r="M98" i="14"/>
  <c r="B99" i="14"/>
  <c r="C99" i="14"/>
  <c r="D99" i="14"/>
  <c r="E99" i="14"/>
  <c r="F99" i="14"/>
  <c r="G99" i="14"/>
  <c r="H99" i="14"/>
  <c r="I99" i="14"/>
  <c r="J99" i="14"/>
  <c r="K99" i="14"/>
  <c r="L99" i="14"/>
  <c r="M99" i="14"/>
  <c r="B101" i="14"/>
  <c r="C101" i="14"/>
  <c r="D101" i="14"/>
  <c r="E101" i="14"/>
  <c r="F101" i="14"/>
  <c r="G101" i="14"/>
  <c r="H101" i="14"/>
  <c r="I101" i="14"/>
  <c r="J101" i="14"/>
  <c r="K101" i="14"/>
  <c r="L101" i="14"/>
  <c r="M101" i="14"/>
  <c r="B102" i="14"/>
  <c r="C102" i="14"/>
  <c r="D102" i="14"/>
  <c r="E102" i="14"/>
  <c r="F102" i="14"/>
  <c r="G102" i="14"/>
  <c r="H102" i="14"/>
  <c r="I102" i="14"/>
  <c r="J102" i="14"/>
  <c r="K102" i="14"/>
  <c r="L102" i="14"/>
  <c r="M102" i="14"/>
  <c r="B103" i="14"/>
  <c r="C103" i="14"/>
  <c r="D103" i="14"/>
  <c r="E103" i="14"/>
  <c r="F103" i="14"/>
  <c r="G103" i="14"/>
  <c r="H103" i="14"/>
  <c r="I103" i="14"/>
  <c r="J103" i="14"/>
  <c r="K103" i="14"/>
  <c r="L103" i="14"/>
  <c r="M103" i="14"/>
  <c r="B104" i="14"/>
  <c r="C104" i="14"/>
  <c r="D104" i="14"/>
  <c r="E104" i="14"/>
  <c r="F104" i="14"/>
  <c r="G104" i="14"/>
  <c r="H104" i="14"/>
  <c r="I104" i="14"/>
  <c r="J104" i="14"/>
  <c r="K104" i="14"/>
  <c r="L104" i="14"/>
  <c r="M104" i="14"/>
  <c r="B105" i="14"/>
  <c r="C105" i="14"/>
  <c r="D105" i="14"/>
  <c r="E105" i="14"/>
  <c r="F105" i="14"/>
  <c r="G105" i="14"/>
  <c r="H105" i="14"/>
  <c r="I105" i="14"/>
  <c r="L105" i="14"/>
  <c r="M105" i="14"/>
  <c r="B106" i="14"/>
  <c r="C106" i="14"/>
  <c r="D106" i="14"/>
  <c r="E106" i="14"/>
  <c r="F106" i="14"/>
  <c r="G106" i="14"/>
  <c r="H106" i="14"/>
  <c r="I106" i="14"/>
  <c r="J106" i="14"/>
  <c r="K106" i="14"/>
  <c r="L106" i="14"/>
  <c r="M106" i="14"/>
  <c r="B108" i="14"/>
  <c r="C108" i="14"/>
  <c r="D108" i="14"/>
  <c r="E108" i="14"/>
  <c r="F108" i="14"/>
  <c r="G108" i="14"/>
  <c r="H108" i="14"/>
  <c r="I108" i="14"/>
  <c r="J108" i="14"/>
  <c r="K108" i="14"/>
  <c r="L108" i="14"/>
  <c r="M108" i="14"/>
  <c r="B109" i="14"/>
  <c r="C109" i="14"/>
  <c r="D109" i="14"/>
  <c r="E109" i="14"/>
  <c r="F109" i="14"/>
  <c r="G109" i="14"/>
  <c r="H109" i="14"/>
  <c r="I109" i="14"/>
  <c r="J109" i="14"/>
  <c r="K109" i="14"/>
  <c r="L109" i="14"/>
  <c r="M109" i="14"/>
  <c r="B110" i="14"/>
  <c r="C110" i="14"/>
  <c r="D110" i="14"/>
  <c r="E110" i="14"/>
  <c r="F110" i="14"/>
  <c r="G110" i="14"/>
  <c r="H110" i="14"/>
  <c r="I110" i="14"/>
  <c r="J110" i="14"/>
  <c r="K110" i="14"/>
  <c r="L110" i="14"/>
  <c r="M110" i="14"/>
  <c r="B111" i="14"/>
  <c r="C111" i="14"/>
  <c r="D111" i="14"/>
  <c r="E111" i="14"/>
  <c r="F111" i="14"/>
  <c r="G111" i="14"/>
  <c r="H111" i="14"/>
  <c r="I111" i="14"/>
  <c r="J111" i="14"/>
  <c r="K111" i="14"/>
  <c r="L111" i="14"/>
  <c r="M111" i="14"/>
  <c r="B112" i="14"/>
  <c r="L112" i="14" s="1"/>
  <c r="C112" i="14"/>
  <c r="D112" i="14"/>
  <c r="E112" i="14"/>
  <c r="F112" i="14"/>
  <c r="G112" i="14"/>
  <c r="H112" i="14"/>
  <c r="I112" i="14"/>
  <c r="M112" i="14"/>
  <c r="B113" i="14"/>
  <c r="C113" i="14"/>
  <c r="D113" i="14"/>
  <c r="E113" i="14"/>
  <c r="F113" i="14"/>
  <c r="G113" i="14"/>
  <c r="H113" i="14"/>
  <c r="I113" i="14"/>
  <c r="J113" i="14"/>
  <c r="K113" i="14"/>
  <c r="L113" i="14"/>
  <c r="M113" i="14"/>
  <c r="B114" i="14"/>
  <c r="C114" i="14"/>
  <c r="D114" i="14"/>
  <c r="E114" i="14"/>
  <c r="F114" i="14"/>
  <c r="G114" i="14"/>
  <c r="H114" i="14"/>
  <c r="I114" i="14"/>
  <c r="J114" i="14"/>
  <c r="K114" i="14"/>
  <c r="L114" i="14"/>
  <c r="M114" i="14"/>
  <c r="C39"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Bengt Larsson</author>
    <author>Birthe Shelton</author>
  </authors>
  <commentList>
    <comment ref="C2" authorId="0" shapeId="0" xr:uid="{00000000-0006-0000-0100-000001000000}">
      <text>
        <r>
          <rPr>
            <b/>
            <sz val="9"/>
            <color indexed="81"/>
            <rFont val="Tahoma"/>
            <family val="2"/>
          </rPr>
          <t>Remember that if data is changed most of the documents need to be re-approved again.</t>
        </r>
      </text>
    </comment>
    <comment ref="M2" authorId="0" shapeId="0" xr:uid="{00000000-0006-0000-0100-000003000000}">
      <text>
        <r>
          <rPr>
            <sz val="12"/>
            <color indexed="81"/>
            <rFont val="Arial"/>
            <family val="2"/>
          </rPr>
          <t xml:space="preserve">Use </t>
        </r>
        <r>
          <rPr>
            <b/>
            <sz val="12"/>
            <color indexed="81"/>
            <rFont val="Arial"/>
            <family val="2"/>
          </rPr>
          <t>multiple choice</t>
        </r>
        <r>
          <rPr>
            <sz val="12"/>
            <color indexed="81"/>
            <rFont val="Arial"/>
            <family val="2"/>
          </rPr>
          <t xml:space="preserve"> to select what documents you need. 
*  select "All projects" 
*  select type of project like "system","STT","Development",..
*  select included parts like "HW","SW","safety"….
If you want to see the headlines aswell also choose "title"</t>
        </r>
      </text>
    </comment>
    <comment ref="E53" authorId="1" shapeId="0" xr:uid="{AF6B2741-EE74-45AB-8701-DF8B60F702F7}">
      <text>
        <r>
          <rPr>
            <sz val="9"/>
            <color indexed="81"/>
            <rFont val="Tahoma"/>
            <family val="2"/>
          </rPr>
          <t>Approval at G2 and G5.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 Alm</author>
    <author>Axelsson, Jens</author>
    <author>Stuart Shirran</author>
    <author>Bengt Larsson</author>
    <author>Ulrika A. Nilsson</author>
  </authors>
  <commentList>
    <comment ref="B2" authorId="0" shapeId="0" xr:uid="{00000000-0006-0000-0200-000001000000}">
      <text>
        <r>
          <rPr>
            <sz val="9"/>
            <color indexed="81"/>
            <rFont val="Tahoma"/>
            <family val="2"/>
          </rPr>
          <t xml:space="preserve">If there are several stecos they have to decide which document that has to be reviewed by which steco.
</t>
        </r>
      </text>
    </comment>
    <comment ref="S2" authorId="1" shapeId="0" xr:uid="{00000000-0006-0000-0200-000002000000}">
      <text>
        <r>
          <rPr>
            <sz val="12"/>
            <color indexed="81"/>
            <rFont val="Arial"/>
            <family val="2"/>
          </rPr>
          <t>Mandatory for safety development only</t>
        </r>
      </text>
    </comment>
    <comment ref="AJ2" authorId="2" shapeId="0" xr:uid="{00000000-0006-0000-0200-000003000000}">
      <text>
        <r>
          <rPr>
            <sz val="9"/>
            <color indexed="81"/>
            <rFont val="Tahoma"/>
            <family val="2"/>
          </rPr>
          <t xml:space="preserve">See description beneath RACI for explanation of N/Y/P
</t>
        </r>
      </text>
    </comment>
    <comment ref="AQ2" authorId="3" shapeId="0" xr:uid="{00000000-0006-0000-0200-000005000000}">
      <text>
        <r>
          <rPr>
            <sz val="12"/>
            <color indexed="81"/>
            <rFont val="Arial"/>
            <family val="2"/>
          </rPr>
          <t xml:space="preserve">Use </t>
        </r>
        <r>
          <rPr>
            <b/>
            <sz val="12"/>
            <color indexed="81"/>
            <rFont val="Arial"/>
            <family val="2"/>
          </rPr>
          <t>multiple choice</t>
        </r>
        <r>
          <rPr>
            <sz val="12"/>
            <color indexed="81"/>
            <rFont val="Arial"/>
            <family val="2"/>
          </rPr>
          <t xml:space="preserve"> to select what documents you need. 
*  select "All projects" 
*  select type of project like "system","STT","Development",..
*  select included parts like "HW","SW","safety"….
If you want to see the headlines aswell also choose "title"</t>
        </r>
      </text>
    </comment>
    <comment ref="AB6" authorId="4" shapeId="0" xr:uid="{00000000-0006-0000-0200-000006000000}">
      <text>
        <r>
          <rPr>
            <sz val="9"/>
            <color indexed="81"/>
            <rFont val="Tahoma"/>
            <family val="2"/>
          </rPr>
          <t xml:space="preserve">
Line Management PM</t>
        </r>
      </text>
    </comment>
    <comment ref="AB7" authorId="4" shapeId="0" xr:uid="{00000000-0006-0000-0200-000007000000}">
      <text>
        <r>
          <rPr>
            <sz val="9"/>
            <color indexed="81"/>
            <rFont val="Tahoma"/>
            <family val="2"/>
          </rPr>
          <t xml:space="preserve">
Line Management PM</t>
        </r>
      </text>
    </comment>
    <comment ref="AO7" authorId="3" shapeId="0" xr:uid="{00000000-0006-0000-0200-000008000000}">
      <text>
        <r>
          <rPr>
            <sz val="12"/>
            <color indexed="81"/>
            <rFont val="Arial"/>
            <family val="2"/>
          </rPr>
          <t xml:space="preserve">System req. Specification
 </t>
        </r>
        <r>
          <rPr>
            <b/>
            <sz val="12"/>
            <color indexed="81"/>
            <rFont val="Arial"/>
            <family val="2"/>
          </rPr>
          <t>OR</t>
        </r>
        <r>
          <rPr>
            <sz val="12"/>
            <color indexed="81"/>
            <rFont val="Arial"/>
            <family val="2"/>
          </rPr>
          <t xml:space="preserve"> 
Market req. Specification is mandatory for safety projets.</t>
        </r>
      </text>
    </comment>
    <comment ref="AB8" authorId="4" shapeId="0" xr:uid="{00000000-0006-0000-0200-000009000000}">
      <text>
        <r>
          <rPr>
            <sz val="9"/>
            <color indexed="81"/>
            <rFont val="Tahoma"/>
            <family val="2"/>
          </rPr>
          <t xml:space="preserve">
Line Management PM</t>
        </r>
      </text>
    </comment>
    <comment ref="AO8" authorId="3" shapeId="0" xr:uid="{00000000-0006-0000-0200-00000A000000}">
      <text>
        <r>
          <rPr>
            <sz val="12"/>
            <color indexed="81"/>
            <rFont val="Arial"/>
            <family val="2"/>
          </rPr>
          <t xml:space="preserve">System req. Specification
 </t>
        </r>
        <r>
          <rPr>
            <b/>
            <sz val="12"/>
            <color indexed="81"/>
            <rFont val="Arial"/>
            <family val="2"/>
          </rPr>
          <t>OR</t>
        </r>
        <r>
          <rPr>
            <sz val="12"/>
            <color indexed="81"/>
            <rFont val="Arial"/>
            <family val="2"/>
          </rPr>
          <t xml:space="preserve"> 
Market req. Specification is mandatory for safety projets.</t>
        </r>
      </text>
    </comment>
    <comment ref="A19" authorId="3" shapeId="0" xr:uid="{00000000-0006-0000-0200-00000B000000}">
      <text>
        <r>
          <rPr>
            <b/>
            <sz val="12"/>
            <color indexed="81"/>
            <rFont val="Arial"/>
            <family val="2"/>
          </rPr>
          <t>Description of functions.</t>
        </r>
      </text>
    </comment>
    <comment ref="T34" authorId="4" shapeId="0" xr:uid="{00000000-0006-0000-0200-00000C000000}">
      <text>
        <r>
          <rPr>
            <sz val="9"/>
            <color indexed="81"/>
            <rFont val="Tahoma"/>
            <family val="2"/>
          </rPr>
          <t>Consulted when hardware relating</t>
        </r>
        <r>
          <rPr>
            <sz val="9"/>
            <color indexed="81"/>
            <rFont val="Tahoma"/>
            <family val="2"/>
          </rPr>
          <t xml:space="preserve">
</t>
        </r>
      </text>
    </comment>
    <comment ref="U34" authorId="4" shapeId="0" xr:uid="{00000000-0006-0000-0200-00000D000000}">
      <text>
        <r>
          <rPr>
            <sz val="9"/>
            <color indexed="81"/>
            <rFont val="Tahoma"/>
            <family val="2"/>
          </rPr>
          <t xml:space="preserve">Consulted when hardware relating
</t>
        </r>
      </text>
    </comment>
    <comment ref="T35" authorId="4" shapeId="0" xr:uid="{00000000-0006-0000-0200-00000E000000}">
      <text>
        <r>
          <rPr>
            <sz val="9"/>
            <color indexed="81"/>
            <rFont val="Tahoma"/>
            <family val="2"/>
          </rPr>
          <t>Consulted when hardware relating</t>
        </r>
        <r>
          <rPr>
            <sz val="9"/>
            <color indexed="81"/>
            <rFont val="Tahoma"/>
            <family val="2"/>
          </rPr>
          <t xml:space="preserve">
</t>
        </r>
      </text>
    </comment>
    <comment ref="L37" authorId="2" shapeId="0" xr:uid="{00000000-0006-0000-0200-00000F000000}">
      <text>
        <r>
          <rPr>
            <sz val="9"/>
            <color indexed="81"/>
            <rFont val="Tahoma"/>
            <family val="2"/>
          </rPr>
          <t>Product Architect is only C if there is any architecture modelling, otherwise I.</t>
        </r>
      </text>
    </comment>
    <comment ref="T37" authorId="4" shapeId="0" xr:uid="{00000000-0006-0000-0200-000010000000}">
      <text>
        <r>
          <rPr>
            <sz val="9"/>
            <color indexed="81"/>
            <rFont val="Tahoma"/>
            <family val="2"/>
          </rPr>
          <t>Consulted when hardware relating</t>
        </r>
        <r>
          <rPr>
            <sz val="9"/>
            <color indexed="81"/>
            <rFont val="Tahoma"/>
            <family val="2"/>
          </rPr>
          <t xml:space="preserve">
</t>
        </r>
      </text>
    </comment>
    <comment ref="U37" authorId="4" shapeId="0" xr:uid="{00000000-0006-0000-0200-000011000000}">
      <text>
        <r>
          <rPr>
            <sz val="9"/>
            <color indexed="81"/>
            <rFont val="Tahoma"/>
            <family val="2"/>
          </rPr>
          <t xml:space="preserve">Consulted when hardware relating
</t>
        </r>
      </text>
    </comment>
    <comment ref="L38" authorId="2" shapeId="0" xr:uid="{00000000-0006-0000-0200-000012000000}">
      <text>
        <r>
          <rPr>
            <sz val="9"/>
            <color indexed="81"/>
            <rFont val="Tahoma"/>
            <family val="2"/>
          </rPr>
          <t>Product Architect is only C if there is any architecture modelling, otherwise I.</t>
        </r>
      </text>
    </comment>
    <comment ref="L39" authorId="2" shapeId="0" xr:uid="{00000000-0006-0000-0200-000013000000}">
      <text>
        <r>
          <rPr>
            <sz val="9"/>
            <color indexed="81"/>
            <rFont val="Tahoma"/>
            <family val="2"/>
          </rPr>
          <t xml:space="preserve">Product Architect is only C if there is any architecture modelling, otherwise I.
</t>
        </r>
      </text>
    </comment>
    <comment ref="U39" authorId="4" shapeId="0" xr:uid="{00000000-0006-0000-0200-000014000000}">
      <text>
        <r>
          <rPr>
            <sz val="9"/>
            <color indexed="81"/>
            <rFont val="Tahoma"/>
            <family val="2"/>
          </rPr>
          <t xml:space="preserve">Consulted when hardware relating
</t>
        </r>
      </text>
    </comment>
    <comment ref="AB50" authorId="3" shapeId="0" xr:uid="{00000000-0006-0000-0200-000015000000}">
      <text>
        <r>
          <rPr>
            <b/>
            <sz val="12"/>
            <color indexed="81"/>
            <rFont val="Arial"/>
            <family val="2"/>
          </rPr>
          <t>Also approved by certifying body</t>
        </r>
        <r>
          <rPr>
            <sz val="12"/>
            <color indexed="81"/>
            <rFont val="Arial"/>
            <family val="2"/>
          </rPr>
          <t xml:space="preserve">
</t>
        </r>
      </text>
    </comment>
    <comment ref="AC50" authorId="3" shapeId="0" xr:uid="{2D395960-A9F6-438D-A26F-F977C4D57D3E}">
      <text>
        <r>
          <rPr>
            <b/>
            <sz val="12"/>
            <color indexed="81"/>
            <rFont val="Arial"/>
            <family val="2"/>
          </rPr>
          <t>Also approved by certifying body</t>
        </r>
        <r>
          <rPr>
            <sz val="12"/>
            <color indexed="81"/>
            <rFont val="Arial"/>
            <family val="2"/>
          </rPr>
          <t xml:space="preserve">
</t>
        </r>
      </text>
    </comment>
    <comment ref="AD50" authorId="3" shapeId="0" xr:uid="{5402831A-2B54-4EFC-9BB4-234C8EADF3C8}">
      <text>
        <r>
          <rPr>
            <b/>
            <sz val="12"/>
            <color indexed="81"/>
            <rFont val="Arial"/>
            <family val="2"/>
          </rPr>
          <t>Also approved by certifying body</t>
        </r>
        <r>
          <rPr>
            <sz val="12"/>
            <color indexed="81"/>
            <rFont val="Arial"/>
            <family val="2"/>
          </rPr>
          <t xml:space="preserve">
</t>
        </r>
      </text>
    </comment>
    <comment ref="AB51" authorId="3" shapeId="0" xr:uid="{00000000-0006-0000-0200-000016000000}">
      <text>
        <r>
          <rPr>
            <b/>
            <sz val="12"/>
            <color indexed="81"/>
            <rFont val="Arial"/>
            <family val="2"/>
          </rPr>
          <t>Also approved by certifying body</t>
        </r>
        <r>
          <rPr>
            <sz val="12"/>
            <color indexed="81"/>
            <rFont val="Arial"/>
            <family val="2"/>
          </rPr>
          <t xml:space="preserve">
</t>
        </r>
      </text>
    </comment>
    <comment ref="AC51" authorId="3" shapeId="0" xr:uid="{8400DC20-43E7-4A34-B6E6-00F532AF78F0}">
      <text>
        <r>
          <rPr>
            <b/>
            <sz val="12"/>
            <color indexed="81"/>
            <rFont val="Arial"/>
            <family val="2"/>
          </rPr>
          <t>Also approved by certifying body</t>
        </r>
        <r>
          <rPr>
            <sz val="12"/>
            <color indexed="81"/>
            <rFont val="Arial"/>
            <family val="2"/>
          </rPr>
          <t xml:space="preserve">
</t>
        </r>
      </text>
    </comment>
    <comment ref="AD51" authorId="3" shapeId="0" xr:uid="{B1BA6932-B436-4EF8-9851-0A86E72E4138}">
      <text>
        <r>
          <rPr>
            <b/>
            <sz val="12"/>
            <color indexed="81"/>
            <rFont val="Arial"/>
            <family val="2"/>
          </rPr>
          <t>Also approved by certifying body</t>
        </r>
        <r>
          <rPr>
            <sz val="12"/>
            <color indexed="81"/>
            <rFont val="Arial"/>
            <family val="2"/>
          </rPr>
          <t xml:space="preserve">
</t>
        </r>
      </text>
    </comment>
    <comment ref="T52" authorId="4" shapeId="0" xr:uid="{00000000-0006-0000-0200-000017000000}">
      <text>
        <r>
          <rPr>
            <sz val="9"/>
            <color indexed="81"/>
            <rFont val="Tahoma"/>
            <family val="2"/>
          </rPr>
          <t>Consulted when hardware relating</t>
        </r>
        <r>
          <rPr>
            <sz val="9"/>
            <color indexed="81"/>
            <rFont val="Tahoma"/>
            <family val="2"/>
          </rPr>
          <t xml:space="preserve">
</t>
        </r>
      </text>
    </comment>
    <comment ref="U52" authorId="4" shapeId="0" xr:uid="{00000000-0006-0000-0200-000018000000}">
      <text>
        <r>
          <rPr>
            <sz val="9"/>
            <color indexed="81"/>
            <rFont val="Tahoma"/>
            <family val="2"/>
          </rPr>
          <t xml:space="preserve">Consulted when hardware relating
</t>
        </r>
      </text>
    </comment>
    <comment ref="AL53" authorId="4" shapeId="0" xr:uid="{56E0FD72-E96B-4623-B49B-5697C08A6F54}">
      <text>
        <r>
          <rPr>
            <b/>
            <sz val="9"/>
            <color indexed="81"/>
            <rFont val="Tahoma"/>
            <family val="2"/>
          </rPr>
          <t>Approval at G2 and G5.</t>
        </r>
        <r>
          <rPr>
            <sz val="9"/>
            <color indexed="81"/>
            <rFont val="Tahoma"/>
            <family val="2"/>
          </rPr>
          <t xml:space="preserve">
</t>
        </r>
      </text>
    </comment>
    <comment ref="T55" authorId="4" shapeId="0" xr:uid="{00000000-0006-0000-0200-000019000000}">
      <text>
        <r>
          <rPr>
            <sz val="9"/>
            <color indexed="81"/>
            <rFont val="Tahoma"/>
            <family val="2"/>
          </rPr>
          <t>Consulted when hardware relating</t>
        </r>
        <r>
          <rPr>
            <sz val="9"/>
            <color indexed="81"/>
            <rFont val="Tahoma"/>
            <family val="2"/>
          </rPr>
          <t xml:space="preserve">
</t>
        </r>
      </text>
    </comment>
    <comment ref="Q63" authorId="4" shapeId="0" xr:uid="{888D06E5-5E8D-4006-A0B0-C295A7A8E5CC}">
      <text>
        <r>
          <rPr>
            <b/>
            <sz val="9"/>
            <color indexed="81"/>
            <rFont val="Tahoma"/>
            <family val="2"/>
          </rPr>
          <t>For security related test this should be C</t>
        </r>
        <r>
          <rPr>
            <sz val="9"/>
            <color indexed="81"/>
            <rFont val="Tahoma"/>
            <family val="2"/>
          </rPr>
          <t xml:space="preserve">
</t>
        </r>
      </text>
    </comment>
    <comment ref="A66" authorId="2" shapeId="0" xr:uid="{00000000-0006-0000-0200-00001A000000}">
      <text>
        <r>
          <rPr>
            <sz val="9"/>
            <color indexed="81"/>
            <rFont val="Tahoma"/>
            <family val="2"/>
          </rPr>
          <t xml:space="preserve">When created as a test description
</t>
        </r>
      </text>
    </comment>
    <comment ref="A67" authorId="2" shapeId="0" xr:uid="{00000000-0006-0000-0200-00001B000000}">
      <text>
        <r>
          <rPr>
            <sz val="9"/>
            <color indexed="81"/>
            <rFont val="Tahoma"/>
            <family val="2"/>
          </rPr>
          <t>When used as a test record.</t>
        </r>
      </text>
    </comment>
    <comment ref="Q74" authorId="4" shapeId="0" xr:uid="{414617DC-A7E8-493C-98CE-5D689850531C}">
      <text>
        <r>
          <rPr>
            <b/>
            <sz val="9"/>
            <color indexed="81"/>
            <rFont val="Tahoma"/>
            <family val="2"/>
          </rPr>
          <t>For security related test this should be C</t>
        </r>
        <r>
          <rPr>
            <sz val="9"/>
            <color indexed="81"/>
            <rFont val="Tahoma"/>
            <family val="2"/>
          </rPr>
          <t xml:space="preserve">
</t>
        </r>
      </text>
    </comment>
    <comment ref="D81" authorId="4" shapeId="0" xr:uid="{E20B97F3-F767-4412-AC3C-4A7EF64B75B6}">
      <text>
        <r>
          <rPr>
            <b/>
            <sz val="9"/>
            <color indexed="81"/>
            <rFont val="Tahoma"/>
            <family val="2"/>
          </rPr>
          <t>Only for FTT Traceability Report</t>
        </r>
        <r>
          <rPr>
            <sz val="9"/>
            <color indexed="81"/>
            <rFont val="Tahoma"/>
            <family val="2"/>
          </rPr>
          <t xml:space="preserve">
</t>
        </r>
      </text>
    </comment>
    <comment ref="AA81" authorId="4" shapeId="0" xr:uid="{69A0053F-26AF-42B6-BBD0-7B886F08AF32}">
      <text>
        <r>
          <rPr>
            <b/>
            <sz val="9"/>
            <color indexed="81"/>
            <rFont val="Tahoma"/>
            <family val="2"/>
          </rPr>
          <t>Only for PTT Req. Mapping.</t>
        </r>
        <r>
          <rPr>
            <sz val="9"/>
            <color indexed="81"/>
            <rFont val="Tahoma"/>
            <family val="2"/>
          </rPr>
          <t xml:space="preserve">
</t>
        </r>
      </text>
    </comment>
    <comment ref="AL90" authorId="4" shapeId="0" xr:uid="{7C8979C1-B453-4556-B5F7-43B97F63D1E5}">
      <text>
        <r>
          <rPr>
            <b/>
            <sz val="9"/>
            <color indexed="81"/>
            <rFont val="Tahoma"/>
            <family val="2"/>
          </rPr>
          <t>Shall be approved before formal SVT starts.</t>
        </r>
      </text>
    </comment>
    <comment ref="AB93" authorId="4" shapeId="0" xr:uid="{C912AD37-0A87-4188-AD6A-62B6E44C846D}">
      <text>
        <r>
          <rPr>
            <b/>
            <sz val="9"/>
            <color indexed="81"/>
            <rFont val="Tahoma"/>
            <family val="2"/>
          </rPr>
          <t>Quality Plan</t>
        </r>
        <r>
          <rPr>
            <sz val="9"/>
            <color indexed="81"/>
            <rFont val="Tahoma"/>
            <family val="2"/>
          </rPr>
          <t xml:space="preserve">
</t>
        </r>
      </text>
    </comment>
    <comment ref="AC93" authorId="4" shapeId="0" xr:uid="{98A4CD4D-B86D-4705-80AB-0477C7FF3232}">
      <text>
        <r>
          <rPr>
            <b/>
            <sz val="9"/>
            <color indexed="81"/>
            <rFont val="Tahoma"/>
            <family val="2"/>
          </rPr>
          <t>Quality Plan</t>
        </r>
        <r>
          <rPr>
            <sz val="9"/>
            <color indexed="81"/>
            <rFont val="Tahoma"/>
            <family val="2"/>
          </rPr>
          <t xml:space="preserve">
</t>
        </r>
      </text>
    </comment>
    <comment ref="AD93" authorId="4" shapeId="0" xr:uid="{C62CA705-12EA-4F2C-9102-676884AB76DC}">
      <text>
        <r>
          <rPr>
            <b/>
            <sz val="9"/>
            <color indexed="81"/>
            <rFont val="Tahoma"/>
            <family val="2"/>
          </rPr>
          <t>Quality Plan</t>
        </r>
        <r>
          <rPr>
            <sz val="9"/>
            <color indexed="81"/>
            <rFont val="Tahoma"/>
            <family val="2"/>
          </rPr>
          <t xml:space="preserve">
</t>
        </r>
      </text>
    </comment>
    <comment ref="AI93" authorId="4" shapeId="0" xr:uid="{A67238D3-416D-48A7-B041-BA007219C969}">
      <text>
        <r>
          <rPr>
            <b/>
            <sz val="9"/>
            <color indexed="81"/>
            <rFont val="Tahoma"/>
            <family val="2"/>
          </rPr>
          <t xml:space="preserve"> Q&amp;Safety Plan</t>
        </r>
        <r>
          <rPr>
            <sz val="9"/>
            <color indexed="81"/>
            <rFont val="Tahoma"/>
            <family val="2"/>
          </rPr>
          <t xml:space="preserve">
</t>
        </r>
      </text>
    </comment>
    <comment ref="AP93" authorId="4" shapeId="0" xr:uid="{85E1C2C9-66FA-48E3-A820-A1D2D828ACAD}">
      <text>
        <r>
          <rPr>
            <sz val="9"/>
            <color indexed="81"/>
            <rFont val="Tahoma"/>
            <family val="2"/>
          </rPr>
          <t>Use Q&amp;Safety Plan template</t>
        </r>
        <r>
          <rPr>
            <sz val="9"/>
            <color indexed="81"/>
            <rFont val="Tahoma"/>
            <family val="2"/>
          </rPr>
          <t xml:space="preserve">
</t>
        </r>
      </text>
    </comment>
    <comment ref="Z97" authorId="3" shapeId="0" xr:uid="{00000000-0006-0000-0200-00001D000000}">
      <text>
        <r>
          <rPr>
            <b/>
            <sz val="12"/>
            <color indexed="81"/>
            <rFont val="Arial"/>
            <family val="2"/>
          </rPr>
          <t>For system the SystemPLM to approve.</t>
        </r>
      </text>
    </comment>
    <comment ref="Z98" authorId="3" shapeId="0" xr:uid="{00000000-0006-0000-0200-00001E000000}">
      <text>
        <r>
          <rPr>
            <b/>
            <sz val="12"/>
            <color indexed="81"/>
            <rFont val="Arial"/>
            <family val="2"/>
          </rPr>
          <t>For system the SystemPLM to approve.</t>
        </r>
      </text>
    </comment>
    <comment ref="O99" authorId="3" shapeId="0" xr:uid="{00000000-0006-0000-0200-00001F000000}">
      <text>
        <r>
          <rPr>
            <sz val="9"/>
            <color indexed="81"/>
            <rFont val="Tahoma"/>
            <family val="2"/>
          </rPr>
          <t xml:space="preserve">Either SW or HW analyst.
</t>
        </r>
      </text>
    </comment>
    <comment ref="P99" authorId="3" shapeId="0" xr:uid="{00000000-0006-0000-0200-000020000000}">
      <text>
        <r>
          <rPr>
            <sz val="9"/>
            <color indexed="81"/>
            <rFont val="Tahoma"/>
            <family val="2"/>
          </rPr>
          <t xml:space="preserve">Either SW or HW analyst.
</t>
        </r>
      </text>
    </comment>
    <comment ref="AL99" authorId="4" shapeId="0" xr:uid="{00000000-0006-0000-0200-000021000000}">
      <text>
        <r>
          <rPr>
            <sz val="9"/>
            <color indexed="81"/>
            <rFont val="Tahoma"/>
            <family val="2"/>
          </rPr>
          <t>A safety tool selection report shall be approved before using a new or updated tool.</t>
        </r>
      </text>
    </comment>
    <comment ref="A113" authorId="3" shapeId="0" xr:uid="{00000000-0006-0000-0200-000022000000}">
      <text>
        <r>
          <rPr>
            <b/>
            <sz val="9"/>
            <color indexed="81"/>
            <rFont val="Tahoma"/>
            <family val="2"/>
          </rPr>
          <t>Also used for CC ( Certified Correction).</t>
        </r>
      </text>
    </comment>
    <comment ref="AL113" authorId="3" shapeId="0" xr:uid="{00000000-0006-0000-0200-000023000000}">
      <text>
        <r>
          <rPr>
            <b/>
            <sz val="9"/>
            <color indexed="81"/>
            <rFont val="Tahoma"/>
            <family val="2"/>
          </rPr>
          <t>Approved at every gate and at the end when all actions are ready.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Bengt Larsson</author>
    <author>Stuart Shirran</author>
  </authors>
  <commentList>
    <comment ref="E3" authorId="0" shapeId="0" xr:uid="{00000000-0006-0000-0300-000001000000}">
      <text>
        <r>
          <rPr>
            <sz val="9"/>
            <color indexed="81"/>
            <rFont val="Tahoma"/>
            <family val="2"/>
          </rPr>
          <t>If you have sub roles for the different roles in RACI, add a line and add the sub role name.</t>
        </r>
      </text>
    </comment>
    <comment ref="I3" authorId="1" shapeId="0" xr:uid="{00000000-0006-0000-0300-000002000000}">
      <text>
        <r>
          <rPr>
            <sz val="9"/>
            <color indexed="81"/>
            <rFont val="Tahoma"/>
            <family val="2"/>
          </rPr>
          <t>This column can be used to indicate a suitable reoplacement should the usual named individual be unavailable, e.g. for delegation of meeting invitations or during periods of absence.
The delegate/alternate(s) must also be listed in the "Names on RACI" worksheet so that their contact details are 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Lisa Alm</author>
    <author>Axelsson, Jens</author>
    <author>Stefan Sällberg</author>
  </authors>
  <commentList>
    <comment ref="A3" authorId="0" shapeId="0" xr:uid="{00000000-0006-0000-0600-000001000000}">
      <text>
        <r>
          <rPr>
            <sz val="9"/>
            <color indexed="81"/>
            <rFont val="Tahoma"/>
            <family val="2"/>
          </rPr>
          <t xml:space="preserve">Not valid for 1131 Libraries
</t>
        </r>
      </text>
    </comment>
    <comment ref="W3" authorId="1" shapeId="0" xr:uid="{00000000-0006-0000-0600-000002000000}">
      <text>
        <r>
          <rPr>
            <sz val="12"/>
            <color indexed="81"/>
            <rFont val="Arial"/>
            <family val="2"/>
          </rPr>
          <t>Mandatory for safety development only</t>
        </r>
      </text>
    </comment>
    <comment ref="G9" authorId="2" shapeId="0" xr:uid="{00000000-0006-0000-0600-000003000000}">
      <text>
        <r>
          <rPr>
            <sz val="9"/>
            <color indexed="81"/>
            <rFont val="Tahoma"/>
            <family val="2"/>
          </rPr>
          <t>Mandatory for safety development only</t>
        </r>
      </text>
    </comment>
    <comment ref="G10" authorId="2" shapeId="0" xr:uid="{00000000-0006-0000-0600-000004000000}">
      <text>
        <r>
          <rPr>
            <sz val="9"/>
            <color indexed="81"/>
            <rFont val="Tahoma"/>
            <family val="2"/>
          </rPr>
          <t>Mandatory for safety development only</t>
        </r>
      </text>
    </comment>
    <comment ref="G11" authorId="2" shapeId="0" xr:uid="{00000000-0006-0000-0600-000005000000}">
      <text>
        <r>
          <rPr>
            <sz val="9"/>
            <color indexed="81"/>
            <rFont val="Tahoma"/>
            <family val="2"/>
          </rPr>
          <t>Mandatory for safety development only.</t>
        </r>
      </text>
    </comment>
  </commentList>
</comments>
</file>

<file path=xl/sharedStrings.xml><?xml version="1.0" encoding="utf-8"?>
<sst xmlns="http://schemas.openxmlformats.org/spreadsheetml/2006/main" count="3181" uniqueCount="936">
  <si>
    <t>Description</t>
  </si>
  <si>
    <t>Skeleton history</t>
  </si>
  <si>
    <t>Revision</t>
  </si>
  <si>
    <t xml:space="preserve"> </t>
  </si>
  <si>
    <t>PREPARED</t>
  </si>
  <si>
    <t>STATUS</t>
  </si>
  <si>
    <t>SECURITY LEVEL</t>
  </si>
  <si>
    <t>APPROVED</t>
  </si>
  <si>
    <t>DOCUMENT KIND</t>
  </si>
  <si>
    <t>TITLE</t>
  </si>
  <si>
    <t>OWNING ORGANIZATION</t>
  </si>
  <si>
    <t>DOCUMENT ID.</t>
  </si>
  <si>
    <t>REV.</t>
  </si>
  <si>
    <t>LANG.</t>
  </si>
  <si>
    <t>Date
Dept./Name</t>
  </si>
  <si>
    <t>TAG</t>
  </si>
  <si>
    <t xml:space="preserve">© Copyright </t>
  </si>
  <si>
    <t>ABB. All rights reserved.</t>
  </si>
  <si>
    <t>PART ID.</t>
  </si>
  <si>
    <t>PRODUCT ID.</t>
  </si>
  <si>
    <t>Sheet (S) 
Row (R)</t>
  </si>
  <si>
    <t xml:space="preserve">   </t>
  </si>
  <si>
    <t>en</t>
  </si>
  <si>
    <t>Draft</t>
  </si>
  <si>
    <t>A</t>
  </si>
  <si>
    <t>3BSE039313</t>
  </si>
  <si>
    <t>All document types that are listed in RACI are part of our QMS system and can be found under resp. process area.</t>
  </si>
  <si>
    <t>Documents</t>
  </si>
  <si>
    <t>3BSE088410 Role Descriptions</t>
  </si>
  <si>
    <t>Roles see 
3BSE014730 Structure and Management of Development Programs and Projects</t>
  </si>
  <si>
    <t>Role descriptions</t>
  </si>
  <si>
    <t>Other useful information</t>
  </si>
  <si>
    <t>Worksheet: Help</t>
  </si>
  <si>
    <t>R</t>
  </si>
  <si>
    <t>Accountable</t>
  </si>
  <si>
    <t>Responsible</t>
  </si>
  <si>
    <t>G6</t>
  </si>
  <si>
    <t>G5</t>
  </si>
  <si>
    <t>G4</t>
  </si>
  <si>
    <t>G3</t>
  </si>
  <si>
    <t>G2</t>
  </si>
  <si>
    <t>G1</t>
  </si>
  <si>
    <t>G0</t>
  </si>
  <si>
    <t xml:space="preserve">Valid for </t>
  </si>
  <si>
    <t>Where to find template</t>
  </si>
  <si>
    <t>Roles</t>
  </si>
  <si>
    <t>Gate</t>
  </si>
  <si>
    <t>Template:</t>
  </si>
  <si>
    <t>Worksheet: Overview</t>
  </si>
  <si>
    <t>A formal Review meeting need to be held and documented e.g.. in MoM or in the document itself ( no formal RR needed).</t>
  </si>
  <si>
    <t>P</t>
  </si>
  <si>
    <t>A "Y" means Yes and for column "formal review record" it means a formal Review meeting need to be held and separate formal Review Record need to be written.</t>
  </si>
  <si>
    <t>Y</t>
  </si>
  <si>
    <t>Informal review recommended</t>
  </si>
  <si>
    <t>N</t>
  </si>
  <si>
    <t>Adequate information shall be communicated to the external certification body .</t>
  </si>
  <si>
    <t>E</t>
  </si>
  <si>
    <t xml:space="preserve">Informed: The role shall be informed of any review of the document and have the possibility to give written feedback. The role could, when relevant, be consulted before the document is completed, the role should during this consulting time provide information for making the document correct and suggestions on what to remove from the document. </t>
  </si>
  <si>
    <t>I</t>
  </si>
  <si>
    <t>Consulted: The role shall be informed when a review is made and are required to either participate, leave written comments, or delegate. The role could, when relevant, be consulted before the document is completed, the role should during this consulting time provide information for making the document  correct and suggestions on what to remove from the document. In some cases, where more that one person is assigned, only relevant persons with the role need to be invited (Example Project Members - maybe not all the project members need to be invited depending on technical area or product).</t>
  </si>
  <si>
    <t>C</t>
  </si>
  <si>
    <t>Accountable: this person has the power to make the final decision. Invited to review meeting as optional. All document with an "A" shall be formally approved. 
(Note: There are document types that requires more than one approvers).</t>
  </si>
  <si>
    <t>Responsible: the person responsible for producing the document under review also responsible for calling to the review. The production and calling to review can be delegated.</t>
  </si>
  <si>
    <t>In cases when steering committee is accountable, chairman signs approval.</t>
  </si>
  <si>
    <t xml:space="preserve">Notes: </t>
  </si>
  <si>
    <t>Temp. Correction</t>
  </si>
  <si>
    <t>Excel-Templates</t>
  </si>
  <si>
    <t>Checklist for temporary correction</t>
  </si>
  <si>
    <t>Rollups</t>
  </si>
  <si>
    <t>Checklist for rollup</t>
  </si>
  <si>
    <t>Product Maintenance</t>
  </si>
  <si>
    <t>System</t>
  </si>
  <si>
    <t>System Software Version</t>
  </si>
  <si>
    <t>All projects</t>
  </si>
  <si>
    <t>Word-Templates</t>
  </si>
  <si>
    <t>Released User Documentation</t>
  </si>
  <si>
    <t>Release Notes</t>
  </si>
  <si>
    <t>Product guide</t>
  </si>
  <si>
    <t>Title</t>
  </si>
  <si>
    <t>Productization</t>
  </si>
  <si>
    <t>Version Specification</t>
  </si>
  <si>
    <t>Version List</t>
  </si>
  <si>
    <t>Baseline Plan</t>
  </si>
  <si>
    <t>Safety</t>
  </si>
  <si>
    <t>Impact Analysis Report</t>
  </si>
  <si>
    <t>T3 Tool Defect Analysis</t>
  </si>
  <si>
    <t>A safety tool selection report shall be approved before using a new or updated tool.</t>
  </si>
  <si>
    <t>Safety tool selection report</t>
  </si>
  <si>
    <t>PCA Checklist and Report (Physical Configuration Audit)</t>
  </si>
  <si>
    <t>FCA Checklist and Report (Functional Configuration Audit)</t>
  </si>
  <si>
    <t>Configuration Management Plan (for project)</t>
  </si>
  <si>
    <t>Configuration Management</t>
  </si>
  <si>
    <t>Development</t>
  </si>
  <si>
    <t>Quality System Overview</t>
  </si>
  <si>
    <t xml:space="preserve">Quality Plan / Q&amp;Safety Plan </t>
  </si>
  <si>
    <t>Quality Assurance</t>
  </si>
  <si>
    <t>Names on RACI</t>
  </si>
  <si>
    <t>Shall be approved before formal SVT starts.</t>
  </si>
  <si>
    <t>Checklist for start of SVT (use Checklist for Beta IVA and Start of Type Tests)</t>
  </si>
  <si>
    <t>Checklist for IVA (use Checklist for Beta IVA and Start of Type Tests)</t>
  </si>
  <si>
    <t>STT</t>
  </si>
  <si>
    <t>Checklist for start of RAT (use Checklist for Beta IVA and Start of Type Tests)</t>
  </si>
  <si>
    <t>Checklist for start of STT (use Checklist for Beta IVA and Start of Type Tests)</t>
  </si>
  <si>
    <t>Checklist for Beta &amp; start of PTT (use Checklist for Beta IVA and Start of Type Tests)</t>
  </si>
  <si>
    <t>Type Test List for System Type Test</t>
  </si>
  <si>
    <t>Type Test List (PTT)</t>
  </si>
  <si>
    <t>Justification report (Requirements-Functions)</t>
  </si>
  <si>
    <t>Framemaker-</t>
  </si>
  <si>
    <t>Safety Manual Justification</t>
  </si>
  <si>
    <t>Traceability report (FTT and PTT)</t>
  </si>
  <si>
    <t>Type Test List (FTT/CTT)</t>
  </si>
  <si>
    <t>Standard Regression Test Description</t>
  </si>
  <si>
    <t>Safety Validation Test Record (SVTR)</t>
  </si>
  <si>
    <t>Safety Validation Test Description (SVTD)</t>
  </si>
  <si>
    <t xml:space="preserve">Type Test Record / Environment STT </t>
  </si>
  <si>
    <t>Type Test Description / Environment STT</t>
  </si>
  <si>
    <t>Product Type Test Record (PTTR)</t>
  </si>
  <si>
    <t>Product Type Test Description (PTTD)</t>
  </si>
  <si>
    <t>Environmental Type Test Record (ETTR)</t>
  </si>
  <si>
    <t>Environmental Type Test Description (ETTD)</t>
  </si>
  <si>
    <t>Production Test Requirement (PTR)</t>
  </si>
  <si>
    <t>Interface Test Record (LLITR)</t>
  </si>
  <si>
    <t>Interface Test Description (LLITD)</t>
  </si>
  <si>
    <t>When used as a test record. Reviewed by maximum one person technical with domain competence</t>
  </si>
  <si>
    <t>DesignModule Test Record (DTR)</t>
  </si>
  <si>
    <t>When created as a test description</t>
  </si>
  <si>
    <t>DesignModule Test Description &amp; Record (DTD)</t>
  </si>
  <si>
    <t>Functional Verification Record (FVR)</t>
  </si>
  <si>
    <t>Functional Verification Description (FVD)</t>
  </si>
  <si>
    <t>Reviewed by maximum one person technical with domain competence</t>
  </si>
  <si>
    <t>Function or Component Type Test Record (FTTR/CTTR)</t>
  </si>
  <si>
    <t>Function or Component Type Test Description (FTTD/CTTD)</t>
  </si>
  <si>
    <t>SW</t>
  </si>
  <si>
    <t>Code Review Record</t>
  </si>
  <si>
    <t>Type Test Plan (STT)</t>
  </si>
  <si>
    <t>Test Summary and Final Conclusion of Test (Final CoT)</t>
  </si>
  <si>
    <t>Test Summary and Final Conclusion of Test (Detailed Test Plan)</t>
  </si>
  <si>
    <t xml:space="preserve">C </t>
  </si>
  <si>
    <t>Type Test Plan (TTP)</t>
  </si>
  <si>
    <t>Verification and Validation</t>
  </si>
  <si>
    <t>Support Strategy</t>
  </si>
  <si>
    <t>Approval at G2 and G5.</t>
  </si>
  <si>
    <t>Cyber Security Assessment</t>
  </si>
  <si>
    <t>User Documentation</t>
  </si>
  <si>
    <t>Reliability data book</t>
  </si>
  <si>
    <t>Safety Manual</t>
  </si>
  <si>
    <t>Software HAZOP  Report</t>
  </si>
  <si>
    <t>Hardware FMEDA (Failure Mode Effect and Diagnostic Analysis)</t>
  </si>
  <si>
    <t>When reviewed add  a check-in comment in DMS.</t>
  </si>
  <si>
    <t>HW</t>
  </si>
  <si>
    <t>Inspection provision</t>
  </si>
  <si>
    <t>Circuit Diagrams</t>
  </si>
  <si>
    <t>Assembly Drawings</t>
  </si>
  <si>
    <t>Component Specification</t>
  </si>
  <si>
    <t>Arrangement Drawings</t>
  </si>
  <si>
    <t>Parts Lists</t>
  </si>
  <si>
    <t>Source Code Classification (SCC)</t>
  </si>
  <si>
    <t>Static Code Analysis Report</t>
  </si>
  <si>
    <t>Design Description (DD)</t>
  </si>
  <si>
    <t>Interface Description (IfD)</t>
  </si>
  <si>
    <t>Description of Function (DoF)</t>
  </si>
  <si>
    <t>Safety System Architecture Specification</t>
  </si>
  <si>
    <t>Architecture Specification</t>
  </si>
  <si>
    <t>Word/Excel-Templates</t>
  </si>
  <si>
    <t>CS</t>
  </si>
  <si>
    <t>Implementation Proposal (IP)</t>
  </si>
  <si>
    <t>Preliminary Hazard Analysis Report</t>
  </si>
  <si>
    <t>System FMEA (Failure Mode and Effect Analysis)</t>
  </si>
  <si>
    <t>System and Software Criticality Analysis</t>
  </si>
  <si>
    <t>Technical Solution</t>
  </si>
  <si>
    <t>System Integration Plan</t>
  </si>
  <si>
    <t>Product Integration Milestone</t>
  </si>
  <si>
    <t>Integration</t>
  </si>
  <si>
    <t>Final Project Report</t>
  </si>
  <si>
    <t>Troubleshooting Guide</t>
  </si>
  <si>
    <t>Document List - Release Baseline</t>
  </si>
  <si>
    <t>Document List - Code Review Records Baseline</t>
  </si>
  <si>
    <t>Document List - Test Records Baseline</t>
  </si>
  <si>
    <t>Shall be approved before start of formal test which for some test levels are before G4.</t>
  </si>
  <si>
    <t>Document List - Test Descriptions Baseline</t>
  </si>
  <si>
    <t>Document List - Design Baseline</t>
  </si>
  <si>
    <t>Document List - Functional Baseline</t>
  </si>
  <si>
    <t>Document List - Architecture Baseline</t>
  </si>
  <si>
    <t>Document List - Project Baseline</t>
  </si>
  <si>
    <t>User document control plan</t>
  </si>
  <si>
    <t>Document Control Plan (DCP)</t>
  </si>
  <si>
    <t>Project Description &amp; Plan</t>
  </si>
  <si>
    <t>Project management</t>
  </si>
  <si>
    <t>Requirement Change Form/Request (RCR)</t>
  </si>
  <si>
    <t>Requirement Traceability matrix</t>
  </si>
  <si>
    <t>Product Requirements Spec (PRS)</t>
  </si>
  <si>
    <t>Safety Requirement Spec (Safety RS)</t>
  </si>
  <si>
    <t>Market Requirements Spec (MRS)</t>
  </si>
  <si>
    <t>System Requirements Spec (System RS)</t>
  </si>
  <si>
    <t>Development Overview Statement (DOS)</t>
  </si>
  <si>
    <t>Requirement Management</t>
  </si>
  <si>
    <t xml:space="preserve">FILTER        </t>
  </si>
  <si>
    <t>Comments</t>
  </si>
  <si>
    <t>Valid for</t>
  </si>
  <si>
    <t>Where to find</t>
  </si>
  <si>
    <t>Mandatory for Safety Projects</t>
  </si>
  <si>
    <t>Document only applicable for safety products</t>
  </si>
  <si>
    <t>Safety team to communicate with certifying body (E)</t>
  </si>
  <si>
    <t>Approved</t>
  </si>
  <si>
    <t>Formal review record (N/Y/P)</t>
  </si>
  <si>
    <t>Functional Safety Manager (safety)</t>
  </si>
  <si>
    <t>LM; sales and market communication</t>
  </si>
  <si>
    <t>LM; SupportLine</t>
  </si>
  <si>
    <t>LM; STT</t>
  </si>
  <si>
    <t>Line Management R&amp;D</t>
  </si>
  <si>
    <t>Technical Product Manager</t>
  </si>
  <si>
    <t>Product Manager</t>
  </si>
  <si>
    <t>User Doc. Skribenta Team Lead</t>
  </si>
  <si>
    <t>System Architect</t>
  </si>
  <si>
    <t>SA Person; CFA Project</t>
  </si>
  <si>
    <t>QA Person; CFA Project</t>
  </si>
  <si>
    <t>EX Component Responsible</t>
  </si>
  <si>
    <t>EX Representative</t>
  </si>
  <si>
    <t>Safety Engineer</t>
  </si>
  <si>
    <t>Quality Engineer</t>
  </si>
  <si>
    <t>Cyber Security Engineer</t>
  </si>
  <si>
    <t>Hardware analyst</t>
  </si>
  <si>
    <t>Software analyst</t>
  </si>
  <si>
    <t>Team/Project Members</t>
  </si>
  <si>
    <t>Team/Subproject Leaders</t>
  </si>
  <si>
    <t>Product Architect</t>
  </si>
  <si>
    <t>PJM; STT</t>
  </si>
  <si>
    <t>Test Responsible</t>
  </si>
  <si>
    <t>Configuration Manager</t>
  </si>
  <si>
    <t>Technical Coordinator</t>
  </si>
  <si>
    <t>Project Manager</t>
  </si>
  <si>
    <t>STECO</t>
  </si>
  <si>
    <t>R = Responsible (author)
A = Accountable (approving person)
C = Consulted (review)
I = Informed (carbon copy)
CS=consulted when System Project 
Explanations: see below</t>
  </si>
  <si>
    <t>Templates</t>
  </si>
  <si>
    <t>Ready at Gate</t>
  </si>
  <si>
    <t>Line</t>
  </si>
  <si>
    <t>External</t>
  </si>
  <si>
    <t>Product/System Project</t>
  </si>
  <si>
    <t>3BSE039313 RACI Chart, worksheet RACI</t>
  </si>
  <si>
    <t>FSM</t>
  </si>
  <si>
    <t>LM</t>
  </si>
  <si>
    <t>LM SL3</t>
  </si>
  <si>
    <t>LM STT</t>
  </si>
  <si>
    <t>LM R&amp;D</t>
  </si>
  <si>
    <t>PM</t>
  </si>
  <si>
    <t>SA-person</t>
  </si>
  <si>
    <t>QA-person</t>
  </si>
  <si>
    <t>ExCR</t>
  </si>
  <si>
    <t>ExR</t>
  </si>
  <si>
    <t>SE</t>
  </si>
  <si>
    <t>QE</t>
  </si>
  <si>
    <t>PJM</t>
  </si>
  <si>
    <t>CM</t>
  </si>
  <si>
    <t>Comment</t>
  </si>
  <si>
    <t>Org.</t>
  </si>
  <si>
    <t>EMAIL</t>
  </si>
  <si>
    <t>NAME</t>
  </si>
  <si>
    <t>Project specific sub role</t>
  </si>
  <si>
    <t>Abbreviations</t>
  </si>
  <si>
    <t>ROLE</t>
  </si>
  <si>
    <t>Worksheet: Names on RACI</t>
  </si>
  <si>
    <t>Worksheet: Invite example - RACI</t>
  </si>
  <si>
    <t>Worksheet: Invite example - Viewpoints</t>
  </si>
  <si>
    <t>x</t>
  </si>
  <si>
    <t>Ex design conformity (CH)</t>
  </si>
  <si>
    <t>Ex certification conformity (CH)</t>
  </si>
  <si>
    <t>Technical Correctness</t>
  </si>
  <si>
    <t>Test Coverage</t>
  </si>
  <si>
    <t>Test Quality</t>
  </si>
  <si>
    <t>Realization</t>
  </si>
  <si>
    <t>Testability</t>
  </si>
  <si>
    <t>Security</t>
  </si>
  <si>
    <t>Different</t>
  </si>
  <si>
    <t>DTD Safety</t>
  </si>
  <si>
    <t>Architecture/UML</t>
  </si>
  <si>
    <t>Architecture</t>
  </si>
  <si>
    <t>Functional user</t>
  </si>
  <si>
    <t>Traceability</t>
  </si>
  <si>
    <t>Formalities</t>
  </si>
  <si>
    <t>Technical writer</t>
  </si>
  <si>
    <t>SA; CFA Project</t>
  </si>
  <si>
    <t>QA; CFA Project</t>
  </si>
  <si>
    <t>PJM; documentation</t>
  </si>
  <si>
    <t>Viewpoint</t>
  </si>
  <si>
    <t>DTD</t>
  </si>
  <si>
    <t>FTTD</t>
  </si>
  <si>
    <t>PTTD</t>
  </si>
  <si>
    <t>DD</t>
  </si>
  <si>
    <t>IfD</t>
  </si>
  <si>
    <t>DoF</t>
  </si>
  <si>
    <r>
      <t xml:space="preserve">Viewpoints is an </t>
    </r>
    <r>
      <rPr>
        <b/>
        <sz val="10"/>
        <rFont val="Arial"/>
        <family val="2"/>
      </rPr>
      <t>alternative</t>
    </r>
    <r>
      <rPr>
        <sz val="10"/>
        <rFont val="Arial"/>
        <family val="2"/>
      </rPr>
      <t xml:space="preserve"> method to use for the documents listed in the columns below and is intended to be a help in finding the right persons to invite for a review.
This worksheet provides help to find a suitable person for the different viewpoints for a review. All roles marked in the RACI chart shall be invited to the review and given the opportunity to make remarks on the document. The inviter shall also assign one of the marked persons in this worksheet to each viewpoint and that person is responsible of reviewing the document with focus on this area. It is mandatory for a person who has been assigned to a viewpoint to participate or send written comments.
CH=consulted when Hardware relating
</t>
    </r>
  </si>
  <si>
    <t>Worksheet: Roles - Viewpoints</t>
  </si>
  <si>
    <t>Worksheet: Guidance - Viewpoints</t>
  </si>
  <si>
    <t>No changes, ready for approval.</t>
  </si>
  <si>
    <t>-</t>
  </si>
  <si>
    <t>Q</t>
  </si>
  <si>
    <t>Updated according to review record.</t>
  </si>
  <si>
    <t>Overview, RACI</t>
  </si>
  <si>
    <t>Qd3</t>
  </si>
  <si>
    <t>#1181: T3 Tool Defect Analysis added.
Updated according to review record.</t>
  </si>
  <si>
    <t>Help, Overview, RACI, Guidance</t>
  </si>
  <si>
    <t>Qd2</t>
  </si>
  <si>
    <t>#1266: Removed the Q &amp; Safety Compliance Plan
#1318: Added the following for Test Summary and Final CoT (Final CoT):  C for Test Responsible, I for Cyber security Engineer and I for EX Responsible.
#1013: Added excel template for Requirement traceability matrix.
#972: Added I for Quality plan to be the same as for Q&amp;Safety plan. removed C for Safety engineer for Quality plan. Changed text within parentesis after Q&amp;Safety plan to (for safety projects). Removed comment "for safety projects" on the C for SA for Q&amp;Safety Plan. Added word template for Quality Plan. Change to safety in the project column for Q&amp;Safety plan. Changed skeleton to template.
#738: Updated for Skribenta. Added Released User Documentation as a separate row. Added comment for user and product guide and Release note "The Names on RACI for the system project shall be used for System Documents". Removed PjM Documentation and Technical Writer. Added Skribenta User Doc Team Lead. Removed cell notes regarding templates in two "where to find" cells. 
#1127: Architecure Baseline changed to draft to G2, Design Baseline changed to draft at G3, Test Description Baseline changed to draft at G3.
#1158: Updated for document based on checklist for Beta, IVA and start of Type Test, renamed to correspod to sheet names in the checklist, reorder to be the same order as in the checklist, added C for Test responsible for STT and RAT checklist, added excel template in the “where to find” field.
#1189: Added draft at G3 for Test description baseline and comment "Shall be approved before start of formal test which for some test levels are before G4."
#1333: Removed links to documents, changed ABB templates to Templates.
#1282: Added row for Component Specification.
#1227: Cyber Security Assessment added.</t>
  </si>
  <si>
    <t>RACI, Names on RACI, Invite Example - RACI, Overview, Help, Invite Example - Viewpoints</t>
  </si>
  <si>
    <t>Qd1</t>
  </si>
  <si>
    <t>Updated according to Review record.</t>
  </si>
  <si>
    <t>All</t>
  </si>
  <si>
    <t>Pd5</t>
  </si>
  <si>
    <t>Updated acc to review record.
Review invitation text updated.</t>
  </si>
  <si>
    <t>Pd4</t>
  </si>
  <si>
    <t xml:space="preserve">Updated after formal review.
Removed Scrum Master, Architect (HW/SW) and Product Owner. 
Reinserted Technical Coordinator, Software Analyst and HW Analyst.
PRC#740: Security viewpoint added for PTTD in "Roles - Viewpoints"
PRC#802: Remove required drafts before G2 and G3 of the Architecture Baseline, Functional Baseline, Design Baseline and Test Description Baseline.
PRC#870: Added C for TPM for SVTD and SVTR in "RACI"
PRC#868: Added C for CM on Final Conclution of Test
</t>
  </si>
  <si>
    <t>Pd3</t>
  </si>
  <si>
    <t>OpenText premigration activity: Property TAG added.
Ref PCR#893(ALM:Process_Change_Management)</t>
  </si>
  <si>
    <t>Pd2</t>
  </si>
  <si>
    <t>Pd1</t>
  </si>
  <si>
    <t>O</t>
  </si>
  <si>
    <t>Removed "strikethrough" and added "()" for clarity in Od1 row.</t>
  </si>
  <si>
    <t>Template Revision</t>
  </si>
  <si>
    <t>Od11</t>
  </si>
  <si>
    <t>Removed Product Integration Test Descr &amp; Record (PITD and PITR) according to case #574</t>
  </si>
  <si>
    <t>RACI, Overview</t>
  </si>
  <si>
    <t>Od10</t>
  </si>
  <si>
    <t>Minor updates during change check phase. Added "x" to TC again in Roles Viewpoints. Added text "Not valid for 1131 Libraries" for DoF and FTTD in Guidance Viewpoints</t>
  </si>
  <si>
    <t>Roles - Viewpoints, Guidance Viewpoints</t>
  </si>
  <si>
    <t>Od9</t>
  </si>
  <si>
    <t>Minor updates during change check phase.</t>
  </si>
  <si>
    <t>Od8</t>
  </si>
  <si>
    <t>Added info on guidance-viewpoint worksheet. Updated Guidance-Viewpoints worksheet. Updated RACI worksheet with abbrevations. Updated Roles-Viewpoints roles. General updated every sheet with name of worksheet in top left field. Updated column for QE in RACI worksheet. Changed name of "Detailed Test Plan" to "Test Summary and Final Conclusion of Test (Detailed Test Plan)" to make clear it's the same document as Final CoT</t>
  </si>
  <si>
    <t>Gen, Help, RACI, Invite example-Viewpoints, Guidance-Viewpoints, Roles-Viewpoints</t>
  </si>
  <si>
    <t>Od7</t>
  </si>
  <si>
    <t>Updated with review comments from "review form 5" and "review form 6" created new worksheet "Invite example - Viewpoints, changed name of worksheet "Invite to review example" to "Invite example - RACI". 
#454 Added worksheet "Guidance - Viewpoints"</t>
  </si>
  <si>
    <t>Help, RACI, Names on RACI, Roles-viewpoints, Invite to review example</t>
  </si>
  <si>
    <t>Od6</t>
  </si>
  <si>
    <t>Updated with review comments from 2015-03-5 &amp; checked in to ECM. Long delay in checking in due to 5.1 RU3 workload.</t>
  </si>
  <si>
    <t>Help, RACI, Roles-viewpoints</t>
  </si>
  <si>
    <t>Od5</t>
  </si>
  <si>
    <t>Updated with review comments from 2015-02-05 &amp; 17</t>
  </si>
  <si>
    <t>Help, Overview, RACI, Invite to review example, Roles-viewpoints</t>
  </si>
  <si>
    <t>Od4</t>
  </si>
  <si>
    <t>Preparation for formal review</t>
  </si>
  <si>
    <t>Od3</t>
  </si>
  <si>
    <t>Updated after informal review 2015-01-22</t>
  </si>
  <si>
    <t>RACI</t>
  </si>
  <si>
    <t>Od2</t>
  </si>
  <si>
    <t>PCR#320 (RACI covers both system and product projects will be deferred again, added DTP.)
PCR#378 SE included in Circuit Diagram review, added delegation column, invitation example (role descriptions will be covered by new QMS)
PCR#384 missing docs in RACI (3rd party not to be added and export control lists to be discussed).
PCR#391 Novo audit inputs (at least one C for non safety projects; aligned naming of temps) (LLITD and DTD test responsible to be I-Informed covered by PRC#431)
PCR#419 Updated Requirement Management interactions and roles.
PCR#425 TTT-&gt; ABBTemplates.
PCR#431 Re-introduced QE role to RACI, updated RACI roles for FTTD/CTTD, FPGA veri. descrip., DTD and LLITD</t>
  </si>
  <si>
    <t>RACI, Overview
RACI, Names on RACI
RACI, Overview
RACI
RACI, Names on RACI
RACI, Overview
RACI, Names on RACI</t>
  </si>
  <si>
    <t>Od1</t>
  </si>
  <si>
    <t>Skeleton reviewed and approved by Ulrika Nilsson.</t>
  </si>
  <si>
    <t>Skeleton converted to ABB templates and safety impact added according to PCR #380.</t>
  </si>
  <si>
    <t>Nd0</t>
  </si>
  <si>
    <t>Document ready for approval.</t>
  </si>
  <si>
    <t>M</t>
  </si>
  <si>
    <t>Minor editorial changes, added baselines for test review and code review records</t>
  </si>
  <si>
    <t>RACI,overview</t>
  </si>
  <si>
    <t>Md6</t>
  </si>
  <si>
    <t>Update after formal review</t>
  </si>
  <si>
    <t>Help,RACI,overview</t>
  </si>
  <si>
    <t>Md5</t>
  </si>
  <si>
    <t>PCR#107, gate info changed for req. traceability matrix</t>
  </si>
  <si>
    <t>RACI, overview</t>
  </si>
  <si>
    <t>Md4</t>
  </si>
  <si>
    <t>Changed Test Responsible from "I" to "C"</t>
  </si>
  <si>
    <t>Md3</t>
  </si>
  <si>
    <t>Add I and C for "LM: sales and …." on documents Product guide and Release notes</t>
  </si>
  <si>
    <t>Md2</t>
  </si>
  <si>
    <t>Added participation for Product management after discussion with product manager</t>
  </si>
  <si>
    <t>Md1</t>
  </si>
  <si>
    <t>Case HP ALM process change management #148, SCC,ITD and FTT Trac. Report added, reference in "help" to viewpoints removed. Change responsible for product guide and system sw versions. SA person "C" for Q&amp;S-plan. IFD changed ready-gates. PM and test resp. "consulted" for MRS;SRS*2</t>
  </si>
  <si>
    <t>Md0</t>
  </si>
  <si>
    <t>Ready for approval, (case HP ALM process change management #113)</t>
  </si>
  <si>
    <t>L</t>
  </si>
  <si>
    <t>Updated according to RR. Mainly changed handling around "user doc. DCP"</t>
  </si>
  <si>
    <t>Ld10</t>
  </si>
  <si>
    <t>Changed/Added information for "Integration plan", "product integration milestone" and "user doc. DCP".</t>
  </si>
  <si>
    <t>Ld9</t>
  </si>
  <si>
    <t>Changes according to RR and e.g. documents "product integration milestone" and "user doc. DCP" added</t>
  </si>
  <si>
    <t>Ld8</t>
  </si>
  <si>
    <t>Added responsible for "checklist for SVT" and noted "test responsible" as C for "checklist start of PTT". Added "system product line manager" and noted A for "System RS". Steco noted C for "SystemRS".</t>
  </si>
  <si>
    <t>Ld7</t>
  </si>
  <si>
    <t>Changed SSAT chairman to 800xA System Architecture Responsible</t>
  </si>
  <si>
    <t>Ld6</t>
  </si>
  <si>
    <t>Added "Quality system overview"</t>
  </si>
  <si>
    <t>RACI,Overview</t>
  </si>
  <si>
    <t>Ld5</t>
  </si>
  <si>
    <t>Added "safety tool selection report"</t>
  </si>
  <si>
    <t>Ld4</t>
  </si>
  <si>
    <t>Removed "several approval" so it now always is one approver at ABB. Changed help text for documents also approved by certifying body.</t>
  </si>
  <si>
    <t>Ld3</t>
  </si>
  <si>
    <t>Added column abbreviations in worksheet "Names on RACI", added documents FCA and PCA and some minor other updates</t>
  </si>
  <si>
    <t>Names on RACI, Overview</t>
  </si>
  <si>
    <t>Ld2</t>
  </si>
  <si>
    <t>added "valid for" as column both in RACI and Overview. Column "Sub project role" added in "Names on RACI", "Adm" added as hidden worksheet</t>
  </si>
  <si>
    <t>RACI,Overview,adm</t>
  </si>
  <si>
    <t>Ld1</t>
  </si>
  <si>
    <t>Added "overview",changed way to show when documents ready, added info about where to find skeletons, new help-sheet.</t>
  </si>
  <si>
    <t>Overview, RACI,Help</t>
  </si>
  <si>
    <t>Ld0</t>
  </si>
  <si>
    <t>Removed the "invitation builder part" because it didn't work properly</t>
  </si>
  <si>
    <t>K</t>
  </si>
  <si>
    <t>J</t>
  </si>
  <si>
    <t>Updated according to formal review 2011-01-19</t>
  </si>
  <si>
    <t>Jd9</t>
  </si>
  <si>
    <t>Updated according to formal review 2010-12-16</t>
  </si>
  <si>
    <t>Jd8</t>
  </si>
  <si>
    <t>Added C to CTT TD on Team Member</t>
  </si>
  <si>
    <t>Jd7</t>
  </si>
  <si>
    <t>Updated according to review 2010-10-28</t>
  </si>
  <si>
    <t>Jd6</t>
  </si>
  <si>
    <t>Jd5</t>
  </si>
  <si>
    <t>Updated with V&amp;V Checklists in accordance with C2 (2446/2008).</t>
  </si>
  <si>
    <t>Five new columns and one row</t>
  </si>
  <si>
    <t>Jd4</t>
  </si>
  <si>
    <t>Added support for names on RACI.
Added support for View Points.
Added lotus notes integration.</t>
  </si>
  <si>
    <t>Added three sheets and some VBA code</t>
  </si>
  <si>
    <t>Jd3</t>
  </si>
  <si>
    <t>Removed some unused documents.</t>
  </si>
  <si>
    <t>Jd2</t>
  </si>
  <si>
    <t>Update to reflect current organization and organizational needs.</t>
  </si>
  <si>
    <t>Jd1</t>
  </si>
  <si>
    <t>Ready for approval</t>
  </si>
  <si>
    <t>Updated based on review comments</t>
  </si>
  <si>
    <t>Id2</t>
  </si>
  <si>
    <t>Added SSAT as review team</t>
  </si>
  <si>
    <t>New column (AG)</t>
  </si>
  <si>
    <t>Id1</t>
  </si>
  <si>
    <t>Ready for approval. Document type TSG (Trouble Shooting Guide) added.</t>
  </si>
  <si>
    <t>H</t>
  </si>
  <si>
    <t>Updated according to RR</t>
  </si>
  <si>
    <t>Hd2</t>
  </si>
  <si>
    <t>Added new row:   Troubleshooting Guide , TSG</t>
  </si>
  <si>
    <t>New row</t>
  </si>
  <si>
    <t>Hd1</t>
  </si>
  <si>
    <t>Ready for approval. TTPs (PTT &amp; STT) approval gate changed from G4 to G3.
Informally approved 2008-04-30 by the V&amp;V team (see V&amp;V meeting list).
Changes checked by Christer Persson.</t>
  </si>
  <si>
    <t>G</t>
  </si>
  <si>
    <t>Ready for approval. Changed that Integration Plan shall be approved at G2. Informally reviewed by Katarina Porath and Christer Persson.</t>
  </si>
  <si>
    <t>F</t>
  </si>
  <si>
    <t>Added macro to enlarge cell comments when clicking in the cell</t>
  </si>
  <si>
    <t>Cell comments</t>
  </si>
  <si>
    <t>Ed7</t>
  </si>
  <si>
    <t>Ed6</t>
  </si>
  <si>
    <t>Added System software version, removed Product Bulletin</t>
  </si>
  <si>
    <t>Ed5</t>
  </si>
  <si>
    <t>Added column for Process owner</t>
  </si>
  <si>
    <t xml:space="preserve">New column  </t>
  </si>
  <si>
    <t>Ed4</t>
  </si>
  <si>
    <t>Removed Highlighted colour from Product Bulletin.</t>
  </si>
  <si>
    <t>Ed3</t>
  </si>
  <si>
    <t>Added colour for changes made earlier to highlight changes for review</t>
  </si>
  <si>
    <t>Ed2</t>
  </si>
  <si>
    <t>Added column for LM Product development System and added a row for System requirements spec.</t>
  </si>
  <si>
    <t>New column and row</t>
  </si>
  <si>
    <t>Ed1</t>
  </si>
  <si>
    <t>The document is ready for approval</t>
  </si>
  <si>
    <t>No changes</t>
  </si>
  <si>
    <t>D</t>
  </si>
  <si>
    <t>Changed according to Tracker Control IT Documents #486. Removed Formal Review Record requirement for Software HAZOP Report.</t>
  </si>
  <si>
    <t xml:space="preserve">Row: Software HAZOP Report. Column: Formal Review Record. </t>
  </si>
  <si>
    <t>Dd1</t>
  </si>
  <si>
    <t>Updated after review</t>
  </si>
  <si>
    <t>Cd3</t>
  </si>
  <si>
    <t>Deleted Test Summary. This is included in Summary for Final Conclusion of test.
Change name "Final Conclusion of test" to " Summary for Final Conclusion of test"
Removed C on "Product Manager" for document "Interface Description", changed G3 to G4.</t>
  </si>
  <si>
    <t>Cd2</t>
  </si>
  <si>
    <t>B</t>
  </si>
  <si>
    <t>Updates after formal review</t>
  </si>
  <si>
    <t>Bd3</t>
  </si>
  <si>
    <t>Small updates</t>
  </si>
  <si>
    <t>Bd1</t>
  </si>
  <si>
    <t>Changes after review</t>
  </si>
  <si>
    <t>Ad3</t>
  </si>
  <si>
    <t>Updates after review</t>
  </si>
  <si>
    <t>Ad2</t>
  </si>
  <si>
    <t>Several updated</t>
  </si>
  <si>
    <t>Ad1</t>
  </si>
  <si>
    <t>Checked after review and sent for approval. Replace 3BSE025114 App A</t>
  </si>
  <si>
    <t>Updates after second formal review</t>
  </si>
  <si>
    <t>-d4</t>
  </si>
  <si>
    <t>Mainly structure changes in the document</t>
  </si>
  <si>
    <t>-d3</t>
  </si>
  <si>
    <t>Updated before review</t>
  </si>
  <si>
    <t>-d2</t>
  </si>
  <si>
    <t>New document from Pluto-0013 and 3BSE025114</t>
  </si>
  <si>
    <t>-d1</t>
  </si>
  <si>
    <t>Ptype</t>
  </si>
  <si>
    <t>Worksheet: adm</t>
  </si>
  <si>
    <t>Sd1</t>
  </si>
  <si>
    <t>2004-01-11
ATPA/XA/ACD Tina Klang</t>
  </si>
  <si>
    <t>2005-01-28
ATPA/XA/ACD Tina Klang</t>
  </si>
  <si>
    <t>2005-02-21
ATPA/XA/ACP Bengt Larsson</t>
  </si>
  <si>
    <t>2005-03-03
ATPA/XA/ACD Tina Klang</t>
  </si>
  <si>
    <t>2005-03-04
ATPA/XA/ACP Bengt Larsson</t>
  </si>
  <si>
    <t>2005-09-13
ATPA/XA/ACP Tina Klang</t>
  </si>
  <si>
    <t>2005-09-27
ATPA/XA/ACP Tina Klang</t>
  </si>
  <si>
    <t>2005-09-30
ATPA/XA/ACP Harriet Lindgren  Larsson</t>
  </si>
  <si>
    <t>2005-10-28
ATPA/XA/ACP Tina Klang</t>
  </si>
  <si>
    <t>2005-12-05
ATPA/XA/ACP Tina Klang</t>
  </si>
  <si>
    <t>2005-12-21
ATPA/XA/ACP Tina Klang</t>
  </si>
  <si>
    <t>2006-03-02
ATPA/XA/ACP Tina Klang</t>
  </si>
  <si>
    <t>2006-04-03
PA/XA/AOT Katarina Abremark</t>
  </si>
  <si>
    <t>2006-05-24
PA/XA/ACP Harriet Lindgren  Larsson</t>
  </si>
  <si>
    <t>2006-12-13
PA/XA/ACT Thomas Thelin</t>
  </si>
  <si>
    <t>2006-12-19
PA/XA/ACT Thomas Thelin</t>
  </si>
  <si>
    <t>2007-04-04
PA/XA/AOP Katarina Porath</t>
  </si>
  <si>
    <t>2007-06-12
PA/XA/AOP Katarina Porath</t>
  </si>
  <si>
    <t>2007-06-27
PA/XA/AOP Katarina Porath</t>
  </si>
  <si>
    <t>2007-08-23
PA/XA/AOP Katarina Porath</t>
  </si>
  <si>
    <t>2007-08-27
PA/XA/AOP Katarina Porath</t>
  </si>
  <si>
    <t>2007-10-02
PA/XA/AOP Katarina Porath</t>
  </si>
  <si>
    <t>2007-10-16
PA/XA/AOP Katarina Porath</t>
  </si>
  <si>
    <t>2007-10-22
PA/XA/AOP Katarina Porath</t>
  </si>
  <si>
    <t>2008-04-30
PA/XA/AOP Michael Wahlberg</t>
  </si>
  <si>
    <t>2009-01-09
PA/XA/AOP Mats Ohlsson</t>
  </si>
  <si>
    <t>2009-08-13
PAPR/XAAO Christer Persson</t>
  </si>
  <si>
    <t>2009-08-14
PAPR/XAAO Christer Persson</t>
  </si>
  <si>
    <t>2009-09-30
PAPR/XAAOP Lars Draws</t>
  </si>
  <si>
    <t>2009-10-15
PAPR/XAAOP Lars Draws</t>
  </si>
  <si>
    <t>2009-10-29
PAPR/XAAOP Lars Draws</t>
  </si>
  <si>
    <t>2010-09-01
PAPR/XAAO Jens Axelsson</t>
  </si>
  <si>
    <t>2010-09-24
PAPR/XAAO Jens Axelsson</t>
  </si>
  <si>
    <t>2010-10-13
PAPR/XAAO Jens Axelsson</t>
  </si>
  <si>
    <t>2010-10-19
PAPR/XAAO Jens Axelsson</t>
  </si>
  <si>
    <t>2010-10-28
PAPR/XAAO Jens Axelsson</t>
  </si>
  <si>
    <t>2010-11-04
PAPR/XAAO Jens Axelsson</t>
  </si>
  <si>
    <t>2010-11-26
PAPR/XAAO Jens Axelsson</t>
  </si>
  <si>
    <t>2010-12-17
PAPR/XAAO Jens Axelsson</t>
  </si>
  <si>
    <t>2011-01-20
PAPR/XAAO Jens Axelsson</t>
  </si>
  <si>
    <t>2011-03-14
PAPR/XAAO Erik Gynt</t>
  </si>
  <si>
    <t>2012-05-04
PAPR/XAQM Bengt Larsson</t>
  </si>
  <si>
    <t>2012-07-06
PAPR/XAQ Bengt Larsson</t>
  </si>
  <si>
    <t>2012-07-09
PAPR/XAQ Bengt Larsson</t>
  </si>
  <si>
    <t>2012-07-16
PAPR/XAQ Bengt Larsson</t>
  </si>
  <si>
    <t>2012-09-10
PAPR/XAQ Bengt Larsson</t>
  </si>
  <si>
    <t>2012-09-11
PAPR/XAQ Bengt Larsson</t>
  </si>
  <si>
    <t>2012-09-28
PAPR/XAQ Bengt Larsson</t>
  </si>
  <si>
    <t>2012-10-30
PAPR/XAQ Bengt Larsson</t>
  </si>
  <si>
    <t>2012-11-06
PAPR/XAQ Bengt Larsson</t>
  </si>
  <si>
    <t>2012-11-29
PAPR/XAQ Bengt Larsson</t>
  </si>
  <si>
    <t>2012-12-06
PAPR/XAQ Bengt Larsson</t>
  </si>
  <si>
    <t>2012-12-20
PAPR/XAQ Bengt Larsson</t>
  </si>
  <si>
    <t>2013-01-09
PAPR/XAQ Katarina Porath</t>
  </si>
  <si>
    <t>2013-03-07
PAPR/XAQ Bengt Larsson</t>
  </si>
  <si>
    <t>2013-03-11
PAPR/XAQ Bengt Larsson</t>
  </si>
  <si>
    <t>2013-04-05
PAPR/XAQ Bengt Larsson</t>
  </si>
  <si>
    <t>2013-04-18
PAPR/XAQ Bengt Larsson</t>
  </si>
  <si>
    <t>2013-08-06
PAPR/XAQ Bengt Larsson</t>
  </si>
  <si>
    <t>2013-10-07
PAPR/XAQ Bengt Larsson</t>
  </si>
  <si>
    <t>2013-10-29
PAPR/XAQ Bengt Larsson</t>
  </si>
  <si>
    <t>2013-11-01
PAPR/XAAH Ulrika Nilsson</t>
  </si>
  <si>
    <t>2014-07-02
PAST/PAOD Marie Granlund</t>
  </si>
  <si>
    <t>2014-09-12
PAPR/XAAH Ulrika Nilsson</t>
  </si>
  <si>
    <t>2015-01-20
PACT/XAACO Stuart Shirran</t>
  </si>
  <si>
    <t>2015-01-22
PACT/XAACO Stuart Shirran</t>
  </si>
  <si>
    <t>2015-01-29
PACT/XAACO Stuart Shirran</t>
  </si>
  <si>
    <t>2015-02-24
PACT/XAACO Stuart Shirran</t>
  </si>
  <si>
    <t>2015-08-10
PACT/XAACO Stuart Shirran</t>
  </si>
  <si>
    <t>2015-10-06
PACT/XAAEP Lisa Alm</t>
  </si>
  <si>
    <t>2015-11-20
PACT/XAAEP Lisa Alm</t>
  </si>
  <si>
    <t xml:space="preserve">1900-01-00
 </t>
  </si>
  <si>
    <t>2016-01-04
PACT/XAAEP Lisa Alm</t>
  </si>
  <si>
    <t>2016-01-27
PACT/XAAEP Lisa Alm</t>
  </si>
  <si>
    <t>2016-02-01
PACT/XAAEP Lisa Alm</t>
  </si>
  <si>
    <t>2016-02-01
PAPR/XAAEP Ulrika Nilsson</t>
  </si>
  <si>
    <t>PRC#714 : Add R at Project Manager for Q &amp; Safety Plan and Quality plan for project. Change R for Q &amp; safety compliance plan.
PRC#715 : Add I at Test Responsible for User Documentation
PRC#635 : Add for Safety Manual &amp; Reliability Manual R for SE and C for productization. Added description that where more than one person is assigned, only relevant persons should be invited. Clarified that only RACI roles needs to be included in Names on RACI, not all project roles. Changed from Viewpoints to RACI roles in "Invite example RACI".
PRC#479 : Added EX Responsible RACI role and EX viewpoint.
PRC#526 : Added Scrum Master, Product Owner
Product Architect renamed to Architect (SW/HW)
Remove Quality Manager, will be covered by QA Person
Remove Technical coordinator,SW Analyst och HW analyst. These will be covered by Architect (SW/HW) 
Remove product line manager och System product line manager. These will be covered by Product Manager och Technical Product manager
Info regarding delegation added in the Help sheet</t>
  </si>
  <si>
    <t>2016-11-07
PAPR/XAAEP Ulrika Nilsson</t>
  </si>
  <si>
    <t>2017-07-13
CTQO Karin Myrehed</t>
  </si>
  <si>
    <t>2017-08-21
IACT/CTAEP Ulrika Nilsson</t>
  </si>
  <si>
    <t>2017-10-04
IACT/CTAEP Ulrika Nilsson</t>
  </si>
  <si>
    <t>2017-12-14
IACT/CTAEP Ulrika Nilsson</t>
  </si>
  <si>
    <t>2017-12-20
IACT/CTACS Christina Persson</t>
  </si>
  <si>
    <t>2019-10-02
IAPCP/REP Ulrika Nilsson</t>
  </si>
  <si>
    <t>2019-10-18
IAPCP/REP Ulrika Nilsson</t>
  </si>
  <si>
    <t>2019-11-13
IAPCP/REP Ulrika Nilsson</t>
  </si>
  <si>
    <t>2019-11-15
IAPCP/ACS Christina Persson</t>
  </si>
  <si>
    <t>2019-12-04
IAPCP Peter Mooe</t>
  </si>
  <si>
    <t>Document updated to Open Text format according to 3BSE093500, with content from approved ECM revision Q
•	Template List: PCR: 1375
•	Other changes:  No</t>
  </si>
  <si>
    <t>S</t>
  </si>
  <si>
    <t>Sd2</t>
  </si>
  <si>
    <t>Template Revision history</t>
  </si>
  <si>
    <t>2020-01-20
IAPCP/RER Ulrika Nilsson</t>
  </si>
  <si>
    <t>Removed skeleton document ID and revision in row 3 in sheet Template Revision history.</t>
  </si>
  <si>
    <t>Cyber Security Threat Model</t>
  </si>
  <si>
    <t>Approved version</t>
  </si>
  <si>
    <t>Td1</t>
  </si>
  <si>
    <t>2020-05-01
IAPCP/RCB Birthe W. Shelton</t>
  </si>
  <si>
    <t>Ex Application Report (Technical Report)</t>
  </si>
  <si>
    <t>Drawings for mechanical parts and electrical components including Label drawings</t>
  </si>
  <si>
    <t>Internal</t>
  </si>
  <si>
    <t>#1422: Tab RACI - Removed row 28 Product Integration Plan which is withdrawn.  Removed the Reset filter button and the macro.
#1357: Added Cyber Security Threat Model on row 54
#1274: Added Ex Application Report (Technical Report) on row 107
#1353 Row 44 Component Specification - added additional text to the comment
Also added row 100 T3 Tool Defect Analysis to verview where it was missing.</t>
  </si>
  <si>
    <t>Td2</t>
  </si>
  <si>
    <t>Updated according to review comments in 3BSE039313-RR rev Pd1</t>
  </si>
  <si>
    <t>Head of Cyber Security</t>
  </si>
  <si>
    <t>2020-05-04
IAPCP/RCB Birthe W. Shelton</t>
  </si>
  <si>
    <t>Updated according to comment from change check</t>
  </si>
  <si>
    <t>Td3</t>
  </si>
  <si>
    <t>2020-08-20
IAPCP/RCB Birthe W. Shelton</t>
  </si>
  <si>
    <t/>
  </si>
  <si>
    <t>2020-08-21
IAPCP/RCB Birthe W. Shelton</t>
  </si>
  <si>
    <t>Td4</t>
  </si>
  <si>
    <t>PCE - Product Classification Engineer</t>
  </si>
  <si>
    <t>#1484: For General Export Control Input Data Report (input to ECA)
Removed Word-templates from the column "Where to Find".
Replaced the comment ECA- Export Control Accountable with PCE - Product Classification Engineer.</t>
  </si>
  <si>
    <t>List</t>
  </si>
  <si>
    <t>General Export Control Input Data Report (input to PCE)</t>
  </si>
  <si>
    <t>#1484: Replaved ECA with PCE also in column A.</t>
  </si>
  <si>
    <t>2020-08-26
IAPCP/RCB Birthe W. Shelton</t>
  </si>
  <si>
    <t>Td5</t>
  </si>
  <si>
    <t>Christer Gerding</t>
  </si>
  <si>
    <t>Andreas Bäckman</t>
  </si>
  <si>
    <t>Per-Arne Redberger</t>
  </si>
  <si>
    <t>Hans Nordström</t>
  </si>
  <si>
    <t>Thomas Thelin</t>
  </si>
  <si>
    <t>Ralf Jeske</t>
  </si>
  <si>
    <t>Thomas Wiklund</t>
  </si>
  <si>
    <t>Michael Gienke</t>
  </si>
  <si>
    <t>christer.gerding@se.abb.com</t>
  </si>
  <si>
    <t>andreas.backman@se.abb.com</t>
  </si>
  <si>
    <t>per-arne.redberger@se.abb.com</t>
  </si>
  <si>
    <t>hans.b.nordstrom@se.abb.com</t>
  </si>
  <si>
    <t>thomas.thelin@se.abb.com</t>
  </si>
  <si>
    <t>ralf.jeske@de.abb.com</t>
  </si>
  <si>
    <t>DE</t>
  </si>
  <si>
    <t>thomas.b.wiklund@se.abb.com</t>
  </si>
  <si>
    <t>michael.gienke@de.abb.com</t>
  </si>
  <si>
    <t>Product Manager 800xA Safety</t>
  </si>
  <si>
    <t>Product Manager 800xA Engineering</t>
  </si>
  <si>
    <t>Product Manager 800xA Control</t>
  </si>
  <si>
    <t>Product Manager S100</t>
  </si>
  <si>
    <t>Rickard Trulsson</t>
  </si>
  <si>
    <t>rickard.trulsson@se.abb.com</t>
  </si>
  <si>
    <t>TR</t>
  </si>
  <si>
    <t>CSE</t>
  </si>
  <si>
    <t>Daniel Ardy</t>
  </si>
  <si>
    <t>daniel.ardy@se.abb.com</t>
  </si>
  <si>
    <t>Håkan Gustavsson</t>
  </si>
  <si>
    <t>hakan.j.gustavsson@se.abb.com</t>
  </si>
  <si>
    <t>Sven Holmqvist</t>
  </si>
  <si>
    <t>sven.holmqvist@se.abb.com</t>
  </si>
  <si>
    <t>Yogesh Alawani</t>
  </si>
  <si>
    <t>yogesh.alawani@in.abb.com</t>
  </si>
  <si>
    <t>IN</t>
  </si>
  <si>
    <t>Maria Björkman</t>
  </si>
  <si>
    <t>maria.bjorkman@se.abb.com</t>
  </si>
  <si>
    <t>Nicolas Martin-Vivaldi</t>
  </si>
  <si>
    <t>nicolas.martin-vivaldi@se.abb.com</t>
  </si>
  <si>
    <t>Main SE</t>
  </si>
  <si>
    <t>Fredrik Rosdahl</t>
  </si>
  <si>
    <t>fredrik.rosdahl@se.abb.com</t>
  </si>
  <si>
    <t>Chengyu Huang</t>
  </si>
  <si>
    <t>chengyu.huang@cn.abb.com</t>
  </si>
  <si>
    <t>CN</t>
  </si>
  <si>
    <t>Harshitha Chandramouli</t>
  </si>
  <si>
    <t>harshitha.chandramouli@de.abb.com</t>
  </si>
  <si>
    <t>Josefin Henriksen</t>
  </si>
  <si>
    <t>josefin.henriksen@se.abb.com</t>
  </si>
  <si>
    <t>Stuart Shirran</t>
  </si>
  <si>
    <t>stuart.shirran@se.abb.com</t>
  </si>
  <si>
    <t>Ralf Schaeffer</t>
  </si>
  <si>
    <t>ralf.schaeffer@de.abb.com</t>
  </si>
  <si>
    <t>Neelakandan P. S</t>
  </si>
  <si>
    <t>neelakandan.p.s@in.abb.com</t>
  </si>
  <si>
    <t>Harri Parkkonen</t>
  </si>
  <si>
    <t>harri.parkkonen@se.abb.com</t>
  </si>
  <si>
    <t>Dhaval Mehta</t>
  </si>
  <si>
    <t>dhaval.mehta@in.abb.com</t>
  </si>
  <si>
    <t>Tore Lundholm</t>
  </si>
  <si>
    <t>tore.lundholm@se.abb.com</t>
  </si>
  <si>
    <t xml:space="preserve">Johan Björklund </t>
  </si>
  <si>
    <t>johan.bjorklund@ch.abb.com</t>
  </si>
  <si>
    <t>CH</t>
  </si>
  <si>
    <t>Tomas Lindström</t>
  </si>
  <si>
    <t>tomas.lindstrom@se.abb.com</t>
  </si>
  <si>
    <t>Tomasz Halajda</t>
  </si>
  <si>
    <t>tomasz.halajda@de.abb.com</t>
  </si>
  <si>
    <t>PJM; S100CI871</t>
  </si>
  <si>
    <t>PJM; Endurance PM</t>
  </si>
  <si>
    <t>PJM; Endurance CI</t>
  </si>
  <si>
    <t>Delivering S100CI871HwLib</t>
  </si>
  <si>
    <t>Jacky-JiaQi Wang</t>
  </si>
  <si>
    <t>jacky-jiaqi.wang@cn.abb.com</t>
  </si>
  <si>
    <t>Delivering PM86x HW</t>
  </si>
  <si>
    <t>Louise Fridholm</t>
  </si>
  <si>
    <t>louise.fridholm@se.abb.com;</t>
  </si>
  <si>
    <t>Delivering CI8xx HW</t>
  </si>
  <si>
    <t>Magdalena Forsberg</t>
  </si>
  <si>
    <t>magdalena.forsberg@se.abb.com</t>
  </si>
  <si>
    <t>Olaf Schmidt</t>
  </si>
  <si>
    <t>olaf.schmidt@de.abb.com</t>
  </si>
  <si>
    <t>Staffan Andersson</t>
  </si>
  <si>
    <t>staffan.i.andersson@se.abb.com</t>
  </si>
  <si>
    <t>Scrum Master Team Test</t>
  </si>
  <si>
    <t>Anders Levin</t>
  </si>
  <si>
    <t>anders.levin@se.abb.com</t>
  </si>
  <si>
    <t>Scrum Master Team Test Bangalore</t>
  </si>
  <si>
    <t>Rujuta Ramdurg</t>
  </si>
  <si>
    <t>rujuta.ramdurg@in.abb.com</t>
  </si>
  <si>
    <t>Scrum Master Team Omega</t>
  </si>
  <si>
    <t>Martin Isaksson</t>
  </si>
  <si>
    <t>martin.isaksson@se.abb.com</t>
  </si>
  <si>
    <t>PAPCP/RCO</t>
  </si>
  <si>
    <t>Team Architect Omega</t>
  </si>
  <si>
    <t>Johan Olsson</t>
  </si>
  <si>
    <t>johan.olsson@se.abb.com</t>
  </si>
  <si>
    <t>Scrum Master Team IOC</t>
  </si>
  <si>
    <t>Mathias Eng</t>
  </si>
  <si>
    <t>mathias.eng@se.abb.com</t>
  </si>
  <si>
    <t>Team Architect Team IOC</t>
  </si>
  <si>
    <t>Alfred Theorin</t>
  </si>
  <si>
    <t>alfred.theorin@se.abb.com</t>
  </si>
  <si>
    <t>Scrum Master Team SM</t>
  </si>
  <si>
    <t>Mats Rågberger</t>
  </si>
  <si>
    <t>mats.ragberger@se.abb.com</t>
  </si>
  <si>
    <t>PAPCP/RES</t>
  </si>
  <si>
    <t>Team Architect Team SM</t>
  </si>
  <si>
    <t>Olof Holmgren</t>
  </si>
  <si>
    <t>olof.holmgren@se.abb.com</t>
  </si>
  <si>
    <t>Scrum Master Team Compile</t>
  </si>
  <si>
    <t>Christina Persson</t>
  </si>
  <si>
    <t xml:space="preserve">christina.l.persson@se.abb.com </t>
  </si>
  <si>
    <t>PAPCP/RCS</t>
  </si>
  <si>
    <t>Team Architect Team Compile</t>
  </si>
  <si>
    <t>Stefan Sällberg</t>
  </si>
  <si>
    <t>stefan.sallberg@se.abb.com</t>
  </si>
  <si>
    <t>Scrum Master Team Aspect &amp; OPC</t>
  </si>
  <si>
    <t>Joakim Welin</t>
  </si>
  <si>
    <t>joakim.welin@se.abb.com</t>
  </si>
  <si>
    <t>Team Architect Team Aspect &amp; OPC</t>
  </si>
  <si>
    <t>Niklas Giheden</t>
  </si>
  <si>
    <t>niklas.giheden@se.abb.com</t>
  </si>
  <si>
    <t>Scrum Master Team GUI</t>
  </si>
  <si>
    <t>Peter Palvén</t>
  </si>
  <si>
    <t>peter.palven@se.abb.com</t>
  </si>
  <si>
    <t>Team Architect Team GUI</t>
  </si>
  <si>
    <t>Ulf Andersson</t>
  </si>
  <si>
    <t>ulf.s.andersson@se.abb.com</t>
  </si>
  <si>
    <t>Build &amp; Installation</t>
  </si>
  <si>
    <t>Sven-Åke Nord</t>
  </si>
  <si>
    <t>sven-ake.nord@se.abb.com</t>
  </si>
  <si>
    <t>PAPCP/RCB</t>
  </si>
  <si>
    <t>PROFINET CI871 and FF CI860</t>
  </si>
  <si>
    <t>R&amp;D-DE-SW</t>
  </si>
  <si>
    <t>Scrum Master Team Control Maintenance, Bangalore</t>
  </si>
  <si>
    <t>Srikanth Parthasarathy</t>
  </si>
  <si>
    <t>parthasarathy.srikanth@in.abb.com</t>
  </si>
  <si>
    <t>IDC/PAPCP</t>
  </si>
  <si>
    <t>Team Omega</t>
  </si>
  <si>
    <t>Peter Nilsson</t>
  </si>
  <si>
    <t>peter.l.nilsson@se.abb.com</t>
  </si>
  <si>
    <t>Michael Nordström</t>
  </si>
  <si>
    <t>michael.nordstrom@se.abb.com</t>
  </si>
  <si>
    <t>Douglas Beniz</t>
  </si>
  <si>
    <t>douglas.beniz@se.abb.com</t>
  </si>
  <si>
    <t>Team IOC</t>
  </si>
  <si>
    <t>Anna Andgart</t>
  </si>
  <si>
    <t>anna.andgart@se.abb.com</t>
  </si>
  <si>
    <t>Martin Andersson</t>
  </si>
  <si>
    <t>martin.andersson@se.abb.com</t>
  </si>
  <si>
    <t>Magnus Jonasson</t>
  </si>
  <si>
    <t>magnus.h.jonasson@se.abb.com</t>
  </si>
  <si>
    <t>Anders Tilly</t>
  </si>
  <si>
    <t>anders.tilly@se.abb.com</t>
  </si>
  <si>
    <t>Team SM</t>
  </si>
  <si>
    <t>Mattias Willén</t>
  </si>
  <si>
    <t>mattias.willen@se.abb.com</t>
  </si>
  <si>
    <t>Thomas Karlsson</t>
  </si>
  <si>
    <t>thomas.z.karlsson@se.abb.com</t>
  </si>
  <si>
    <t>Robert Kostelac</t>
  </si>
  <si>
    <t>robert.kostelac@s.abb.com</t>
  </si>
  <si>
    <t>Bjarne Johansson</t>
  </si>
  <si>
    <t>bjarne.johansson@se.abb.com</t>
  </si>
  <si>
    <t>Team Compile</t>
  </si>
  <si>
    <t>Fredrik Matsson</t>
  </si>
  <si>
    <t>fredrik.matsson@se.abb.com</t>
  </si>
  <si>
    <t>Elin Kristensson</t>
  </si>
  <si>
    <t>elin.kristensson@se.abb.com</t>
  </si>
  <si>
    <t>Sumit Shinde</t>
  </si>
  <si>
    <t>sumit.shinde@se.abb.com</t>
  </si>
  <si>
    <t>Team Aspect &amp; OPC</t>
  </si>
  <si>
    <t>Anders Karlsson</t>
  </si>
  <si>
    <t>anders.x.karlsson@se.abb.com</t>
  </si>
  <si>
    <t>Magnus Rydqvist</t>
  </si>
  <si>
    <t>magnus.rydqvist@se.abb.com</t>
  </si>
  <si>
    <t>Team GUI</t>
  </si>
  <si>
    <t>Andreas Thilderqvist</t>
  </si>
  <si>
    <t>andreas.thilderqvist@se.abb.com</t>
  </si>
  <si>
    <t>Håkan Augustsson</t>
  </si>
  <si>
    <t>hakan.augustsson@se.abb.com</t>
  </si>
  <si>
    <t>Team PROFINET CI871</t>
  </si>
  <si>
    <t>Werner Bregulla</t>
  </si>
  <si>
    <t>werner.bregulla@de.abb.com</t>
  </si>
  <si>
    <t>Rafael Selent</t>
  </si>
  <si>
    <t>rafael.selent@de.abb.com</t>
  </si>
  <si>
    <t>Dirk Dietrich</t>
  </si>
  <si>
    <t>dirk.dietrich@de.abb.com</t>
  </si>
  <si>
    <t>Team FF CI860</t>
  </si>
  <si>
    <t>Marten Hinrichs</t>
  </si>
  <si>
    <t>marten.hinrichs@de.abb.com</t>
  </si>
  <si>
    <t>Team S100</t>
  </si>
  <si>
    <t>Akhilesh Patel</t>
  </si>
  <si>
    <t>Venkata Ravikumar</t>
  </si>
  <si>
    <t>venkata.a.ravikumar@in.abb.com</t>
  </si>
  <si>
    <t>Team Modbus TCP</t>
  </si>
  <si>
    <t>Vignesh R</t>
  </si>
  <si>
    <t>vignesh.r@in.abb.com</t>
  </si>
  <si>
    <t>Girish Nadig</t>
  </si>
  <si>
    <t>girish.nadig@in.abb.com</t>
  </si>
  <si>
    <t>Raghavendra H</t>
  </si>
  <si>
    <t>raghavendra.h@in.abb.com</t>
  </si>
  <si>
    <t>Team Profibus DIW</t>
  </si>
  <si>
    <t>Srikanth Kv</t>
  </si>
  <si>
    <t>srikanth.kv@in.abb.com</t>
  </si>
  <si>
    <t>Indupriya</t>
  </si>
  <si>
    <t>indupriya.c@in.abb.com</t>
  </si>
  <si>
    <t>Team  EtherNetIP DIW</t>
  </si>
  <si>
    <t>Pavan ML</t>
  </si>
  <si>
    <t>pavan.ml@in.abb.com</t>
  </si>
  <si>
    <t>Team EtherNetIP CI873
s200IoCI873Hwlib</t>
  </si>
  <si>
    <t>Ashwini Chandra</t>
  </si>
  <si>
    <t>ashwini.chandra@in.abb.com</t>
  </si>
  <si>
    <t>Naveen K</t>
  </si>
  <si>
    <t>naveen.k@in.abb.com</t>
  </si>
  <si>
    <t>Team SattIO CI865</t>
  </si>
  <si>
    <t>Team MB300 CI855</t>
  </si>
  <si>
    <t>Vinod Pradhan</t>
  </si>
  <si>
    <t>vinod.pradhan@in.abb.com</t>
  </si>
  <si>
    <t>Team Modbus RTU</t>
  </si>
  <si>
    <t>Team S3964</t>
  </si>
  <si>
    <t>TeamProfibus CI854A/B
FpbaCI854Hwlib</t>
  </si>
  <si>
    <t>Deep Anand</t>
  </si>
  <si>
    <t>deep.anand@in.abb.com</t>
  </si>
  <si>
    <t>Team COMLI</t>
  </si>
  <si>
    <t>Team TRIO CI862</t>
  </si>
  <si>
    <t>Team INSUM CI857</t>
  </si>
  <si>
    <t>Team MOD5 CI872</t>
  </si>
  <si>
    <t>Team IEC 61850 DIW</t>
  </si>
  <si>
    <t>Team IEC 61850 CI868</t>
  </si>
  <si>
    <t>Team DRIVEBUS CI858</t>
  </si>
  <si>
    <t>Technical Manager Development</t>
  </si>
  <si>
    <t>Team PTT/SVT Malmö</t>
  </si>
  <si>
    <t>Pär Eklund</t>
  </si>
  <si>
    <t>par.eklund@se.abb.com</t>
  </si>
  <si>
    <t>Erik Axelsson</t>
  </si>
  <si>
    <t>erik.axelsson@se.abb.com</t>
  </si>
  <si>
    <t>Mikael Lund</t>
  </si>
  <si>
    <t>mikael.lund@se.abb.com</t>
  </si>
  <si>
    <t>Harald Svensson</t>
  </si>
  <si>
    <t>harald.svensson@se.abb.com</t>
  </si>
  <si>
    <t>Consultant</t>
  </si>
  <si>
    <t>Adam Barjosef</t>
  </si>
  <si>
    <t>adam.barjosef@se.abb.com</t>
  </si>
  <si>
    <t>Olle Persson</t>
  </si>
  <si>
    <t>olle.persson@se.abb.com</t>
  </si>
  <si>
    <t>Lars Heinegård</t>
  </si>
  <si>
    <t>lars.heinegard@se.abb.com</t>
  </si>
  <si>
    <t>Chithanh Mach</t>
  </si>
  <si>
    <t>chithanh.mach@se.abb.com</t>
  </si>
  <si>
    <t>Sarah Borg</t>
  </si>
  <si>
    <t>sarah.borg@se.abb.com</t>
  </si>
  <si>
    <t>Team PTT Bangalore</t>
  </si>
  <si>
    <t>Channana Gouda</t>
  </si>
  <si>
    <t>channana.gouda@in.abb.com</t>
  </si>
  <si>
    <t>Thirumalai M</t>
  </si>
  <si>
    <t>thirumalai.m@in.abb.com</t>
  </si>
  <si>
    <t>Sai Chaitanya</t>
  </si>
  <si>
    <t>sai.chaitanya@in.abb.com</t>
  </si>
  <si>
    <t>Madhavkrishnan.P</t>
  </si>
  <si>
    <t>madhavkrishnan.p@in.abb.com</t>
  </si>
  <si>
    <t>Gyson George</t>
  </si>
  <si>
    <t>gyson.pgeorge@in.abb.com</t>
  </si>
  <si>
    <t>Sandeep R</t>
  </si>
  <si>
    <t>sandeep.r1@in.abb.com</t>
  </si>
  <si>
    <t>Atul Jadhav</t>
  </si>
  <si>
    <t>atul.baliramjadhav@in.abb.com</t>
  </si>
  <si>
    <t>Anu Cherian</t>
  </si>
  <si>
    <t>anu.cherian@in.abb.com</t>
  </si>
  <si>
    <t>Sourabh Jaiswal</t>
  </si>
  <si>
    <t>saurabh.jaiswal@in.abb.com</t>
  </si>
  <si>
    <t>Venkategowda IR</t>
  </si>
  <si>
    <t>venkategowda.ir@in.abb.com</t>
  </si>
  <si>
    <t>Mahantesh Patil</t>
  </si>
  <si>
    <t>mahantesh.patil@in.abb.com</t>
  </si>
  <si>
    <t>Channabasava D</t>
  </si>
  <si>
    <t>channabasava.d@in.abb.com</t>
  </si>
  <si>
    <t>Roopa Benakalli</t>
  </si>
  <si>
    <t>roopa.benakalli@in.abb.com</t>
  </si>
  <si>
    <t>VenkatRajshekhar  Patina</t>
  </si>
  <si>
    <t>venkatarajasekhar.patina@in.abb.com</t>
  </si>
  <si>
    <t>LM; Sales and Market Communication</t>
  </si>
  <si>
    <t>Line Management TPM</t>
  </si>
  <si>
    <t>Mårten Svensson</t>
  </si>
  <si>
    <t>marten.svensson@se.abb.com</t>
  </si>
  <si>
    <t>Line Management Quality</t>
  </si>
  <si>
    <t>LM Q</t>
  </si>
  <si>
    <t>LM TPM</t>
  </si>
  <si>
    <t>akhilesh.patel@in.abb.com</t>
  </si>
  <si>
    <t xml:space="preserve">Martin Rydberg </t>
  </si>
  <si>
    <t>martin.rydberg@se.abb.com</t>
  </si>
  <si>
    <t>Srinivas Chakravarthy</t>
  </si>
  <si>
    <t>QE Protocol Bangalore</t>
  </si>
  <si>
    <t>srinivas.chakravarthy@in.abb.com</t>
  </si>
  <si>
    <t>Line Manager Protocol Bangalore</t>
  </si>
  <si>
    <t>Arun Babu</t>
  </si>
  <si>
    <t>arun.babu@in.abb.com</t>
  </si>
  <si>
    <t>2022-06-13
PAPCP/RCB Daniel Ardy</t>
  </si>
  <si>
    <t>2022-06-16
PAPCP/RCB Daniel Ardy</t>
  </si>
  <si>
    <t>First draft</t>
  </si>
  <si>
    <t>Updated according to 7PAA004400D0005_en_RR</t>
  </si>
  <si>
    <t>PAPCP</t>
  </si>
  <si>
    <t>7PAA004400D0005</t>
  </si>
  <si>
    <t>PO AC 800M Control IT SW</t>
  </si>
  <si>
    <t>Holger Grosse</t>
  </si>
  <si>
    <t>PO CI871 Profinet &amp; CI860 FF</t>
  </si>
  <si>
    <t>PO CI868 IEC61850</t>
  </si>
  <si>
    <t xml:space="preserve">Karthik V. Padmanaban </t>
  </si>
  <si>
    <t>karthik.v.padmanaban@in.abb.com</t>
  </si>
  <si>
    <t>PO CI853 CI854, CI855, CI856, CI857, CI858, CI862, CI865, CI967, CI872, CI873</t>
  </si>
  <si>
    <t xml:space="preserve">Thomas Fay </t>
  </si>
  <si>
    <t>Started 2022-10-04</t>
  </si>
  <si>
    <t>thomas.fay@se.abb.com</t>
  </si>
  <si>
    <t>Johan Persson</t>
  </si>
  <si>
    <t>Started 2022-09-05</t>
  </si>
  <si>
    <t>&lt;not available yet&gt;</t>
  </si>
  <si>
    <t>marco.vittori@se.abb.com</t>
  </si>
  <si>
    <t>Marco Vittori</t>
  </si>
  <si>
    <t>Started 2022-06-07</t>
  </si>
  <si>
    <t>Nebojsa Dacevic</t>
  </si>
  <si>
    <t>nebojsa.dacevic@se.abb.com</t>
  </si>
  <si>
    <t>Started 2022-06-16</t>
  </si>
  <si>
    <t>PO CI874 OPC UA</t>
  </si>
  <si>
    <t>Ganesh Rao</t>
  </si>
  <si>
    <t>holger.grosse@de.abb.com</t>
  </si>
  <si>
    <t>ganesh.rao@de.abb.com</t>
  </si>
  <si>
    <t>Technical Coordinator (Product Owner)</t>
  </si>
  <si>
    <t>TPM</t>
  </si>
  <si>
    <t>TC (PO)</t>
  </si>
  <si>
    <t>Updated according to change check comemnts</t>
  </si>
  <si>
    <t>2022-06-17
PAPCP/RCB Daniel Ardy</t>
  </si>
  <si>
    <t>d3</t>
  </si>
  <si>
    <t>2022-06-17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</si>
</sst>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yyyy;@"/>
  </numFmts>
  <fonts count="35">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8"/>
      <name val="Arial"/>
      <family val="2"/>
    </font>
    <font>
      <sz val="8"/>
      <name val="Arial"/>
      <family val="2"/>
    </font>
    <font>
      <sz val="10"/>
      <color rgb="FF000000"/>
      <name val="Arial"/>
      <family val="2"/>
    </font>
    <font>
      <sz val="6"/>
      <name val="ABBvoice"/>
      <family val="2"/>
    </font>
    <font>
      <sz val="9.5"/>
      <name val="ABBvoice"/>
      <family val="2"/>
      <charset val="238"/>
    </font>
    <font>
      <sz val="6"/>
      <name val="ABBvoice"/>
      <family val="2"/>
      <charset val="238"/>
    </font>
    <font>
      <b/>
      <sz val="9.5"/>
      <name val="ABBvoice"/>
      <family val="2"/>
      <charset val="238"/>
    </font>
    <font>
      <b/>
      <sz val="8"/>
      <name val="ABBvoice"/>
      <family val="2"/>
      <charset val="238"/>
    </font>
    <font>
      <sz val="8"/>
      <name val="ABBvoice"/>
      <family val="2"/>
      <charset val="238"/>
    </font>
    <font>
      <sz val="9.5"/>
      <color theme="1"/>
      <name val="Calibri"/>
      <family val="2"/>
      <scheme val="minor"/>
    </font>
    <font>
      <sz val="9.5"/>
      <color theme="1"/>
      <name val="ABBvoice"/>
      <family val="2"/>
    </font>
    <font>
      <u/>
      <sz val="10"/>
      <color indexed="12"/>
      <name val="Arial"/>
      <family val="2"/>
    </font>
    <font>
      <sz val="16"/>
      <name val="Arial"/>
      <family val="2"/>
    </font>
    <font>
      <b/>
      <sz val="10"/>
      <name val="Arial"/>
      <family val="2"/>
    </font>
    <font>
      <sz val="10"/>
      <color rgb="FFFF0000"/>
      <name val="Arial"/>
      <family val="2"/>
    </font>
    <font>
      <b/>
      <sz val="10"/>
      <color theme="0" tint="-0.14999847407452621"/>
      <name val="Arial"/>
      <family val="2"/>
    </font>
    <font>
      <b/>
      <sz val="18"/>
      <name val="Arial"/>
      <family val="2"/>
    </font>
    <font>
      <sz val="12"/>
      <color indexed="81"/>
      <name val="Arial"/>
      <family val="2"/>
    </font>
    <font>
      <b/>
      <sz val="12"/>
      <color indexed="81"/>
      <name val="Arial"/>
      <family val="2"/>
    </font>
    <font>
      <b/>
      <sz val="9"/>
      <color indexed="81"/>
      <name val="Tahoma"/>
      <family val="2"/>
    </font>
    <font>
      <b/>
      <sz val="12"/>
      <name val="Arial"/>
      <family val="2"/>
    </font>
    <font>
      <sz val="12"/>
      <name val="Arial"/>
      <family val="2"/>
    </font>
    <font>
      <strike/>
      <sz val="12"/>
      <name val="Arial"/>
      <family val="2"/>
    </font>
    <font>
      <sz val="12"/>
      <color rgb="FFFF0000"/>
      <name val="Arial"/>
      <family val="2"/>
    </font>
    <font>
      <sz val="11"/>
      <name val="Arial"/>
      <family val="2"/>
    </font>
    <font>
      <strike/>
      <sz val="11"/>
      <name val="Arial"/>
      <family val="2"/>
    </font>
    <font>
      <sz val="9"/>
      <color indexed="81"/>
      <name val="Tahoma"/>
      <family val="2"/>
    </font>
    <font>
      <strike/>
      <sz val="10"/>
      <name val="Arial"/>
      <family val="2"/>
    </font>
    <font>
      <b/>
      <sz val="10"/>
      <color theme="1"/>
      <name val="Arial"/>
      <family val="2"/>
    </font>
  </fonts>
  <fills count="14">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FFCC"/>
        <bgColor indexed="64"/>
      </patternFill>
    </fill>
    <fill>
      <patternFill patternType="solid">
        <fgColor rgb="FFFFFF99"/>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s>
  <borders count="148">
    <border>
      <left/>
      <right/>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medium">
        <color indexed="64"/>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theme="0" tint="-0.14996795556505021"/>
      </top>
      <bottom style="medium">
        <color indexed="64"/>
      </bottom>
      <diagonal/>
    </border>
    <border>
      <left style="thin">
        <color indexed="64"/>
      </left>
      <right style="thin">
        <color indexed="64"/>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indexed="64"/>
      </left>
      <right style="thin">
        <color theme="0" tint="-0.14996795556505021"/>
      </right>
      <top style="thin">
        <color theme="0" tint="-0.14996795556505021"/>
      </top>
      <bottom style="medium">
        <color indexed="64"/>
      </bottom>
      <diagonal/>
    </border>
    <border>
      <left style="medium">
        <color indexed="64"/>
      </left>
      <right style="thin">
        <color theme="0" tint="-0.14996795556505021"/>
      </right>
      <top style="thin">
        <color theme="0" tint="-0.14996795556505021"/>
      </top>
      <bottom style="medium">
        <color indexed="64"/>
      </bottom>
      <diagonal/>
    </border>
    <border>
      <left/>
      <right style="medium">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medium">
        <color indexed="64"/>
      </right>
      <top/>
      <bottom style="thin">
        <color theme="0" tint="-0.14996795556505021"/>
      </bottom>
      <diagonal/>
    </border>
    <border>
      <left style="thin">
        <color indexed="64"/>
      </left>
      <right style="thin">
        <color indexed="64"/>
      </right>
      <top/>
      <bottom style="thin">
        <color theme="0" tint="-0.14996795556505021"/>
      </bottom>
      <diagonal/>
    </border>
    <border>
      <left style="thin">
        <color theme="0" tint="-0.14996795556505021"/>
      </left>
      <right style="thin">
        <color theme="0" tint="-0.14996795556505021"/>
      </right>
      <top style="thin">
        <color theme="0" tint="-0.24994659260841701"/>
      </top>
      <bottom style="thin">
        <color theme="0" tint="-0.14996795556505021"/>
      </bottom>
      <diagonal/>
    </border>
    <border>
      <left style="thin">
        <color indexed="64"/>
      </left>
      <right style="thin">
        <color theme="0" tint="-0.14996795556505021"/>
      </right>
      <top style="thin">
        <color theme="0" tint="-0.24994659260841701"/>
      </top>
      <bottom style="thin">
        <color theme="0" tint="-0.14996795556505021"/>
      </bottom>
      <diagonal/>
    </border>
    <border>
      <left style="medium">
        <color indexed="64"/>
      </left>
      <right style="thin">
        <color theme="0" tint="-0.14996795556505021"/>
      </right>
      <top/>
      <bottom style="thin">
        <color theme="0" tint="-0.1499679555650502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theme="0" tint="-0.24994659260841701"/>
      </bottom>
      <diagonal/>
    </border>
    <border>
      <left style="thin">
        <color indexed="64"/>
      </left>
      <right/>
      <top style="medium">
        <color indexed="64"/>
      </top>
      <bottom style="thin">
        <color theme="0" tint="-0.24994659260841701"/>
      </bottom>
      <diagonal/>
    </border>
    <border>
      <left/>
      <right style="thin">
        <color indexed="64"/>
      </right>
      <top style="medium">
        <color indexed="64"/>
      </top>
      <bottom style="thin">
        <color theme="0" tint="-0.14996795556505021"/>
      </bottom>
      <diagonal/>
    </border>
    <border>
      <left/>
      <right/>
      <top style="medium">
        <color indexed="64"/>
      </top>
      <bottom style="thin">
        <color theme="0" tint="-0.14996795556505021"/>
      </bottom>
      <diagonal/>
    </border>
    <border>
      <left style="thin">
        <color indexed="64"/>
      </left>
      <right/>
      <top style="medium">
        <color indexed="64"/>
      </top>
      <bottom style="thin">
        <color theme="0" tint="-0.14996795556505021"/>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9"/>
      </right>
      <top/>
      <bottom/>
      <diagonal/>
    </border>
    <border>
      <left style="thin">
        <color indexed="64"/>
      </left>
      <right style="thin">
        <color indexed="64"/>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right style="thin">
        <color indexed="22"/>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style="thin">
        <color indexed="22"/>
      </right>
      <top style="thin">
        <color indexed="22"/>
      </top>
      <bottom style="thin">
        <color indexed="64"/>
      </bottom>
      <diagonal/>
    </border>
    <border>
      <left style="thin">
        <color indexed="22"/>
      </left>
      <right/>
      <top style="thin">
        <color indexed="22"/>
      </top>
      <bottom style="thin">
        <color indexed="64"/>
      </bottom>
      <diagonal/>
    </border>
    <border>
      <left style="thin">
        <color indexed="64"/>
      </left>
      <right style="thin">
        <color indexed="64"/>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style="thin">
        <color indexed="22"/>
      </right>
      <top style="thin">
        <color indexed="22"/>
      </top>
      <bottom style="thin">
        <color indexed="22"/>
      </bottom>
      <diagonal/>
    </border>
    <border>
      <left style="thin">
        <color indexed="64"/>
      </left>
      <right style="thin">
        <color indexed="64"/>
      </right>
      <top style="thin">
        <color indexed="64"/>
      </top>
      <bottom style="thin">
        <color indexed="22"/>
      </bottom>
      <diagonal/>
    </border>
    <border>
      <left style="thin">
        <color indexed="22"/>
      </left>
      <right/>
      <top style="thin">
        <color indexed="22"/>
      </top>
      <bottom style="thin">
        <color indexed="22"/>
      </bottom>
      <diagonal/>
    </border>
    <border>
      <left style="thin">
        <color indexed="64"/>
      </left>
      <right style="thin">
        <color indexed="22"/>
      </right>
      <top style="thin">
        <color indexed="64"/>
      </top>
      <bottom style="thin">
        <color indexed="22"/>
      </bottom>
      <diagonal/>
    </border>
    <border>
      <left/>
      <right style="thin">
        <color indexed="22"/>
      </right>
      <top/>
      <bottom style="thin">
        <color indexed="22"/>
      </bottom>
      <diagonal/>
    </border>
    <border>
      <left style="thin">
        <color indexed="22"/>
      </left>
      <right style="thin">
        <color theme="0" tint="-0.249977111117893"/>
      </right>
      <top style="thin">
        <color indexed="22"/>
      </top>
      <bottom style="thin">
        <color indexed="22"/>
      </bottom>
      <diagonal/>
    </border>
    <border>
      <left/>
      <right style="thin">
        <color theme="0" tint="-0.249977111117893"/>
      </right>
      <top style="thin">
        <color indexed="64"/>
      </top>
      <bottom style="thin">
        <color indexed="64"/>
      </bottom>
      <diagonal/>
    </border>
    <border>
      <left style="thin">
        <color indexed="64"/>
      </left>
      <right style="thin">
        <color indexed="64"/>
      </right>
      <top style="thin">
        <color indexed="22"/>
      </top>
      <bottom style="thin">
        <color theme="0" tint="-0.14996795556505021"/>
      </bottom>
      <diagonal/>
    </border>
    <border>
      <left style="thin">
        <color indexed="22"/>
      </left>
      <right style="thin">
        <color indexed="64"/>
      </right>
      <top style="thin">
        <color indexed="22"/>
      </top>
      <bottom style="thin">
        <color theme="0" tint="-0.14996795556505021"/>
      </bottom>
      <diagonal/>
    </border>
    <border>
      <left style="thin">
        <color indexed="22"/>
      </left>
      <right style="thin">
        <color indexed="22"/>
      </right>
      <top style="thin">
        <color indexed="22"/>
      </top>
      <bottom style="thin">
        <color theme="0" tint="-0.14996795556505021"/>
      </bottom>
      <diagonal/>
    </border>
    <border>
      <left/>
      <right style="thin">
        <color indexed="22"/>
      </right>
      <top style="thin">
        <color indexed="22"/>
      </top>
      <bottom style="thin">
        <color theme="0" tint="-0.14996795556505021"/>
      </bottom>
      <diagonal/>
    </border>
    <border>
      <left/>
      <right style="thin">
        <color indexed="64"/>
      </right>
      <top style="thin">
        <color indexed="22"/>
      </top>
      <bottom style="thin">
        <color theme="0" tint="-0.14996795556505021"/>
      </bottom>
      <diagonal/>
    </border>
    <border>
      <left style="thin">
        <color indexed="64"/>
      </left>
      <right style="thin">
        <color indexed="22"/>
      </right>
      <top style="thin">
        <color indexed="22"/>
      </top>
      <bottom style="thin">
        <color theme="0" tint="-0.14996795556505021"/>
      </bottom>
      <diagonal/>
    </border>
    <border>
      <left style="thin">
        <color indexed="22"/>
      </left>
      <right/>
      <top style="thin">
        <color indexed="22"/>
      </top>
      <bottom style="thin">
        <color theme="0" tint="-0.14996795556505021"/>
      </bottom>
      <diagonal/>
    </border>
    <border>
      <left style="thin">
        <color indexed="64"/>
      </left>
      <right style="thin">
        <color indexed="64"/>
      </right>
      <top style="thin">
        <color indexed="22"/>
      </top>
      <bottom/>
      <diagonal/>
    </border>
    <border>
      <left style="thin">
        <color indexed="22"/>
      </left>
      <right style="thin">
        <color indexed="64"/>
      </right>
      <top style="thin">
        <color indexed="22"/>
      </top>
      <bottom/>
      <diagonal/>
    </border>
    <border>
      <left style="thin">
        <color indexed="22"/>
      </left>
      <right style="thin">
        <color indexed="22"/>
      </right>
      <top style="thin">
        <color indexed="22"/>
      </top>
      <bottom/>
      <diagonal/>
    </border>
    <border>
      <left/>
      <right style="thin">
        <color indexed="22"/>
      </right>
      <top style="thin">
        <color indexed="22"/>
      </top>
      <bottom/>
      <diagonal/>
    </border>
    <border>
      <left style="thin">
        <color indexed="22"/>
      </left>
      <right/>
      <top style="thin">
        <color indexed="22"/>
      </top>
      <bottom/>
      <diagonal/>
    </border>
    <border>
      <left style="thin">
        <color indexed="64"/>
      </left>
      <right style="thin">
        <color indexed="22"/>
      </right>
      <top style="thin">
        <color indexed="22"/>
      </top>
      <bottom/>
      <diagonal/>
    </border>
    <border>
      <left style="thin">
        <color indexed="22"/>
      </left>
      <right style="thin">
        <color indexed="64"/>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right style="thin">
        <color indexed="22"/>
      </right>
      <top style="thin">
        <color indexed="64"/>
      </top>
      <bottom style="thin">
        <color indexed="22"/>
      </bottom>
      <diagonal/>
    </border>
    <border>
      <left style="thin">
        <color indexed="22"/>
      </left>
      <right/>
      <top style="thin">
        <color indexed="64"/>
      </top>
      <bottom style="thin">
        <color indexed="22"/>
      </bottom>
      <diagonal/>
    </border>
    <border>
      <left style="thin">
        <color indexed="22"/>
      </left>
      <right/>
      <top/>
      <bottom style="thin">
        <color indexed="22"/>
      </bottom>
      <diagonal/>
    </border>
    <border>
      <left style="thin">
        <color indexed="22"/>
      </left>
      <right style="thin">
        <color indexed="22"/>
      </right>
      <top/>
      <bottom style="thin">
        <color indexed="22"/>
      </bottom>
      <diagonal/>
    </border>
    <border>
      <left style="thin">
        <color indexed="22"/>
      </left>
      <right style="thin">
        <color theme="0" tint="-0.249977111117893"/>
      </right>
      <top style="thin">
        <color indexed="64"/>
      </top>
      <bottom style="thin">
        <color indexed="22"/>
      </bottom>
      <diagonal/>
    </border>
    <border>
      <left/>
      <right/>
      <top style="thin">
        <color indexed="22"/>
      </top>
      <bottom/>
      <diagonal/>
    </border>
    <border>
      <left style="thin">
        <color indexed="22"/>
      </left>
      <right style="thin">
        <color theme="0" tint="-0.249977111117893"/>
      </right>
      <top style="thin">
        <color indexed="22"/>
      </top>
      <bottom style="thin">
        <color indexed="64"/>
      </bottom>
      <diagonal/>
    </border>
    <border>
      <left/>
      <right style="thin">
        <color indexed="64"/>
      </right>
      <top style="thin">
        <color indexed="22"/>
      </top>
      <bottom/>
      <diagonal/>
    </border>
    <border>
      <left/>
      <right style="thin">
        <color indexed="64"/>
      </right>
      <top style="thin">
        <color indexed="22"/>
      </top>
      <bottom style="thin">
        <color indexed="22"/>
      </bottom>
      <diagonal/>
    </border>
    <border>
      <left style="thin">
        <color indexed="22"/>
      </left>
      <right style="thin">
        <color indexed="64"/>
      </right>
      <top/>
      <bottom style="thin">
        <color indexed="22"/>
      </bottom>
      <diagonal/>
    </border>
    <border>
      <left style="thin">
        <color indexed="64"/>
      </left>
      <right style="thin">
        <color indexed="22"/>
      </right>
      <top/>
      <bottom style="thin">
        <color indexed="22"/>
      </bottom>
      <diagonal/>
    </border>
    <border>
      <left style="thin">
        <color indexed="22"/>
      </left>
      <right style="thin">
        <color theme="0" tint="-0.249977111117893"/>
      </right>
      <top style="thin">
        <color indexed="22"/>
      </top>
      <bottom/>
      <diagonal/>
    </border>
    <border>
      <left/>
      <right/>
      <top style="thin">
        <color indexed="22"/>
      </top>
      <bottom style="thin">
        <color indexed="22"/>
      </bottom>
      <diagonal/>
    </border>
    <border>
      <left style="thin">
        <color indexed="22"/>
      </left>
      <right style="thin">
        <color indexed="64"/>
      </right>
      <top/>
      <bottom/>
      <diagonal/>
    </border>
    <border>
      <left style="thin">
        <color indexed="22"/>
      </left>
      <right style="thin">
        <color indexed="22"/>
      </right>
      <top/>
      <bottom/>
      <diagonal/>
    </border>
    <border>
      <left/>
      <right style="thin">
        <color indexed="22"/>
      </right>
      <top/>
      <bottom/>
      <diagonal/>
    </border>
    <border>
      <left style="thin">
        <color indexed="64"/>
      </left>
      <right style="thin">
        <color indexed="22"/>
      </right>
      <top/>
      <bottom/>
      <diagonal/>
    </border>
    <border>
      <left style="thin">
        <color indexed="22"/>
      </left>
      <right/>
      <top/>
      <bottom/>
      <diagonal/>
    </border>
    <border>
      <left style="thin">
        <color indexed="22"/>
      </left>
      <right style="thin">
        <color theme="0" tint="-0.249977111117893"/>
      </right>
      <top/>
      <bottom/>
      <diagonal/>
    </border>
    <border>
      <left style="thin">
        <color indexed="22"/>
      </left>
      <right style="thin">
        <color theme="0" tint="-0.249977111117893"/>
      </right>
      <top/>
      <bottom style="thin">
        <color indexed="22"/>
      </bottom>
      <diagonal/>
    </border>
    <border>
      <left style="thin">
        <color indexed="64"/>
      </left>
      <right style="thin">
        <color indexed="64"/>
      </right>
      <top/>
      <bottom style="thin">
        <color indexed="22"/>
      </bottom>
      <diagonal/>
    </border>
    <border>
      <left/>
      <right style="thin">
        <color theme="0" tint="-0.249977111117893"/>
      </right>
      <top/>
      <bottom style="thin">
        <color indexed="64"/>
      </bottom>
      <diagonal/>
    </border>
    <border>
      <left style="thin">
        <color indexed="22"/>
      </left>
      <right style="thin">
        <color indexed="64"/>
      </right>
      <top/>
      <bottom style="thin">
        <color indexed="64"/>
      </bottom>
      <diagonal/>
    </border>
    <border>
      <left style="thin">
        <color indexed="22"/>
      </left>
      <right style="thin">
        <color indexed="22"/>
      </right>
      <top/>
      <bottom style="thin">
        <color indexed="64"/>
      </bottom>
      <diagonal/>
    </border>
    <border>
      <left/>
      <right style="thin">
        <color indexed="22"/>
      </right>
      <top/>
      <bottom style="thin">
        <color indexed="64"/>
      </bottom>
      <diagonal/>
    </border>
    <border>
      <left style="thin">
        <color indexed="22"/>
      </left>
      <right/>
      <top/>
      <bottom style="thin">
        <color indexed="64"/>
      </bottom>
      <diagonal/>
    </border>
    <border>
      <left style="thin">
        <color indexed="64"/>
      </left>
      <right style="thin">
        <color indexed="22"/>
      </right>
      <top/>
      <bottom style="thin">
        <color indexed="64"/>
      </bottom>
      <diagonal/>
    </border>
    <border>
      <left style="thin">
        <color indexed="22"/>
      </left>
      <right style="thin">
        <color theme="0" tint="-0.249977111117893"/>
      </right>
      <top/>
      <bottom style="thin">
        <color indexed="64"/>
      </bottom>
      <diagonal/>
    </border>
    <border>
      <left style="thin">
        <color theme="0" tint="-0.24994659260841701"/>
      </left>
      <right style="thin">
        <color theme="0" tint="-0.24994659260841701"/>
      </right>
      <top/>
      <bottom style="thin">
        <color indexed="64"/>
      </bottom>
      <diagonal/>
    </border>
    <border>
      <left style="thin">
        <color indexed="22"/>
      </left>
      <right style="thin">
        <color indexed="64"/>
      </right>
      <top style="thin">
        <color indexed="64"/>
      </top>
      <bottom/>
      <diagonal/>
    </border>
    <border>
      <left/>
      <right style="thin">
        <color indexed="22"/>
      </right>
      <top style="thin">
        <color indexed="64"/>
      </top>
      <bottom/>
      <diagonal/>
    </border>
    <border>
      <left style="thin">
        <color indexed="64"/>
      </left>
      <right style="thin">
        <color indexed="22"/>
      </right>
      <top style="thin">
        <color indexed="64"/>
      </top>
      <bottom/>
      <diagonal/>
    </border>
    <border>
      <left style="thin">
        <color indexed="22"/>
      </left>
      <right/>
      <top style="thin">
        <color indexed="64"/>
      </top>
      <bottom/>
      <diagonal/>
    </border>
    <border>
      <left style="thin">
        <color indexed="22"/>
      </left>
      <right style="thin">
        <color indexed="22"/>
      </right>
      <top style="thin">
        <color indexed="64"/>
      </top>
      <bottom/>
      <diagonal/>
    </border>
    <border>
      <left style="medium">
        <color indexed="64"/>
      </left>
      <right/>
      <top/>
      <bottom style="medium">
        <color indexed="64"/>
      </bottom>
      <diagonal/>
    </border>
    <border>
      <left/>
      <right style="medium">
        <color indexed="64"/>
      </right>
      <top/>
      <bottom/>
      <diagonal/>
    </border>
    <border>
      <left style="thin">
        <color theme="0" tint="-0.14996795556505021"/>
      </left>
      <right style="medium">
        <color indexed="64"/>
      </right>
      <top style="thin">
        <color theme="0" tint="-0.14996795556505021"/>
      </top>
      <bottom style="medium">
        <color indexed="64"/>
      </bottom>
      <diagonal/>
    </border>
    <border>
      <left style="thin">
        <color theme="0" tint="-0.14996795556505021"/>
      </left>
      <right/>
      <top style="thin">
        <color theme="0" tint="-0.14996795556505021"/>
      </top>
      <bottom style="medium">
        <color indexed="64"/>
      </bottom>
      <diagonal/>
    </border>
    <border>
      <left style="medium">
        <color indexed="64"/>
      </left>
      <right/>
      <top/>
      <bottom/>
      <diagonal/>
    </border>
    <border>
      <left style="thin">
        <color theme="0" tint="-0.14996795556505021"/>
      </left>
      <right style="medium">
        <color indexed="64"/>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medium">
        <color indexed="64"/>
      </right>
      <top style="medium">
        <color indexed="64"/>
      </top>
      <bottom style="thin">
        <color theme="0" tint="-0.14996795556505021"/>
      </bottom>
      <diagonal/>
    </border>
    <border>
      <left style="thin">
        <color theme="0" tint="-0.14996795556505021"/>
      </left>
      <right/>
      <top style="medium">
        <color indexed="64"/>
      </top>
      <bottom style="thin">
        <color theme="0" tint="-0.14996795556505021"/>
      </bottom>
      <diagonal/>
    </border>
    <border>
      <left style="thin">
        <color theme="0" tint="-0.14996795556505021"/>
      </left>
      <right style="thin">
        <color theme="0" tint="-0.14996795556505021"/>
      </right>
      <top style="medium">
        <color indexed="64"/>
      </top>
      <bottom style="thin">
        <color theme="0" tint="-0.14996795556505021"/>
      </bottom>
      <diagonal/>
    </border>
    <border>
      <left/>
      <right style="thin">
        <color theme="0" tint="-0.14996795556505021"/>
      </right>
      <top style="medium">
        <color indexed="64"/>
      </top>
      <bottom style="thin">
        <color theme="0" tint="-0.14996795556505021"/>
      </bottom>
      <diagonal/>
    </border>
    <border>
      <left style="medium">
        <color indexed="64"/>
      </left>
      <right style="thin">
        <color theme="0" tint="-0.14996795556505021"/>
      </right>
      <top style="medium">
        <color indexed="64"/>
      </top>
      <bottom style="thin">
        <color theme="0" tint="-0.1499679555650502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bottom style="thin">
        <color indexed="22"/>
      </bottom>
      <diagonal/>
    </border>
  </borders>
  <cellStyleXfs count="12">
    <xf numFmtId="0" fontId="0" fillId="0" borderId="0"/>
    <xf numFmtId="0" fontId="4" fillId="0" borderId="0"/>
    <xf numFmtId="164" fontId="4" fillId="0" borderId="0"/>
    <xf numFmtId="0" fontId="3" fillId="0" borderId="0"/>
    <xf numFmtId="49" fontId="9" fillId="4" borderId="15">
      <alignment vertical="top"/>
      <protection locked="0"/>
    </xf>
    <xf numFmtId="49" fontId="10" fillId="4" borderId="19">
      <alignment horizontal="left" vertical="center" wrapText="1"/>
      <protection locked="0"/>
    </xf>
    <xf numFmtId="49" fontId="10" fillId="4" borderId="0" applyFill="0" applyProtection="0">
      <alignment horizontal="left" vertical="top" wrapText="1"/>
      <protection locked="0"/>
    </xf>
    <xf numFmtId="49" fontId="12" fillId="4" borderId="0" applyNumberFormat="0" applyFill="0" applyBorder="0" applyProtection="0">
      <alignment horizontal="left" vertical="top" wrapText="1"/>
      <protection locked="0"/>
    </xf>
    <xf numFmtId="0" fontId="13" fillId="5" borderId="17">
      <alignment horizontal="left" vertical="center" wrapText="1"/>
      <protection locked="0"/>
    </xf>
    <xf numFmtId="0" fontId="14" fillId="4" borderId="8">
      <alignment horizontal="left" vertical="top" wrapText="1"/>
      <protection locked="0"/>
    </xf>
    <xf numFmtId="0" fontId="14" fillId="4" borderId="22">
      <alignment horizontal="left" vertical="top" wrapText="1"/>
      <protection locked="0"/>
    </xf>
    <xf numFmtId="0" fontId="17" fillId="0" borderId="0" applyNumberFormat="0" applyFill="0" applyBorder="0" applyAlignment="0" applyProtection="0">
      <alignment vertical="top"/>
      <protection locked="0"/>
    </xf>
  </cellStyleXfs>
  <cellXfs count="415">
    <xf numFmtId="0" fontId="0" fillId="0" borderId="0" xfId="0"/>
    <xf numFmtId="0" fontId="5" fillId="0" borderId="0" xfId="1" applyFont="1" applyAlignment="1">
      <alignment wrapText="1"/>
    </xf>
    <xf numFmtId="0" fontId="5" fillId="0" borderId="0" xfId="1" applyFont="1" applyAlignment="1">
      <alignment horizontal="center" wrapText="1"/>
    </xf>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6" fillId="3" borderId="2" xfId="0" applyFont="1"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7" fillId="3" borderId="3" xfId="0" applyFont="1" applyFill="1" applyBorder="1"/>
    <xf numFmtId="0" fontId="0" fillId="0" borderId="0" xfId="0" applyAlignment="1">
      <alignment wrapText="1"/>
    </xf>
    <xf numFmtId="0" fontId="0" fillId="2" borderId="5" xfId="0" applyFill="1" applyBorder="1" applyAlignment="1">
      <alignment wrapText="1"/>
    </xf>
    <xf numFmtId="0" fontId="6" fillId="3" borderId="8" xfId="0" applyFont="1" applyFill="1" applyBorder="1" applyAlignment="1">
      <alignment wrapText="1"/>
    </xf>
    <xf numFmtId="0" fontId="0" fillId="2" borderId="11" xfId="0" applyFill="1" applyBorder="1" applyAlignment="1">
      <alignment wrapText="1"/>
    </xf>
    <xf numFmtId="0" fontId="0" fillId="0" borderId="0" xfId="0"/>
    <xf numFmtId="0" fontId="0" fillId="2" borderId="7" xfId="0" applyFill="1" applyBorder="1"/>
    <xf numFmtId="0" fontId="0" fillId="2" borderId="9" xfId="0" applyFill="1" applyBorder="1"/>
    <xf numFmtId="0" fontId="3" fillId="0" borderId="14" xfId="3" applyBorder="1" applyAlignment="1" applyProtection="1">
      <alignment vertical="top"/>
      <protection locked="0"/>
    </xf>
    <xf numFmtId="0" fontId="3" fillId="0" borderId="0" xfId="3" applyFill="1" applyBorder="1" applyAlignment="1" applyProtection="1">
      <alignment vertical="top"/>
      <protection locked="0"/>
    </xf>
    <xf numFmtId="0" fontId="3" fillId="0" borderId="0" xfId="3" applyBorder="1" applyAlignment="1" applyProtection="1">
      <alignment vertical="top"/>
      <protection locked="0"/>
    </xf>
    <xf numFmtId="0" fontId="3" fillId="0" borderId="0" xfId="3" applyFill="1" applyBorder="1" applyAlignment="1" applyProtection="1">
      <alignment horizontal="left" vertical="center"/>
      <protection locked="0"/>
    </xf>
    <xf numFmtId="0" fontId="3" fillId="0" borderId="0" xfId="3" applyBorder="1" applyAlignment="1" applyProtection="1">
      <alignment horizontal="left" vertical="center"/>
      <protection locked="0"/>
    </xf>
    <xf numFmtId="0" fontId="13" fillId="5" borderId="13" xfId="8" applyBorder="1" applyAlignment="1">
      <alignment horizontal="left" wrapText="1"/>
      <protection locked="0"/>
    </xf>
    <xf numFmtId="0" fontId="13" fillId="5" borderId="13" xfId="8" applyBorder="1" applyAlignment="1">
      <alignment horizontal="left" wrapText="1"/>
      <protection locked="0"/>
    </xf>
    <xf numFmtId="0" fontId="3" fillId="0" borderId="0" xfId="3"/>
    <xf numFmtId="0" fontId="14" fillId="4" borderId="23" xfId="9" applyFill="1" applyBorder="1" applyAlignment="1">
      <alignment vertical="center" wrapText="1"/>
      <protection locked="0"/>
    </xf>
    <xf numFmtId="0" fontId="14" fillId="4" borderId="26" xfId="10" applyBorder="1" applyAlignment="1">
      <alignment horizontal="left" vertical="center" wrapText="1"/>
      <protection locked="0"/>
    </xf>
    <xf numFmtId="0" fontId="14" fillId="4" borderId="24" xfId="9" applyFill="1" applyBorder="1" applyAlignment="1">
      <alignment horizontal="left" vertical="center" wrapText="1"/>
      <protection locked="0"/>
    </xf>
    <xf numFmtId="0" fontId="13" fillId="5" borderId="13" xfId="8" applyBorder="1" applyAlignment="1">
      <alignment horizontal="left" wrapText="1"/>
      <protection locked="0"/>
    </xf>
    <xf numFmtId="49" fontId="9" fillId="4" borderId="7" xfId="4" applyBorder="1" applyAlignment="1">
      <alignment horizontal="left" vertical="top"/>
      <protection locked="0"/>
    </xf>
    <xf numFmtId="0" fontId="2" fillId="0" borderId="0" xfId="3" applyFont="1" applyBorder="1" applyAlignment="1" applyProtection="1">
      <alignment vertical="top"/>
      <protection locked="0"/>
    </xf>
    <xf numFmtId="165" fontId="3" fillId="0" borderId="0" xfId="3" applyNumberFormat="1" applyBorder="1" applyAlignment="1" applyProtection="1">
      <alignment vertical="top"/>
      <protection locked="0"/>
    </xf>
    <xf numFmtId="49" fontId="10" fillId="0" borderId="0" xfId="6" applyFill="1" applyBorder="1" applyAlignment="1" applyProtection="1">
      <alignment vertical="top" wrapText="1"/>
      <protection locked="0"/>
    </xf>
    <xf numFmtId="49" fontId="9" fillId="4" borderId="6" xfId="4" applyBorder="1" applyAlignment="1">
      <alignment horizontal="left" vertical="top"/>
      <protection locked="0"/>
    </xf>
    <xf numFmtId="49" fontId="9" fillId="4" borderId="20" xfId="4" applyBorder="1" applyAlignment="1">
      <alignment horizontal="left" vertical="top"/>
      <protection locked="0"/>
    </xf>
    <xf numFmtId="0" fontId="1" fillId="0" borderId="0" xfId="3" applyFont="1" applyFill="1" applyBorder="1" applyAlignment="1" applyProtection="1">
      <alignment vertical="top"/>
      <protection locked="0"/>
    </xf>
    <xf numFmtId="0" fontId="1" fillId="0" borderId="0" xfId="3" applyFont="1" applyBorder="1" applyAlignment="1" applyProtection="1">
      <alignment vertical="top"/>
      <protection locked="0"/>
    </xf>
    <xf numFmtId="0" fontId="3" fillId="0" borderId="31" xfId="3" applyFill="1" applyBorder="1" applyAlignment="1" applyProtection="1">
      <alignment vertical="top"/>
      <protection locked="0"/>
    </xf>
    <xf numFmtId="49" fontId="10" fillId="0" borderId="0" xfId="6" applyFill="1" applyBorder="1" applyProtection="1">
      <alignment horizontal="left" vertical="top" wrapText="1"/>
      <protection locked="0"/>
    </xf>
    <xf numFmtId="0" fontId="13" fillId="5" borderId="13" xfId="8" applyBorder="1" applyAlignment="1">
      <alignment horizontal="left" wrapText="1"/>
      <protection locked="0"/>
    </xf>
    <xf numFmtId="0" fontId="16" fillId="0" borderId="0" xfId="3" applyFont="1" applyBorder="1" applyAlignment="1" applyProtection="1">
      <alignment horizontal="right" vertical="top"/>
      <protection locked="0"/>
    </xf>
    <xf numFmtId="1" fontId="10" fillId="0" borderId="0" xfId="6" applyNumberFormat="1" applyFont="1" applyFill="1" applyBorder="1" applyAlignment="1" applyProtection="1">
      <alignment horizontal="center" vertical="top" wrapText="1"/>
    </xf>
    <xf numFmtId="49" fontId="10" fillId="0" borderId="0" xfId="6" applyFont="1" applyFill="1" applyBorder="1" applyAlignment="1" applyProtection="1">
      <alignment horizontal="left" vertical="top"/>
      <protection locked="0"/>
    </xf>
    <xf numFmtId="49" fontId="10" fillId="4" borderId="10" xfId="5" applyBorder="1" applyAlignment="1">
      <alignment horizontal="left" vertical="center" wrapText="1"/>
      <protection locked="0"/>
    </xf>
    <xf numFmtId="49" fontId="10" fillId="4" borderId="29" xfId="5" applyBorder="1" applyAlignment="1">
      <alignment horizontal="left" vertical="center" wrapText="1"/>
      <protection locked="0"/>
    </xf>
    <xf numFmtId="49" fontId="10" fillId="4" borderId="30" xfId="5" applyBorder="1" applyAlignment="1">
      <alignment horizontal="left" vertical="center" wrapText="1"/>
      <protection locked="0"/>
    </xf>
    <xf numFmtId="49" fontId="10" fillId="4" borderId="21" xfId="5" applyBorder="1" applyAlignment="1">
      <alignment horizontal="left" vertical="center" wrapText="1"/>
      <protection locked="0"/>
    </xf>
    <xf numFmtId="0" fontId="14" fillId="4" borderId="24" xfId="9" applyFill="1" applyBorder="1" applyAlignment="1">
      <alignment vertical="center" wrapText="1"/>
      <protection locked="0"/>
    </xf>
    <xf numFmtId="0" fontId="14" fillId="4" borderId="24" xfId="9" applyFill="1" applyBorder="1" applyAlignment="1">
      <alignment horizontal="left" vertical="center" wrapText="1"/>
      <protection locked="0"/>
    </xf>
    <xf numFmtId="0" fontId="7" fillId="3" borderId="8" xfId="0" applyFont="1" applyFill="1" applyBorder="1" applyAlignment="1">
      <alignment horizontal="right"/>
    </xf>
    <xf numFmtId="12" fontId="4" fillId="6" borderId="32" xfId="11" applyNumberFormat="1" applyFont="1" applyFill="1" applyBorder="1" applyAlignment="1" applyProtection="1">
      <alignment wrapText="1"/>
    </xf>
    <xf numFmtId="0" fontId="4" fillId="6" borderId="33" xfId="0" applyFont="1" applyFill="1" applyBorder="1"/>
    <xf numFmtId="0" fontId="4" fillId="6" borderId="21" xfId="0" applyFont="1" applyFill="1" applyBorder="1"/>
    <xf numFmtId="0" fontId="4" fillId="6" borderId="6" xfId="0" applyFont="1" applyFill="1" applyBorder="1" applyAlignment="1">
      <alignment wrapText="1"/>
    </xf>
    <xf numFmtId="0" fontId="4" fillId="6" borderId="34" xfId="0" applyFont="1" applyFill="1" applyBorder="1" applyAlignment="1">
      <alignment vertical="center"/>
    </xf>
    <xf numFmtId="0" fontId="4" fillId="0" borderId="37" xfId="0" applyFont="1" applyFill="1" applyBorder="1" applyAlignment="1">
      <alignment vertical="center"/>
    </xf>
    <xf numFmtId="0" fontId="4" fillId="0" borderId="38" xfId="0" applyFont="1" applyFill="1" applyBorder="1" applyAlignment="1">
      <alignment vertical="center"/>
    </xf>
    <xf numFmtId="0" fontId="4" fillId="0" borderId="39" xfId="0" applyFont="1" applyFill="1" applyBorder="1" applyAlignment="1">
      <alignment vertical="center"/>
    </xf>
    <xf numFmtId="0" fontId="4" fillId="0" borderId="40" xfId="0" applyFont="1" applyFill="1" applyBorder="1" applyAlignment="1">
      <alignment vertical="center"/>
    </xf>
    <xf numFmtId="0" fontId="0" fillId="0" borderId="39" xfId="0" applyFill="1" applyBorder="1" applyAlignment="1">
      <alignment horizontal="center"/>
    </xf>
    <xf numFmtId="0" fontId="4" fillId="7" borderId="41" xfId="0" applyFont="1" applyFill="1" applyBorder="1"/>
    <xf numFmtId="0" fontId="4" fillId="0" borderId="42" xfId="0" applyFont="1" applyFill="1" applyBorder="1" applyAlignment="1">
      <alignment vertical="center"/>
    </xf>
    <xf numFmtId="0" fontId="4" fillId="0" borderId="43" xfId="0" applyFont="1" applyFill="1" applyBorder="1" applyAlignment="1">
      <alignment vertical="center"/>
    </xf>
    <xf numFmtId="0" fontId="4" fillId="0" borderId="44" xfId="0" applyFont="1" applyFill="1" applyBorder="1" applyAlignment="1">
      <alignment vertical="center"/>
    </xf>
    <xf numFmtId="0" fontId="4" fillId="0" borderId="45" xfId="0" applyFont="1" applyFill="1" applyBorder="1" applyAlignment="1">
      <alignment vertical="center"/>
    </xf>
    <xf numFmtId="0" fontId="0" fillId="0" borderId="44" xfId="0" applyFill="1" applyBorder="1" applyAlignment="1">
      <alignment horizontal="center"/>
    </xf>
    <xf numFmtId="0" fontId="4" fillId="7" borderId="46" xfId="0" applyFont="1" applyFill="1" applyBorder="1"/>
    <xf numFmtId="0" fontId="4" fillId="8" borderId="42" xfId="0" applyFont="1" applyFill="1" applyBorder="1" applyAlignment="1">
      <alignment vertical="center"/>
    </xf>
    <xf numFmtId="0" fontId="0" fillId="8" borderId="43" xfId="0" applyFill="1" applyBorder="1" applyAlignment="1">
      <alignment horizontal="center"/>
    </xf>
    <xf numFmtId="0" fontId="4" fillId="8" borderId="44" xfId="0" applyFont="1" applyFill="1" applyBorder="1" applyAlignment="1">
      <alignment vertical="center"/>
    </xf>
    <xf numFmtId="0" fontId="4" fillId="8" borderId="45" xfId="0" applyFont="1" applyFill="1" applyBorder="1" applyAlignment="1">
      <alignment vertical="center"/>
    </xf>
    <xf numFmtId="0" fontId="0" fillId="8" borderId="44" xfId="0" applyFill="1" applyBorder="1" applyAlignment="1">
      <alignment horizontal="center"/>
    </xf>
    <xf numFmtId="0" fontId="19" fillId="8" borderId="46" xfId="0" applyFont="1" applyFill="1" applyBorder="1" applyAlignment="1">
      <alignment horizontal="left"/>
    </xf>
    <xf numFmtId="0" fontId="20" fillId="0" borderId="43" xfId="0" applyFont="1" applyFill="1" applyBorder="1" applyAlignment="1">
      <alignment vertical="center"/>
    </xf>
    <xf numFmtId="0" fontId="20" fillId="0" borderId="44" xfId="0" applyFont="1" applyFill="1" applyBorder="1" applyAlignment="1">
      <alignment horizontal="center"/>
    </xf>
    <xf numFmtId="0" fontId="4" fillId="0" borderId="44" xfId="0" applyFont="1" applyFill="1" applyBorder="1" applyAlignment="1">
      <alignment horizontal="center"/>
    </xf>
    <xf numFmtId="0" fontId="0" fillId="8" borderId="42" xfId="0" applyFill="1" applyBorder="1"/>
    <xf numFmtId="0" fontId="0" fillId="8" borderId="44" xfId="0" applyFill="1" applyBorder="1"/>
    <xf numFmtId="0" fontId="0" fillId="8" borderId="45" xfId="0" applyFill="1" applyBorder="1"/>
    <xf numFmtId="0" fontId="19" fillId="7" borderId="42" xfId="0" applyFont="1" applyFill="1" applyBorder="1" applyAlignment="1">
      <alignment horizontal="center"/>
    </xf>
    <xf numFmtId="0" fontId="19" fillId="7" borderId="43" xfId="0" applyFont="1" applyFill="1" applyBorder="1" applyAlignment="1">
      <alignment horizontal="center"/>
    </xf>
    <xf numFmtId="0" fontId="21" fillId="7" borderId="44" xfId="0" applyFont="1" applyFill="1" applyBorder="1" applyAlignment="1">
      <alignment horizontal="center"/>
    </xf>
    <xf numFmtId="0" fontId="21" fillId="7" borderId="45" xfId="0" applyFont="1" applyFill="1" applyBorder="1" applyAlignment="1">
      <alignment horizontal="center"/>
    </xf>
    <xf numFmtId="0" fontId="19" fillId="7" borderId="47" xfId="0" applyFont="1" applyFill="1" applyBorder="1" applyAlignment="1">
      <alignment horizontal="center"/>
    </xf>
    <xf numFmtId="0" fontId="19" fillId="7" borderId="44" xfId="0" applyFont="1" applyFill="1" applyBorder="1" applyAlignment="1">
      <alignment horizontal="center"/>
    </xf>
    <xf numFmtId="0" fontId="0" fillId="7" borderId="46" xfId="0" applyFill="1" applyBorder="1"/>
    <xf numFmtId="0" fontId="19" fillId="7" borderId="50" xfId="0" applyFont="1" applyFill="1" applyBorder="1" applyAlignment="1">
      <alignment horizontal="center"/>
    </xf>
    <xf numFmtId="0" fontId="19" fillId="7" borderId="51" xfId="0" applyFont="1" applyFill="1" applyBorder="1" applyAlignment="1">
      <alignment horizontal="center"/>
    </xf>
    <xf numFmtId="0" fontId="0" fillId="7" borderId="52" xfId="0" applyFill="1" applyBorder="1"/>
    <xf numFmtId="0" fontId="0" fillId="7" borderId="60" xfId="0" applyFill="1" applyBorder="1"/>
    <xf numFmtId="0" fontId="4" fillId="0" borderId="0" xfId="0" applyFont="1" applyAlignment="1">
      <alignment horizontal="right"/>
    </xf>
    <xf numFmtId="0" fontId="4" fillId="0" borderId="0" xfId="0" applyFont="1"/>
    <xf numFmtId="0" fontId="4" fillId="0" borderId="0" xfId="0" applyFont="1" applyBorder="1"/>
    <xf numFmtId="0" fontId="4" fillId="0" borderId="0" xfId="0" applyFont="1" applyFill="1" applyBorder="1" applyAlignment="1">
      <alignment horizontal="center"/>
    </xf>
    <xf numFmtId="0" fontId="4" fillId="0" borderId="0" xfId="0" applyFont="1" applyFill="1"/>
    <xf numFmtId="0" fontId="19" fillId="0" borderId="0" xfId="0" applyFont="1" applyFill="1"/>
    <xf numFmtId="0" fontId="4" fillId="0" borderId="0" xfId="0" applyFont="1" applyAlignment="1">
      <alignment vertical="center"/>
    </xf>
    <xf numFmtId="0" fontId="4" fillId="0" borderId="0" xfId="0" applyFont="1" applyBorder="1" applyAlignment="1">
      <alignment vertical="center"/>
    </xf>
    <xf numFmtId="0" fontId="4" fillId="0" borderId="0" xfId="0" applyFont="1" applyFill="1" applyBorder="1" applyAlignment="1">
      <alignment horizontal="center" vertical="center"/>
    </xf>
    <xf numFmtId="0" fontId="4" fillId="0" borderId="0" xfId="0" applyFont="1" applyFill="1" applyAlignment="1">
      <alignment vertical="center"/>
    </xf>
    <xf numFmtId="0" fontId="19" fillId="0" borderId="0" xfId="0" applyFont="1" applyFill="1" applyAlignment="1">
      <alignment vertical="center"/>
    </xf>
    <xf numFmtId="0" fontId="4" fillId="0" borderId="0" xfId="0" applyFont="1" applyFill="1" applyBorder="1" applyAlignment="1">
      <alignment vertical="center"/>
    </xf>
    <xf numFmtId="0" fontId="26" fillId="0" borderId="0" xfId="0" applyFont="1" applyFill="1" applyBorder="1" applyAlignment="1">
      <alignment vertical="center"/>
    </xf>
    <xf numFmtId="0" fontId="26" fillId="0" borderId="0" xfId="0" applyFont="1" applyFill="1"/>
    <xf numFmtId="0" fontId="27" fillId="0" borderId="0" xfId="0" applyFont="1" applyFill="1" applyAlignment="1">
      <alignment vertical="center"/>
    </xf>
    <xf numFmtId="0" fontId="27" fillId="0" borderId="0" xfId="0" applyFont="1" applyFill="1" applyBorder="1" applyAlignment="1">
      <alignment vertical="center"/>
    </xf>
    <xf numFmtId="0" fontId="26" fillId="0" borderId="0" xfId="0" applyFont="1" applyFill="1" applyAlignment="1">
      <alignment vertical="center"/>
    </xf>
    <xf numFmtId="0" fontId="27" fillId="0" borderId="0" xfId="0" applyFont="1" applyFill="1" applyBorder="1" applyAlignment="1">
      <alignment horizontal="left" wrapText="1"/>
    </xf>
    <xf numFmtId="0" fontId="27" fillId="0" borderId="0" xfId="0" applyFont="1" applyFill="1" applyBorder="1" applyAlignment="1">
      <alignment horizontal="left"/>
    </xf>
    <xf numFmtId="0" fontId="26" fillId="0" borderId="0" xfId="0" applyFont="1" applyFill="1" applyBorder="1" applyAlignment="1">
      <alignment horizontal="center" vertical="center" wrapText="1"/>
    </xf>
    <xf numFmtId="0" fontId="4" fillId="9" borderId="0" xfId="0" applyFont="1" applyFill="1" applyBorder="1" applyAlignment="1">
      <alignment horizontal="center" vertical="center"/>
    </xf>
    <xf numFmtId="0" fontId="27" fillId="9" borderId="0" xfId="0" applyFont="1" applyFill="1" applyBorder="1" applyAlignment="1">
      <alignment horizontal="left" wrapText="1"/>
    </xf>
    <xf numFmtId="0" fontId="26" fillId="10" borderId="61"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27" fillId="9" borderId="0" xfId="0" applyFont="1" applyFill="1" applyBorder="1" applyAlignment="1">
      <alignment horizontal="left" vertical="center" wrapText="1"/>
    </xf>
    <xf numFmtId="0" fontId="26" fillId="10" borderId="61" xfId="0" applyFont="1" applyFill="1" applyBorder="1" applyAlignment="1">
      <alignment horizontal="center" vertical="center"/>
    </xf>
    <xf numFmtId="49" fontId="27" fillId="9" borderId="0" xfId="0" applyNumberFormat="1" applyFont="1" applyFill="1" applyBorder="1" applyAlignment="1">
      <alignment horizontal="left" vertical="center" wrapText="1"/>
    </xf>
    <xf numFmtId="0" fontId="4" fillId="9" borderId="0" xfId="0" applyFont="1" applyFill="1" applyAlignment="1">
      <alignment vertical="center"/>
    </xf>
    <xf numFmtId="0" fontId="4" fillId="9" borderId="0" xfId="0" applyFont="1" applyFill="1" applyBorder="1" applyAlignment="1">
      <alignment vertical="center"/>
    </xf>
    <xf numFmtId="0" fontId="19" fillId="9" borderId="0" xfId="0" applyFont="1" applyFill="1" applyAlignment="1">
      <alignment vertical="center"/>
    </xf>
    <xf numFmtId="0" fontId="4" fillId="9" borderId="62" xfId="0" applyFont="1" applyFill="1" applyBorder="1" applyAlignment="1">
      <alignment vertical="center"/>
    </xf>
    <xf numFmtId="0" fontId="27" fillId="10" borderId="61" xfId="0" applyFont="1" applyFill="1" applyBorder="1" applyAlignment="1">
      <alignment vertical="center"/>
    </xf>
    <xf numFmtId="0" fontId="27" fillId="10" borderId="61" xfId="0" applyFont="1" applyFill="1" applyBorder="1" applyAlignment="1">
      <alignment vertical="center" wrapText="1"/>
    </xf>
    <xf numFmtId="0" fontId="26" fillId="10" borderId="61" xfId="0" applyFont="1" applyFill="1" applyBorder="1" applyAlignment="1">
      <alignment vertical="center"/>
    </xf>
    <xf numFmtId="0" fontId="4" fillId="0" borderId="63" xfId="0" applyFont="1" applyFill="1" applyBorder="1" applyAlignment="1">
      <alignment horizontal="left" vertical="center"/>
    </xf>
    <xf numFmtId="0" fontId="5" fillId="0" borderId="63" xfId="0" applyFont="1" applyFill="1" applyBorder="1" applyAlignment="1">
      <alignment horizontal="left" vertical="center"/>
    </xf>
    <xf numFmtId="0" fontId="27" fillId="0" borderId="64" xfId="0" applyFont="1" applyFill="1" applyBorder="1" applyAlignment="1">
      <alignment horizontal="center" vertical="center"/>
    </xf>
    <xf numFmtId="0" fontId="27" fillId="0" borderId="65" xfId="0" applyFont="1" applyFill="1" applyBorder="1" applyAlignment="1">
      <alignment horizontal="center" vertical="center"/>
    </xf>
    <xf numFmtId="0" fontId="27" fillId="0" borderId="66" xfId="0" applyFont="1" applyFill="1" applyBorder="1" applyAlignment="1">
      <alignment horizontal="center" vertical="center"/>
    </xf>
    <xf numFmtId="0" fontId="27" fillId="0" borderId="67" xfId="0" applyFont="1" applyFill="1" applyBorder="1" applyAlignment="1">
      <alignment horizontal="center" vertical="center"/>
    </xf>
    <xf numFmtId="0" fontId="27" fillId="0" borderId="68" xfId="0" applyFont="1" applyFill="1" applyBorder="1" applyAlignment="1">
      <alignment horizontal="center" vertical="center"/>
    </xf>
    <xf numFmtId="0" fontId="27" fillId="0" borderId="63" xfId="0" applyFont="1" applyFill="1" applyBorder="1" applyAlignment="1">
      <alignment horizontal="center" vertical="center"/>
    </xf>
    <xf numFmtId="0" fontId="27" fillId="0" borderId="69" xfId="0" applyFont="1" applyFill="1" applyBorder="1" applyAlignment="1">
      <alignment horizontal="center" vertical="center"/>
    </xf>
    <xf numFmtId="0" fontId="28" fillId="0" borderId="65" xfId="0" applyFont="1" applyFill="1" applyBorder="1" applyAlignment="1">
      <alignment horizontal="center" vertical="center"/>
    </xf>
    <xf numFmtId="0" fontId="27" fillId="10" borderId="20" xfId="0" applyFont="1" applyFill="1" applyBorder="1" applyAlignment="1">
      <alignment vertical="center" wrapText="1"/>
    </xf>
    <xf numFmtId="0" fontId="4" fillId="0" borderId="70" xfId="0" applyFont="1" applyFill="1" applyBorder="1" applyAlignment="1">
      <alignment horizontal="left" vertical="center"/>
    </xf>
    <xf numFmtId="0" fontId="5" fillId="0" borderId="70" xfId="0" applyFont="1" applyFill="1" applyBorder="1" applyAlignment="1">
      <alignment horizontal="left" vertical="center"/>
    </xf>
    <xf numFmtId="0" fontId="27" fillId="0" borderId="71" xfId="0" applyFont="1" applyFill="1" applyBorder="1" applyAlignment="1">
      <alignment horizontal="center" vertical="center"/>
    </xf>
    <xf numFmtId="0" fontId="27" fillId="0" borderId="72" xfId="0" applyFont="1" applyFill="1" applyBorder="1" applyAlignment="1">
      <alignment horizontal="center" vertical="center"/>
    </xf>
    <xf numFmtId="0" fontId="27" fillId="0" borderId="73" xfId="0" applyFont="1" applyFill="1" applyBorder="1" applyAlignment="1">
      <alignment horizontal="center" vertical="center"/>
    </xf>
    <xf numFmtId="0" fontId="27" fillId="0" borderId="74" xfId="0" applyFont="1" applyFill="1" applyBorder="1" applyAlignment="1">
      <alignment horizontal="center" vertical="center"/>
    </xf>
    <xf numFmtId="0" fontId="27" fillId="0" borderId="75" xfId="0" applyFont="1" applyFill="1" applyBorder="1" applyAlignment="1">
      <alignment horizontal="center" vertical="center"/>
    </xf>
    <xf numFmtId="0" fontId="27" fillId="0" borderId="76" xfId="0" applyFont="1" applyFill="1" applyBorder="1" applyAlignment="1">
      <alignment horizontal="center" vertical="center"/>
    </xf>
    <xf numFmtId="0" fontId="27" fillId="0" borderId="77" xfId="0" applyFont="1" applyFill="1" applyBorder="1" applyAlignment="1">
      <alignment horizontal="center" vertical="center"/>
    </xf>
    <xf numFmtId="0" fontId="27" fillId="0" borderId="78" xfId="0" applyFont="1" applyFill="1" applyBorder="1" applyAlignment="1">
      <alignment horizontal="center" vertical="center"/>
    </xf>
    <xf numFmtId="0" fontId="27" fillId="0" borderId="79" xfId="0" applyFont="1" applyFill="1" applyBorder="1" applyAlignment="1">
      <alignment horizontal="center" vertical="center"/>
    </xf>
    <xf numFmtId="0" fontId="28" fillId="0" borderId="72" xfId="0" applyFont="1" applyFill="1" applyBorder="1" applyAlignment="1">
      <alignment horizontal="center" vertical="center"/>
    </xf>
    <xf numFmtId="0" fontId="27" fillId="10" borderId="70" xfId="0" applyFont="1" applyFill="1" applyBorder="1" applyAlignment="1">
      <alignment vertical="center" wrapText="1"/>
    </xf>
    <xf numFmtId="0" fontId="4" fillId="0" borderId="3" xfId="0" applyFont="1" applyFill="1" applyBorder="1" applyAlignment="1">
      <alignment horizontal="left" vertical="center"/>
    </xf>
    <xf numFmtId="0" fontId="5" fillId="0" borderId="3" xfId="0" applyFont="1" applyFill="1" applyBorder="1" applyAlignment="1">
      <alignment horizontal="left" vertical="center"/>
    </xf>
    <xf numFmtId="0" fontId="26" fillId="0" borderId="8" xfId="0" applyFont="1" applyFill="1" applyBorder="1" applyAlignment="1">
      <alignment horizontal="center" vertical="center" textRotation="90"/>
    </xf>
    <xf numFmtId="0" fontId="27" fillId="0" borderId="8" xfId="0" applyFont="1" applyFill="1" applyBorder="1" applyAlignment="1">
      <alignment horizontal="center" vertical="center" textRotation="90"/>
    </xf>
    <xf numFmtId="0" fontId="28" fillId="0" borderId="8" xfId="0" applyFont="1" applyFill="1" applyBorder="1" applyAlignment="1">
      <alignment horizontal="center" vertical="center" textRotation="90"/>
    </xf>
    <xf numFmtId="0" fontId="27" fillId="0" borderId="80" xfId="0" applyFont="1" applyFill="1" applyBorder="1" applyAlignment="1">
      <alignment horizontal="center" vertical="center" textRotation="90"/>
    </xf>
    <xf numFmtId="0" fontId="27" fillId="0" borderId="2" xfId="0" applyFont="1" applyFill="1" applyBorder="1" applyAlignment="1">
      <alignment horizontal="center" vertical="center" textRotation="90"/>
    </xf>
    <xf numFmtId="0" fontId="26" fillId="10" borderId="61" xfId="0" applyFont="1" applyFill="1" applyBorder="1" applyAlignment="1" applyProtection="1">
      <alignment vertical="center"/>
      <protection hidden="1"/>
    </xf>
    <xf numFmtId="0" fontId="4" fillId="0" borderId="81" xfId="0" applyFont="1" applyFill="1" applyBorder="1" applyAlignment="1">
      <alignment horizontal="left" vertical="center"/>
    </xf>
    <xf numFmtId="0" fontId="5" fillId="0" borderId="81" xfId="0" applyFont="1" applyFill="1" applyBorder="1" applyAlignment="1">
      <alignment horizontal="left" vertical="center"/>
    </xf>
    <xf numFmtId="0" fontId="27" fillId="0" borderId="82" xfId="0" applyFont="1" applyFill="1" applyBorder="1" applyAlignment="1">
      <alignment horizontal="center" vertical="center"/>
    </xf>
    <xf numFmtId="0" fontId="27" fillId="0" borderId="83" xfId="0" applyFont="1" applyFill="1" applyBorder="1" applyAlignment="1">
      <alignment horizontal="center" vertical="center"/>
    </xf>
    <xf numFmtId="0" fontId="27" fillId="0" borderId="84" xfId="0" applyFont="1" applyFill="1" applyBorder="1" applyAlignment="1">
      <alignment horizontal="center" vertical="center"/>
    </xf>
    <xf numFmtId="0" fontId="27" fillId="0" borderId="85" xfId="0" applyFont="1" applyFill="1" applyBorder="1" applyAlignment="1">
      <alignment horizontal="center" vertical="center"/>
    </xf>
    <xf numFmtId="0" fontId="27" fillId="0" borderId="86" xfId="0" applyFont="1" applyFill="1" applyBorder="1" applyAlignment="1">
      <alignment horizontal="center" vertical="center"/>
    </xf>
    <xf numFmtId="0" fontId="27" fillId="0" borderId="87" xfId="0" applyFont="1" applyFill="1" applyBorder="1" applyAlignment="1">
      <alignment horizontal="center" vertical="center"/>
    </xf>
    <xf numFmtId="0" fontId="28" fillId="0" borderId="83" xfId="0" applyFont="1" applyFill="1" applyBorder="1" applyAlignment="1">
      <alignment horizontal="center" vertical="center"/>
    </xf>
    <xf numFmtId="0" fontId="5" fillId="0" borderId="88" xfId="0" applyFont="1" applyFill="1" applyBorder="1" applyAlignment="1">
      <alignment horizontal="left" vertical="center"/>
    </xf>
    <xf numFmtId="0" fontId="27" fillId="0" borderId="89" xfId="0" applyFont="1" applyFill="1" applyBorder="1" applyAlignment="1">
      <alignment horizontal="center" vertical="center"/>
    </xf>
    <xf numFmtId="0" fontId="27" fillId="0" borderId="90" xfId="0" applyFont="1" applyFill="1" applyBorder="1" applyAlignment="1">
      <alignment horizontal="center" vertical="center"/>
    </xf>
    <xf numFmtId="0" fontId="27" fillId="0" borderId="91" xfId="0" applyFont="1" applyFill="1" applyBorder="1" applyAlignment="1">
      <alignment horizontal="center" vertical="center"/>
    </xf>
    <xf numFmtId="0" fontId="27" fillId="0" borderId="88" xfId="0" applyFont="1" applyFill="1" applyBorder="1" applyAlignment="1">
      <alignment horizontal="center" vertical="center"/>
    </xf>
    <xf numFmtId="0" fontId="27" fillId="0" borderId="92" xfId="0" applyFont="1" applyFill="1" applyBorder="1" applyAlignment="1">
      <alignment horizontal="center" vertical="center"/>
    </xf>
    <xf numFmtId="0" fontId="27" fillId="0" borderId="93" xfId="0" applyFont="1" applyFill="1" applyBorder="1" applyAlignment="1">
      <alignment horizontal="center" vertical="center"/>
    </xf>
    <xf numFmtId="0" fontId="28" fillId="0" borderId="73" xfId="0" applyFont="1" applyFill="1" applyBorder="1" applyAlignment="1">
      <alignment horizontal="center" vertical="center"/>
    </xf>
    <xf numFmtId="0" fontId="20" fillId="0" borderId="70" xfId="0" applyFont="1" applyFill="1" applyBorder="1" applyAlignment="1">
      <alignment horizontal="left" vertical="center"/>
    </xf>
    <xf numFmtId="0" fontId="27" fillId="0" borderId="70" xfId="0" applyFont="1" applyFill="1" applyBorder="1" applyAlignment="1">
      <alignment horizontal="center" vertical="center"/>
    </xf>
    <xf numFmtId="0" fontId="20" fillId="0" borderId="75" xfId="0" applyFont="1" applyFill="1" applyBorder="1" applyAlignment="1">
      <alignment horizontal="left" vertical="center"/>
    </xf>
    <xf numFmtId="0" fontId="5" fillId="0" borderId="75" xfId="0" applyFont="1" applyFill="1" applyBorder="1" applyAlignment="1">
      <alignment horizontal="left" vertical="center"/>
    </xf>
    <xf numFmtId="0" fontId="4" fillId="0" borderId="75" xfId="0" applyFont="1" applyFill="1" applyBorder="1" applyAlignment="1">
      <alignment horizontal="left" vertical="center"/>
    </xf>
    <xf numFmtId="0" fontId="27" fillId="0" borderId="94" xfId="0" applyFont="1" applyFill="1" applyBorder="1" applyAlignment="1">
      <alignment horizontal="center" vertical="center"/>
    </xf>
    <xf numFmtId="0" fontId="27" fillId="0" borderId="95" xfId="0" applyFont="1" applyFill="1" applyBorder="1" applyAlignment="1">
      <alignment horizontal="center" vertical="center"/>
    </xf>
    <xf numFmtId="0" fontId="27" fillId="0" borderId="96" xfId="0" applyFont="1" applyFill="1" applyBorder="1" applyAlignment="1">
      <alignment horizontal="center" vertical="center"/>
    </xf>
    <xf numFmtId="0" fontId="27" fillId="0" borderId="97" xfId="0" applyFont="1" applyFill="1" applyBorder="1" applyAlignment="1">
      <alignment horizontal="center" vertical="center"/>
    </xf>
    <xf numFmtId="0" fontId="28" fillId="0" borderId="95" xfId="0" applyFont="1" applyFill="1" applyBorder="1" applyAlignment="1">
      <alignment horizontal="center" vertical="center"/>
    </xf>
    <xf numFmtId="0" fontId="27" fillId="0" borderId="98" xfId="0" applyFont="1" applyFill="1" applyBorder="1" applyAlignment="1">
      <alignment horizontal="center" vertical="center"/>
    </xf>
    <xf numFmtId="0" fontId="27" fillId="0" borderId="99" xfId="0" applyFont="1" applyFill="1" applyBorder="1" applyAlignment="1">
      <alignment horizontal="center" vertical="center"/>
    </xf>
    <xf numFmtId="0" fontId="28" fillId="0" borderId="78" xfId="0" applyFont="1" applyFill="1" applyBorder="1" applyAlignment="1">
      <alignment horizontal="center" vertical="center"/>
    </xf>
    <xf numFmtId="0" fontId="27" fillId="0" borderId="100" xfId="0" applyFont="1" applyFill="1" applyBorder="1" applyAlignment="1">
      <alignment horizontal="center" vertical="center"/>
    </xf>
    <xf numFmtId="0" fontId="4" fillId="0" borderId="64" xfId="0" applyFont="1" applyFill="1" applyBorder="1" applyAlignment="1">
      <alignment horizontal="left" vertical="center"/>
    </xf>
    <xf numFmtId="0" fontId="5" fillId="0" borderId="64" xfId="0" applyFont="1" applyFill="1" applyBorder="1" applyAlignment="1">
      <alignment horizontal="left" vertical="center"/>
    </xf>
    <xf numFmtId="0" fontId="27" fillId="0" borderId="101" xfId="0" applyFont="1" applyFill="1" applyBorder="1" applyAlignment="1">
      <alignment horizontal="center" vertical="center"/>
    </xf>
    <xf numFmtId="0" fontId="27" fillId="0" borderId="102" xfId="0" applyFont="1" applyFill="1" applyBorder="1" applyAlignment="1">
      <alignment horizontal="center" vertical="center"/>
    </xf>
    <xf numFmtId="0" fontId="28" fillId="0" borderId="102" xfId="0" applyFont="1" applyFill="1" applyBorder="1" applyAlignment="1">
      <alignment horizontal="center" vertical="center"/>
    </xf>
    <xf numFmtId="0" fontId="27" fillId="10" borderId="63" xfId="0" applyFont="1" applyFill="1" applyBorder="1" applyAlignment="1">
      <alignment vertical="center" wrapText="1"/>
    </xf>
    <xf numFmtId="0" fontId="4" fillId="0" borderId="71" xfId="0" applyFont="1" applyFill="1" applyBorder="1" applyAlignment="1">
      <alignment horizontal="left" vertical="center"/>
    </xf>
    <xf numFmtId="0" fontId="5" fillId="0" borderId="71" xfId="0" applyFont="1" applyFill="1" applyBorder="1" applyAlignment="1">
      <alignment horizontal="left" vertical="center"/>
    </xf>
    <xf numFmtId="0" fontId="4" fillId="0" borderId="103" xfId="0" applyFont="1" applyFill="1" applyBorder="1" applyAlignment="1">
      <alignment horizontal="left" vertical="center"/>
    </xf>
    <xf numFmtId="0" fontId="5" fillId="0" borderId="103" xfId="0" applyFont="1" applyFill="1" applyBorder="1" applyAlignment="1">
      <alignment horizontal="left" vertical="center"/>
    </xf>
    <xf numFmtId="0" fontId="20" fillId="0" borderId="71" xfId="0" applyFont="1" applyFill="1" applyBorder="1" applyAlignment="1">
      <alignment horizontal="left" vertical="center"/>
    </xf>
    <xf numFmtId="0" fontId="27" fillId="10" borderId="88" xfId="0" applyFont="1" applyFill="1" applyBorder="1" applyAlignment="1">
      <alignment vertical="center" wrapText="1"/>
    </xf>
    <xf numFmtId="0" fontId="27" fillId="0" borderId="15" xfId="0" applyFont="1" applyFill="1" applyBorder="1" applyAlignment="1">
      <alignment horizontal="center" vertical="center"/>
    </xf>
    <xf numFmtId="0" fontId="28" fillId="0" borderId="66" xfId="0" applyFont="1" applyFill="1" applyBorder="1" applyAlignment="1">
      <alignment horizontal="center" vertical="center"/>
    </xf>
    <xf numFmtId="0" fontId="4" fillId="0" borderId="89" xfId="0" applyFont="1" applyFill="1" applyBorder="1" applyAlignment="1">
      <alignment horizontal="left" vertical="center"/>
    </xf>
    <xf numFmtId="0" fontId="27" fillId="0" borderId="103" xfId="0" applyFont="1" applyFill="1" applyBorder="1" applyAlignment="1">
      <alignment horizontal="center" vertical="center"/>
    </xf>
    <xf numFmtId="0" fontId="28" fillId="0" borderId="90" xfId="0" applyFont="1" applyFill="1" applyBorder="1" applyAlignment="1">
      <alignment horizontal="center" vertical="center"/>
    </xf>
    <xf numFmtId="0" fontId="28" fillId="0" borderId="74" xfId="0" applyFont="1" applyFill="1" applyBorder="1" applyAlignment="1">
      <alignment horizontal="center" vertical="center"/>
    </xf>
    <xf numFmtId="0" fontId="27" fillId="10" borderId="70" xfId="0" applyFont="1" applyFill="1" applyBorder="1" applyAlignment="1">
      <alignment vertical="top" wrapText="1"/>
    </xf>
    <xf numFmtId="0" fontId="4" fillId="0" borderId="104" xfId="0" applyFont="1" applyFill="1" applyBorder="1" applyAlignment="1">
      <alignment horizontal="left" vertical="center"/>
    </xf>
    <xf numFmtId="0" fontId="5" fillId="0" borderId="104" xfId="0" applyFont="1" applyFill="1" applyBorder="1" applyAlignment="1">
      <alignment horizontal="left" vertical="center"/>
    </xf>
    <xf numFmtId="0" fontId="27" fillId="0" borderId="105" xfId="0" applyFont="1" applyFill="1" applyBorder="1" applyAlignment="1">
      <alignment horizontal="center" vertical="center"/>
    </xf>
    <xf numFmtId="0" fontId="27" fillId="0" borderId="106" xfId="0" applyFont="1" applyFill="1" applyBorder="1" applyAlignment="1">
      <alignment horizontal="center" vertical="center"/>
    </xf>
    <xf numFmtId="0" fontId="28" fillId="0" borderId="91" xfId="0" applyFont="1" applyFill="1" applyBorder="1" applyAlignment="1">
      <alignment horizontal="center" vertical="center"/>
    </xf>
    <xf numFmtId="0" fontId="27" fillId="0" borderId="107" xfId="0" applyFont="1" applyFill="1" applyBorder="1" applyAlignment="1">
      <alignment horizontal="center" vertical="center"/>
    </xf>
    <xf numFmtId="0" fontId="20" fillId="0" borderId="89" xfId="0" applyFont="1" applyFill="1" applyBorder="1" applyAlignment="1">
      <alignment horizontal="left" vertical="center"/>
    </xf>
    <xf numFmtId="0" fontId="29" fillId="0" borderId="76" xfId="0" applyFont="1" applyFill="1" applyBorder="1" applyAlignment="1">
      <alignment horizontal="center" vertical="center"/>
    </xf>
    <xf numFmtId="0" fontId="27" fillId="0" borderId="108" xfId="0" applyFont="1" applyFill="1" applyBorder="1" applyAlignment="1">
      <alignment horizontal="center" vertical="center"/>
    </xf>
    <xf numFmtId="0" fontId="4" fillId="0" borderId="9" xfId="0" applyFont="1" applyFill="1" applyBorder="1" applyAlignment="1">
      <alignment horizontal="left" vertical="center"/>
    </xf>
    <xf numFmtId="0" fontId="5" fillId="0" borderId="9" xfId="0" applyFont="1" applyFill="1" applyBorder="1" applyAlignment="1">
      <alignment horizontal="left" vertical="center"/>
    </xf>
    <xf numFmtId="0" fontId="27" fillId="0" borderId="109" xfId="0" applyFont="1" applyFill="1" applyBorder="1" applyAlignment="1">
      <alignment horizontal="center" vertical="center"/>
    </xf>
    <xf numFmtId="0" fontId="27" fillId="0" borderId="110" xfId="0" applyFont="1" applyFill="1" applyBorder="1" applyAlignment="1">
      <alignment horizontal="center" vertical="center"/>
    </xf>
    <xf numFmtId="0" fontId="27" fillId="0" borderId="111" xfId="0" applyFont="1" applyFill="1" applyBorder="1" applyAlignment="1">
      <alignment horizontal="center" vertical="center"/>
    </xf>
    <xf numFmtId="0" fontId="27" fillId="0" borderId="112" xfId="0" applyFont="1" applyFill="1" applyBorder="1" applyAlignment="1">
      <alignment horizontal="center" vertical="center"/>
    </xf>
    <xf numFmtId="0" fontId="27" fillId="0" borderId="20" xfId="0" applyFont="1" applyFill="1" applyBorder="1" applyAlignment="1">
      <alignment horizontal="center" vertical="center"/>
    </xf>
    <xf numFmtId="0" fontId="27" fillId="0" borderId="113" xfId="0" applyFont="1" applyFill="1" applyBorder="1" applyAlignment="1">
      <alignment horizontal="center" vertical="center"/>
    </xf>
    <xf numFmtId="0" fontId="28" fillId="0" borderId="111" xfId="0" applyFont="1" applyFill="1" applyBorder="1" applyAlignment="1">
      <alignment horizontal="center" vertical="center"/>
    </xf>
    <xf numFmtId="0" fontId="27" fillId="0" borderId="114" xfId="0" applyFont="1" applyFill="1" applyBorder="1" applyAlignment="1">
      <alignment horizontal="center" vertical="center"/>
    </xf>
    <xf numFmtId="0" fontId="28" fillId="0" borderId="110" xfId="0" applyFont="1" applyFill="1" applyBorder="1" applyAlignment="1">
      <alignment horizontal="center" vertical="center"/>
    </xf>
    <xf numFmtId="0" fontId="4" fillId="0" borderId="105" xfId="0" applyFont="1" applyFill="1" applyBorder="1" applyAlignment="1">
      <alignment horizontal="left" vertical="center"/>
    </xf>
    <xf numFmtId="0" fontId="5" fillId="0" borderId="105" xfId="0" applyFont="1" applyFill="1" applyBorder="1" applyAlignment="1">
      <alignment horizontal="left" vertical="center"/>
    </xf>
    <xf numFmtId="0" fontId="27" fillId="0" borderId="115" xfId="0" applyFont="1" applyFill="1" applyBorder="1" applyAlignment="1">
      <alignment horizontal="center" vertical="center"/>
    </xf>
    <xf numFmtId="0" fontId="28" fillId="0" borderId="99" xfId="0" applyFont="1" applyFill="1" applyBorder="1" applyAlignment="1">
      <alignment horizontal="center" vertical="center"/>
    </xf>
    <xf numFmtId="0" fontId="27" fillId="10" borderId="116" xfId="0" applyFont="1" applyFill="1" applyBorder="1" applyAlignment="1">
      <alignment vertical="center" wrapText="1"/>
    </xf>
    <xf numFmtId="0" fontId="4" fillId="0" borderId="12" xfId="0" applyFont="1" applyFill="1" applyBorder="1" applyAlignment="1">
      <alignment horizontal="left" vertical="center"/>
    </xf>
    <xf numFmtId="0" fontId="27" fillId="0" borderId="11" xfId="0" applyFont="1" applyFill="1" applyBorder="1" applyAlignment="1">
      <alignment horizontal="center" vertical="center" textRotation="90"/>
    </xf>
    <xf numFmtId="0" fontId="28" fillId="0" borderId="11" xfId="0" applyFont="1" applyFill="1" applyBorder="1" applyAlignment="1">
      <alignment horizontal="center" vertical="center" textRotation="90"/>
    </xf>
    <xf numFmtId="0" fontId="27" fillId="0" borderId="117" xfId="0" applyFont="1" applyFill="1" applyBorder="1" applyAlignment="1">
      <alignment horizontal="center" vertical="center" textRotation="90"/>
    </xf>
    <xf numFmtId="0" fontId="27" fillId="0" borderId="10" xfId="0" applyFont="1" applyFill="1" applyBorder="1" applyAlignment="1">
      <alignment horizontal="center" vertical="center" textRotation="90"/>
    </xf>
    <xf numFmtId="0" fontId="26" fillId="10" borderId="19" xfId="0" applyFont="1" applyFill="1" applyBorder="1" applyAlignment="1" applyProtection="1">
      <alignment vertical="center"/>
      <protection hidden="1"/>
    </xf>
    <xf numFmtId="0" fontId="27" fillId="0" borderId="118" xfId="0" applyFont="1" applyFill="1" applyBorder="1" applyAlignment="1">
      <alignment horizontal="center" vertical="center"/>
    </xf>
    <xf numFmtId="0" fontId="27" fillId="0" borderId="119" xfId="0" applyFont="1" applyFill="1" applyBorder="1" applyAlignment="1">
      <alignment horizontal="center" vertical="center"/>
    </xf>
    <xf numFmtId="0" fontId="27" fillId="0" borderId="120" xfId="0" applyFont="1" applyFill="1" applyBorder="1" applyAlignment="1">
      <alignment horizontal="center" vertical="center"/>
    </xf>
    <xf numFmtId="0" fontId="27" fillId="0" borderId="19" xfId="0" applyFont="1" applyFill="1" applyBorder="1" applyAlignment="1">
      <alignment horizontal="center" vertical="center"/>
    </xf>
    <xf numFmtId="0" fontId="27" fillId="0" borderId="121" xfId="0" applyFont="1" applyFill="1" applyBorder="1" applyAlignment="1">
      <alignment horizontal="center" vertical="center"/>
    </xf>
    <xf numFmtId="0" fontId="27" fillId="0" borderId="122" xfId="0" applyFont="1" applyFill="1" applyBorder="1" applyAlignment="1">
      <alignment horizontal="center" vertical="center"/>
    </xf>
    <xf numFmtId="0" fontId="28" fillId="0" borderId="120" xfId="0" applyFont="1" applyFill="1" applyBorder="1" applyAlignment="1">
      <alignment horizontal="center" vertical="center"/>
    </xf>
    <xf numFmtId="0" fontId="27" fillId="0" borderId="123" xfId="0" applyFont="1" applyFill="1" applyBorder="1" applyAlignment="1">
      <alignment horizontal="center" vertical="center"/>
    </xf>
    <xf numFmtId="0" fontId="27" fillId="10" borderId="88" xfId="0" applyFont="1" applyFill="1" applyBorder="1" applyAlignment="1">
      <alignment horizontal="left" vertical="center" wrapText="1"/>
    </xf>
    <xf numFmtId="0" fontId="27" fillId="10" borderId="70" xfId="0" applyFont="1" applyFill="1" applyBorder="1" applyAlignment="1">
      <alignment horizontal="left" vertical="center" wrapText="1"/>
    </xf>
    <xf numFmtId="0" fontId="27" fillId="0" borderId="116" xfId="0" applyFont="1" applyFill="1" applyBorder="1" applyAlignment="1">
      <alignment horizontal="center" vertical="center"/>
    </xf>
    <xf numFmtId="0" fontId="19" fillId="0" borderId="0" xfId="0" applyFont="1" applyFill="1" applyBorder="1" applyAlignment="1">
      <alignment horizontal="center" vertical="center"/>
    </xf>
    <xf numFmtId="0" fontId="27" fillId="0" borderId="3" xfId="0" applyFont="1" applyFill="1" applyBorder="1" applyAlignment="1">
      <alignment horizontal="center" vertical="center"/>
    </xf>
    <xf numFmtId="0" fontId="27" fillId="0" borderId="8" xfId="0" applyFont="1" applyFill="1" applyBorder="1" applyAlignment="1">
      <alignment horizontal="center" vertical="center"/>
    </xf>
    <xf numFmtId="0" fontId="30" fillId="10" borderId="12" xfId="0" applyFont="1" applyFill="1" applyBorder="1" applyAlignment="1">
      <alignment horizontal="center" vertical="center" textRotation="90" wrapText="1"/>
    </xf>
    <xf numFmtId="0" fontId="30" fillId="10" borderId="11" xfId="0" applyFont="1" applyFill="1" applyBorder="1" applyAlignment="1">
      <alignment horizontal="center" vertical="center" textRotation="90" wrapText="1"/>
    </xf>
    <xf numFmtId="0" fontId="31" fillId="10" borderId="11" xfId="0" applyFont="1" applyFill="1" applyBorder="1" applyAlignment="1">
      <alignment horizontal="center" vertical="center" textRotation="90" wrapText="1"/>
    </xf>
    <xf numFmtId="0" fontId="30" fillId="10" borderId="117" xfId="0" applyFont="1" applyFill="1" applyBorder="1" applyAlignment="1">
      <alignment horizontal="center" vertical="center" textRotation="90" wrapText="1"/>
    </xf>
    <xf numFmtId="0" fontId="30" fillId="10" borderId="10" xfId="0" applyFont="1" applyFill="1" applyBorder="1" applyAlignment="1">
      <alignment horizontal="center" vertical="center" textRotation="90" wrapText="1"/>
    </xf>
    <xf numFmtId="0" fontId="26" fillId="10" borderId="61" xfId="0" applyFont="1" applyFill="1" applyBorder="1" applyAlignment="1" applyProtection="1">
      <alignment horizontal="right" vertical="center"/>
      <protection hidden="1"/>
    </xf>
    <xf numFmtId="0" fontId="30" fillId="10" borderId="118" xfId="0" applyFont="1" applyFill="1" applyBorder="1" applyAlignment="1">
      <alignment horizontal="center" vertical="center" textRotation="90" wrapText="1"/>
    </xf>
    <xf numFmtId="0" fontId="30" fillId="10" borderId="124" xfId="0" applyFont="1" applyFill="1" applyBorder="1" applyAlignment="1">
      <alignment horizontal="center" vertical="center" textRotation="90" wrapText="1"/>
    </xf>
    <xf numFmtId="0" fontId="30" fillId="10" borderId="120" xfId="0" applyFont="1" applyFill="1" applyBorder="1" applyAlignment="1">
      <alignment horizontal="center" vertical="center" textRotation="90" wrapText="1"/>
    </xf>
    <xf numFmtId="0" fontId="30" fillId="10" borderId="19" xfId="0" applyFont="1" applyFill="1" applyBorder="1" applyAlignment="1">
      <alignment horizontal="center" vertical="center" textRotation="90" wrapText="1"/>
    </xf>
    <xf numFmtId="0" fontId="30" fillId="10" borderId="119" xfId="0" applyFont="1" applyFill="1" applyBorder="1" applyAlignment="1">
      <alignment horizontal="center" vertical="center" textRotation="90" wrapText="1"/>
    </xf>
    <xf numFmtId="0" fontId="30" fillId="10" borderId="121" xfId="0" applyFont="1" applyFill="1" applyBorder="1" applyAlignment="1">
      <alignment horizontal="center" vertical="center" textRotation="90" wrapText="1"/>
    </xf>
    <xf numFmtId="0" fontId="31" fillId="10" borderId="120" xfId="0" applyFont="1" applyFill="1" applyBorder="1" applyAlignment="1">
      <alignment horizontal="center" vertical="center" textRotation="90" wrapText="1"/>
    </xf>
    <xf numFmtId="0" fontId="30" fillId="10" borderId="123" xfId="0" applyFont="1" applyFill="1" applyBorder="1" applyAlignment="1">
      <alignment horizontal="center" vertical="center" textRotation="90" wrapText="1"/>
    </xf>
    <xf numFmtId="0" fontId="31" fillId="10" borderId="119" xfId="0" applyFont="1" applyFill="1" applyBorder="1" applyAlignment="1">
      <alignment horizontal="center" vertical="center" textRotation="90" wrapText="1"/>
    </xf>
    <xf numFmtId="0" fontId="30" fillId="10" borderId="122" xfId="0" applyFont="1" applyFill="1" applyBorder="1" applyAlignment="1">
      <alignment horizontal="center" vertical="center" textRotation="90" wrapText="1"/>
    </xf>
    <xf numFmtId="0" fontId="30" fillId="10" borderId="19" xfId="0" applyFont="1" applyFill="1" applyBorder="1" applyAlignment="1" applyProtection="1">
      <alignment vertical="center" wrapText="1"/>
      <protection hidden="1"/>
    </xf>
    <xf numFmtId="0" fontId="30" fillId="0" borderId="0" xfId="0" applyFont="1" applyFill="1"/>
    <xf numFmtId="0" fontId="30" fillId="0" borderId="0" xfId="0" applyFont="1" applyFill="1" applyBorder="1"/>
    <xf numFmtId="0" fontId="30" fillId="10" borderId="125" xfId="0" applyFont="1" applyFill="1" applyBorder="1" applyAlignment="1">
      <alignment horizontal="center" wrapText="1"/>
    </xf>
    <xf numFmtId="0" fontId="30" fillId="10" borderId="125" xfId="0" applyFont="1" applyFill="1" applyBorder="1" applyAlignment="1">
      <alignment horizontal="center" textRotation="90" wrapText="1"/>
    </xf>
    <xf numFmtId="0" fontId="30" fillId="10" borderId="126" xfId="0" applyFont="1" applyFill="1" applyBorder="1" applyAlignment="1">
      <alignment horizontal="center" textRotation="90" wrapText="1"/>
    </xf>
    <xf numFmtId="0" fontId="30" fillId="10" borderId="127" xfId="0" applyFont="1" applyFill="1" applyBorder="1" applyAlignment="1">
      <alignment horizontal="center" textRotation="90" wrapText="1"/>
    </xf>
    <xf numFmtId="0" fontId="30" fillId="10" borderId="15" xfId="0" applyFont="1" applyFill="1" applyBorder="1" applyAlignment="1">
      <alignment horizontal="center" textRotation="90" wrapText="1"/>
    </xf>
    <xf numFmtId="0" fontId="30" fillId="10" borderId="128" xfId="0" applyFont="1" applyFill="1" applyBorder="1" applyAlignment="1">
      <alignment horizontal="center" textRotation="90" wrapText="1"/>
    </xf>
    <xf numFmtId="0" fontId="30" fillId="10" borderId="129" xfId="0" applyFont="1" applyFill="1" applyBorder="1" applyAlignment="1">
      <alignment horizontal="center" textRotation="90" wrapText="1"/>
    </xf>
    <xf numFmtId="0" fontId="30" fillId="10" borderId="15" xfId="0" applyFont="1" applyFill="1" applyBorder="1" applyAlignment="1" applyProtection="1">
      <alignment vertical="center" wrapText="1"/>
      <protection hidden="1"/>
    </xf>
    <xf numFmtId="0" fontId="30" fillId="0" borderId="0" xfId="0" applyFont="1" applyFill="1" applyAlignment="1">
      <alignment vertical="center"/>
    </xf>
    <xf numFmtId="0" fontId="30" fillId="0" borderId="0" xfId="0" applyFont="1" applyFill="1" applyBorder="1" applyAlignment="1">
      <alignment vertical="center"/>
    </xf>
    <xf numFmtId="0" fontId="30" fillId="10" borderId="3" xfId="0" applyFont="1" applyFill="1" applyBorder="1" applyAlignment="1">
      <alignment horizontal="center" vertical="center" wrapText="1"/>
    </xf>
    <xf numFmtId="0" fontId="30" fillId="10" borderId="15" xfId="0" applyFont="1" applyFill="1" applyBorder="1" applyAlignment="1">
      <alignment horizontal="center" vertical="center" wrapText="1"/>
    </xf>
    <xf numFmtId="0" fontId="30" fillId="10" borderId="15" xfId="0" applyFont="1" applyFill="1" applyBorder="1" applyAlignment="1">
      <alignment horizontal="center" vertical="center"/>
    </xf>
    <xf numFmtId="0" fontId="0" fillId="0" borderId="20" xfId="0" applyBorder="1"/>
    <xf numFmtId="0" fontId="0" fillId="0" borderId="0" xfId="0" applyFill="1"/>
    <xf numFmtId="0" fontId="4" fillId="0" borderId="20" xfId="0" applyFont="1" applyFill="1" applyBorder="1"/>
    <xf numFmtId="0" fontId="4" fillId="0" borderId="20" xfId="0" applyFont="1" applyBorder="1"/>
    <xf numFmtId="0" fontId="4" fillId="0" borderId="0" xfId="0" applyFont="1" applyFill="1" applyBorder="1"/>
    <xf numFmtId="0" fontId="19" fillId="0" borderId="20" xfId="0" applyFont="1" applyBorder="1"/>
    <xf numFmtId="0" fontId="0" fillId="0" borderId="0" xfId="0" applyBorder="1"/>
    <xf numFmtId="49" fontId="30" fillId="0" borderId="0" xfId="0" applyNumberFormat="1" applyFont="1" applyAlignment="1">
      <alignment horizontal="left" vertical="top"/>
    </xf>
    <xf numFmtId="0" fontId="4" fillId="12" borderId="144" xfId="0" applyFont="1" applyFill="1" applyBorder="1"/>
    <xf numFmtId="0" fontId="4" fillId="12" borderId="145" xfId="0" applyFont="1" applyFill="1" applyBorder="1"/>
    <xf numFmtId="0" fontId="4" fillId="13" borderId="146" xfId="0" applyFont="1" applyFill="1" applyBorder="1"/>
    <xf numFmtId="49" fontId="14" fillId="4" borderId="23" xfId="9" applyNumberFormat="1" applyFill="1" applyBorder="1" applyAlignment="1">
      <alignment vertical="center" wrapText="1"/>
      <protection locked="0"/>
    </xf>
    <xf numFmtId="0" fontId="14" fillId="4" borderId="24" xfId="9" applyFill="1" applyBorder="1" applyAlignment="1">
      <alignment horizontal="left" vertical="center" wrapText="1"/>
      <protection locked="0"/>
    </xf>
    <xf numFmtId="49" fontId="14" fillId="4" borderId="23" xfId="9" applyNumberFormat="1" applyBorder="1" applyAlignment="1">
      <alignment vertical="center" wrapText="1"/>
      <protection locked="0"/>
    </xf>
    <xf numFmtId="0" fontId="14" fillId="4" borderId="24" xfId="9" applyBorder="1" applyAlignment="1">
      <alignment horizontal="left" vertical="center" wrapText="1"/>
      <protection locked="0"/>
    </xf>
    <xf numFmtId="0" fontId="27" fillId="0" borderId="147" xfId="0" applyFont="1" applyFill="1" applyBorder="1" applyAlignment="1">
      <alignment horizontal="center" vertical="center"/>
    </xf>
    <xf numFmtId="0" fontId="4" fillId="0" borderId="116" xfId="0" applyFont="1" applyFill="1" applyBorder="1" applyAlignment="1">
      <alignment horizontal="left" vertical="center"/>
    </xf>
    <xf numFmtId="0" fontId="20" fillId="0" borderId="116" xfId="0" applyFont="1" applyFill="1" applyBorder="1" applyAlignment="1">
      <alignment horizontal="left" vertical="center"/>
    </xf>
    <xf numFmtId="49" fontId="10" fillId="4" borderId="29" xfId="5" applyBorder="1" applyAlignment="1">
      <alignment horizontal="left" vertical="center" wrapText="1"/>
      <protection locked="0"/>
    </xf>
    <xf numFmtId="0" fontId="0" fillId="0" borderId="0" xfId="0" applyAlignment="1">
      <alignment vertical="top"/>
    </xf>
    <xf numFmtId="0" fontId="0" fillId="0" borderId="0" xfId="0" applyAlignment="1">
      <alignment vertical="top" wrapText="1"/>
    </xf>
    <xf numFmtId="0" fontId="0" fillId="7" borderId="143" xfId="0" applyFill="1" applyBorder="1" applyAlignment="1">
      <alignment vertical="top"/>
    </xf>
    <xf numFmtId="0" fontId="0" fillId="7" borderId="31" xfId="0" applyFill="1" applyBorder="1" applyAlignment="1">
      <alignment vertical="top"/>
    </xf>
    <xf numFmtId="0" fontId="0" fillId="7" borderId="31" xfId="0" applyFill="1" applyBorder="1" applyAlignment="1">
      <alignment vertical="top" wrapText="1"/>
    </xf>
    <xf numFmtId="0" fontId="0" fillId="7" borderId="142" xfId="0" applyFill="1" applyBorder="1" applyAlignment="1">
      <alignment vertical="top"/>
    </xf>
    <xf numFmtId="0" fontId="0" fillId="7" borderId="134" xfId="0" applyFill="1" applyBorder="1" applyAlignment="1">
      <alignment vertical="top"/>
    </xf>
    <xf numFmtId="0" fontId="34" fillId="11" borderId="141" xfId="0" applyFont="1" applyFill="1" applyBorder="1" applyAlignment="1">
      <alignment vertical="top"/>
    </xf>
    <xf numFmtId="0" fontId="34" fillId="11" borderId="140" xfId="0" applyFont="1" applyFill="1" applyBorder="1" applyAlignment="1">
      <alignment vertical="top"/>
    </xf>
    <xf numFmtId="0" fontId="34" fillId="11" borderId="140" xfId="0" applyFont="1" applyFill="1" applyBorder="1" applyAlignment="1">
      <alignment vertical="top" wrapText="1"/>
    </xf>
    <xf numFmtId="0" fontId="34" fillId="11" borderId="139" xfId="0" applyFont="1" applyFill="1" applyBorder="1" applyAlignment="1">
      <alignment vertical="top"/>
    </xf>
    <xf numFmtId="0" fontId="34" fillId="11" borderId="138" xfId="0" applyFont="1" applyFill="1" applyBorder="1" applyAlignment="1">
      <alignment vertical="top"/>
    </xf>
    <xf numFmtId="0" fontId="34" fillId="11" borderId="137" xfId="0" applyFont="1" applyFill="1" applyBorder="1" applyAlignment="1">
      <alignment vertical="top"/>
    </xf>
    <xf numFmtId="0" fontId="0" fillId="7" borderId="131" xfId="0" applyFill="1" applyBorder="1" applyAlignment="1">
      <alignment vertical="top"/>
    </xf>
    <xf numFmtId="0" fontId="0" fillId="0" borderId="46" xfId="0" applyFill="1" applyBorder="1" applyAlignment="1">
      <alignment vertical="top"/>
    </xf>
    <xf numFmtId="0" fontId="0" fillId="0" borderId="44" xfId="0" applyFill="1" applyBorder="1" applyAlignment="1">
      <alignment vertical="top"/>
    </xf>
    <xf numFmtId="0" fontId="0" fillId="0" borderId="44" xfId="0" applyFill="1" applyBorder="1" applyAlignment="1">
      <alignment vertical="top" wrapText="1"/>
    </xf>
    <xf numFmtId="0" fontId="17" fillId="0" borderId="44" xfId="11" applyFill="1" applyBorder="1" applyAlignment="1" applyProtection="1">
      <alignment vertical="top"/>
    </xf>
    <xf numFmtId="0" fontId="0" fillId="0" borderId="136" xfId="0" applyFill="1" applyBorder="1" applyAlignment="1">
      <alignment vertical="top"/>
    </xf>
    <xf numFmtId="0" fontId="4" fillId="0" borderId="135" xfId="0" applyFont="1" applyFill="1" applyBorder="1" applyAlignment="1">
      <alignment vertical="top"/>
    </xf>
    <xf numFmtId="0" fontId="0" fillId="0" borderId="135" xfId="0" applyFill="1" applyBorder="1" applyAlignment="1">
      <alignment vertical="top"/>
    </xf>
    <xf numFmtId="0" fontId="4" fillId="0" borderId="46" xfId="0" applyFont="1" applyFill="1" applyBorder="1" applyAlignment="1">
      <alignment vertical="top"/>
    </xf>
    <xf numFmtId="0" fontId="4" fillId="0" borderId="44" xfId="0" applyFont="1" applyFill="1" applyBorder="1" applyAlignment="1">
      <alignment vertical="top"/>
    </xf>
    <xf numFmtId="0" fontId="4" fillId="0" borderId="136" xfId="0" applyFont="1" applyFill="1" applyBorder="1" applyAlignment="1">
      <alignment vertical="top"/>
    </xf>
    <xf numFmtId="0" fontId="33" fillId="0" borderId="44" xfId="0" applyFont="1" applyFill="1" applyBorder="1" applyAlignment="1">
      <alignment vertical="top"/>
    </xf>
    <xf numFmtId="0" fontId="0" fillId="0" borderId="41" xfId="0" applyFill="1" applyBorder="1" applyAlignment="1">
      <alignment vertical="top"/>
    </xf>
    <xf numFmtId="0" fontId="0" fillId="0" borderId="39" xfId="0" applyFill="1" applyBorder="1" applyAlignment="1">
      <alignment vertical="top"/>
    </xf>
    <xf numFmtId="0" fontId="0" fillId="0" borderId="39" xfId="0" applyFill="1" applyBorder="1" applyAlignment="1">
      <alignment vertical="top" wrapText="1"/>
    </xf>
    <xf numFmtId="0" fontId="0" fillId="0" borderId="133" xfId="0" applyFill="1" applyBorder="1" applyAlignment="1">
      <alignment vertical="top"/>
    </xf>
    <xf numFmtId="0" fontId="0" fillId="0" borderId="132" xfId="0" applyFill="1" applyBorder="1" applyAlignment="1">
      <alignment vertical="top"/>
    </xf>
    <xf numFmtId="0" fontId="0" fillId="7" borderId="130" xfId="0" applyFill="1" applyBorder="1" applyAlignment="1">
      <alignment vertical="top"/>
    </xf>
    <xf numFmtId="0" fontId="0" fillId="7" borderId="1" xfId="0" applyFill="1" applyBorder="1" applyAlignment="1">
      <alignment vertical="top"/>
    </xf>
    <xf numFmtId="0" fontId="0" fillId="7" borderId="1" xfId="0" applyFill="1" applyBorder="1" applyAlignment="1">
      <alignment vertical="top" wrapText="1"/>
    </xf>
    <xf numFmtId="0" fontId="0" fillId="7" borderId="32" xfId="0" applyFill="1" applyBorder="1" applyAlignment="1">
      <alignment vertical="top"/>
    </xf>
    <xf numFmtId="0" fontId="4" fillId="0" borderId="44" xfId="0" applyFont="1" applyFill="1" applyBorder="1" applyAlignment="1">
      <alignment vertical="top" wrapText="1"/>
    </xf>
    <xf numFmtId="0" fontId="17" fillId="0" borderId="0" xfId="11" applyAlignment="1" applyProtection="1">
      <alignment vertical="top"/>
    </xf>
    <xf numFmtId="49" fontId="10" fillId="4" borderId="1" xfId="5" applyBorder="1" applyAlignment="1">
      <alignment horizontal="center" vertical="center" wrapText="1"/>
      <protection locked="0"/>
    </xf>
    <xf numFmtId="49" fontId="10" fillId="4" borderId="30" xfId="5" applyBorder="1" applyAlignment="1">
      <alignment horizontal="center" vertical="center" wrapText="1"/>
      <protection locked="0"/>
    </xf>
    <xf numFmtId="0" fontId="14" fillId="4" borderId="25" xfId="9" applyFill="1" applyBorder="1" applyAlignment="1">
      <alignment horizontal="left" vertical="center" wrapText="1"/>
      <protection locked="0"/>
    </xf>
    <xf numFmtId="0" fontId="14" fillId="4" borderId="8" xfId="9" applyFill="1" applyBorder="1" applyAlignment="1">
      <alignment horizontal="left" vertical="center" wrapText="1"/>
      <protection locked="0"/>
    </xf>
    <xf numFmtId="0" fontId="14" fillId="4" borderId="23" xfId="9" applyFill="1" applyBorder="1" applyAlignment="1">
      <alignment horizontal="left" vertical="center" wrapText="1"/>
      <protection locked="0"/>
    </xf>
    <xf numFmtId="0" fontId="14" fillId="4" borderId="25" xfId="9" applyFill="1" applyBorder="1" applyAlignment="1">
      <alignment horizontal="center" vertical="center" wrapText="1"/>
      <protection locked="0"/>
    </xf>
    <xf numFmtId="0" fontId="14" fillId="4" borderId="23" xfId="9" applyFill="1" applyBorder="1" applyAlignment="1">
      <alignment horizontal="center" vertical="center" wrapText="1"/>
      <protection locked="0"/>
    </xf>
    <xf numFmtId="0" fontId="15" fillId="0" borderId="0" xfId="3" applyFont="1" applyBorder="1" applyAlignment="1" applyProtection="1">
      <alignment horizontal="left" vertical="top" wrapText="1" indent="2"/>
      <protection locked="0"/>
    </xf>
    <xf numFmtId="0" fontId="15" fillId="0" borderId="0" xfId="3" applyFont="1" applyBorder="1" applyAlignment="1" applyProtection="1">
      <alignment horizontal="left" vertical="top" indent="2"/>
      <protection locked="0"/>
    </xf>
    <xf numFmtId="0" fontId="15" fillId="0" borderId="0" xfId="3" applyFont="1" applyBorder="1" applyAlignment="1" applyProtection="1">
      <alignment horizontal="left" vertical="top" wrapText="1" indent="4"/>
      <protection locked="0"/>
    </xf>
    <xf numFmtId="0" fontId="15" fillId="0" borderId="0" xfId="3" applyFont="1" applyBorder="1" applyAlignment="1" applyProtection="1">
      <alignment horizontal="left" vertical="top" indent="4"/>
      <protection locked="0"/>
    </xf>
    <xf numFmtId="0" fontId="14" fillId="4" borderId="24" xfId="9" applyFill="1" applyBorder="1" applyAlignment="1">
      <alignment vertical="center" wrapText="1"/>
      <protection locked="0"/>
    </xf>
    <xf numFmtId="0" fontId="14" fillId="4" borderId="25" xfId="9" applyFill="1" applyBorder="1" applyAlignment="1">
      <alignment vertical="center" wrapText="1"/>
      <protection locked="0"/>
    </xf>
    <xf numFmtId="0" fontId="14" fillId="4" borderId="27" xfId="10" applyBorder="1" applyAlignment="1">
      <alignment horizontal="left" vertical="center" wrapText="1"/>
      <protection locked="0"/>
    </xf>
    <xf numFmtId="0" fontId="14" fillId="4" borderId="28" xfId="10" applyBorder="1" applyAlignment="1">
      <alignment horizontal="left" vertical="center" wrapText="1"/>
      <protection locked="0"/>
    </xf>
    <xf numFmtId="49" fontId="10" fillId="0" borderId="0" xfId="6" applyFill="1" applyBorder="1" applyProtection="1">
      <alignment horizontal="left" vertical="top" wrapText="1"/>
      <protection locked="0"/>
    </xf>
    <xf numFmtId="0" fontId="15" fillId="0" borderId="0" xfId="3" applyFont="1" applyFill="1" applyBorder="1" applyAlignment="1" applyProtection="1">
      <alignment vertical="top" wrapText="1"/>
      <protection locked="0"/>
    </xf>
    <xf numFmtId="0" fontId="14" fillId="4" borderId="28" xfId="10" applyBorder="1" applyAlignment="1">
      <alignment horizontal="center" vertical="center" wrapText="1"/>
      <protection locked="0"/>
    </xf>
    <xf numFmtId="0" fontId="14" fillId="4" borderId="26" xfId="10" applyBorder="1" applyAlignment="1">
      <alignment horizontal="center" vertical="center" wrapText="1"/>
      <protection locked="0"/>
    </xf>
    <xf numFmtId="0" fontId="14" fillId="4" borderId="22" xfId="10" applyBorder="1" applyAlignment="1">
      <alignment horizontal="left" vertical="center" wrapText="1"/>
      <protection locked="0"/>
    </xf>
    <xf numFmtId="0" fontId="14" fillId="4" borderId="26" xfId="10" applyBorder="1" applyAlignment="1">
      <alignment horizontal="left" vertical="center" wrapText="1"/>
      <protection locked="0"/>
    </xf>
    <xf numFmtId="0" fontId="14" fillId="4" borderId="24" xfId="9" applyFill="1" applyBorder="1" applyAlignment="1">
      <alignment horizontal="left" vertical="center" wrapText="1"/>
      <protection locked="0"/>
    </xf>
    <xf numFmtId="49" fontId="10" fillId="4" borderId="11" xfId="5" applyBorder="1" applyAlignment="1">
      <alignment horizontal="left" vertical="center" wrapText="1"/>
      <protection locked="0"/>
    </xf>
    <xf numFmtId="49" fontId="10" fillId="4" borderId="12" xfId="5" applyBorder="1" applyAlignment="1">
      <alignment horizontal="left" vertical="center" wrapText="1"/>
      <protection locked="0"/>
    </xf>
    <xf numFmtId="49" fontId="11" fillId="4" borderId="4" xfId="5" applyFont="1" applyBorder="1" applyAlignment="1">
      <alignment horizontal="left" vertical="center" wrapText="1"/>
      <protection locked="0"/>
    </xf>
    <xf numFmtId="49" fontId="11" fillId="4" borderId="5" xfId="5" applyFont="1" applyBorder="1" applyAlignment="1">
      <alignment horizontal="left" vertical="center" wrapText="1"/>
      <protection locked="0"/>
    </xf>
    <xf numFmtId="49" fontId="11" fillId="4" borderId="6" xfId="5" applyFont="1" applyBorder="1" applyAlignment="1">
      <alignment horizontal="left" vertical="center" wrapText="1"/>
      <protection locked="0"/>
    </xf>
    <xf numFmtId="49" fontId="10" fillId="4" borderId="10" xfId="5" applyBorder="1" applyAlignment="1">
      <alignment horizontal="left" vertical="center" wrapText="1"/>
      <protection locked="0"/>
    </xf>
    <xf numFmtId="49" fontId="9" fillId="4" borderId="7" xfId="4" applyBorder="1" applyAlignment="1">
      <alignment horizontal="left" vertical="top"/>
      <protection locked="0"/>
    </xf>
    <xf numFmtId="49" fontId="9" fillId="4" borderId="0" xfId="4" applyBorder="1" applyAlignment="1">
      <alignment horizontal="left" vertical="top"/>
      <protection locked="0"/>
    </xf>
    <xf numFmtId="49" fontId="9" fillId="4" borderId="9" xfId="4" applyBorder="1" applyAlignment="1">
      <alignment horizontal="left" vertical="top"/>
      <protection locked="0"/>
    </xf>
    <xf numFmtId="0" fontId="12" fillId="4" borderId="0" xfId="7" applyNumberFormat="1" applyFill="1" applyBorder="1" applyAlignment="1" applyProtection="1">
      <alignment horizontal="left" wrapText="1"/>
      <protection locked="0"/>
    </xf>
    <xf numFmtId="0" fontId="13" fillId="5" borderId="13" xfId="8" applyBorder="1" applyAlignment="1">
      <alignment horizontal="left" wrapText="1"/>
      <protection locked="0"/>
    </xf>
    <xf numFmtId="49" fontId="10" fillId="4" borderId="29" xfId="5" applyBorder="1" applyAlignment="1">
      <alignment horizontal="left" vertical="center" wrapText="1"/>
      <protection locked="0"/>
    </xf>
    <xf numFmtId="49" fontId="10" fillId="4" borderId="1" xfId="5" applyBorder="1" applyAlignment="1">
      <alignment horizontal="left" vertical="center" wrapText="1"/>
      <protection locked="0"/>
    </xf>
    <xf numFmtId="49" fontId="10" fillId="0" borderId="10" xfId="6" applyFill="1" applyBorder="1" applyAlignment="1" applyProtection="1">
      <alignment horizontal="left" vertical="center" wrapText="1"/>
      <protection locked="0"/>
    </xf>
    <xf numFmtId="49" fontId="10" fillId="0" borderId="11" xfId="6" applyFill="1" applyBorder="1" applyAlignment="1" applyProtection="1">
      <alignment horizontal="left" vertical="center" wrapText="1"/>
      <protection locked="0"/>
    </xf>
    <xf numFmtId="0" fontId="3" fillId="0" borderId="10" xfId="3" applyBorder="1" applyAlignment="1">
      <alignment horizontal="center" vertical="center"/>
    </xf>
    <xf numFmtId="0" fontId="3" fillId="0" borderId="11" xfId="3" applyBorder="1" applyAlignment="1">
      <alignment horizontal="center" vertical="center"/>
    </xf>
    <xf numFmtId="0" fontId="3" fillId="0" borderId="12" xfId="3" applyBorder="1" applyAlignment="1">
      <alignment horizontal="center" vertical="center"/>
    </xf>
    <xf numFmtId="49" fontId="9" fillId="4" borderId="16" xfId="4" applyBorder="1" applyAlignment="1">
      <alignment horizontal="left" vertical="top"/>
      <protection locked="0"/>
    </xf>
    <xf numFmtId="49" fontId="9" fillId="4" borderId="17" xfId="4" applyBorder="1" applyAlignment="1">
      <alignment horizontal="left" vertical="top"/>
      <protection locked="0"/>
    </xf>
    <xf numFmtId="49" fontId="9" fillId="4" borderId="18" xfId="4" applyBorder="1" applyAlignment="1">
      <alignment horizontal="left" vertical="top"/>
      <protection locked="0"/>
    </xf>
    <xf numFmtId="49" fontId="10" fillId="0" borderId="12" xfId="6" applyFill="1" applyBorder="1" applyAlignment="1" applyProtection="1">
      <alignment horizontal="left" vertical="center" wrapText="1"/>
      <protection locked="0"/>
    </xf>
    <xf numFmtId="49" fontId="9" fillId="4" borderId="15" xfId="4" applyBorder="1" applyAlignment="1">
      <alignment horizontal="left" vertical="top"/>
      <protection locked="0"/>
    </xf>
    <xf numFmtId="49" fontId="11" fillId="4" borderId="16" xfId="5" applyFont="1" applyBorder="1" applyAlignment="1">
      <alignment horizontal="left" vertical="center" wrapText="1"/>
      <protection locked="0"/>
    </xf>
    <xf numFmtId="49" fontId="11" fillId="4" borderId="18" xfId="5" applyFont="1" applyBorder="1" applyAlignment="1">
      <alignment horizontal="left" vertical="center" wrapText="1"/>
      <protection locked="0"/>
    </xf>
    <xf numFmtId="49" fontId="9" fillId="4" borderId="4" xfId="4" applyBorder="1" applyAlignment="1">
      <alignment horizontal="left" vertical="top"/>
      <protection locked="0"/>
    </xf>
    <xf numFmtId="49" fontId="9" fillId="4" borderId="5" xfId="4" applyBorder="1" applyAlignment="1">
      <alignment horizontal="left" vertical="top"/>
      <protection locked="0"/>
    </xf>
    <xf numFmtId="49" fontId="9" fillId="4" borderId="6" xfId="4" applyBorder="1" applyAlignment="1">
      <alignment horizontal="left" vertical="top"/>
      <protection locked="0"/>
    </xf>
    <xf numFmtId="0" fontId="18" fillId="6" borderId="36" xfId="0" applyFont="1" applyFill="1" applyBorder="1" applyAlignment="1">
      <alignment horizontal="center"/>
    </xf>
    <xf numFmtId="0" fontId="18" fillId="6" borderId="35" xfId="0" applyFont="1" applyFill="1" applyBorder="1" applyAlignment="1">
      <alignment horizontal="center"/>
    </xf>
    <xf numFmtId="0" fontId="22" fillId="7" borderId="56" xfId="0" applyFont="1" applyFill="1" applyBorder="1" applyAlignment="1">
      <alignment horizontal="center"/>
    </xf>
    <xf numFmtId="0" fontId="22" fillId="7" borderId="55" xfId="0" applyFont="1" applyFill="1" applyBorder="1" applyAlignment="1">
      <alignment horizontal="center"/>
    </xf>
    <xf numFmtId="0" fontId="22" fillId="7" borderId="59" xfId="0" applyFont="1" applyFill="1" applyBorder="1" applyAlignment="1">
      <alignment horizontal="center"/>
    </xf>
    <xf numFmtId="0" fontId="22" fillId="7" borderId="58" xfId="0" applyFont="1" applyFill="1" applyBorder="1" applyAlignment="1">
      <alignment horizontal="center"/>
    </xf>
    <xf numFmtId="0" fontId="22" fillId="7" borderId="57" xfId="0" applyFont="1" applyFill="1" applyBorder="1" applyAlignment="1">
      <alignment horizontal="center"/>
    </xf>
    <xf numFmtId="0" fontId="19" fillId="7" borderId="54" xfId="0" applyFont="1" applyFill="1" applyBorder="1" applyAlignment="1">
      <alignment horizontal="center"/>
    </xf>
    <xf numFmtId="0" fontId="19" fillId="7" borderId="49" xfId="0" applyFont="1" applyFill="1" applyBorder="1" applyAlignment="1">
      <alignment horizontal="center"/>
    </xf>
    <xf numFmtId="0" fontId="19" fillId="7" borderId="53" xfId="0" applyFont="1" applyFill="1" applyBorder="1" applyAlignment="1">
      <alignment horizontal="center"/>
    </xf>
    <xf numFmtId="0" fontId="19" fillId="7" borderId="48" xfId="0" applyFont="1" applyFill="1" applyBorder="1" applyAlignment="1">
      <alignment horizontal="center"/>
    </xf>
    <xf numFmtId="0" fontId="27" fillId="9" borderId="2" xfId="0" applyFont="1" applyFill="1" applyBorder="1" applyAlignment="1">
      <alignment horizontal="left" wrapText="1"/>
    </xf>
    <xf numFmtId="0" fontId="27" fillId="9" borderId="8" xfId="0" applyFont="1" applyFill="1" applyBorder="1" applyAlignment="1">
      <alignment horizontal="left" wrapText="1"/>
    </xf>
    <xf numFmtId="0" fontId="30" fillId="10" borderId="2" xfId="0" applyFont="1" applyFill="1" applyBorder="1" applyAlignment="1">
      <alignment horizontal="center" vertical="center" wrapText="1"/>
    </xf>
    <xf numFmtId="0" fontId="30" fillId="10" borderId="8" xfId="0" applyFont="1" applyFill="1" applyBorder="1" applyAlignment="1">
      <alignment horizontal="center" vertical="center" wrapText="1"/>
    </xf>
    <xf numFmtId="0" fontId="30" fillId="10" borderId="3" xfId="0" applyFont="1" applyFill="1" applyBorder="1" applyAlignment="1">
      <alignment horizontal="center" vertical="center" wrapText="1"/>
    </xf>
    <xf numFmtId="49" fontId="27" fillId="9" borderId="8" xfId="0" applyNumberFormat="1" applyFont="1" applyFill="1" applyBorder="1" applyAlignment="1">
      <alignment horizontal="left" vertical="center" wrapText="1"/>
    </xf>
    <xf numFmtId="0" fontId="27" fillId="9" borderId="2" xfId="0" applyFont="1" applyFill="1" applyBorder="1" applyAlignment="1">
      <alignment horizontal="left" vertical="center" wrapText="1"/>
    </xf>
    <xf numFmtId="0" fontId="27" fillId="9" borderId="8" xfId="0" applyFont="1" applyFill="1" applyBorder="1" applyAlignment="1">
      <alignment horizontal="left" vertical="center" wrapText="1"/>
    </xf>
    <xf numFmtId="0" fontId="30" fillId="10" borderId="4" xfId="0" applyFont="1" applyFill="1" applyBorder="1" applyAlignment="1">
      <alignment horizontal="center" vertical="center" wrapText="1"/>
    </xf>
    <xf numFmtId="0" fontId="30" fillId="10" borderId="5" xfId="0" applyFont="1" applyFill="1" applyBorder="1" applyAlignment="1">
      <alignment horizontal="center" vertical="center" wrapText="1"/>
    </xf>
    <xf numFmtId="0" fontId="30" fillId="10" borderId="2" xfId="0" applyFont="1" applyFill="1" applyBorder="1" applyAlignment="1">
      <alignment horizontal="center" vertical="center"/>
    </xf>
    <xf numFmtId="0" fontId="0" fillId="0" borderId="8" xfId="0" applyBorder="1" applyAlignment="1">
      <alignment horizontal="center" vertical="center"/>
    </xf>
    <xf numFmtId="0" fontId="4" fillId="0" borderId="0" xfId="0" applyFont="1" applyAlignment="1">
      <alignment horizontal="left" wrapText="1"/>
    </xf>
  </cellXfs>
  <cellStyles count="12">
    <cellStyle name="_Body" xfId="6" xr:uid="{C2A79220-6671-43C2-85E2-9C661EF25845}"/>
    <cellStyle name="_Metadata body table" xfId="5" xr:uid="{F9F4F33B-B1E4-45B9-B8A3-AA37CAB6BC49}"/>
    <cellStyle name="_Metadata heading" xfId="4" xr:uid="{34EEA2CC-7EFF-4391-9745-B16E5B77DB45}"/>
    <cellStyle name="_Subheader" xfId="7" xr:uid="{FEFF5A64-739A-4406-B447-E1B5CDC03C18}"/>
    <cellStyle name="_Table body small" xfId="9" xr:uid="{57C02B0B-9293-4BAA-AF66-900E448CB4AE}"/>
    <cellStyle name="_Table heading small" xfId="8" xr:uid="{99EBD7D1-3711-4692-9E30-BF54E544FAF6}"/>
    <cellStyle name="_Table last row" xfId="10" xr:uid="{52E3F240-C837-4568-BDA7-1B521F6477C6}"/>
    <cellStyle name="Hyperlink" xfId="11" builtinId="8"/>
    <cellStyle name="Normal" xfId="0" builtinId="0"/>
    <cellStyle name="Normal 2" xfId="1" xr:uid="{00000000-0005-0000-0000-000002000000}"/>
    <cellStyle name="Normal 3" xfId="2" xr:uid="{00000000-0005-0000-0000-000003000000}"/>
    <cellStyle name="Normal 4" xfId="3" xr:uid="{B53D60F5-921A-4BC1-9639-1F766AB29BD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57150</xdr:colOff>
          <xdr:row>0</xdr:row>
          <xdr:rowOff>0</xdr:rowOff>
        </xdr:from>
        <xdr:to>
          <xdr:col>2</xdr:col>
          <xdr:colOff>723900</xdr:colOff>
          <xdr:row>0</xdr:row>
          <xdr:rowOff>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sv-SE" sz="1000" b="0" i="0" u="none" strike="noStrike" baseline="0">
                  <a:solidFill>
                    <a:srgbClr val="000000"/>
                  </a:solidFill>
                  <a:latin typeface="Arial"/>
                  <a:cs typeface="Arial"/>
                </a:rPr>
                <a:t>Overview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104775</xdr:colOff>
          <xdr:row>0</xdr:row>
          <xdr:rowOff>0</xdr:rowOff>
        </xdr:from>
        <xdr:to>
          <xdr:col>2</xdr:col>
          <xdr:colOff>438150</xdr:colOff>
          <xdr:row>0</xdr:row>
          <xdr:rowOff>0</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sv-SE" sz="1000" b="0" i="0" u="none" strike="noStrike" baseline="0">
                  <a:solidFill>
                    <a:srgbClr val="000000"/>
                  </a:solidFill>
                  <a:latin typeface="Arial"/>
                  <a:cs typeface="Arial"/>
                </a:rPr>
                <a:t>All details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19050</xdr:colOff>
      <xdr:row>2</xdr:row>
      <xdr:rowOff>34924</xdr:rowOff>
    </xdr:from>
    <xdr:to>
      <xdr:col>9</xdr:col>
      <xdr:colOff>66676</xdr:colOff>
      <xdr:row>67</xdr:row>
      <xdr:rowOff>86783</xdr:rowOff>
    </xdr:to>
    <xdr:sp macro="" textlink="">
      <xdr:nvSpPr>
        <xdr:cNvPr id="2" name="Vertical Scroll 2">
          <a:extLst>
            <a:ext uri="{FF2B5EF4-FFF2-40B4-BE49-F238E27FC236}">
              <a16:creationId xmlns:a16="http://schemas.microsoft.com/office/drawing/2014/main" id="{00000000-0008-0000-0200-000002000000}"/>
            </a:ext>
          </a:extLst>
        </xdr:cNvPr>
        <xdr:cNvSpPr/>
      </xdr:nvSpPr>
      <xdr:spPr>
        <a:xfrm>
          <a:off x="19050" y="358774"/>
          <a:ext cx="5534026" cy="10576984"/>
        </a:xfrm>
        <a:prstGeom prst="verticalScroll">
          <a:avLst>
            <a:gd name="adj" fmla="val 5128"/>
          </a:avLst>
        </a:prstGeom>
        <a:solidFill>
          <a:schemeClr val="bg1">
            <a:lumMod val="95000"/>
          </a:schemeClr>
        </a:solidFill>
        <a:ln>
          <a:solidFill>
            <a:schemeClr val="tx2">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2000" b="0" baseline="0">
              <a:solidFill>
                <a:schemeClr val="dk1"/>
              </a:solidFill>
              <a:effectLst/>
              <a:latin typeface="+mn-lt"/>
              <a:ea typeface="+mn-ea"/>
              <a:cs typeface="+mn-cs"/>
            </a:rPr>
            <a:t>                  </a:t>
          </a:r>
          <a:r>
            <a:rPr lang="en-US" sz="2000" b="1">
              <a:solidFill>
                <a:schemeClr val="dk1"/>
              </a:solidFill>
              <a:effectLst/>
              <a:latin typeface="+mn-lt"/>
              <a:ea typeface="+mn-ea"/>
              <a:cs typeface="+mn-cs"/>
            </a:rPr>
            <a:t>RACI</a:t>
          </a:r>
          <a:r>
            <a:rPr lang="en-US" sz="2000" b="1" baseline="0">
              <a:solidFill>
                <a:schemeClr val="dk1"/>
              </a:solidFill>
              <a:effectLst/>
              <a:latin typeface="+mn-lt"/>
              <a:ea typeface="+mn-ea"/>
              <a:cs typeface="+mn-cs"/>
            </a:rPr>
            <a:t> and "Names on RACI"</a:t>
          </a:r>
          <a:endParaRPr lang="en-US" sz="2000">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a:t>
          </a:r>
          <a:r>
            <a:rPr lang="en-US" sz="1100" baseline="0">
              <a:solidFill>
                <a:schemeClr val="dk1"/>
              </a:solidFill>
              <a:effectLst/>
              <a:latin typeface="+mn-lt"/>
              <a:ea typeface="+mn-ea"/>
              <a:cs typeface="+mn-cs"/>
            </a:rPr>
            <a:t> document include information about which document to create during a project.  It shows the persons involved and when to create/approve </a:t>
          </a:r>
          <a:r>
            <a:rPr lang="en-US" sz="1100" baseline="0">
              <a:solidFill>
                <a:sysClr val="windowText" lastClr="000000"/>
              </a:solidFill>
              <a:effectLst/>
              <a:latin typeface="+mn-lt"/>
              <a:ea typeface="+mn-ea"/>
              <a:cs typeface="+mn-cs"/>
            </a:rPr>
            <a:t>the document. This document is also used as a skeleton for "names on RACI" and then the worksheet </a:t>
          </a:r>
          <a:r>
            <a:rPr lang="en-US" sz="1100" b="1" baseline="0">
              <a:solidFill>
                <a:sysClr val="windowText" lastClr="000000"/>
              </a:solidFill>
              <a:effectLst/>
              <a:latin typeface="+mn-lt"/>
              <a:ea typeface="+mn-ea"/>
              <a:cs typeface="+mn-cs"/>
            </a:rPr>
            <a:t>Names on RACI </a:t>
          </a:r>
          <a:r>
            <a:rPr lang="en-US" sz="1100" baseline="0">
              <a:solidFill>
                <a:sysClr val="windowText" lastClr="000000"/>
              </a:solidFill>
              <a:effectLst/>
              <a:latin typeface="+mn-lt"/>
              <a:ea typeface="+mn-ea"/>
              <a:cs typeface="+mn-cs"/>
            </a:rPr>
            <a:t>is filled in with names on persons  who have the different roles.</a:t>
          </a:r>
        </a:p>
        <a:p>
          <a:endParaRPr lang="en-US">
            <a:effectLst/>
          </a:endParaRPr>
        </a:p>
        <a:p>
          <a:r>
            <a:rPr lang="en-US" sz="1100" baseline="0">
              <a:solidFill>
                <a:schemeClr val="dk1"/>
              </a:solidFill>
              <a:effectLst/>
              <a:latin typeface="+mn-lt"/>
              <a:ea typeface="+mn-ea"/>
              <a:cs typeface="+mn-cs"/>
            </a:rPr>
            <a:t>Worksheet </a:t>
          </a:r>
          <a:r>
            <a:rPr lang="en-US" sz="1100" b="1" baseline="0">
              <a:solidFill>
                <a:schemeClr val="dk1"/>
              </a:solidFill>
              <a:effectLst/>
              <a:latin typeface="+mn-lt"/>
              <a:ea typeface="+mn-ea"/>
              <a:cs typeface="+mn-cs"/>
            </a:rPr>
            <a:t>Overview</a:t>
          </a:r>
          <a:r>
            <a:rPr lang="en-US" sz="1100" baseline="0">
              <a:solidFill>
                <a:schemeClr val="dk1"/>
              </a:solidFill>
              <a:effectLst/>
              <a:latin typeface="+mn-lt"/>
              <a:ea typeface="+mn-ea"/>
              <a:cs typeface="+mn-cs"/>
            </a:rPr>
            <a:t>: This worksheet  is a another view of the RACI worksheet with only the basic info</a:t>
          </a:r>
          <a:r>
            <a:rPr lang="en-US" sz="1100" u="sng" baseline="0">
              <a:solidFill>
                <a:schemeClr val="dk1"/>
              </a:solidFill>
              <a:effectLst/>
              <a:latin typeface="+mn-lt"/>
              <a:ea typeface="+mn-ea"/>
              <a:cs typeface="+mn-cs"/>
            </a:rPr>
            <a:t>. As manager </a:t>
          </a:r>
          <a:r>
            <a:rPr lang="en-US" sz="1100" baseline="0">
              <a:solidFill>
                <a:schemeClr val="dk1"/>
              </a:solidFill>
              <a:effectLst/>
              <a:latin typeface="+mn-lt"/>
              <a:ea typeface="+mn-ea"/>
              <a:cs typeface="+mn-cs"/>
            </a:rPr>
            <a:t>you can easily check when different documents shall be ready and who is responsible.</a:t>
          </a: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Worksheet </a:t>
          </a:r>
          <a:r>
            <a:rPr lang="en-US" sz="1100" b="1" baseline="0">
              <a:solidFill>
                <a:schemeClr val="dk1"/>
              </a:solidFill>
              <a:effectLst/>
              <a:latin typeface="+mn-lt"/>
              <a:ea typeface="+mn-ea"/>
              <a:cs typeface="+mn-cs"/>
            </a:rPr>
            <a:t>RACI</a:t>
          </a:r>
          <a:r>
            <a:rPr lang="en-US" sz="1100" baseline="0">
              <a:solidFill>
                <a:schemeClr val="dk1"/>
              </a:solidFill>
              <a:effectLst/>
              <a:latin typeface="+mn-lt"/>
              <a:ea typeface="+mn-ea"/>
              <a:cs typeface="+mn-cs"/>
            </a:rPr>
            <a:t>: This worksheet has all the information about the documents, where to find the template, when to do them and  who is involved.  </a:t>
          </a:r>
          <a:r>
            <a:rPr lang="en-US" sz="1100" u="sng" baseline="0">
              <a:solidFill>
                <a:schemeClr val="dk1"/>
              </a:solidFill>
              <a:effectLst/>
              <a:latin typeface="+mn-lt"/>
              <a:ea typeface="+mn-ea"/>
              <a:cs typeface="+mn-cs"/>
            </a:rPr>
            <a:t>If you have a role in the project  </a:t>
          </a:r>
          <a:r>
            <a:rPr lang="en-US" sz="1100" baseline="0">
              <a:solidFill>
                <a:schemeClr val="dk1"/>
              </a:solidFill>
              <a:effectLst/>
              <a:latin typeface="+mn-lt"/>
              <a:ea typeface="+mn-ea"/>
              <a:cs typeface="+mn-cs"/>
            </a:rPr>
            <a:t>it is easy to just use the filter function on row 4 to check which documents you are involved in. You have also the information  which roles that are involved e.g.</a:t>
          </a:r>
          <a:r>
            <a:rPr lang="en-US" sz="1100" u="sng" baseline="0">
              <a:solidFill>
                <a:schemeClr val="dk1"/>
              </a:solidFill>
              <a:effectLst/>
              <a:latin typeface="+mn-lt"/>
              <a:ea typeface="+mn-ea"/>
              <a:cs typeface="+mn-cs"/>
            </a:rPr>
            <a:t> when planning a review </a:t>
          </a:r>
          <a:r>
            <a:rPr lang="en-US" sz="1100" baseline="0">
              <a:solidFill>
                <a:schemeClr val="dk1"/>
              </a:solidFill>
              <a:effectLst/>
              <a:latin typeface="+mn-lt"/>
              <a:ea typeface="+mn-ea"/>
              <a:cs typeface="+mn-cs"/>
            </a:rPr>
            <a:t>and then you get the names from worksheet </a:t>
          </a:r>
          <a:r>
            <a:rPr lang="en-US" sz="1100" b="1" baseline="0">
              <a:solidFill>
                <a:schemeClr val="dk1"/>
              </a:solidFill>
              <a:effectLst/>
              <a:latin typeface="+mn-lt"/>
              <a:ea typeface="+mn-ea"/>
              <a:cs typeface="+mn-cs"/>
            </a:rPr>
            <a:t>Names on  RACI</a:t>
          </a:r>
          <a:r>
            <a:rPr lang="en-US" sz="1100" baseline="0">
              <a:solidFill>
                <a:schemeClr val="dk1"/>
              </a:solidFill>
              <a:effectLst/>
              <a:latin typeface="+mn-lt"/>
              <a:ea typeface="+mn-ea"/>
              <a:cs typeface="+mn-cs"/>
            </a:rPr>
            <a:t>. The definitions of the letters in the </a:t>
          </a:r>
          <a:r>
            <a:rPr lang="en-US" sz="1100" b="1" baseline="0">
              <a:solidFill>
                <a:schemeClr val="dk1"/>
              </a:solidFill>
              <a:effectLst/>
              <a:latin typeface="+mn-lt"/>
              <a:ea typeface="+mn-ea"/>
              <a:cs typeface="+mn-cs"/>
            </a:rPr>
            <a:t>RACI</a:t>
          </a:r>
          <a:r>
            <a:rPr lang="en-US" sz="1100" baseline="0">
              <a:solidFill>
                <a:schemeClr val="dk1"/>
              </a:solidFill>
              <a:effectLst/>
              <a:latin typeface="+mn-lt"/>
              <a:ea typeface="+mn-ea"/>
              <a:cs typeface="+mn-cs"/>
            </a:rPr>
            <a:t> worksheet correspond to the descriptions given in the top left corner of the worksheet and further defined at the bottom of the </a:t>
          </a:r>
          <a:r>
            <a:rPr lang="en-US" sz="1100" b="1" baseline="0">
              <a:solidFill>
                <a:schemeClr val="dk1"/>
              </a:solidFill>
              <a:effectLst/>
              <a:latin typeface="+mn-lt"/>
              <a:ea typeface="+mn-ea"/>
              <a:cs typeface="+mn-cs"/>
            </a:rPr>
            <a:t>RACI </a:t>
          </a:r>
          <a:r>
            <a:rPr lang="en-US" sz="1100" baseline="0">
              <a:solidFill>
                <a:schemeClr val="dk1"/>
              </a:solidFill>
              <a:effectLst/>
              <a:latin typeface="+mn-lt"/>
              <a:ea typeface="+mn-ea"/>
              <a:cs typeface="+mn-cs"/>
            </a:rPr>
            <a:t>worksheet. </a:t>
          </a:r>
          <a:r>
            <a:rPr lang="en-US" sz="1100" b="0" baseline="0">
              <a:solidFill>
                <a:schemeClr val="dk1"/>
              </a:solidFill>
              <a:effectLst/>
              <a:latin typeface="+mn-lt"/>
              <a:ea typeface="+mn-ea"/>
              <a:cs typeface="+mn-cs"/>
            </a:rPr>
            <a:t>For a limited set of documents, there are two ways of creating the invite for a review. For these documents listed in the worksheet </a:t>
          </a:r>
          <a:r>
            <a:rPr lang="en-US" sz="1100" b="1" baseline="0">
              <a:solidFill>
                <a:schemeClr val="dk1"/>
              </a:solidFill>
              <a:effectLst/>
              <a:latin typeface="+mn-lt"/>
              <a:ea typeface="+mn-ea"/>
              <a:cs typeface="+mn-cs"/>
            </a:rPr>
            <a:t>Roles - Viewpoints</a:t>
          </a:r>
          <a:r>
            <a:rPr lang="en-US" sz="1100" b="0" baseline="0">
              <a:solidFill>
                <a:schemeClr val="dk1"/>
              </a:solidFill>
              <a:effectLst/>
              <a:latin typeface="+mn-lt"/>
              <a:ea typeface="+mn-ea"/>
              <a:cs typeface="+mn-cs"/>
            </a:rPr>
            <a:t> you can choose the Viewpoints-method or choose the RACI-method see help below.   </a:t>
          </a:r>
          <a:endParaRPr lang="en-US" sz="1100" baseline="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en-US" sz="1100" baseline="0">
              <a:solidFill>
                <a:schemeClr val="dk1"/>
              </a:solidFill>
              <a:effectLst/>
              <a:latin typeface="+mn-lt"/>
              <a:ea typeface="+mn-ea"/>
              <a:cs typeface="+mn-cs"/>
            </a:rPr>
            <a:t>Worksheet </a:t>
          </a:r>
          <a:r>
            <a:rPr lang="en-US" sz="1100" b="1" baseline="0">
              <a:solidFill>
                <a:schemeClr val="dk1"/>
              </a:solidFill>
              <a:effectLst/>
              <a:latin typeface="+mn-lt"/>
              <a:ea typeface="+mn-ea"/>
              <a:cs typeface="+mn-cs"/>
            </a:rPr>
            <a:t>Names on RACI</a:t>
          </a:r>
          <a:r>
            <a:rPr lang="en-US" sz="1100" baseline="0">
              <a:solidFill>
                <a:schemeClr val="dk1"/>
              </a:solidFill>
              <a:effectLst/>
              <a:latin typeface="+mn-lt"/>
              <a:ea typeface="+mn-ea"/>
              <a:cs typeface="+mn-cs"/>
            </a:rPr>
            <a:t>: This worksheet is used </a:t>
          </a:r>
          <a:r>
            <a:rPr lang="en-US" sz="1100" u="sng" baseline="0">
              <a:solidFill>
                <a:schemeClr val="dk1"/>
              </a:solidFill>
              <a:effectLst/>
              <a:latin typeface="+mn-lt"/>
              <a:ea typeface="+mn-ea"/>
              <a:cs typeface="+mn-cs"/>
            </a:rPr>
            <a:t>when you use this document as a template</a:t>
          </a:r>
          <a:r>
            <a:rPr lang="en-US" sz="1100" baseline="0">
              <a:solidFill>
                <a:schemeClr val="dk1"/>
              </a:solidFill>
              <a:effectLst/>
              <a:latin typeface="+mn-lt"/>
              <a:ea typeface="+mn-ea"/>
              <a:cs typeface="+mn-cs"/>
            </a:rPr>
            <a:t>  and here you put names on all </a:t>
          </a:r>
          <a:r>
            <a:rPr lang="en-US" sz="1100" baseline="0">
              <a:solidFill>
                <a:sysClr val="windowText" lastClr="000000"/>
              </a:solidFill>
              <a:effectLst/>
              <a:latin typeface="+mn-lt"/>
              <a:ea typeface="+mn-ea"/>
              <a:cs typeface="+mn-cs"/>
            </a:rPr>
            <a:t>RACI roles </a:t>
          </a:r>
          <a:r>
            <a:rPr lang="en-US" sz="1100" baseline="0">
              <a:solidFill>
                <a:schemeClr val="dk1"/>
              </a:solidFill>
              <a:effectLst/>
              <a:latin typeface="+mn-lt"/>
              <a:ea typeface="+mn-ea"/>
              <a:cs typeface="+mn-cs"/>
            </a:rPr>
            <a:t>for your project. Once filled in you find the real names on persons having roles in this project. The comment field can be used for delegation.</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Worksheet </a:t>
          </a:r>
          <a:r>
            <a:rPr lang="en-US" sz="1100" b="1" baseline="0">
              <a:solidFill>
                <a:schemeClr val="dk1"/>
              </a:solidFill>
              <a:effectLst/>
              <a:latin typeface="+mn-lt"/>
              <a:ea typeface="+mn-ea"/>
              <a:cs typeface="+mn-cs"/>
            </a:rPr>
            <a:t>Invite example - RACI</a:t>
          </a:r>
          <a:r>
            <a:rPr lang="en-US" sz="1100" baseline="0">
              <a:solidFill>
                <a:schemeClr val="dk1"/>
              </a:solidFill>
              <a:effectLst/>
              <a:latin typeface="+mn-lt"/>
              <a:ea typeface="+mn-ea"/>
              <a:cs typeface="+mn-cs"/>
            </a:rPr>
            <a:t>: The worksheet contains an example of the content of an invitation to the review of a document listed in RACI. It is the responsibility of the inviter to ensure all the roles/viewpoints and necessary participants are covered. The participants shall be taken from the </a:t>
          </a:r>
          <a:r>
            <a:rPr lang="en-US" sz="1100" b="1" baseline="0">
              <a:solidFill>
                <a:schemeClr val="dk1"/>
              </a:solidFill>
              <a:effectLst/>
              <a:latin typeface="+mn-lt"/>
              <a:ea typeface="+mn-ea"/>
              <a:cs typeface="+mn-cs"/>
            </a:rPr>
            <a:t>Names on RACI </a:t>
          </a:r>
          <a:r>
            <a:rPr lang="en-US" sz="1100" baseline="0">
              <a:solidFill>
                <a:schemeClr val="dk1"/>
              </a:solidFill>
              <a:effectLst/>
              <a:latin typeface="+mn-lt"/>
              <a:ea typeface="+mn-ea"/>
              <a:cs typeface="+mn-cs"/>
            </a:rPr>
            <a:t>worksheet. When using this RACI-method for inviting, it is still preferable to assign viewpoints (requirements, formalities and so on) to the persons who will attend the review as consulted.</a:t>
          </a: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Worksheet </a:t>
          </a:r>
          <a:r>
            <a:rPr lang="en-US" sz="1100" b="1" baseline="0">
              <a:solidFill>
                <a:schemeClr val="dk1"/>
              </a:solidFill>
              <a:effectLst/>
              <a:latin typeface="+mn-lt"/>
              <a:ea typeface="+mn-ea"/>
              <a:cs typeface="+mn-cs"/>
            </a:rPr>
            <a:t>Invite example - Viewpoints</a:t>
          </a:r>
          <a:r>
            <a:rPr lang="en-US" sz="1100" baseline="0">
              <a:solidFill>
                <a:schemeClr val="dk1"/>
              </a:solidFill>
              <a:effectLst/>
              <a:latin typeface="+mn-lt"/>
              <a:ea typeface="+mn-ea"/>
              <a:cs typeface="+mn-cs"/>
            </a:rPr>
            <a:t>: The worksheet contains an example of the content of an invitation to the review of a document listed in Roles - Viewpoints. It is the responsibility of the inviter to assign each viewpoint to one of the roles marked in the table in worksheet Roles - Viewpoints. All the roles marked shall be invited and given the opportunity to make remarks, but only one shall be assigned to each viewpoint and shall review the document with focus on this area. It is mandatory for each assigned person to participate or send written comments. The Viewpoints-method is an optional way of inviting, intended to help finding persons to cover the different viewpoint areas of the review.</a:t>
          </a: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Worksheet </a:t>
          </a:r>
          <a:r>
            <a:rPr lang="en-US" sz="1100" b="1" baseline="0">
              <a:solidFill>
                <a:schemeClr val="dk1"/>
              </a:solidFill>
              <a:effectLst/>
              <a:latin typeface="+mn-lt"/>
              <a:ea typeface="+mn-ea"/>
              <a:cs typeface="+mn-cs"/>
            </a:rPr>
            <a:t>Roles-Viewpoints</a:t>
          </a:r>
          <a:r>
            <a:rPr lang="en-US" sz="1100" baseline="0">
              <a:solidFill>
                <a:schemeClr val="dk1"/>
              </a:solidFill>
              <a:effectLst/>
              <a:latin typeface="+mn-lt"/>
              <a:ea typeface="+mn-ea"/>
              <a:cs typeface="+mn-cs"/>
            </a:rPr>
            <a:t>: This worksheet shows the mapping of RACI roles to Review Report viewpoints for a limited set of documents. </a:t>
          </a:r>
          <a:r>
            <a:rPr lang="en-US" sz="1100" b="0" baseline="0">
              <a:solidFill>
                <a:schemeClr val="dk1"/>
              </a:solidFill>
              <a:effectLst/>
              <a:latin typeface="+mn-lt"/>
              <a:ea typeface="+mn-ea"/>
              <a:cs typeface="+mn-cs"/>
            </a:rPr>
            <a:t>The use of Viewpoints is an alternativ method for a few documents listed in this worksheet and is intended to help creating an invitation where all relevant roles/viewpoints are covered. One of the roles marked in Viewpoints shall be assigned to each viewpoint but all roles marked in RACI shall be invited and given the opportunity to make remarks.</a:t>
          </a:r>
        </a:p>
        <a:p>
          <a:pPr eaLnBrk="1" fontAlgn="auto" latinLnBrk="0" hangingPunct="1"/>
          <a:endParaRPr lang="en-US" sz="1100" b="0" baseline="0">
            <a:solidFill>
              <a:schemeClr val="dk1"/>
            </a:solidFill>
            <a:effectLst/>
            <a:latin typeface="+mn-lt"/>
            <a:ea typeface="+mn-ea"/>
            <a:cs typeface="+mn-cs"/>
          </a:endParaRPr>
        </a:p>
        <a:p>
          <a:pPr eaLnBrk="1" fontAlgn="auto" latinLnBrk="0" hangingPunct="1"/>
          <a:r>
            <a:rPr lang="en-US" sz="1100" b="0" baseline="0">
              <a:solidFill>
                <a:schemeClr val="dk1"/>
              </a:solidFill>
              <a:effectLst/>
              <a:latin typeface="+mn-lt"/>
              <a:ea typeface="+mn-ea"/>
              <a:cs typeface="+mn-cs"/>
            </a:rPr>
            <a:t>Worksheet </a:t>
          </a:r>
          <a:r>
            <a:rPr lang="en-US" sz="1100" b="1" baseline="0">
              <a:solidFill>
                <a:schemeClr val="dk1"/>
              </a:solidFill>
              <a:effectLst/>
              <a:latin typeface="+mn-lt"/>
              <a:ea typeface="+mn-ea"/>
              <a:cs typeface="+mn-cs"/>
            </a:rPr>
            <a:t>Guidance - Viewpoints</a:t>
          </a:r>
          <a:r>
            <a:rPr lang="en-US" sz="1100" b="0" baseline="0">
              <a:solidFill>
                <a:schemeClr val="dk1"/>
              </a:solidFill>
              <a:effectLst/>
              <a:latin typeface="+mn-lt"/>
              <a:ea typeface="+mn-ea"/>
              <a:cs typeface="+mn-cs"/>
            </a:rPr>
            <a:t>: The worksheet contains a guidance on what to keep focus on when reviewing a document from a viewpoint perspective. </a:t>
          </a:r>
        </a:p>
        <a:p>
          <a:pPr eaLnBrk="1" fontAlgn="auto" latinLnBrk="0" hangingPunct="1"/>
          <a:endParaRPr lang="en-US">
            <a:effectLst/>
          </a:endParaRPr>
        </a:p>
        <a:p>
          <a:pPr eaLnBrk="1" fontAlgn="auto" latinLnBrk="0" hangingPunct="1"/>
          <a:r>
            <a:rPr lang="en-US" sz="1100" b="1" baseline="0">
              <a:solidFill>
                <a:schemeClr val="dk1"/>
              </a:solidFill>
              <a:effectLst/>
              <a:latin typeface="+mn-lt"/>
              <a:ea typeface="+mn-ea"/>
              <a:cs typeface="+mn-cs"/>
            </a:rPr>
            <a:t>Maintenance of this document:  </a:t>
          </a:r>
          <a:r>
            <a:rPr lang="en-US" sz="1100" baseline="0">
              <a:solidFill>
                <a:schemeClr val="dk1"/>
              </a:solidFill>
              <a:effectLst/>
              <a:latin typeface="+mn-lt"/>
              <a:ea typeface="+mn-ea"/>
              <a:cs typeface="+mn-cs"/>
            </a:rPr>
            <a:t>When  changing roles or documents, be sure that the links to "overview" still works. Lines for process area need to be adjusted if rows added.</a:t>
          </a:r>
          <a:endParaRPr lang="en-US">
            <a:effectLst/>
          </a:endParaRPr>
        </a:p>
        <a:p>
          <a:pPr eaLnBrk="1" fontAlgn="auto" latinLnBrk="0" hangingPunct="1"/>
          <a:r>
            <a:rPr lang="en-US" sz="1100" baseline="0">
              <a:solidFill>
                <a:schemeClr val="dk1"/>
              </a:solidFill>
              <a:effectLst/>
              <a:latin typeface="+mn-lt"/>
              <a:ea typeface="+mn-ea"/>
              <a:cs typeface="+mn-cs"/>
            </a:rPr>
            <a:t>--------</a:t>
          </a:r>
          <a:endParaRPr lang="en-US">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274108</xdr:colOff>
      <xdr:row>1</xdr:row>
      <xdr:rowOff>42334</xdr:rowOff>
    </xdr:from>
    <xdr:to>
      <xdr:col>8</xdr:col>
      <xdr:colOff>109008</xdr:colOff>
      <xdr:row>1</xdr:row>
      <xdr:rowOff>275167</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93308" y="204259"/>
          <a:ext cx="3492500" cy="118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 Draft</a:t>
          </a:r>
          <a:r>
            <a:rPr lang="en-US" sz="1100" baseline="0"/>
            <a:t>   </a:t>
          </a:r>
          <a:r>
            <a:rPr lang="en-US" sz="1100"/>
            <a:t>A= Approved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431375</xdr:colOff>
      <xdr:row>2</xdr:row>
      <xdr:rowOff>76199</xdr:rowOff>
    </xdr:from>
    <xdr:to>
      <xdr:col>21</xdr:col>
      <xdr:colOff>0</xdr:colOff>
      <xdr:row>88</xdr:row>
      <xdr:rowOff>74082</xdr:rowOff>
    </xdr:to>
    <xdr:sp macro="" textlink="">
      <xdr:nvSpPr>
        <xdr:cNvPr id="2" name="Vertical Scroll 1">
          <a:extLst>
            <a:ext uri="{FF2B5EF4-FFF2-40B4-BE49-F238E27FC236}">
              <a16:creationId xmlns:a16="http://schemas.microsoft.com/office/drawing/2014/main" id="{00000000-0008-0000-0600-000002000000}"/>
            </a:ext>
          </a:extLst>
        </xdr:cNvPr>
        <xdr:cNvSpPr/>
      </xdr:nvSpPr>
      <xdr:spPr>
        <a:xfrm>
          <a:off x="431375" y="400049"/>
          <a:ext cx="12370225" cy="13923433"/>
        </a:xfrm>
        <a:prstGeom prst="verticalScroll">
          <a:avLst>
            <a:gd name="adj" fmla="val 5128"/>
          </a:avLst>
        </a:prstGeom>
        <a:solidFill>
          <a:schemeClr val="accent5">
            <a:lumMod val="20000"/>
            <a:lumOff val="80000"/>
          </a:schemeClr>
        </a:solidFill>
        <a:ln>
          <a:solidFill>
            <a:schemeClr val="tx2">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2000" b="0" baseline="0">
              <a:solidFill>
                <a:schemeClr val="dk1"/>
              </a:solidFill>
              <a:effectLst/>
              <a:latin typeface="+mn-lt"/>
              <a:ea typeface="+mn-ea"/>
              <a:cs typeface="+mn-cs"/>
            </a:rPr>
            <a:t> Recommended content for a Review invitation using RACI.</a:t>
          </a:r>
          <a:endParaRPr lang="en-US" sz="2000">
            <a:effectLst/>
          </a:endParaRPr>
        </a:p>
        <a:p>
          <a:endParaRPr lang="en-US" sz="1100">
            <a:solidFill>
              <a:schemeClr val="dk1"/>
            </a:solidFill>
            <a:effectLst/>
            <a:latin typeface="+mn-lt"/>
            <a:ea typeface="+mn-ea"/>
            <a:cs typeface="+mn-cs"/>
          </a:endParaRPr>
        </a:p>
        <a:p>
          <a:r>
            <a:rPr lang="en-US">
              <a:effectLst/>
            </a:rPr>
            <a:t>Invitees to </a:t>
          </a:r>
          <a:r>
            <a:rPr lang="en-US" b="1">
              <a:effectLst/>
            </a:rPr>
            <a:t>formal</a:t>
          </a:r>
          <a:r>
            <a:rPr lang="en-US" b="1" baseline="0">
              <a:effectLst/>
            </a:rPr>
            <a:t> reviews </a:t>
          </a:r>
          <a:r>
            <a:rPr lang="en-US" baseline="0">
              <a:effectLst/>
            </a:rPr>
            <a:t>of a deliverable shall follow the RACI content and roles. </a:t>
          </a:r>
          <a:r>
            <a:rPr lang="en-US" sz="1100" baseline="0">
              <a:solidFill>
                <a:schemeClr val="dk1"/>
              </a:solidFill>
              <a:effectLst/>
              <a:latin typeface="+mn-lt"/>
              <a:ea typeface="+mn-ea"/>
              <a:cs typeface="+mn-cs"/>
            </a:rPr>
            <a:t>For </a:t>
          </a:r>
          <a:r>
            <a:rPr lang="en-US" sz="1100" b="1" baseline="0">
              <a:solidFill>
                <a:schemeClr val="dk1"/>
              </a:solidFill>
              <a:effectLst/>
              <a:latin typeface="+mn-lt"/>
              <a:ea typeface="+mn-ea"/>
              <a:cs typeface="+mn-cs"/>
            </a:rPr>
            <a:t>informal reviews </a:t>
          </a:r>
          <a:r>
            <a:rPr lang="en-US" sz="1100" baseline="0">
              <a:solidFill>
                <a:schemeClr val="dk1"/>
              </a:solidFill>
              <a:effectLst/>
              <a:latin typeface="+mn-lt"/>
              <a:ea typeface="+mn-ea"/>
              <a:cs typeface="+mn-cs"/>
            </a:rPr>
            <a:t>the format and participants of the invitation are open and can be chosen as the review organiser best sees fit.</a:t>
          </a:r>
          <a:endParaRPr lang="sv-SE">
            <a:effectLst/>
          </a:endParaRPr>
        </a:p>
        <a:p>
          <a:endParaRPr lang="en-US" baseline="0">
            <a:effectLst/>
          </a:endParaRPr>
        </a:p>
        <a:p>
          <a:r>
            <a:rPr lang="en-US" baseline="0">
              <a:effectLst/>
            </a:rPr>
            <a:t>""</a:t>
          </a:r>
        </a:p>
        <a:p>
          <a:r>
            <a:rPr lang="en-US" baseline="0">
              <a:effectLst/>
            </a:rPr>
            <a:t>Dear Colleague,</a:t>
          </a:r>
        </a:p>
        <a:p>
          <a:endParaRPr lang="en-US" baseline="0">
            <a:effectLst/>
          </a:endParaRPr>
        </a:p>
        <a:p>
          <a:r>
            <a:rPr lang="en-US" sz="1100">
              <a:solidFill>
                <a:schemeClr val="dk1"/>
              </a:solidFill>
              <a:effectLst/>
              <a:latin typeface="+mn-lt"/>
              <a:ea typeface="+mn-ea"/>
              <a:cs typeface="+mn-cs"/>
            </a:rPr>
            <a:t>If you are on the list below, you are listed as Consulted in the Names</a:t>
          </a:r>
          <a:r>
            <a:rPr lang="en-US" sz="1100" baseline="0">
              <a:solidFill>
                <a:schemeClr val="dk1"/>
              </a:solidFill>
              <a:effectLst/>
              <a:latin typeface="+mn-lt"/>
              <a:ea typeface="+mn-ea"/>
              <a:cs typeface="+mn-cs"/>
            </a:rPr>
            <a:t> on RACI and</a:t>
          </a:r>
          <a:r>
            <a:rPr lang="en-US" sz="1100">
              <a:solidFill>
                <a:schemeClr val="dk1"/>
              </a:solidFill>
              <a:effectLst/>
              <a:latin typeface="+mn-lt"/>
              <a:ea typeface="+mn-ea"/>
              <a:cs typeface="+mn-cs"/>
            </a:rPr>
            <a:t> expected to participate in the review of:</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Document:</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xx</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&lt;link </a:t>
          </a:r>
          <a:r>
            <a:rPr lang="en-US" sz="1100" b="1">
              <a:solidFill>
                <a:sysClr val="windowText" lastClr="000000"/>
              </a:solidFill>
              <a:effectLst/>
              <a:latin typeface="+mn-lt"/>
              <a:ea typeface="+mn-ea"/>
              <a:cs typeface="+mn-cs"/>
            </a:rPr>
            <a:t>to</a:t>
          </a:r>
          <a:r>
            <a:rPr lang="en-US" sz="1100" b="1">
              <a:solidFill>
                <a:srgbClr val="FF0000"/>
              </a:solidFill>
              <a:effectLst/>
              <a:latin typeface="+mn-lt"/>
              <a:ea typeface="+mn-ea"/>
              <a:cs typeface="+mn-cs"/>
            </a:rPr>
            <a:t> </a:t>
          </a:r>
          <a:r>
            <a:rPr lang="en-US" sz="1100" b="1">
              <a:solidFill>
                <a:sysClr val="windowText" lastClr="000000"/>
              </a:solidFill>
              <a:effectLst/>
              <a:latin typeface="+mn-lt"/>
              <a:ea typeface="+mn-ea"/>
              <a:cs typeface="+mn-cs"/>
            </a:rPr>
            <a:t>Document Management System&gt;</a:t>
          </a:r>
          <a:endParaRPr lang="sv-SE" sz="1100">
            <a:solidFill>
              <a:sysClr val="windowText" lastClr="000000"/>
            </a:solidFill>
            <a:effectLst/>
            <a:latin typeface="+mn-lt"/>
            <a:ea typeface="+mn-ea"/>
            <a:cs typeface="+mn-cs"/>
          </a:endParaRPr>
        </a:p>
        <a:p>
          <a:r>
            <a:rPr lang="en-US" sz="1100">
              <a:solidFill>
                <a:schemeClr val="dk1"/>
              </a:solidFill>
              <a:effectLst/>
              <a:latin typeface="+mn-lt"/>
              <a:ea typeface="+mn-ea"/>
              <a:cs typeface="+mn-cs"/>
            </a:rPr>
            <a:t>This review is intended for Release of </a:t>
          </a:r>
          <a:r>
            <a:rPr lang="en-US" sz="1100" b="1">
              <a:solidFill>
                <a:schemeClr val="dk1"/>
              </a:solidFill>
              <a:effectLst/>
              <a:latin typeface="+mn-lt"/>
              <a:ea typeface="+mn-ea"/>
              <a:cs typeface="+mn-cs"/>
            </a:rPr>
            <a:t>&lt;CIT 5.1&gt;.</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If you have a consulted</a:t>
          </a:r>
          <a:r>
            <a:rPr lang="en-US" sz="1100" b="1" baseline="0">
              <a:solidFill>
                <a:schemeClr val="dk1"/>
              </a:solidFill>
              <a:effectLst/>
              <a:latin typeface="+mn-lt"/>
              <a:ea typeface="+mn-ea"/>
              <a:cs typeface="+mn-cs"/>
            </a:rPr>
            <a:t> RACI role</a:t>
          </a:r>
          <a:r>
            <a:rPr lang="en-US" sz="1100" b="1">
              <a:solidFill>
                <a:schemeClr val="dk1"/>
              </a:solidFill>
              <a:effectLst/>
              <a:latin typeface="+mn-lt"/>
              <a:ea typeface="+mn-ea"/>
              <a:cs typeface="+mn-cs"/>
            </a:rPr>
            <a:t> it is </a:t>
          </a:r>
          <a:r>
            <a:rPr lang="en-GB" sz="1100" b="1" u="sng">
              <a:solidFill>
                <a:schemeClr val="dk1"/>
              </a:solidFill>
              <a:effectLst/>
              <a:latin typeface="+mn-lt"/>
              <a:ea typeface="+mn-ea"/>
              <a:cs typeface="+mn-cs"/>
            </a:rPr>
            <a:t>mandatory </a:t>
          </a:r>
          <a:r>
            <a:rPr lang="en-GB" sz="1100" b="1">
              <a:solidFill>
                <a:schemeClr val="dk1"/>
              </a:solidFill>
              <a:effectLst/>
              <a:latin typeface="+mn-lt"/>
              <a:ea typeface="+mn-ea"/>
              <a:cs typeface="+mn-cs"/>
            </a:rPr>
            <a:t>for you to review the document and give your comments.</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You are expected to accept or decline at latest the day before the meeting.</a:t>
          </a:r>
          <a:endParaRPr lang="sv-SE" sz="1100">
            <a:solidFill>
              <a:schemeClr val="dk1"/>
            </a:solidFill>
            <a:effectLst/>
            <a:latin typeface="+mn-lt"/>
            <a:ea typeface="+mn-ea"/>
            <a:cs typeface="+mn-cs"/>
          </a:endParaRPr>
        </a:p>
        <a:p>
          <a:r>
            <a:rPr lang="en-GB" sz="1100" b="1">
              <a:solidFill>
                <a:schemeClr val="dk1"/>
              </a:solidFill>
              <a:effectLst/>
              <a:latin typeface="+mn-lt"/>
              <a:ea typeface="+mn-ea"/>
              <a:cs typeface="+mn-cs"/>
            </a:rPr>
            <a:t>Written comments or a notice of no comments are expected if you will not attend the meeting but are listed as to be consulted. </a:t>
          </a:r>
          <a:endParaRPr lang="sv-SE" sz="1100">
            <a:solidFill>
              <a:schemeClr val="dk1"/>
            </a:solidFill>
            <a:effectLst/>
            <a:latin typeface="+mn-lt"/>
            <a:ea typeface="+mn-ea"/>
            <a:cs typeface="+mn-cs"/>
          </a:endParaRPr>
        </a:p>
        <a:p>
          <a:r>
            <a:rPr lang="en-GB" sz="1100" b="1">
              <a:solidFill>
                <a:schemeClr val="dk1"/>
              </a:solidFill>
              <a:effectLst/>
              <a:latin typeface="+mn-lt"/>
              <a:ea typeface="+mn-ea"/>
              <a:cs typeface="+mn-cs"/>
            </a:rPr>
            <a:t> </a:t>
          </a:r>
          <a:r>
            <a:rPr lang="en-US" sz="1100" b="1">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SIL Level:</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&lt;None, 1, 2  or 3&gt;</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b="1" u="sng">
              <a:solidFill>
                <a:schemeClr val="dk1"/>
              </a:solidFill>
              <a:effectLst/>
              <a:latin typeface="+mn-lt"/>
              <a:ea typeface="+mn-ea"/>
              <a:cs typeface="+mn-cs"/>
            </a:rPr>
            <a:t>Assigned meeting roles:	Nominated:</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Author(s):		</a:t>
          </a:r>
          <a:r>
            <a:rPr lang="en-US" sz="1100" b="1">
              <a:solidFill>
                <a:schemeClr val="dk1"/>
              </a:solidFill>
              <a:effectLst/>
              <a:latin typeface="+mn-lt"/>
              <a:ea typeface="+mn-ea"/>
              <a:cs typeface="+mn-cs"/>
            </a:rPr>
            <a:t>x</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Chairman:		</a:t>
          </a:r>
          <a:r>
            <a:rPr lang="en-US" sz="1100" b="1">
              <a:solidFill>
                <a:schemeClr val="dk1"/>
              </a:solidFill>
              <a:effectLst/>
              <a:latin typeface="+mn-lt"/>
              <a:ea typeface="+mn-ea"/>
              <a:cs typeface="+mn-cs"/>
            </a:rPr>
            <a:t>x</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Secretary:		</a:t>
          </a:r>
          <a:r>
            <a:rPr lang="en-US" sz="1100" b="1">
              <a:solidFill>
                <a:schemeClr val="dk1"/>
              </a:solidFill>
              <a:effectLst/>
              <a:latin typeface="+mn-lt"/>
              <a:ea typeface="+mn-ea"/>
              <a:cs typeface="+mn-cs"/>
            </a:rPr>
            <a:t>x</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u="none" strike="noStrike">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b="1" u="sng">
              <a:solidFill>
                <a:schemeClr val="dk1"/>
              </a:solidFill>
              <a:effectLst/>
              <a:latin typeface="+mn-lt"/>
              <a:ea typeface="+mn-ea"/>
              <a:cs typeface="+mn-cs"/>
            </a:rPr>
            <a:t>Consulted:		RACI Roles:			View Points:</a:t>
          </a:r>
          <a:endParaRPr lang="sv-SE" sz="1100">
            <a:solidFill>
              <a:schemeClr val="dk1"/>
            </a:solidFill>
            <a:effectLst/>
            <a:latin typeface="+mn-lt"/>
            <a:ea typeface="+mn-ea"/>
            <a:cs typeface="+mn-cs"/>
          </a:endParaRPr>
        </a:p>
        <a:p>
          <a:pPr eaLnBrk="1" fontAlgn="auto" latinLnBrk="0" hangingPunct="1"/>
          <a:r>
            <a:rPr lang="en-US" sz="1100" b="1">
              <a:solidFill>
                <a:sysClr val="windowText" lastClr="000000"/>
              </a:solidFill>
              <a:effectLst/>
              <a:latin typeface="+mn-lt"/>
              <a:ea typeface="+mn-ea"/>
              <a:cs typeface="+mn-cs"/>
            </a:rPr>
            <a:t>x </a:t>
          </a:r>
          <a:r>
            <a:rPr lang="en-US" sz="1100">
              <a:solidFill>
                <a:sysClr val="windowText" lastClr="000000"/>
              </a:solidFill>
              <a:effectLst/>
              <a:latin typeface="+mn-lt"/>
              <a:ea typeface="+mn-ea"/>
              <a:cs typeface="+mn-cs"/>
            </a:rPr>
            <a:t>		</a:t>
          </a:r>
          <a:r>
            <a:rPr lang="en-US" sz="1100" b="1">
              <a:solidFill>
                <a:sysClr val="windowText" lastClr="000000"/>
              </a:solidFill>
              <a:effectLst/>
              <a:latin typeface="+mn-lt"/>
              <a:ea typeface="+mn-ea"/>
              <a:cs typeface="+mn-cs"/>
            </a:rPr>
            <a:t>STECO			xxx</a:t>
          </a:r>
          <a:endParaRPr lang="en-US">
            <a:solidFill>
              <a:sysClr val="windowText" lastClr="000000"/>
            </a:solidFill>
            <a:effectLst/>
          </a:endParaRPr>
        </a:p>
        <a:p>
          <a:r>
            <a:rPr lang="en-US" sz="1100" b="1">
              <a:solidFill>
                <a:sysClr val="windowText" lastClr="000000"/>
              </a:solidFill>
              <a:effectLst/>
              <a:latin typeface="+mn-lt"/>
              <a:ea typeface="+mn-ea"/>
              <a:cs typeface="+mn-cs"/>
            </a:rPr>
            <a:t>x </a:t>
          </a:r>
          <a:r>
            <a:rPr lang="en-US" sz="1100">
              <a:solidFill>
                <a:sysClr val="windowText" lastClr="000000"/>
              </a:solidFill>
              <a:effectLst/>
              <a:latin typeface="+mn-lt"/>
              <a:ea typeface="+mn-ea"/>
              <a:cs typeface="+mn-cs"/>
            </a:rPr>
            <a:t>		</a:t>
          </a:r>
          <a:r>
            <a:rPr lang="en-US" sz="1100" b="1">
              <a:solidFill>
                <a:sysClr val="windowText" lastClr="000000"/>
              </a:solidFill>
              <a:effectLst/>
              <a:latin typeface="+mn-lt"/>
              <a:ea typeface="+mn-ea"/>
              <a:cs typeface="+mn-cs"/>
            </a:rPr>
            <a:t>Project Manager		xxx</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x 		Technical Coordinator		xxx</a:t>
          </a:r>
          <a:endParaRPr lang="sv-SE" sz="1100" b="1">
            <a:solidFill>
              <a:sysClr val="windowText" lastClr="000000"/>
            </a:solidFill>
            <a:effectLst/>
            <a:latin typeface="+mn-lt"/>
            <a:ea typeface="+mn-ea"/>
            <a:cs typeface="+mn-cs"/>
          </a:endParaRPr>
        </a:p>
        <a:p>
          <a:pPr eaLnBrk="1" fontAlgn="auto" latinLnBrk="0" hangingPunct="1"/>
          <a:r>
            <a:rPr lang="en-US" sz="1100" b="1">
              <a:solidFill>
                <a:sysClr val="windowText" lastClr="000000"/>
              </a:solidFill>
              <a:effectLst/>
              <a:latin typeface="+mn-lt"/>
              <a:ea typeface="+mn-ea"/>
              <a:cs typeface="+mn-cs"/>
            </a:rPr>
            <a:t>x  	</a:t>
          </a:r>
          <a:r>
            <a:rPr lang="en-US" sz="1100">
              <a:solidFill>
                <a:sysClr val="windowText" lastClr="000000"/>
              </a:solidFill>
              <a:effectLst/>
              <a:latin typeface="+mn-lt"/>
              <a:ea typeface="+mn-ea"/>
              <a:cs typeface="+mn-cs"/>
            </a:rPr>
            <a:t>	</a:t>
          </a:r>
          <a:r>
            <a:rPr lang="en-US" sz="1100" b="1">
              <a:solidFill>
                <a:sysClr val="windowText" lastClr="000000"/>
              </a:solidFill>
              <a:effectLst/>
              <a:latin typeface="+mn-lt"/>
              <a:ea typeface="+mn-ea"/>
              <a:cs typeface="+mn-cs"/>
            </a:rPr>
            <a:t>Configuration Manager		xxx</a:t>
          </a:r>
        </a:p>
        <a:p>
          <a:pPr eaLnBrk="1" fontAlgn="auto" latinLnBrk="0" hangingPunct="1"/>
          <a:r>
            <a:rPr lang="en-US" sz="1100" b="1">
              <a:solidFill>
                <a:sysClr val="windowText" lastClr="000000"/>
              </a:solidFill>
              <a:effectLst/>
              <a:latin typeface="+mn-lt"/>
              <a:ea typeface="+mn-ea"/>
              <a:cs typeface="+mn-cs"/>
            </a:rPr>
            <a:t>x		Test Responsible		xxx</a:t>
          </a:r>
        </a:p>
        <a:p>
          <a:pPr eaLnBrk="1" fontAlgn="auto" latinLnBrk="0" hangingPunct="1"/>
          <a:r>
            <a:rPr lang="en-US" sz="1100" b="1">
              <a:solidFill>
                <a:sysClr val="windowText" lastClr="000000"/>
              </a:solidFill>
              <a:effectLst/>
              <a:latin typeface="+mn-lt"/>
              <a:ea typeface="+mn-ea"/>
              <a:cs typeface="+mn-cs"/>
            </a:rPr>
            <a:t>x		PJM; STT</a:t>
          </a:r>
        </a:p>
        <a:p>
          <a:pPr eaLnBrk="1" fontAlgn="auto" latinLnBrk="0" hangingPunct="1"/>
          <a:r>
            <a:rPr lang="en-US" sz="1100" b="1">
              <a:solidFill>
                <a:sysClr val="windowText" lastClr="000000"/>
              </a:solidFill>
              <a:effectLst/>
              <a:latin typeface="+mn-lt"/>
              <a:ea typeface="+mn-ea"/>
              <a:cs typeface="+mn-cs"/>
            </a:rPr>
            <a:t>x		Productization</a:t>
          </a:r>
        </a:p>
        <a:p>
          <a:pPr eaLnBrk="1" fontAlgn="auto" latinLnBrk="0" hangingPunct="1"/>
          <a:r>
            <a:rPr lang="en-US" sz="1100" b="1">
              <a:solidFill>
                <a:sysClr val="windowText" lastClr="000000"/>
              </a:solidFill>
              <a:effectLst/>
              <a:latin typeface="+mn-lt"/>
              <a:ea typeface="+mn-ea"/>
              <a:cs typeface="+mn-cs"/>
            </a:rPr>
            <a:t>x		Product Architect</a:t>
          </a:r>
        </a:p>
        <a:p>
          <a:pPr eaLnBrk="1" fontAlgn="auto" latinLnBrk="0" hangingPunct="1"/>
          <a:r>
            <a:rPr lang="en-US" sz="1100" b="1">
              <a:solidFill>
                <a:sysClr val="windowText" lastClr="000000"/>
              </a:solidFill>
              <a:effectLst/>
              <a:latin typeface="+mn-lt"/>
              <a:ea typeface="+mn-ea"/>
              <a:cs typeface="+mn-cs"/>
            </a:rPr>
            <a:t>x		Team/Subproject Leaders</a:t>
          </a:r>
        </a:p>
        <a:p>
          <a:pPr eaLnBrk="1" fontAlgn="auto" latinLnBrk="0" hangingPunct="1"/>
          <a:r>
            <a:rPr lang="en-US" sz="1100" b="1">
              <a:solidFill>
                <a:sysClr val="windowText" lastClr="000000"/>
              </a:solidFill>
              <a:effectLst/>
              <a:latin typeface="+mn-lt"/>
              <a:ea typeface="+mn-ea"/>
              <a:cs typeface="+mn-cs"/>
            </a:rPr>
            <a:t>x		Team/Project Members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x		</a:t>
          </a:r>
          <a:r>
            <a:rPr lang="sv-SE" sz="1100" b="1">
              <a:solidFill>
                <a:sysClr val="windowText" lastClr="000000"/>
              </a:solidFill>
              <a:effectLst/>
              <a:latin typeface="+mn-lt"/>
              <a:ea typeface="+mn-ea"/>
              <a:cs typeface="+mn-cs"/>
            </a:rPr>
            <a:t>Software Analyst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x		Hardware Analyst</a:t>
          </a:r>
          <a:endParaRPr lang="sv-SE" sz="1100" b="1">
            <a:solidFill>
              <a:sysClr val="windowText" lastClr="000000"/>
            </a:solidFill>
            <a:effectLst/>
            <a:latin typeface="+mn-lt"/>
            <a:ea typeface="+mn-ea"/>
            <a:cs typeface="+mn-cs"/>
          </a:endParaRPr>
        </a:p>
        <a:p>
          <a:pPr eaLnBrk="1" fontAlgn="auto" latinLnBrk="0" hangingPunct="1"/>
          <a:r>
            <a:rPr lang="en-US" sz="1100" b="1">
              <a:solidFill>
                <a:sysClr val="windowText" lastClr="000000"/>
              </a:solidFill>
              <a:effectLst/>
              <a:latin typeface="+mn-lt"/>
              <a:ea typeface="+mn-ea"/>
              <a:cs typeface="+mn-cs"/>
            </a:rPr>
            <a:t>x		Cyber Security Engineer</a:t>
          </a:r>
        </a:p>
        <a:p>
          <a:pPr eaLnBrk="1" fontAlgn="auto" latinLnBrk="0" hangingPunct="1"/>
          <a:r>
            <a:rPr lang="en-US" sz="1100" b="1">
              <a:solidFill>
                <a:sysClr val="windowText" lastClr="000000"/>
              </a:solidFill>
              <a:effectLst/>
              <a:latin typeface="+mn-lt"/>
              <a:ea typeface="+mn-ea"/>
              <a:cs typeface="+mn-cs"/>
            </a:rPr>
            <a:t>x		Quality Engineer</a:t>
          </a:r>
        </a:p>
        <a:p>
          <a:pPr eaLnBrk="1" fontAlgn="auto" latinLnBrk="0" hangingPunct="1"/>
          <a:r>
            <a:rPr lang="en-US" sz="1100" b="1">
              <a:solidFill>
                <a:sysClr val="windowText" lastClr="000000"/>
              </a:solidFill>
              <a:effectLst/>
              <a:latin typeface="+mn-lt"/>
              <a:ea typeface="+mn-ea"/>
              <a:cs typeface="+mn-cs"/>
            </a:rPr>
            <a:t>x		Safety Engineer</a:t>
          </a:r>
        </a:p>
        <a:p>
          <a:pPr eaLnBrk="1" fontAlgn="auto" latinLnBrk="0" hangingPunct="1"/>
          <a:r>
            <a:rPr lang="en-US" sz="1100" b="1">
              <a:solidFill>
                <a:sysClr val="windowText" lastClr="000000"/>
              </a:solidFill>
              <a:effectLst/>
              <a:latin typeface="+mn-lt"/>
              <a:ea typeface="+mn-ea"/>
              <a:cs typeface="+mn-cs"/>
            </a:rPr>
            <a:t>x		EX Representative</a:t>
          </a:r>
          <a:endParaRPr lang="sv-SE">
            <a:solidFill>
              <a:sysClr val="windowText" lastClr="000000"/>
            </a:solidFill>
            <a:effectLst/>
          </a:endParaRPr>
        </a:p>
        <a:p>
          <a:pPr eaLnBrk="1" fontAlgn="auto" latinLnBrk="0" hangingPunct="1"/>
          <a:r>
            <a:rPr lang="en-US" sz="1100" b="1">
              <a:solidFill>
                <a:sysClr val="windowText" lastClr="000000"/>
              </a:solidFill>
              <a:effectLst/>
              <a:latin typeface="+mn-lt"/>
              <a:ea typeface="+mn-ea"/>
              <a:cs typeface="+mn-cs"/>
            </a:rPr>
            <a:t>x		EX Component Responsible</a:t>
          </a:r>
        </a:p>
        <a:p>
          <a:pPr eaLnBrk="1" fontAlgn="auto" latinLnBrk="0" hangingPunct="1"/>
          <a:r>
            <a:rPr lang="en-US" sz="1100" b="1">
              <a:solidFill>
                <a:sysClr val="windowText" lastClr="000000"/>
              </a:solidFill>
              <a:effectLst/>
              <a:latin typeface="+mn-lt"/>
              <a:ea typeface="+mn-ea"/>
              <a:cs typeface="+mn-cs"/>
            </a:rPr>
            <a:t>x		QA Person; CFA Project</a:t>
          </a:r>
        </a:p>
        <a:p>
          <a:pPr eaLnBrk="1" fontAlgn="auto" latinLnBrk="0" hangingPunct="1"/>
          <a:r>
            <a:rPr lang="en-US" sz="1100" b="1">
              <a:solidFill>
                <a:sysClr val="windowText" lastClr="000000"/>
              </a:solidFill>
              <a:effectLst/>
              <a:latin typeface="+mn-lt"/>
              <a:ea typeface="+mn-ea"/>
              <a:cs typeface="+mn-cs"/>
            </a:rPr>
            <a:t>x		SA Person; CFA Project</a:t>
          </a:r>
        </a:p>
        <a:p>
          <a:pPr eaLnBrk="1" fontAlgn="auto" latinLnBrk="0" hangingPunct="1"/>
          <a:r>
            <a:rPr lang="en-US" sz="1100" b="1">
              <a:solidFill>
                <a:sysClr val="windowText" lastClr="000000"/>
              </a:solidFill>
              <a:effectLst/>
              <a:latin typeface="+mn-lt"/>
              <a:ea typeface="+mn-ea"/>
              <a:cs typeface="+mn-cs"/>
            </a:rPr>
            <a:t>x		System Architect</a:t>
          </a:r>
        </a:p>
        <a:p>
          <a:pPr eaLnBrk="1" fontAlgn="auto" latinLnBrk="0" hangingPunct="1"/>
          <a:r>
            <a:rPr lang="en-US" sz="1100" b="1">
              <a:solidFill>
                <a:sysClr val="windowText" lastClr="000000"/>
              </a:solidFill>
              <a:effectLst/>
              <a:latin typeface="+mn-lt"/>
              <a:ea typeface="+mn-ea"/>
              <a:cs typeface="+mn-cs"/>
            </a:rPr>
            <a:t>x		Skribenta User Doc.</a:t>
          </a:r>
          <a:r>
            <a:rPr lang="en-US" sz="1100" b="1" baseline="0">
              <a:solidFill>
                <a:sysClr val="windowText" lastClr="000000"/>
              </a:solidFill>
              <a:effectLst/>
              <a:latin typeface="+mn-lt"/>
              <a:ea typeface="+mn-ea"/>
              <a:cs typeface="+mn-cs"/>
            </a:rPr>
            <a:t> Team Lead</a:t>
          </a:r>
          <a:endParaRPr lang="en-US" sz="1100" b="1">
            <a:solidFill>
              <a:sysClr val="windowText" lastClr="000000"/>
            </a:solidFill>
            <a:effectLst/>
            <a:latin typeface="+mn-lt"/>
            <a:ea typeface="+mn-ea"/>
            <a:cs typeface="+mn-cs"/>
          </a:endParaRPr>
        </a:p>
        <a:p>
          <a:pPr eaLnBrk="1" fontAlgn="auto" latinLnBrk="0" hangingPunct="1"/>
          <a:r>
            <a:rPr lang="en-US" sz="1100" b="1">
              <a:solidFill>
                <a:sysClr val="windowText" lastClr="000000"/>
              </a:solidFill>
              <a:effectLst/>
              <a:latin typeface="+mn-lt"/>
              <a:ea typeface="+mn-ea"/>
              <a:cs typeface="+mn-cs"/>
            </a:rPr>
            <a:t>x		Product Manager</a:t>
          </a:r>
        </a:p>
        <a:p>
          <a:pPr eaLnBrk="1" fontAlgn="auto" latinLnBrk="0" hangingPunct="1"/>
          <a:r>
            <a:rPr lang="en-US" sz="1100" b="1">
              <a:solidFill>
                <a:sysClr val="windowText" lastClr="000000"/>
              </a:solidFill>
              <a:effectLst/>
              <a:latin typeface="+mn-lt"/>
              <a:ea typeface="+mn-ea"/>
              <a:cs typeface="+mn-cs"/>
            </a:rPr>
            <a:t>x		Technical Product Manager</a:t>
          </a:r>
        </a:p>
        <a:p>
          <a:pPr eaLnBrk="1" fontAlgn="auto" latinLnBrk="0" hangingPunct="1"/>
          <a:r>
            <a:rPr lang="en-US" sz="1100" b="1">
              <a:solidFill>
                <a:sysClr val="windowText" lastClr="000000"/>
              </a:solidFill>
              <a:effectLst/>
              <a:latin typeface="+mn-lt"/>
              <a:ea typeface="+mn-ea"/>
              <a:cs typeface="+mn-cs"/>
            </a:rPr>
            <a:t>x		Line Management R&amp;D</a:t>
          </a:r>
        </a:p>
        <a:p>
          <a:pPr eaLnBrk="1" fontAlgn="auto" latinLnBrk="0" hangingPunct="1"/>
          <a:r>
            <a:rPr lang="en-US" sz="1100" b="1">
              <a:solidFill>
                <a:sysClr val="windowText" lastClr="000000"/>
              </a:solidFill>
              <a:effectLst/>
              <a:latin typeface="+mn-lt"/>
              <a:ea typeface="+mn-ea"/>
              <a:cs typeface="+mn-cs"/>
            </a:rPr>
            <a:t>x		LM; STT</a:t>
          </a:r>
        </a:p>
        <a:p>
          <a:pPr eaLnBrk="1" fontAlgn="auto" latinLnBrk="0" hangingPunct="1"/>
          <a:r>
            <a:rPr lang="en-US" sz="1100" b="1">
              <a:solidFill>
                <a:sysClr val="windowText" lastClr="000000"/>
              </a:solidFill>
              <a:effectLst/>
              <a:latin typeface="+mn-lt"/>
              <a:ea typeface="+mn-ea"/>
              <a:cs typeface="+mn-cs"/>
            </a:rPr>
            <a:t>x		LM; SupportLine</a:t>
          </a:r>
        </a:p>
        <a:p>
          <a:pPr eaLnBrk="1" fontAlgn="auto" latinLnBrk="0" hangingPunct="1"/>
          <a:r>
            <a:rPr lang="en-US" sz="1100" b="1">
              <a:solidFill>
                <a:sysClr val="windowText" lastClr="000000"/>
              </a:solidFill>
              <a:effectLst/>
              <a:latin typeface="+mn-lt"/>
              <a:ea typeface="+mn-ea"/>
              <a:cs typeface="+mn-cs"/>
            </a:rPr>
            <a:t>x		LM; sales and market communication</a:t>
          </a:r>
        </a:p>
        <a:p>
          <a:pPr eaLnBrk="1" fontAlgn="auto" latinLnBrk="0" hangingPunct="1"/>
          <a:r>
            <a:rPr lang="en-US" sz="1100" b="1">
              <a:solidFill>
                <a:sysClr val="windowText" lastClr="000000"/>
              </a:solidFill>
              <a:effectLst/>
              <a:latin typeface="+mn-lt"/>
              <a:ea typeface="+mn-ea"/>
              <a:cs typeface="+mn-cs"/>
            </a:rPr>
            <a:t>x		Head of Cyber Security</a:t>
          </a:r>
        </a:p>
        <a:p>
          <a:pPr eaLnBrk="1" fontAlgn="auto" latinLnBrk="0" hangingPunct="1"/>
          <a:r>
            <a:rPr lang="en-US" sz="1100" b="1">
              <a:solidFill>
                <a:sysClr val="windowText" lastClr="000000"/>
              </a:solidFill>
              <a:effectLst/>
              <a:latin typeface="+mn-lt"/>
              <a:ea typeface="+mn-ea"/>
              <a:cs typeface="+mn-cs"/>
            </a:rPr>
            <a:t>x		Functional Safety Manager (safety)</a:t>
          </a:r>
        </a:p>
        <a:p>
          <a:r>
            <a:rPr lang="en-US" sz="1100">
              <a:solidFill>
                <a:sysClr val="windowText" lastClr="000000"/>
              </a:solidFill>
              <a:effectLst/>
              <a:latin typeface="+mn-lt"/>
              <a:ea typeface="+mn-ea"/>
              <a:cs typeface="+mn-cs"/>
            </a:rPr>
            <a:t>x		</a:t>
          </a:r>
          <a:r>
            <a:rPr lang="en-US" sz="1100" b="1">
              <a:solidFill>
                <a:sysClr val="windowText" lastClr="000000"/>
              </a:solidFill>
              <a:effectLst/>
              <a:latin typeface="+mn-lt"/>
              <a:ea typeface="+mn-ea"/>
              <a:cs typeface="+mn-cs"/>
            </a:rPr>
            <a:t>-</a:t>
          </a:r>
          <a:r>
            <a:rPr lang="en-US" sz="1100">
              <a:solidFill>
                <a:sysClr val="windowText" lastClr="000000"/>
              </a:solidFill>
              <a:effectLst/>
              <a:latin typeface="+mn-lt"/>
              <a:ea typeface="+mn-ea"/>
              <a:cs typeface="+mn-cs"/>
            </a:rPr>
            <a:t>			</a:t>
          </a:r>
          <a:endParaRPr lang="sv-SE" sz="1100">
            <a:solidFill>
              <a:sysClr val="windowText" lastClr="000000"/>
            </a:solidFill>
            <a:effectLst/>
            <a:latin typeface="+mn-lt"/>
            <a:ea typeface="+mn-ea"/>
            <a:cs typeface="+mn-cs"/>
          </a:endParaRPr>
        </a:p>
        <a:p>
          <a:r>
            <a:rPr lang="en-GB" sz="1100">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Call in Number:   </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&lt;+46 08 xxxxxxxxx&gt; </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a:solidFill>
                <a:sysClr val="windowText" lastClr="000000"/>
              </a:solidFill>
              <a:effectLst/>
              <a:latin typeface="+mn-lt"/>
              <a:ea typeface="+mn-ea"/>
              <a:cs typeface="+mn-cs"/>
            </a:rPr>
            <a:t>- It is your obligation as reviewer to notify the chairman before the review if you think the document</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is not ready for review.</a:t>
          </a:r>
          <a:endParaRPr lang="sv-SE"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 Every applicable viewpoint above is expected to be represented by at least one Consulted reviewer during the meeting either by participation or by written comments.</a:t>
          </a:r>
          <a:endParaRPr lang="sv-SE" sz="1100">
            <a:solidFill>
              <a:sysClr val="windowText" lastClr="000000"/>
            </a:solidFill>
            <a:effectLst/>
            <a:latin typeface="+mn-lt"/>
            <a:ea typeface="+mn-ea"/>
            <a:cs typeface="+mn-cs"/>
          </a:endParaRPr>
        </a:p>
        <a:p>
          <a:pPr rtl="0" eaLnBrk="0" fontAlgn="base" hangingPunct="0"/>
          <a:r>
            <a:rPr lang="en-US" sz="1100">
              <a:solidFill>
                <a:sysClr val="windowText" lastClr="000000"/>
              </a:solidFill>
              <a:effectLst/>
              <a:latin typeface="+mn-lt"/>
              <a:ea typeface="+mn-ea"/>
              <a:cs typeface="+mn-cs"/>
            </a:rPr>
            <a:t>- For other invitees (Informed or Accountable) it is optional to attend the meeting and send written comments.</a:t>
          </a:r>
          <a:endParaRPr lang="sv-SE">
            <a:solidFill>
              <a:sysClr val="windowText" lastClr="000000"/>
            </a:solidFill>
            <a:effectLst/>
          </a:endParaRPr>
        </a:p>
        <a:p>
          <a:r>
            <a:rPr lang="en-US" sz="1100">
              <a:solidFill>
                <a:sysClr val="windowText" lastClr="000000"/>
              </a:solidFill>
              <a:effectLst/>
              <a:latin typeface="+mn-lt"/>
              <a:ea typeface="+mn-ea"/>
              <a:cs typeface="+mn-cs"/>
            </a:rPr>
            <a:t>- The main purpose of the review is to gather comments and opinions about the document from participants. No detailed technical issues will be handled during the meeting. If the technical content of the document is likely</a:t>
          </a:r>
          <a:r>
            <a:rPr lang="en-US" sz="1100" baseline="0">
              <a:solidFill>
                <a:sysClr val="windowText" lastClr="000000"/>
              </a:solidFill>
              <a:effectLst/>
              <a:latin typeface="+mn-lt"/>
              <a:ea typeface="+mn-ea"/>
              <a:cs typeface="+mn-cs"/>
            </a:rPr>
            <a:t> to cause debate then an informal review ahead of the formal review to resolve this detail is better.</a:t>
          </a:r>
          <a:endParaRPr lang="sv-SE"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 Written comments and participation notification should be sent to the chairman no later than the day before the meeting. </a:t>
          </a:r>
          <a:r>
            <a:rPr lang="en-GB" sz="1100">
              <a:solidFill>
                <a:sysClr val="windowText" lastClr="000000"/>
              </a:solidFill>
              <a:effectLst/>
              <a:latin typeface="+mn-lt"/>
              <a:ea typeface="+mn-ea"/>
              <a:cs typeface="+mn-cs"/>
            </a:rPr>
            <a:t>It is recommended that comments are in English and written in a form that can be added directly to the Review Record.</a:t>
          </a:r>
          <a:r>
            <a:rPr lang="en-GB" sz="1100" baseline="0">
              <a:solidFill>
                <a:sysClr val="windowText" lastClr="000000"/>
              </a:solidFill>
              <a:effectLst/>
              <a:latin typeface="+mn-lt"/>
              <a:ea typeface="+mn-ea"/>
              <a:cs typeface="+mn-cs"/>
            </a:rPr>
            <a:t> For simplicity using a blank RR template in Excel is often easier and faster than adding comments to the actual 3BSExxxxxx-RR associated with the document.</a:t>
          </a:r>
          <a:endParaRPr lang="sv-SE" sz="1100">
            <a:solidFill>
              <a:sysClr val="windowText" lastClr="000000"/>
            </a:solidFill>
            <a:effectLst/>
            <a:latin typeface="+mn-lt"/>
            <a:ea typeface="+mn-ea"/>
            <a:cs typeface="+mn-cs"/>
          </a:endParaRPr>
        </a:p>
        <a:p>
          <a:r>
            <a:rPr lang="en-GB" sz="1100">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Best regards,</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&lt;name of Responsible&gt;</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441958</xdr:colOff>
      <xdr:row>2</xdr:row>
      <xdr:rowOff>76200</xdr:rowOff>
    </xdr:from>
    <xdr:to>
      <xdr:col>20</xdr:col>
      <xdr:colOff>612320</xdr:colOff>
      <xdr:row>86</xdr:row>
      <xdr:rowOff>13608</xdr:rowOff>
    </xdr:to>
    <xdr:sp macro="" textlink="">
      <xdr:nvSpPr>
        <xdr:cNvPr id="2" name="Vertical Scroll 1">
          <a:extLst>
            <a:ext uri="{FF2B5EF4-FFF2-40B4-BE49-F238E27FC236}">
              <a16:creationId xmlns:a16="http://schemas.microsoft.com/office/drawing/2014/main" id="{00000000-0008-0000-0700-000002000000}"/>
            </a:ext>
          </a:extLst>
        </xdr:cNvPr>
        <xdr:cNvSpPr/>
      </xdr:nvSpPr>
      <xdr:spPr>
        <a:xfrm>
          <a:off x="441958" y="400050"/>
          <a:ext cx="12362362" cy="13539108"/>
        </a:xfrm>
        <a:prstGeom prst="verticalScroll">
          <a:avLst>
            <a:gd name="adj" fmla="val 5128"/>
          </a:avLst>
        </a:prstGeom>
        <a:solidFill>
          <a:schemeClr val="accent5">
            <a:lumMod val="20000"/>
            <a:lumOff val="80000"/>
          </a:schemeClr>
        </a:solidFill>
        <a:ln>
          <a:solidFill>
            <a:schemeClr val="tx2">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2000" b="0" baseline="0">
              <a:solidFill>
                <a:schemeClr val="dk1"/>
              </a:solidFill>
              <a:effectLst/>
              <a:latin typeface="+mn-lt"/>
              <a:ea typeface="+mn-ea"/>
              <a:cs typeface="+mn-cs"/>
            </a:rPr>
            <a:t> Recommended content for a Review invitation using Viewpoints.</a:t>
          </a:r>
          <a:endParaRPr lang="en-US" sz="2000">
            <a:effectLst/>
          </a:endParaRPr>
        </a:p>
        <a:p>
          <a:endParaRPr lang="en-US" sz="1100">
            <a:solidFill>
              <a:schemeClr val="dk1"/>
            </a:solidFill>
            <a:effectLst/>
            <a:latin typeface="+mn-lt"/>
            <a:ea typeface="+mn-ea"/>
            <a:cs typeface="+mn-cs"/>
          </a:endParaRPr>
        </a:p>
        <a:p>
          <a:r>
            <a:rPr lang="en-US">
              <a:effectLst/>
            </a:rPr>
            <a:t>Invitees to </a:t>
          </a:r>
          <a:r>
            <a:rPr lang="en-US" b="1">
              <a:effectLst/>
            </a:rPr>
            <a:t>formal</a:t>
          </a:r>
          <a:r>
            <a:rPr lang="en-US" b="1" baseline="0">
              <a:effectLst/>
            </a:rPr>
            <a:t> reviews </a:t>
          </a:r>
          <a:r>
            <a:rPr lang="en-US" baseline="0">
              <a:effectLst/>
            </a:rPr>
            <a:t>of a deliverable can, for a limited set of documents, follow the </a:t>
          </a:r>
          <a:r>
            <a:rPr lang="en-US" b="1" baseline="0">
              <a:effectLst/>
            </a:rPr>
            <a:t>Roles - Viewpoints </a:t>
          </a:r>
          <a:r>
            <a:rPr lang="en-US" baseline="0">
              <a:effectLst/>
            </a:rPr>
            <a:t>worksheet content and roles. All participants marked in RACI still  needs to be invited but not all are given a viewpoint role. </a:t>
          </a:r>
          <a:r>
            <a:rPr lang="en-US" sz="1100" baseline="0">
              <a:solidFill>
                <a:schemeClr val="dk1"/>
              </a:solidFill>
              <a:effectLst/>
              <a:latin typeface="+mn-lt"/>
              <a:ea typeface="+mn-ea"/>
              <a:cs typeface="+mn-cs"/>
            </a:rPr>
            <a:t>For </a:t>
          </a:r>
          <a:r>
            <a:rPr lang="en-US" sz="1100" b="1" baseline="0">
              <a:solidFill>
                <a:schemeClr val="dk1"/>
              </a:solidFill>
              <a:effectLst/>
              <a:latin typeface="+mn-lt"/>
              <a:ea typeface="+mn-ea"/>
              <a:cs typeface="+mn-cs"/>
            </a:rPr>
            <a:t>informal reviews </a:t>
          </a:r>
          <a:r>
            <a:rPr lang="en-US" sz="1100" baseline="0">
              <a:solidFill>
                <a:schemeClr val="dk1"/>
              </a:solidFill>
              <a:effectLst/>
              <a:latin typeface="+mn-lt"/>
              <a:ea typeface="+mn-ea"/>
              <a:cs typeface="+mn-cs"/>
            </a:rPr>
            <a:t>the format and participants of the invitation are open and can be chosen as the review organiser best sees fit.</a:t>
          </a:r>
          <a:endParaRPr lang="sv-SE">
            <a:effectLst/>
          </a:endParaRPr>
        </a:p>
        <a:p>
          <a:endParaRPr lang="en-US" baseline="0">
            <a:effectLst/>
          </a:endParaRPr>
        </a:p>
        <a:p>
          <a:r>
            <a:rPr lang="en-US" baseline="0">
              <a:effectLst/>
            </a:rPr>
            <a:t>""</a:t>
          </a:r>
        </a:p>
        <a:p>
          <a:r>
            <a:rPr lang="en-US" baseline="0">
              <a:effectLst/>
            </a:rPr>
            <a:t>Dear Colleague,</a:t>
          </a:r>
        </a:p>
        <a:p>
          <a:endParaRPr lang="en-US" baseline="0">
            <a:effectLst/>
          </a:endParaRPr>
        </a:p>
        <a:p>
          <a:r>
            <a:rPr lang="en-US" sz="1100">
              <a:solidFill>
                <a:schemeClr val="dk1"/>
              </a:solidFill>
              <a:effectLst/>
              <a:latin typeface="+mn-lt"/>
              <a:ea typeface="+mn-ea"/>
              <a:cs typeface="+mn-cs"/>
            </a:rPr>
            <a:t>If you are on the list below, you have</a:t>
          </a:r>
          <a:r>
            <a:rPr lang="en-US" sz="1100" baseline="0">
              <a:solidFill>
                <a:schemeClr val="dk1"/>
              </a:solidFill>
              <a:effectLst/>
              <a:latin typeface="+mn-lt"/>
              <a:ea typeface="+mn-ea"/>
              <a:cs typeface="+mn-cs"/>
            </a:rPr>
            <a:t> a role marked</a:t>
          </a:r>
          <a:r>
            <a:rPr lang="en-US" sz="1100">
              <a:solidFill>
                <a:schemeClr val="dk1"/>
              </a:solidFill>
              <a:effectLst/>
              <a:latin typeface="+mn-lt"/>
              <a:ea typeface="+mn-ea"/>
              <a:cs typeface="+mn-cs"/>
            </a:rPr>
            <a:t> in the Names</a:t>
          </a:r>
          <a:r>
            <a:rPr lang="en-US" sz="1100" baseline="0">
              <a:solidFill>
                <a:schemeClr val="dk1"/>
              </a:solidFill>
              <a:effectLst/>
              <a:latin typeface="+mn-lt"/>
              <a:ea typeface="+mn-ea"/>
              <a:cs typeface="+mn-cs"/>
            </a:rPr>
            <a:t> on RACI (Roles-Viewpoints worksheet) and</a:t>
          </a:r>
          <a:r>
            <a:rPr lang="en-US" sz="1100">
              <a:solidFill>
                <a:schemeClr val="dk1"/>
              </a:solidFill>
              <a:effectLst/>
              <a:latin typeface="+mn-lt"/>
              <a:ea typeface="+mn-ea"/>
              <a:cs typeface="+mn-cs"/>
            </a:rPr>
            <a:t> expected to participate in the review of:</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Document:</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xx</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&lt;link </a:t>
          </a:r>
          <a:r>
            <a:rPr lang="en-US" sz="1100" b="1">
              <a:solidFill>
                <a:sysClr val="windowText" lastClr="000000"/>
              </a:solidFill>
              <a:effectLst/>
              <a:latin typeface="+mn-lt"/>
              <a:ea typeface="+mn-ea"/>
              <a:cs typeface="+mn-cs"/>
            </a:rPr>
            <a:t>to Document Management System</a:t>
          </a:r>
          <a:r>
            <a:rPr lang="en-US" sz="1100" b="1">
              <a:solidFill>
                <a:schemeClr val="dk1"/>
              </a:solidFill>
              <a:effectLst/>
              <a:latin typeface="+mn-lt"/>
              <a:ea typeface="+mn-ea"/>
              <a:cs typeface="+mn-cs"/>
            </a:rPr>
            <a:t>&gt;</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This review is intended for Release of </a:t>
          </a:r>
          <a:r>
            <a:rPr lang="en-US" sz="1100" b="1">
              <a:solidFill>
                <a:schemeClr val="dk1"/>
              </a:solidFill>
              <a:effectLst/>
              <a:latin typeface="+mn-lt"/>
              <a:ea typeface="+mn-ea"/>
              <a:cs typeface="+mn-cs"/>
            </a:rPr>
            <a:t>&lt;CIT 5.1&gt;.</a:t>
          </a:r>
        </a:p>
        <a:p>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Expected participants are given viewpoints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from which perspective their roles shall review the document. </a:t>
          </a:r>
          <a:r>
            <a:rPr lang="en-GB" sz="1100">
              <a:solidFill>
                <a:schemeClr val="dk1"/>
              </a:solidFill>
              <a:effectLst/>
              <a:latin typeface="+mn-lt"/>
              <a:ea typeface="+mn-ea"/>
              <a:cs typeface="+mn-cs"/>
            </a:rPr>
            <a:t>(Viewpoint-description see</a:t>
          </a:r>
          <a:r>
            <a:rPr lang="en-GB" sz="1100" baseline="0">
              <a:solidFill>
                <a:schemeClr val="dk1"/>
              </a:solidFill>
              <a:effectLst/>
              <a:latin typeface="+mn-lt"/>
              <a:ea typeface="+mn-ea"/>
              <a:cs typeface="+mn-cs"/>
            </a:rPr>
            <a:t> 3BSE039313)</a:t>
          </a:r>
        </a:p>
        <a:p>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If you have been assigned to a viewpoint it is </a:t>
          </a:r>
          <a:r>
            <a:rPr lang="en-GB" sz="1100" b="1" u="sng">
              <a:solidFill>
                <a:schemeClr val="dk1"/>
              </a:solidFill>
              <a:effectLst/>
              <a:latin typeface="+mn-lt"/>
              <a:ea typeface="+mn-ea"/>
              <a:cs typeface="+mn-cs"/>
            </a:rPr>
            <a:t>mandatory </a:t>
          </a:r>
          <a:r>
            <a:rPr lang="en-GB" sz="1100" b="1">
              <a:solidFill>
                <a:schemeClr val="dk1"/>
              </a:solidFill>
              <a:effectLst/>
              <a:latin typeface="+mn-lt"/>
              <a:ea typeface="+mn-ea"/>
              <a:cs typeface="+mn-cs"/>
            </a:rPr>
            <a:t>for you to review the document and give your comments.</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You are expected to accept or decline at latest the day before the meeting.</a:t>
          </a:r>
          <a:endParaRPr lang="sv-SE" sz="1100">
            <a:solidFill>
              <a:schemeClr val="dk1"/>
            </a:solidFill>
            <a:effectLst/>
            <a:latin typeface="+mn-lt"/>
            <a:ea typeface="+mn-ea"/>
            <a:cs typeface="+mn-cs"/>
          </a:endParaRPr>
        </a:p>
        <a:p>
          <a:r>
            <a:rPr lang="en-GB" sz="1100" b="1">
              <a:solidFill>
                <a:schemeClr val="dk1"/>
              </a:solidFill>
              <a:effectLst/>
              <a:latin typeface="+mn-lt"/>
              <a:ea typeface="+mn-ea"/>
              <a:cs typeface="+mn-cs"/>
            </a:rPr>
            <a:t>Written comments or a notice of no comments are expected if you will not attend the meeting but are assigned</a:t>
          </a:r>
          <a:r>
            <a:rPr lang="en-GB" sz="1100" b="1" baseline="0">
              <a:solidFill>
                <a:schemeClr val="dk1"/>
              </a:solidFill>
              <a:effectLst/>
              <a:latin typeface="+mn-lt"/>
              <a:ea typeface="+mn-ea"/>
              <a:cs typeface="+mn-cs"/>
            </a:rPr>
            <a:t> to a viewpoint</a:t>
          </a:r>
          <a:r>
            <a:rPr lang="en-GB" sz="1100" b="1">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GB" sz="1100" b="1">
              <a:solidFill>
                <a:schemeClr val="dk1"/>
              </a:solidFill>
              <a:effectLst/>
              <a:latin typeface="+mn-lt"/>
              <a:ea typeface="+mn-ea"/>
              <a:cs typeface="+mn-cs"/>
            </a:rPr>
            <a:t> </a:t>
          </a:r>
          <a:r>
            <a:rPr lang="en-US" sz="1100" b="1">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SIL Level:</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&lt;None, 1, 2  or 3&gt;</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b="1" u="sng">
              <a:solidFill>
                <a:schemeClr val="dk1"/>
              </a:solidFill>
              <a:effectLst/>
              <a:latin typeface="+mn-lt"/>
              <a:ea typeface="+mn-ea"/>
              <a:cs typeface="+mn-cs"/>
            </a:rPr>
            <a:t>Assigned meeting roles:	Nominated:</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Author(s):		</a:t>
          </a:r>
          <a:r>
            <a:rPr lang="en-US" sz="1100" b="1">
              <a:solidFill>
                <a:schemeClr val="dk1"/>
              </a:solidFill>
              <a:effectLst/>
              <a:latin typeface="+mn-lt"/>
              <a:ea typeface="+mn-ea"/>
              <a:cs typeface="+mn-cs"/>
            </a:rPr>
            <a:t>x</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Chairman:		</a:t>
          </a:r>
          <a:r>
            <a:rPr lang="en-US" sz="1100" b="1">
              <a:solidFill>
                <a:schemeClr val="dk1"/>
              </a:solidFill>
              <a:effectLst/>
              <a:latin typeface="+mn-lt"/>
              <a:ea typeface="+mn-ea"/>
              <a:cs typeface="+mn-cs"/>
            </a:rPr>
            <a:t>x</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Secretary:		</a:t>
          </a:r>
          <a:r>
            <a:rPr lang="en-US" sz="1100" b="1">
              <a:solidFill>
                <a:schemeClr val="dk1"/>
              </a:solidFill>
              <a:effectLst/>
              <a:latin typeface="+mn-lt"/>
              <a:ea typeface="+mn-ea"/>
              <a:cs typeface="+mn-cs"/>
            </a:rPr>
            <a:t>x</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u="none" strike="noStrike">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b="1" u="sng">
              <a:solidFill>
                <a:schemeClr val="dk1"/>
              </a:solidFill>
              <a:effectLst/>
              <a:latin typeface="+mn-lt"/>
              <a:ea typeface="+mn-ea"/>
              <a:cs typeface="+mn-cs"/>
            </a:rPr>
            <a:t>Consulted:		View Points:</a:t>
          </a:r>
          <a:r>
            <a:rPr lang="sv-SE"/>
            <a:t> </a:t>
          </a:r>
          <a:endParaRPr lang="sv-SE">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Formalities</a:t>
          </a:r>
          <a:endParaRPr lang="sv-SE">
            <a:effectLst/>
          </a:endParaRPr>
        </a:p>
        <a:p>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Traceability</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Functional user</a:t>
          </a:r>
          <a:endParaRPr lang="sv-SE">
            <a:effectLst/>
          </a:endParaRPr>
        </a:p>
        <a:p>
          <a:r>
            <a:rPr lang="en-US" sz="1100" b="1">
              <a:solidFill>
                <a:schemeClr val="dk1"/>
              </a:solidFill>
              <a:effectLst/>
              <a:latin typeface="+mn-lt"/>
              <a:ea typeface="+mn-ea"/>
              <a:cs typeface="+mn-cs"/>
            </a:rPr>
            <a:t>x </a:t>
          </a:r>
          <a:r>
            <a:rPr lang="en-US" sz="1100" b="0">
              <a:solidFill>
                <a:schemeClr val="dk1"/>
              </a:solidFill>
              <a:effectLst/>
              <a:latin typeface="+mn-lt"/>
              <a:ea typeface="+mn-ea"/>
              <a:cs typeface="+mn-cs"/>
            </a:rPr>
            <a:t>	</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Architecture</a:t>
          </a:r>
          <a:endParaRPr lang="sv-SE">
            <a:effectLst/>
          </a:endParaRPr>
        </a:p>
        <a:p>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Architecture/UML</a:t>
          </a:r>
        </a:p>
        <a:p>
          <a:r>
            <a:rPr lang="en-US" sz="1100" b="1">
              <a:solidFill>
                <a:schemeClr val="dk1"/>
              </a:solidFill>
              <a:effectLst/>
              <a:latin typeface="+mn-lt"/>
              <a:ea typeface="+mn-ea"/>
              <a:cs typeface="+mn-cs"/>
            </a:rPr>
            <a:t>x		Safety</a:t>
          </a:r>
        </a:p>
        <a:p>
          <a:r>
            <a:rPr lang="en-US" sz="1100" b="1">
              <a:solidFill>
                <a:schemeClr val="dk1"/>
              </a:solidFill>
              <a:effectLst/>
              <a:latin typeface="+mn-lt"/>
              <a:ea typeface="+mn-ea"/>
              <a:cs typeface="+mn-cs"/>
            </a:rPr>
            <a:t>x		DTD Safety</a:t>
          </a:r>
        </a:p>
        <a:p>
          <a:r>
            <a:rPr lang="en-US" sz="1100" b="1">
              <a:solidFill>
                <a:schemeClr val="dk1"/>
              </a:solidFill>
              <a:effectLst/>
              <a:latin typeface="+mn-lt"/>
              <a:ea typeface="+mn-ea"/>
              <a:cs typeface="+mn-cs"/>
            </a:rPr>
            <a:t>x		Different</a:t>
          </a:r>
        </a:p>
        <a:p>
          <a:r>
            <a:rPr lang="en-US" sz="1100" b="1">
              <a:solidFill>
                <a:schemeClr val="dk1"/>
              </a:solidFill>
              <a:effectLst/>
              <a:latin typeface="+mn-lt"/>
              <a:ea typeface="+mn-ea"/>
              <a:cs typeface="+mn-cs"/>
            </a:rPr>
            <a:t>x		Security</a:t>
          </a:r>
        </a:p>
        <a:p>
          <a:r>
            <a:rPr lang="en-US" sz="1100" b="1">
              <a:solidFill>
                <a:schemeClr val="dk1"/>
              </a:solidFill>
              <a:effectLst/>
              <a:latin typeface="+mn-lt"/>
              <a:ea typeface="+mn-ea"/>
              <a:cs typeface="+mn-cs"/>
            </a:rPr>
            <a:t>x		Testability</a:t>
          </a:r>
        </a:p>
        <a:p>
          <a:r>
            <a:rPr lang="en-US" sz="1100" b="1">
              <a:solidFill>
                <a:schemeClr val="dk1"/>
              </a:solidFill>
              <a:effectLst/>
              <a:latin typeface="+mn-lt"/>
              <a:ea typeface="+mn-ea"/>
              <a:cs typeface="+mn-cs"/>
            </a:rPr>
            <a:t>x		Realization</a:t>
          </a:r>
        </a:p>
        <a:p>
          <a:r>
            <a:rPr lang="en-US" sz="1100" b="1">
              <a:solidFill>
                <a:schemeClr val="dk1"/>
              </a:solidFill>
              <a:effectLst/>
              <a:latin typeface="+mn-lt"/>
              <a:ea typeface="+mn-ea"/>
              <a:cs typeface="+mn-cs"/>
            </a:rPr>
            <a:t>x		Test Quality</a:t>
          </a:r>
        </a:p>
        <a:p>
          <a:r>
            <a:rPr lang="en-US" sz="1100" b="1">
              <a:solidFill>
                <a:schemeClr val="dk1"/>
              </a:solidFill>
              <a:effectLst/>
              <a:latin typeface="+mn-lt"/>
              <a:ea typeface="+mn-ea"/>
              <a:cs typeface="+mn-cs"/>
            </a:rPr>
            <a:t>x		Test Coverage</a:t>
          </a:r>
        </a:p>
        <a:p>
          <a:r>
            <a:rPr lang="en-US" sz="1100" b="1" baseline="0">
              <a:solidFill>
                <a:schemeClr val="dk1"/>
              </a:solidFill>
              <a:effectLst/>
              <a:latin typeface="+mn-lt"/>
              <a:ea typeface="+mn-ea"/>
              <a:cs typeface="+mn-cs"/>
            </a:rPr>
            <a:t>x		Technical Correctness</a:t>
          </a:r>
        </a:p>
        <a:p>
          <a:r>
            <a:rPr lang="en-US" sz="1100" b="1" baseline="0">
              <a:solidFill>
                <a:sysClr val="windowText" lastClr="000000"/>
              </a:solidFill>
              <a:effectLst/>
              <a:latin typeface="+mn-lt"/>
              <a:ea typeface="+mn-ea"/>
              <a:cs typeface="+mn-cs"/>
            </a:rPr>
            <a:t>x		Ex certification conformity</a:t>
          </a:r>
        </a:p>
        <a:p>
          <a:r>
            <a:rPr lang="en-US" sz="1100" b="1" baseline="0">
              <a:solidFill>
                <a:sysClr val="windowText" lastClr="000000"/>
              </a:solidFill>
              <a:effectLst/>
              <a:latin typeface="+mn-lt"/>
              <a:ea typeface="+mn-ea"/>
              <a:cs typeface="+mn-cs"/>
            </a:rPr>
            <a:t>x		Ex design conformity</a:t>
          </a:r>
          <a:r>
            <a:rPr lang="en-US" sz="1100">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GB" sz="1100">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Call in Number:   </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&lt;+46 08 xxxxxxxxx&gt; </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a:solidFill>
                <a:sysClr val="windowText" lastClr="000000"/>
              </a:solidFill>
              <a:effectLst/>
              <a:latin typeface="+mn-lt"/>
              <a:ea typeface="+mn-ea"/>
              <a:cs typeface="+mn-cs"/>
            </a:rPr>
            <a:t>- It is your obligation as reviewer to notify the chairman before the review if you think the document</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is not ready for review.</a:t>
          </a:r>
          <a:endParaRPr lang="sv-SE"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 Every applicable viewpoint above is expected to be represented by one</a:t>
          </a:r>
          <a:r>
            <a:rPr lang="en-US" sz="1100" baseline="0">
              <a:solidFill>
                <a:sysClr val="windowText" lastClr="000000"/>
              </a:solidFill>
              <a:effectLst/>
              <a:latin typeface="+mn-lt"/>
              <a:ea typeface="+mn-ea"/>
              <a:cs typeface="+mn-cs"/>
            </a:rPr>
            <a:t> assigned</a:t>
          </a:r>
          <a:r>
            <a:rPr lang="en-US" sz="1100">
              <a:solidFill>
                <a:sysClr val="windowText" lastClr="000000"/>
              </a:solidFill>
              <a:effectLst/>
              <a:latin typeface="+mn-lt"/>
              <a:ea typeface="+mn-ea"/>
              <a:cs typeface="+mn-cs"/>
            </a:rPr>
            <a:t> reviewer during the meeting either by participation or by written comments. </a:t>
          </a:r>
          <a:endParaRPr lang="sv-SE"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 For other invitees (Informed or Accountable) it is optional to attend the meeting and send written comments.</a:t>
          </a:r>
        </a:p>
        <a:p>
          <a:r>
            <a:rPr lang="en-US" sz="1100">
              <a:solidFill>
                <a:sysClr val="windowText" lastClr="000000"/>
              </a:solidFill>
              <a:effectLst/>
              <a:latin typeface="+mn-lt"/>
              <a:ea typeface="+mn-ea"/>
              <a:cs typeface="+mn-cs"/>
            </a:rPr>
            <a:t>- The main purpose of the review is to gather comments and opinions about the document from participants. No detailed technical issues will be handled during the meeting. If the technical content of the document is likely</a:t>
          </a:r>
          <a:r>
            <a:rPr lang="en-US" sz="1100" baseline="0">
              <a:solidFill>
                <a:sysClr val="windowText" lastClr="000000"/>
              </a:solidFill>
              <a:effectLst/>
              <a:latin typeface="+mn-lt"/>
              <a:ea typeface="+mn-ea"/>
              <a:cs typeface="+mn-cs"/>
            </a:rPr>
            <a:t> to cause debate then an informal review ahead of the formal review to resolve this detail is better.</a:t>
          </a:r>
          <a:endParaRPr lang="sv-SE"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 Written comments and participation notification should be sent to the chairman no later than the day before the meeting. </a:t>
          </a:r>
          <a:r>
            <a:rPr lang="en-GB" sz="1100">
              <a:solidFill>
                <a:sysClr val="windowText" lastClr="000000"/>
              </a:solidFill>
              <a:effectLst/>
              <a:latin typeface="+mn-lt"/>
              <a:ea typeface="+mn-ea"/>
              <a:cs typeface="+mn-cs"/>
            </a:rPr>
            <a:t>It is recommended that comments are in English and written in a form that can be added directly to the Review Record.</a:t>
          </a:r>
          <a:r>
            <a:rPr lang="en-GB" sz="1100" baseline="0">
              <a:solidFill>
                <a:sysClr val="windowText" lastClr="000000"/>
              </a:solidFill>
              <a:effectLst/>
              <a:latin typeface="+mn-lt"/>
              <a:ea typeface="+mn-ea"/>
              <a:cs typeface="+mn-cs"/>
            </a:rPr>
            <a:t> For simplicity using a blank RR template in Excel is often easier and faster than adding comments to the actual 3BSExxxxxx-RR associated with the document.</a:t>
          </a:r>
          <a:endParaRPr lang="sv-SE" sz="1100">
            <a:solidFill>
              <a:sysClr val="windowText" lastClr="000000"/>
            </a:solidFill>
            <a:effectLst/>
            <a:latin typeface="+mn-lt"/>
            <a:ea typeface="+mn-ea"/>
            <a:cs typeface="+mn-cs"/>
          </a:endParaRPr>
        </a:p>
        <a:p>
          <a:r>
            <a:rPr lang="en-GB" sz="1100">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Best regards,</a:t>
          </a:r>
          <a:endParaRPr lang="sv-SE" sz="1100">
            <a:solidFill>
              <a:schemeClr val="dk1"/>
            </a:solidFill>
            <a:effectLst/>
            <a:latin typeface="+mn-lt"/>
            <a:ea typeface="+mn-ea"/>
            <a:cs typeface="+mn-cs"/>
          </a:endParaRPr>
        </a:p>
        <a:p>
          <a:r>
            <a:rPr lang="en-US" sz="1100" b="1">
              <a:solidFill>
                <a:schemeClr val="dk1"/>
              </a:solidFill>
              <a:effectLst/>
              <a:latin typeface="+mn-lt"/>
              <a:ea typeface="+mn-ea"/>
              <a:cs typeface="+mn-cs"/>
            </a:rPr>
            <a:t>&lt;name of Responsible&gt;</a:t>
          </a:r>
          <a:endParaRPr lang="sv-SE" sz="1100">
            <a:solidFill>
              <a:schemeClr val="dk1"/>
            </a:solidFill>
            <a:effectLst/>
            <a:latin typeface="+mn-lt"/>
            <a:ea typeface="+mn-ea"/>
            <a:cs typeface="+mn-cs"/>
          </a:endParaRPr>
        </a:p>
        <a:p>
          <a:r>
            <a:rPr lang="en-US" sz="1100">
              <a:solidFill>
                <a:schemeClr val="dk1"/>
              </a:solidFill>
              <a:effectLst/>
              <a:latin typeface="+mn-lt"/>
              <a:ea typeface="+mn-ea"/>
              <a:cs typeface="+mn-cs"/>
            </a:rPr>
            <a: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2</xdr:row>
      <xdr:rowOff>9523</xdr:rowOff>
    </xdr:from>
    <xdr:to>
      <xdr:col>14</xdr:col>
      <xdr:colOff>466725</xdr:colOff>
      <xdr:row>165</xdr:row>
      <xdr:rowOff>19050</xdr:rowOff>
    </xdr:to>
    <xdr:sp macro="" textlink="">
      <xdr:nvSpPr>
        <xdr:cNvPr id="2" name="Vertical Scroll 5">
          <a:extLst>
            <a:ext uri="{FF2B5EF4-FFF2-40B4-BE49-F238E27FC236}">
              <a16:creationId xmlns:a16="http://schemas.microsoft.com/office/drawing/2014/main" id="{00000000-0008-0000-0900-000002000000}"/>
            </a:ext>
          </a:extLst>
        </xdr:cNvPr>
        <xdr:cNvSpPr/>
      </xdr:nvSpPr>
      <xdr:spPr>
        <a:xfrm>
          <a:off x="9525" y="333373"/>
          <a:ext cx="8991600" cy="26403302"/>
        </a:xfrm>
        <a:prstGeom prst="verticalScroll">
          <a:avLst>
            <a:gd name="adj" fmla="val 5128"/>
          </a:avLst>
        </a:prstGeom>
        <a:solidFill>
          <a:schemeClr val="accent5">
            <a:lumMod val="20000"/>
            <a:lumOff val="80000"/>
          </a:schemeClr>
        </a:solidFill>
        <a:ln>
          <a:solidFill>
            <a:schemeClr val="tx2">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rtl="0"/>
          <a:endParaRPr lang="en-US" sz="2000" b="0" baseline="0">
            <a:solidFill>
              <a:schemeClr val="dk1"/>
            </a:solidFill>
            <a:effectLst/>
            <a:latin typeface="+mn-lt"/>
            <a:ea typeface="+mn-ea"/>
            <a:cs typeface="+mn-cs"/>
          </a:endParaRPr>
        </a:p>
        <a:p>
          <a:r>
            <a:rPr lang="en-US" sz="1400" b="1">
              <a:solidFill>
                <a:schemeClr val="dk1"/>
              </a:solidFill>
              <a:effectLst/>
              <a:latin typeface="+mn-lt"/>
              <a:ea typeface="+mn-ea"/>
              <a:cs typeface="+mn-cs"/>
            </a:rPr>
            <a:t>Guidance Viewpoints</a:t>
          </a:r>
          <a:endParaRPr lang="en-US" sz="1400">
            <a:solidFill>
              <a:schemeClr val="dk1"/>
            </a:solidFill>
            <a:effectLst/>
            <a:latin typeface="+mn-lt"/>
            <a:ea typeface="+mn-ea"/>
            <a:cs typeface="+mn-cs"/>
          </a:endParaRPr>
        </a:p>
        <a:p>
          <a:r>
            <a:rPr lang="en-US" sz="1100">
              <a:solidFill>
                <a:schemeClr val="dk1"/>
              </a:solidFill>
              <a:effectLst/>
              <a:latin typeface="+mn-lt"/>
              <a:ea typeface="+mn-ea"/>
              <a:cs typeface="+mn-cs"/>
            </a:rPr>
            <a:t>The following is to be used as a guidance on what to keep in focus when reviewing a document from a viewpoint perspective. When reviewing outgoing from a viewpoint, the checklist (3BSE028024 Checklist for Reviews)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for the reviewed document shall be used together with this guidance. The checklists contains information on specific items to check based on each viewpoint. A reviewer is always free to give comments from other perspectives than the assigned viewpoint.</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All Document types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Formalities</a:t>
          </a:r>
        </a:p>
        <a:p>
          <a:pPr lvl="1"/>
          <a:r>
            <a:rPr lang="en-US" sz="1100">
              <a:solidFill>
                <a:schemeClr val="dk1"/>
              </a:solidFill>
              <a:effectLst/>
              <a:latin typeface="+mn-lt"/>
              <a:ea typeface="+mn-ea"/>
              <a:cs typeface="+mn-cs"/>
            </a:rPr>
            <a:t>Correct template used</a:t>
          </a:r>
        </a:p>
        <a:p>
          <a:pPr lvl="1"/>
          <a:r>
            <a:rPr lang="en-US" sz="1100">
              <a:solidFill>
                <a:schemeClr val="dk1"/>
              </a:solidFill>
              <a:effectLst/>
              <a:latin typeface="+mn-lt"/>
              <a:ea typeface="+mn-ea"/>
              <a:cs typeface="+mn-cs"/>
            </a:rPr>
            <a:t>Invitation List according to RACI or Viewpoint</a:t>
          </a:r>
        </a:p>
        <a:p>
          <a:pPr lvl="1"/>
          <a:r>
            <a:rPr lang="en-US" sz="1100">
              <a:solidFill>
                <a:schemeClr val="dk1"/>
              </a:solidFill>
              <a:effectLst/>
              <a:latin typeface="+mn-lt"/>
              <a:ea typeface="+mn-ea"/>
              <a:cs typeface="+mn-cs"/>
            </a:rPr>
            <a:t>All chapters filled in or marked N/A.</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PRC present for the change with right target product release and mentioned in revision history?</a:t>
          </a:r>
        </a:p>
        <a:p>
          <a:pPr lvl="1"/>
          <a:r>
            <a:rPr lang="en-US" sz="1100">
              <a:solidFill>
                <a:schemeClr val="dk1"/>
              </a:solidFill>
              <a:effectLst/>
              <a:latin typeface="+mn-lt"/>
              <a:ea typeface="+mn-ea"/>
              <a:cs typeface="+mn-cs"/>
            </a:rPr>
            <a:t>General impression of the document</a:t>
          </a:r>
        </a:p>
        <a:p>
          <a:pPr lvl="1"/>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Description of Function (DoF) </a:t>
          </a:r>
          <a:r>
            <a:rPr lang="en-US" sz="1100" b="0" i="1">
              <a:solidFill>
                <a:schemeClr val="dk1"/>
              </a:solidFill>
              <a:effectLst/>
              <a:latin typeface="+mn-lt"/>
              <a:ea typeface="+mn-ea"/>
              <a:cs typeface="+mn-cs"/>
            </a:rPr>
            <a:t>(Not valid for 1131 Libraries)</a:t>
          </a:r>
        </a:p>
        <a:p>
          <a:r>
            <a:rPr lang="en-US" sz="1100">
              <a:solidFill>
                <a:schemeClr val="dk1"/>
              </a:solidFill>
              <a:effectLst/>
              <a:latin typeface="+mn-lt"/>
              <a:ea typeface="+mn-ea"/>
              <a:cs typeface="+mn-cs"/>
            </a:rPr>
            <a:t>Traceability</a:t>
          </a:r>
        </a:p>
        <a:p>
          <a:pPr lvl="1"/>
          <a:r>
            <a:rPr lang="en-US" sz="1100">
              <a:solidFill>
                <a:schemeClr val="dk1"/>
              </a:solidFill>
              <a:effectLst/>
              <a:latin typeface="+mn-lt"/>
              <a:ea typeface="+mn-ea"/>
              <a:cs typeface="+mn-cs"/>
            </a:rPr>
            <a:t>Is it described how the requirements of the described functions are realized?</a:t>
          </a:r>
        </a:p>
        <a:p>
          <a:pPr lvl="1"/>
          <a:r>
            <a:rPr lang="en-US" sz="1100">
              <a:solidFill>
                <a:schemeClr val="dk1"/>
              </a:solidFill>
              <a:effectLst/>
              <a:latin typeface="+mn-lt"/>
              <a:ea typeface="+mn-ea"/>
              <a:cs typeface="+mn-cs"/>
            </a:rPr>
            <a:t>Are non-functional requirements fulfilled?</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more information about traceability for DoF see 3BSE067721 ABB approach to IEC61508, Traceability)</a:t>
          </a:r>
        </a:p>
        <a:p>
          <a:r>
            <a:rPr lang="en-US" sz="1100">
              <a:solidFill>
                <a:schemeClr val="dk1"/>
              </a:solidFill>
              <a:effectLst/>
              <a:latin typeface="+mn-lt"/>
              <a:ea typeface="+mn-ea"/>
              <a:cs typeface="+mn-cs"/>
            </a:rPr>
            <a:t>Functional user</a:t>
          </a:r>
        </a:p>
        <a:p>
          <a:pPr lvl="1"/>
          <a:r>
            <a:rPr lang="en-US" sz="1100">
              <a:solidFill>
                <a:schemeClr val="dk1"/>
              </a:solidFill>
              <a:effectLst/>
              <a:latin typeface="+mn-lt"/>
              <a:ea typeface="+mn-ea"/>
              <a:cs typeface="+mn-cs"/>
            </a:rPr>
            <a:t>Will the customer be satisfied?</a:t>
          </a:r>
        </a:p>
        <a:p>
          <a:pPr lvl="1"/>
          <a:r>
            <a:rPr lang="en-US" sz="1100">
              <a:solidFill>
                <a:schemeClr val="dk1"/>
              </a:solidFill>
              <a:effectLst/>
              <a:latin typeface="+mn-lt"/>
              <a:ea typeface="+mn-ea"/>
              <a:cs typeface="+mn-cs"/>
            </a:rPr>
            <a:t>Is the function user friendly?</a:t>
          </a:r>
        </a:p>
        <a:p>
          <a:r>
            <a:rPr lang="en-US" sz="1100">
              <a:solidFill>
                <a:schemeClr val="dk1"/>
              </a:solidFill>
              <a:effectLst/>
              <a:latin typeface="+mn-lt"/>
              <a:ea typeface="+mn-ea"/>
              <a:cs typeface="+mn-cs"/>
            </a:rPr>
            <a:t>Architecture</a:t>
          </a:r>
        </a:p>
        <a:p>
          <a:pPr lvl="1"/>
          <a:r>
            <a:rPr lang="en-US" sz="1100">
              <a:solidFill>
                <a:schemeClr val="dk1"/>
              </a:solidFill>
              <a:effectLst/>
              <a:latin typeface="+mn-lt"/>
              <a:ea typeface="+mn-ea"/>
              <a:cs typeface="+mn-cs"/>
            </a:rPr>
            <a:t>Connection to architecture documents</a:t>
          </a:r>
        </a:p>
        <a:p>
          <a:pPr lvl="1"/>
          <a:r>
            <a:rPr lang="en-US" sz="1100">
              <a:solidFill>
                <a:schemeClr val="dk1"/>
              </a:solidFill>
              <a:effectLst/>
              <a:latin typeface="+mn-lt"/>
              <a:ea typeface="+mn-ea"/>
              <a:cs typeface="+mn-cs"/>
            </a:rPr>
            <a:t>Is the functions correctly modeled using UML?</a:t>
          </a:r>
        </a:p>
        <a:p>
          <a:r>
            <a:rPr lang="en-US" sz="1100">
              <a:solidFill>
                <a:schemeClr val="dk1"/>
              </a:solidFill>
              <a:effectLst/>
              <a:latin typeface="+mn-lt"/>
              <a:ea typeface="+mn-ea"/>
              <a:cs typeface="+mn-cs"/>
            </a:rPr>
            <a:t>Safety</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Any possible safety issues in the described functions?</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Is the </a:t>
          </a:r>
          <a:r>
            <a:rPr lang="en-US" sz="1100" baseline="0">
              <a:solidFill>
                <a:schemeClr val="dk1"/>
              </a:solidFill>
              <a:effectLst/>
              <a:latin typeface="+mn-lt"/>
              <a:ea typeface="+mn-ea"/>
              <a:cs typeface="+mn-cs"/>
            </a:rPr>
            <a:t>3BSE038862 </a:t>
          </a:r>
          <a:r>
            <a:rPr lang="en-US" sz="1100">
              <a:solidFill>
                <a:schemeClr val="dk1"/>
              </a:solidFill>
              <a:effectLst/>
              <a:latin typeface="+mn-lt"/>
              <a:ea typeface="+mn-ea"/>
              <a:cs typeface="+mn-cs"/>
            </a:rPr>
            <a:t>Safety</a:t>
          </a:r>
          <a:r>
            <a:rPr lang="en-US" sz="1100" baseline="0">
              <a:solidFill>
                <a:schemeClr val="dk1"/>
              </a:solidFill>
              <a:effectLst/>
              <a:latin typeface="+mn-lt"/>
              <a:ea typeface="+mn-ea"/>
              <a:cs typeface="+mn-cs"/>
            </a:rPr>
            <a:t> Handbook followed?</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Is SIL-level correct and is it clearly indicated?</a:t>
          </a:r>
        </a:p>
        <a:p>
          <a:r>
            <a:rPr lang="en-US" sz="1100">
              <a:solidFill>
                <a:schemeClr val="dk1"/>
              </a:solidFill>
              <a:effectLst/>
              <a:latin typeface="+mn-lt"/>
              <a:ea typeface="+mn-ea"/>
              <a:cs typeface="+mn-cs"/>
            </a:rPr>
            <a:t>Different</a:t>
          </a:r>
        </a:p>
        <a:p>
          <a:pPr lvl="1"/>
          <a:r>
            <a:rPr lang="en-US" sz="1100">
              <a:solidFill>
                <a:schemeClr val="dk1"/>
              </a:solidFill>
              <a:effectLst/>
              <a:latin typeface="+mn-lt"/>
              <a:ea typeface="+mn-ea"/>
              <a:cs typeface="+mn-cs"/>
            </a:rPr>
            <a:t>Is ABB approach to avoid common cause failure followed?</a:t>
          </a:r>
        </a:p>
        <a:p>
          <a:pPr lvl="1"/>
          <a:r>
            <a:rPr lang="en-US" sz="1100">
              <a:solidFill>
                <a:schemeClr val="dk1"/>
              </a:solidFill>
              <a:effectLst/>
              <a:latin typeface="+mn-lt"/>
              <a:ea typeface="+mn-ea"/>
              <a:cs typeface="+mn-cs"/>
            </a:rPr>
            <a:t>If it's a function in both PM and SM is 3BSE045438 ABB Approach to avoid common cause failure updated</a:t>
          </a:r>
        </a:p>
        <a:p>
          <a:r>
            <a:rPr lang="en-US">
              <a:effectLst/>
            </a:rPr>
            <a:t>Security</a:t>
          </a:r>
        </a:p>
        <a:p>
          <a:pPr lvl="1"/>
          <a:r>
            <a:rPr lang="en-US" sz="1100">
              <a:solidFill>
                <a:schemeClr val="dk1"/>
              </a:solidFill>
              <a:effectLst/>
              <a:latin typeface="+mn-lt"/>
              <a:ea typeface="+mn-ea"/>
              <a:cs typeface="+mn-cs"/>
            </a:rPr>
            <a:t>Any possible security issues in the described functions?</a:t>
          </a:r>
        </a:p>
        <a:p>
          <a:r>
            <a:rPr lang="en-US" sz="1100">
              <a:solidFill>
                <a:schemeClr val="dk1"/>
              </a:solidFill>
              <a:effectLst/>
              <a:latin typeface="+mn-lt"/>
              <a:ea typeface="+mn-ea"/>
              <a:cs typeface="+mn-cs"/>
            </a:rPr>
            <a:t>Testability</a:t>
          </a:r>
        </a:p>
        <a:p>
          <a:pPr lvl="1"/>
          <a:r>
            <a:rPr lang="en-US" sz="1100">
              <a:solidFill>
                <a:schemeClr val="dk1"/>
              </a:solidFill>
              <a:effectLst/>
              <a:latin typeface="+mn-lt"/>
              <a:ea typeface="+mn-ea"/>
              <a:cs typeface="+mn-cs"/>
            </a:rPr>
            <a:t>Is testing considered in the functional design?</a:t>
          </a:r>
        </a:p>
        <a:p>
          <a:r>
            <a:rPr lang="en-US">
              <a:effectLst/>
            </a:rPr>
            <a:t>Realization</a:t>
          </a:r>
        </a:p>
        <a:p>
          <a:pPr lvl="1"/>
          <a:r>
            <a:rPr lang="en-US" sz="1100">
              <a:solidFill>
                <a:schemeClr val="dk1"/>
              </a:solidFill>
              <a:effectLst/>
              <a:latin typeface="+mn-lt"/>
              <a:ea typeface="+mn-ea"/>
              <a:cs typeface="+mn-cs"/>
            </a:rPr>
            <a:t>Is the functionality described clear enough to go on with DD and implementation?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Ex design conformity (CH)</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Is the design conform according to the required Ex type of protection?</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Are the needed functions for Ex considered and clearly indicated?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Ex certification conformity (CH)</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Reflects the concept of design the defined Ex architecture and are the current standards applied?</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Are the Ex quality requirements considered and followed at development and handover of documents to manufacturers?</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Are the right Ex types of protection used, that it can be produced at manufacturers?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Interface Description (IfD)</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Traceability</a:t>
          </a:r>
        </a:p>
        <a:p>
          <a:pPr lvl="1"/>
          <a:r>
            <a:rPr lang="en-US" sz="1100">
              <a:solidFill>
                <a:schemeClr val="dk1"/>
              </a:solidFill>
              <a:effectLst/>
              <a:latin typeface="+mn-lt"/>
              <a:ea typeface="+mn-ea"/>
              <a:cs typeface="+mn-cs"/>
            </a:rPr>
            <a:t>Is it described how the requirements of the described interfaces  are realized?</a:t>
          </a:r>
        </a:p>
        <a:p>
          <a:pPr lvl="1"/>
          <a:r>
            <a:rPr lang="en-US" sz="1100">
              <a:solidFill>
                <a:schemeClr val="dk1"/>
              </a:solidFill>
              <a:effectLst/>
              <a:latin typeface="+mn-lt"/>
              <a:ea typeface="+mn-ea"/>
              <a:cs typeface="+mn-cs"/>
            </a:rPr>
            <a:t>Are non-functional requirements fulfilled?</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more information about traceability for IfD see 3BSE067721 ABB approach to IEC61508, Traceability )</a:t>
          </a:r>
        </a:p>
        <a:p>
          <a:r>
            <a:rPr lang="en-US" sz="1100">
              <a:solidFill>
                <a:schemeClr val="dk1"/>
              </a:solidFill>
              <a:effectLst/>
              <a:latin typeface="+mn-lt"/>
              <a:ea typeface="+mn-ea"/>
              <a:cs typeface="+mn-cs"/>
            </a:rPr>
            <a:t>Architecture/UML</a:t>
          </a:r>
        </a:p>
        <a:p>
          <a:pPr lvl="1"/>
          <a:r>
            <a:rPr lang="en-US" sz="1100">
              <a:solidFill>
                <a:schemeClr val="dk1"/>
              </a:solidFill>
              <a:effectLst/>
              <a:latin typeface="+mn-lt"/>
              <a:ea typeface="+mn-ea"/>
              <a:cs typeface="+mn-cs"/>
            </a:rPr>
            <a:t>Are the interfaces modeled on the right level of the architecture?</a:t>
          </a:r>
        </a:p>
        <a:p>
          <a:pPr lvl="1"/>
          <a:r>
            <a:rPr lang="en-US" sz="1100">
              <a:solidFill>
                <a:schemeClr val="dk1"/>
              </a:solidFill>
              <a:effectLst/>
              <a:latin typeface="+mn-lt"/>
              <a:ea typeface="+mn-ea"/>
              <a:cs typeface="+mn-cs"/>
            </a:rPr>
            <a:t>Are complex interface operations modeled correctly using UML?</a:t>
          </a:r>
        </a:p>
        <a:p>
          <a:r>
            <a:rPr lang="en-US">
              <a:effectLst/>
            </a:rPr>
            <a:t>Safety</a:t>
          </a:r>
        </a:p>
        <a:p>
          <a:r>
            <a:rPr lang="en-US" sz="1100">
              <a:solidFill>
                <a:schemeClr val="dk1"/>
              </a:solidFill>
              <a:effectLst/>
              <a:latin typeface="+mn-lt"/>
              <a:ea typeface="+mn-ea"/>
              <a:cs typeface="+mn-cs"/>
            </a:rPr>
            <a:t>               Any possible safety issues in the described functions?</a:t>
          </a:r>
        </a:p>
        <a:p>
          <a:pPr eaLnBrk="1" fontAlgn="auto" latinLnBrk="0" hangingPunct="1"/>
          <a:r>
            <a:rPr lang="en-US" sz="1100">
              <a:solidFill>
                <a:schemeClr val="dk1"/>
              </a:solidFill>
              <a:effectLst/>
              <a:latin typeface="+mn-lt"/>
              <a:ea typeface="+mn-ea"/>
              <a:cs typeface="+mn-cs"/>
            </a:rPr>
            <a:t>               Is the </a:t>
          </a:r>
          <a:r>
            <a:rPr lang="en-US" sz="1100" baseline="0">
              <a:solidFill>
                <a:schemeClr val="dk1"/>
              </a:solidFill>
              <a:effectLst/>
              <a:latin typeface="+mn-lt"/>
              <a:ea typeface="+mn-ea"/>
              <a:cs typeface="+mn-cs"/>
            </a:rPr>
            <a:t>3BSE038862 </a:t>
          </a:r>
          <a:r>
            <a:rPr lang="en-US" sz="1100">
              <a:solidFill>
                <a:schemeClr val="dk1"/>
              </a:solidFill>
              <a:effectLst/>
              <a:latin typeface="+mn-lt"/>
              <a:ea typeface="+mn-ea"/>
              <a:cs typeface="+mn-cs"/>
            </a:rPr>
            <a:t>Safety</a:t>
          </a:r>
          <a:r>
            <a:rPr lang="en-US" sz="1100" baseline="0">
              <a:solidFill>
                <a:schemeClr val="dk1"/>
              </a:solidFill>
              <a:effectLst/>
              <a:latin typeface="+mn-lt"/>
              <a:ea typeface="+mn-ea"/>
              <a:cs typeface="+mn-cs"/>
            </a:rPr>
            <a:t> Handbook followed?</a:t>
          </a:r>
        </a:p>
        <a:p>
          <a:pPr eaLnBrk="1" fontAlgn="auto" latinLnBrk="0" hangingPunct="1"/>
          <a:r>
            <a:rPr lang="en-US" sz="1100" baseline="0">
              <a:solidFill>
                <a:srgbClr val="FF0000"/>
              </a:solidFill>
              <a:effectLst/>
              <a:latin typeface="+mn-lt"/>
              <a:ea typeface="+mn-ea"/>
              <a:cs typeface="+mn-cs"/>
            </a:rPr>
            <a:t>               </a:t>
          </a:r>
          <a:r>
            <a:rPr lang="en-US" sz="1100" baseline="0">
              <a:solidFill>
                <a:sysClr val="windowText" lastClr="000000"/>
              </a:solidFill>
              <a:effectLst/>
              <a:latin typeface="+mn-lt"/>
              <a:ea typeface="+mn-ea"/>
              <a:cs typeface="+mn-cs"/>
            </a:rPr>
            <a:t>Is SIL-level correct and is it clearly indicated?</a:t>
          </a:r>
        </a:p>
        <a:p>
          <a:r>
            <a:rPr lang="en-US">
              <a:effectLst/>
            </a:rPr>
            <a:t>Realization </a:t>
          </a:r>
        </a:p>
        <a:p>
          <a:pPr lvl="1"/>
          <a:r>
            <a:rPr lang="en-US" sz="1100">
              <a:solidFill>
                <a:schemeClr val="dk1"/>
              </a:solidFill>
              <a:effectLst/>
              <a:latin typeface="+mn-lt"/>
              <a:ea typeface="+mn-ea"/>
              <a:cs typeface="+mn-cs"/>
            </a:rPr>
            <a:t>Is the interface described clear enough to go on with DD and implementation?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Security</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Any possible security issues in the described interfaces?</a:t>
          </a:r>
        </a:p>
        <a:p>
          <a:endParaRPr lang="en-US">
            <a:effectLst/>
          </a:endParaRPr>
        </a:p>
        <a:p>
          <a:r>
            <a:rPr lang="en-US" sz="1100" b="1">
              <a:solidFill>
                <a:schemeClr val="dk1"/>
              </a:solidFill>
              <a:effectLst/>
              <a:latin typeface="+mn-lt"/>
              <a:ea typeface="+mn-ea"/>
              <a:cs typeface="+mn-cs"/>
            </a:rPr>
            <a:t>Design</a:t>
          </a:r>
          <a:r>
            <a:rPr lang="en-US" sz="1100" b="1" baseline="0">
              <a:solidFill>
                <a:schemeClr val="dk1"/>
              </a:solidFill>
              <a:effectLst/>
              <a:latin typeface="+mn-lt"/>
              <a:ea typeface="+mn-ea"/>
              <a:cs typeface="+mn-cs"/>
            </a:rPr>
            <a:t> Description (DD)</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Traceability</a:t>
          </a:r>
        </a:p>
        <a:p>
          <a:pPr lvl="1"/>
          <a:r>
            <a:rPr lang="en-US" sz="1100">
              <a:solidFill>
                <a:schemeClr val="dk1"/>
              </a:solidFill>
              <a:effectLst/>
              <a:latin typeface="+mn-lt"/>
              <a:ea typeface="+mn-ea"/>
              <a:cs typeface="+mn-cs"/>
            </a:rPr>
            <a:t>Is it described how the DoF functions are realized?</a:t>
          </a:r>
        </a:p>
        <a:p>
          <a:pPr lvl="1"/>
          <a:r>
            <a:rPr lang="en-US" sz="1100">
              <a:solidFill>
                <a:schemeClr val="dk1"/>
              </a:solidFill>
              <a:effectLst/>
              <a:latin typeface="+mn-lt"/>
              <a:ea typeface="+mn-ea"/>
              <a:cs typeface="+mn-cs"/>
            </a:rPr>
            <a:t>Are non-functional requirements fulfilled?</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more information about traceability for DD see 3BSE067721 ABB approach to IEC61508, Traceability )</a:t>
          </a:r>
        </a:p>
        <a:p>
          <a:r>
            <a:rPr lang="en-US" sz="1100">
              <a:solidFill>
                <a:schemeClr val="dk1"/>
              </a:solidFill>
              <a:effectLst/>
              <a:latin typeface="+mn-lt"/>
              <a:ea typeface="+mn-ea"/>
              <a:cs typeface="+mn-cs"/>
            </a:rPr>
            <a:t>Architecture/UML</a:t>
          </a:r>
        </a:p>
        <a:p>
          <a:pPr lvl="1"/>
          <a:r>
            <a:rPr lang="en-US" sz="1100">
              <a:solidFill>
                <a:schemeClr val="dk1"/>
              </a:solidFill>
              <a:effectLst/>
              <a:latin typeface="+mn-lt"/>
              <a:ea typeface="+mn-ea"/>
              <a:cs typeface="+mn-cs"/>
            </a:rPr>
            <a:t>Are the subsystems/modules placed in the correct model?</a:t>
          </a:r>
        </a:p>
        <a:p>
          <a:pPr lvl="1"/>
          <a:r>
            <a:rPr lang="en-US" sz="1100">
              <a:solidFill>
                <a:schemeClr val="dk1"/>
              </a:solidFill>
              <a:effectLst/>
              <a:latin typeface="+mn-lt"/>
              <a:ea typeface="+mn-ea"/>
              <a:cs typeface="+mn-cs"/>
            </a:rPr>
            <a:t>Are complex operations modeled correctly using UML?</a:t>
          </a:r>
        </a:p>
        <a:p>
          <a:r>
            <a:rPr lang="en-US" sz="1100">
              <a:solidFill>
                <a:schemeClr val="dk1"/>
              </a:solidFill>
              <a:effectLst/>
              <a:latin typeface="+mn-lt"/>
              <a:ea typeface="+mn-ea"/>
              <a:cs typeface="+mn-cs"/>
            </a:rPr>
            <a:t>Safety</a:t>
          </a:r>
        </a:p>
        <a:p>
          <a:pPr eaLnBrk="1" fontAlgn="auto" latinLnBrk="0" hangingPunct="1"/>
          <a:r>
            <a:rPr lang="en-US" sz="1100">
              <a:solidFill>
                <a:schemeClr val="dk1"/>
              </a:solidFill>
              <a:effectLst/>
              <a:latin typeface="+mn-lt"/>
              <a:ea typeface="+mn-ea"/>
              <a:cs typeface="+mn-cs"/>
            </a:rPr>
            <a:t>               Any possible safety issues in the described functions?</a:t>
          </a:r>
          <a:endParaRPr lang="en-US">
            <a:effectLst/>
          </a:endParaRPr>
        </a:p>
        <a:p>
          <a:pPr eaLnBrk="1" fontAlgn="auto" latinLnBrk="0" hangingPunct="1"/>
          <a:r>
            <a:rPr lang="en-US" sz="1100">
              <a:solidFill>
                <a:schemeClr val="dk1"/>
              </a:solidFill>
              <a:effectLst/>
              <a:latin typeface="+mn-lt"/>
              <a:ea typeface="+mn-ea"/>
              <a:cs typeface="+mn-cs"/>
            </a:rPr>
            <a:t>               Is the </a:t>
          </a:r>
          <a:r>
            <a:rPr lang="en-US" sz="1100" baseline="0">
              <a:solidFill>
                <a:schemeClr val="dk1"/>
              </a:solidFill>
              <a:effectLst/>
              <a:latin typeface="+mn-lt"/>
              <a:ea typeface="+mn-ea"/>
              <a:cs typeface="+mn-cs"/>
            </a:rPr>
            <a:t>3BSE038862 </a:t>
          </a:r>
          <a:r>
            <a:rPr lang="en-US" sz="1100">
              <a:solidFill>
                <a:schemeClr val="dk1"/>
              </a:solidFill>
              <a:effectLst/>
              <a:latin typeface="+mn-lt"/>
              <a:ea typeface="+mn-ea"/>
              <a:cs typeface="+mn-cs"/>
            </a:rPr>
            <a:t>Safety</a:t>
          </a:r>
          <a:r>
            <a:rPr lang="en-US" sz="1100" baseline="0">
              <a:solidFill>
                <a:schemeClr val="dk1"/>
              </a:solidFill>
              <a:effectLst/>
              <a:latin typeface="+mn-lt"/>
              <a:ea typeface="+mn-ea"/>
              <a:cs typeface="+mn-cs"/>
            </a:rPr>
            <a:t> Handbook followed?</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Is SIL-level correct and is it clearly indicated?</a:t>
          </a:r>
          <a:endParaRPr lang="en-US">
            <a:effectLst/>
          </a:endParaRPr>
        </a:p>
        <a:p>
          <a:r>
            <a:rPr lang="en-US">
              <a:effectLst/>
            </a:rPr>
            <a:t>Security</a:t>
          </a:r>
        </a:p>
        <a:p>
          <a:pPr lvl="1"/>
          <a:r>
            <a:rPr lang="en-US" sz="1100">
              <a:solidFill>
                <a:schemeClr val="dk1"/>
              </a:solidFill>
              <a:effectLst/>
              <a:latin typeface="+mn-lt"/>
              <a:ea typeface="+mn-ea"/>
              <a:cs typeface="+mn-cs"/>
            </a:rPr>
            <a:t>Any possible security issues in the described functions?</a:t>
          </a:r>
        </a:p>
        <a:p>
          <a:r>
            <a:rPr lang="en-US">
              <a:effectLst/>
            </a:rPr>
            <a:t>Testability</a:t>
          </a:r>
        </a:p>
        <a:p>
          <a:pPr lvl="1"/>
          <a:r>
            <a:rPr lang="en-US" sz="1100">
              <a:solidFill>
                <a:schemeClr val="dk1"/>
              </a:solidFill>
              <a:effectLst/>
              <a:latin typeface="+mn-lt"/>
              <a:ea typeface="+mn-ea"/>
              <a:cs typeface="+mn-cs"/>
            </a:rPr>
            <a:t>Is testing considered in the design?</a:t>
          </a:r>
          <a:r>
            <a:rPr lang="en-US">
              <a:effectLst/>
            </a:rPr>
            <a:t> </a:t>
          </a:r>
        </a:p>
        <a:p>
          <a:r>
            <a:rPr lang="en-US" sz="1100">
              <a:solidFill>
                <a:schemeClr val="dk1"/>
              </a:solidFill>
              <a:effectLst/>
              <a:latin typeface="+mn-lt"/>
              <a:ea typeface="+mn-ea"/>
              <a:cs typeface="+mn-cs"/>
            </a:rPr>
            <a:t>Realization</a:t>
          </a:r>
        </a:p>
        <a:p>
          <a:pPr lvl="1"/>
          <a:r>
            <a:rPr lang="en-US" sz="1100">
              <a:solidFill>
                <a:schemeClr val="dk1"/>
              </a:solidFill>
              <a:effectLst/>
              <a:latin typeface="+mn-lt"/>
              <a:ea typeface="+mn-ea"/>
              <a:cs typeface="+mn-cs"/>
            </a:rPr>
            <a:t>Is the design good enough to continue with code implementation?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Ex design conformity (CH)</a:t>
          </a:r>
          <a:endParaRPr kumimoji="0" lang="de-DE" sz="1100" b="0" i="0" u="none" strike="noStrike" kern="0" cap="none" spc="0" normalizeH="0" baseline="0" noProof="0">
            <a:ln>
              <a:noFill/>
            </a:ln>
            <a:solidFill>
              <a:sysClr val="windowText" lastClr="000000"/>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Is the design conform according to the required Ex type of protection?</a:t>
          </a:r>
          <a:endParaRPr kumimoji="0" lang="de-DE" sz="1100" b="0" i="0" u="none" strike="noStrike" kern="0" cap="none" spc="0" normalizeH="0" baseline="0" noProof="0">
            <a:ln>
              <a:noFill/>
            </a:ln>
            <a:solidFill>
              <a:sysClr val="windowText" lastClr="000000"/>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Are the needed functions for Ex considered and clearly described?</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Are the Ex rules considered at calculations (Eg. : tolerances and safety factors)?</a:t>
          </a:r>
          <a:endParaRPr kumimoji="0" lang="de-DE" sz="1100" b="0" i="0" u="none" strike="noStrike" kern="0" cap="none" spc="0" normalizeH="0" baseline="0" noProof="0">
            <a:ln>
              <a:noFill/>
            </a:ln>
            <a:solidFill>
              <a:sysClr val="windowText" lastClr="000000"/>
            </a:solidFill>
            <a:effectLst/>
            <a:uLnTx/>
            <a:uFillTx/>
            <a:latin typeface="+mn-lt"/>
            <a:ea typeface="+mn-ea"/>
            <a:cs typeface="+mn-cs"/>
          </a:endParaRPr>
        </a:p>
        <a:p>
          <a:pPr lvl="1"/>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Product Type</a:t>
          </a:r>
          <a:r>
            <a:rPr lang="en-US" sz="1100" b="1" baseline="0">
              <a:solidFill>
                <a:schemeClr val="dk1"/>
              </a:solidFill>
              <a:effectLst/>
              <a:latin typeface="+mn-lt"/>
              <a:ea typeface="+mn-ea"/>
              <a:cs typeface="+mn-cs"/>
            </a:rPr>
            <a:t> Test Description (</a:t>
          </a:r>
          <a:r>
            <a:rPr lang="en-US" sz="1100" b="1">
              <a:solidFill>
                <a:schemeClr val="dk1"/>
              </a:solidFill>
              <a:effectLst/>
              <a:latin typeface="+mn-lt"/>
              <a:ea typeface="+mn-ea"/>
              <a:cs typeface="+mn-cs"/>
            </a:rPr>
            <a:t>PTTD)</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Traceability</a:t>
          </a:r>
        </a:p>
        <a:p>
          <a:pPr lvl="1"/>
          <a:r>
            <a:rPr lang="en-US" sz="1100">
              <a:solidFill>
                <a:schemeClr val="dk1"/>
              </a:solidFill>
              <a:effectLst/>
              <a:latin typeface="+mn-lt"/>
              <a:ea typeface="+mn-ea"/>
              <a:cs typeface="+mn-cs"/>
            </a:rPr>
            <a:t>Check that the table of requirements is correct (all requirements present, test cases for every requirement)</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more information about traceability for PTTD see 3BSE067721 ABB approach to IEC61508, Traceability)</a:t>
          </a:r>
        </a:p>
        <a:p>
          <a:r>
            <a:rPr lang="en-US" sz="1100">
              <a:solidFill>
                <a:schemeClr val="dk1"/>
              </a:solidFill>
              <a:effectLst/>
              <a:latin typeface="+mn-lt"/>
              <a:ea typeface="+mn-ea"/>
              <a:cs typeface="+mn-cs"/>
            </a:rPr>
            <a:t>Safety</a:t>
          </a:r>
          <a:endParaRPr lang="en-US">
            <a:effectLst/>
          </a:endParaRPr>
        </a:p>
        <a:p>
          <a:pPr eaLnBrk="1" fontAlgn="auto" latinLnBrk="0" hangingPunct="1"/>
          <a:r>
            <a:rPr lang="en-US" sz="1100">
              <a:solidFill>
                <a:schemeClr val="dk1"/>
              </a:solidFill>
              <a:effectLst/>
              <a:latin typeface="+mn-lt"/>
              <a:ea typeface="+mn-ea"/>
              <a:cs typeface="+mn-cs"/>
            </a:rPr>
            <a:t>               Is SIL-level correct and is it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clearly indicated?</a:t>
          </a:r>
          <a:endParaRPr lang="en-US">
            <a:effectLst/>
          </a:endParaRPr>
        </a:p>
        <a:p>
          <a:pPr eaLnBrk="1" fontAlgn="auto" latinLnBrk="0" hangingPunct="1"/>
          <a:r>
            <a:rPr lang="en-US" sz="1100">
              <a:solidFill>
                <a:schemeClr val="dk1"/>
              </a:solidFill>
              <a:effectLst/>
              <a:latin typeface="+mn-lt"/>
              <a:ea typeface="+mn-ea"/>
              <a:cs typeface="+mn-cs"/>
            </a:rPr>
            <a:t>               Is the </a:t>
          </a:r>
          <a:r>
            <a:rPr lang="en-US" sz="1100" baseline="0">
              <a:solidFill>
                <a:schemeClr val="dk1"/>
              </a:solidFill>
              <a:effectLst/>
              <a:latin typeface="+mn-lt"/>
              <a:ea typeface="+mn-ea"/>
              <a:cs typeface="+mn-cs"/>
            </a:rPr>
            <a:t>3BSE038862 </a:t>
          </a:r>
          <a:r>
            <a:rPr lang="en-US" sz="1100">
              <a:solidFill>
                <a:schemeClr val="dk1"/>
              </a:solidFill>
              <a:effectLst/>
              <a:latin typeface="+mn-lt"/>
              <a:ea typeface="+mn-ea"/>
              <a:cs typeface="+mn-cs"/>
            </a:rPr>
            <a:t>Safety</a:t>
          </a:r>
          <a:r>
            <a:rPr lang="en-US" sz="1100" baseline="0">
              <a:solidFill>
                <a:schemeClr val="dk1"/>
              </a:solidFill>
              <a:effectLst/>
              <a:latin typeface="+mn-lt"/>
              <a:ea typeface="+mn-ea"/>
              <a:cs typeface="+mn-cs"/>
            </a:rPr>
            <a:t> Handbook followed?</a:t>
          </a:r>
          <a:endParaRPr lang="en-US">
            <a:effectLst/>
          </a:endParaRPr>
        </a:p>
        <a:p>
          <a:r>
            <a:rPr lang="en-US" sz="1100">
              <a:solidFill>
                <a:schemeClr val="dk1"/>
              </a:solidFill>
              <a:effectLst/>
              <a:latin typeface="+mn-lt"/>
              <a:ea typeface="+mn-ea"/>
              <a:cs typeface="+mn-cs"/>
            </a:rPr>
            <a:t>Test Quality</a:t>
          </a:r>
        </a:p>
        <a:p>
          <a:pPr lvl="1"/>
          <a:r>
            <a:rPr lang="en-US" sz="1100">
              <a:solidFill>
                <a:schemeClr val="dk1"/>
              </a:solidFill>
              <a:effectLst/>
              <a:latin typeface="+mn-lt"/>
              <a:ea typeface="+mn-ea"/>
              <a:cs typeface="+mn-cs"/>
            </a:rPr>
            <a:t>Is there a purpose for every test case?</a:t>
          </a:r>
        </a:p>
        <a:p>
          <a:pPr lvl="1"/>
          <a:r>
            <a:rPr lang="en-US" sz="1100">
              <a:solidFill>
                <a:schemeClr val="dk1"/>
              </a:solidFill>
              <a:effectLst/>
              <a:latin typeface="+mn-lt"/>
              <a:ea typeface="+mn-ea"/>
              <a:cs typeface="+mn-cs"/>
            </a:rPr>
            <a:t>Are preparations and executions described in a clear enough way for a not initiated person to do the test?</a:t>
          </a:r>
        </a:p>
        <a:p>
          <a:pPr lvl="1"/>
          <a:r>
            <a:rPr lang="en-US" sz="1100">
              <a:solidFill>
                <a:schemeClr val="dk1"/>
              </a:solidFill>
              <a:effectLst/>
              <a:latin typeface="+mn-lt"/>
              <a:ea typeface="+mn-ea"/>
              <a:cs typeface="+mn-cs"/>
            </a:rPr>
            <a:t>Are there expected results described for each test case and are they described on a suitable level?</a:t>
          </a:r>
        </a:p>
        <a:p>
          <a:r>
            <a:rPr lang="en-US" sz="1100">
              <a:solidFill>
                <a:schemeClr val="dk1"/>
              </a:solidFill>
              <a:effectLst/>
              <a:latin typeface="+mn-lt"/>
              <a:ea typeface="+mn-ea"/>
              <a:cs typeface="+mn-cs"/>
            </a:rPr>
            <a:t>Test coverage</a:t>
          </a:r>
        </a:p>
        <a:p>
          <a:pPr lvl="1"/>
          <a:r>
            <a:rPr lang="en-US" sz="1100">
              <a:solidFill>
                <a:schemeClr val="dk1"/>
              </a:solidFill>
              <a:effectLst/>
              <a:latin typeface="+mn-lt"/>
              <a:ea typeface="+mn-ea"/>
              <a:cs typeface="+mn-cs"/>
            </a:rPr>
            <a:t>Are the test cases "realistic", do they imitate realistic situations?</a:t>
          </a:r>
        </a:p>
        <a:p>
          <a:pPr lvl="1"/>
          <a:r>
            <a:rPr lang="en-US" sz="1100">
              <a:solidFill>
                <a:schemeClr val="dk1"/>
              </a:solidFill>
              <a:effectLst/>
              <a:latin typeface="+mn-lt"/>
              <a:ea typeface="+mn-ea"/>
              <a:cs typeface="+mn-cs"/>
            </a:rPr>
            <a:t>Are there test cases for extreme situations?</a:t>
          </a:r>
        </a:p>
        <a:p>
          <a:pPr lvl="1"/>
          <a:r>
            <a:rPr lang="en-US" sz="1100">
              <a:solidFill>
                <a:schemeClr val="dk1"/>
              </a:solidFill>
              <a:effectLst/>
              <a:latin typeface="+mn-lt"/>
              <a:ea typeface="+mn-ea"/>
              <a:cs typeface="+mn-cs"/>
            </a:rPr>
            <a:t>Are there tests for user friendliness?</a:t>
          </a:r>
        </a:p>
        <a:p>
          <a:r>
            <a:rPr lang="en-US">
              <a:effectLst/>
            </a:rPr>
            <a:t> Technical correctness</a:t>
          </a:r>
        </a:p>
        <a:p>
          <a:pPr lvl="1"/>
          <a:r>
            <a:rPr lang="en-US" sz="1100">
              <a:solidFill>
                <a:schemeClr val="dk1"/>
              </a:solidFill>
              <a:effectLst/>
              <a:latin typeface="+mn-lt"/>
              <a:ea typeface="+mn-ea"/>
              <a:cs typeface="+mn-cs"/>
            </a:rPr>
            <a:t>Is the description of how to perform the tests and the expected result technically correct?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Ex design conformity (CH)</a:t>
          </a:r>
          <a:endParaRPr kumimoji="0" lang="de-DE" sz="1100" b="0" i="0" u="none" strike="noStrike" kern="0" cap="none" spc="0" normalizeH="0" baseline="0" noProof="0">
            <a:ln>
              <a:noFill/>
            </a:ln>
            <a:solidFill>
              <a:sysClr val="windowText" lastClr="000000"/>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How are Ex related requirements of a component confirmed and documented? </a:t>
          </a:r>
          <a:endParaRPr kumimoji="0" lang="de-DE" sz="1100" b="0" i="0" u="none" strike="noStrike" kern="0" cap="none" spc="0" normalizeH="0" baseline="0" noProof="0">
            <a:ln>
              <a:noFill/>
            </a:ln>
            <a:solidFill>
              <a:sysClr val="windowText" lastClr="000000"/>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What documents will be referenced to confirm Ex related requirements?</a:t>
          </a:r>
          <a:endParaRPr kumimoji="0" lang="de-DE" sz="1100" b="0" i="0" u="none" strike="noStrike" kern="0" cap="none" spc="0" normalizeH="0" baseline="0" noProof="0">
            <a:ln>
              <a:noFill/>
            </a:ln>
            <a:solidFill>
              <a:sysClr val="windowText" lastClr="000000"/>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How will be requirements covered, which are defined as "Non-verified"?</a:t>
          </a:r>
        </a:p>
        <a:p>
          <a:pPr lvl="1"/>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b="1">
              <a:effectLst/>
            </a:rPr>
            <a:t>Function or Component Type Test Description (FTTD/CTTD) </a:t>
          </a:r>
          <a:r>
            <a:rPr lang="en-US" sz="1100" b="0" i="1">
              <a:solidFill>
                <a:schemeClr val="dk1"/>
              </a:solidFill>
              <a:effectLst/>
              <a:latin typeface="+mn-lt"/>
              <a:ea typeface="+mn-ea"/>
              <a:cs typeface="+mn-cs"/>
            </a:rPr>
            <a:t>(Not valid for 1131 Libraries)</a:t>
          </a:r>
          <a:endParaRPr lang="en-US">
            <a:effectLst/>
          </a:endParaRPr>
        </a:p>
        <a:p>
          <a:r>
            <a:rPr lang="en-US">
              <a:effectLst/>
            </a:rPr>
            <a:t>Traceability</a:t>
          </a:r>
        </a:p>
        <a:p>
          <a:pPr lvl="1"/>
          <a:r>
            <a:rPr lang="en-US" sz="1100">
              <a:solidFill>
                <a:schemeClr val="dk1"/>
              </a:solidFill>
              <a:effectLst/>
              <a:latin typeface="+mn-lt"/>
              <a:ea typeface="+mn-ea"/>
              <a:cs typeface="+mn-cs"/>
            </a:rPr>
            <a:t>Traceability to functions in the input DoFs?</a:t>
          </a:r>
          <a:r>
            <a:rPr lang="en-US">
              <a:effectLst/>
            </a:rPr>
            <a:t> </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more information about traceability for FTTD/CTTD see 3BSE067721 ABB approach to IEC61508, Traceability)</a:t>
          </a:r>
        </a:p>
        <a:p>
          <a:r>
            <a:rPr lang="en-US">
              <a:effectLst/>
            </a:rPr>
            <a:t>Safety</a:t>
          </a:r>
        </a:p>
        <a:p>
          <a:pPr lvl="1"/>
          <a:r>
            <a:rPr lang="en-US" sz="1100">
              <a:solidFill>
                <a:schemeClr val="dk1"/>
              </a:solidFill>
              <a:effectLst/>
              <a:latin typeface="+mn-lt"/>
              <a:ea typeface="+mn-ea"/>
              <a:cs typeface="+mn-cs"/>
            </a:rPr>
            <a:t>For tests where code is executed in the controller, the code shall be downloaded and not just simulated</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Is SIL-level correct and is it clearly indicated?</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Is the </a:t>
          </a:r>
          <a:r>
            <a:rPr lang="en-US" sz="1100" baseline="0">
              <a:solidFill>
                <a:schemeClr val="dk1"/>
              </a:solidFill>
              <a:effectLst/>
              <a:latin typeface="+mn-lt"/>
              <a:ea typeface="+mn-ea"/>
              <a:cs typeface="+mn-cs"/>
            </a:rPr>
            <a:t>3BSE038862 </a:t>
          </a:r>
          <a:r>
            <a:rPr lang="en-US" sz="1100">
              <a:solidFill>
                <a:schemeClr val="dk1"/>
              </a:solidFill>
              <a:effectLst/>
              <a:latin typeface="+mn-lt"/>
              <a:ea typeface="+mn-ea"/>
              <a:cs typeface="+mn-cs"/>
            </a:rPr>
            <a:t>Safety</a:t>
          </a:r>
          <a:r>
            <a:rPr lang="en-US" sz="1100" baseline="0">
              <a:solidFill>
                <a:schemeClr val="dk1"/>
              </a:solidFill>
              <a:effectLst/>
              <a:latin typeface="+mn-lt"/>
              <a:ea typeface="+mn-ea"/>
              <a:cs typeface="+mn-cs"/>
            </a:rPr>
            <a:t> Handbook followed?</a:t>
          </a:r>
          <a:endParaRPr lang="en-US" sz="1100">
            <a:solidFill>
              <a:schemeClr val="dk1"/>
            </a:solidFill>
            <a:effectLst/>
            <a:latin typeface="+mn-lt"/>
            <a:ea typeface="+mn-ea"/>
            <a:cs typeface="+mn-cs"/>
          </a:endParaRPr>
        </a:p>
        <a:p>
          <a:r>
            <a:rPr lang="en-US">
              <a:effectLst/>
            </a:rPr>
            <a:t>Test coverage</a:t>
          </a:r>
        </a:p>
        <a:p>
          <a:pPr lvl="1"/>
          <a:r>
            <a:rPr lang="en-US" sz="1100">
              <a:solidFill>
                <a:schemeClr val="dk1"/>
              </a:solidFill>
              <a:effectLst/>
              <a:latin typeface="+mn-lt"/>
              <a:ea typeface="+mn-ea"/>
              <a:cs typeface="+mn-cs"/>
            </a:rPr>
            <a:t>Are there test cases for all use cases? (basic and alternative flows)</a:t>
          </a:r>
        </a:p>
        <a:p>
          <a:r>
            <a:rPr lang="en-US">
              <a:effectLst/>
            </a:rPr>
            <a:t>Test Quality</a:t>
          </a:r>
        </a:p>
        <a:p>
          <a:pPr lvl="1"/>
          <a:r>
            <a:rPr lang="en-US" sz="1100">
              <a:solidFill>
                <a:schemeClr val="dk1"/>
              </a:solidFill>
              <a:effectLst/>
              <a:latin typeface="+mn-lt"/>
              <a:ea typeface="+mn-ea"/>
              <a:cs typeface="+mn-cs"/>
            </a:rPr>
            <a:t>Is the general impression of the test cases that they are well written and understandable?</a:t>
          </a:r>
        </a:p>
        <a:p>
          <a:pPr lvl="1"/>
          <a:r>
            <a:rPr lang="en-US" sz="1100">
              <a:solidFill>
                <a:schemeClr val="dk1"/>
              </a:solidFill>
              <a:effectLst/>
              <a:latin typeface="+mn-lt"/>
              <a:ea typeface="+mn-ea"/>
              <a:cs typeface="+mn-cs"/>
            </a:rPr>
            <a:t>Are all information needed to be able to run and reproduce the tests?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Ex design conformity (CH)</a:t>
          </a:r>
          <a:endParaRPr kumimoji="0" lang="de-DE" sz="1100" b="0" i="0" u="none" strike="noStrike" kern="0" cap="none" spc="0" normalizeH="0" baseline="0" noProof="0">
            <a:ln>
              <a:noFill/>
            </a:ln>
            <a:solidFill>
              <a:sysClr val="windowText" lastClr="000000"/>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Are the required Ex related dynamic evidences defined? </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E.g.: Oscilloscope shoot for fast switch off for intrinsically circuits?</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What are the dynamic behavior of signals and what power will be dissipated (SOA)?</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Are the right tests to evaluate the efficiency characteristic of DC/DC converters defined?</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Are the right tests to evaluate inductive and capacitive loads defined?</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Note: Not all required Ex tests will be made under eyewitness or are part of the Ex examination documents.</a:t>
          </a:r>
        </a:p>
        <a:p>
          <a:pPr lvl="1"/>
          <a:endParaRPr lang="en-US" sz="1100">
            <a:solidFill>
              <a:schemeClr val="dk1"/>
            </a:solidFill>
            <a:effectLst/>
            <a:latin typeface="+mn-lt"/>
            <a:ea typeface="+mn-ea"/>
            <a:cs typeface="+mn-cs"/>
          </a:endParaRPr>
        </a:p>
        <a:p>
          <a:r>
            <a:rPr lang="en-US" b="1">
              <a:effectLst/>
            </a:rPr>
            <a:t>Design Test Description (DTD)</a:t>
          </a:r>
          <a:endParaRPr lang="en-US">
            <a:effectLst/>
          </a:endParaRPr>
        </a:p>
        <a:p>
          <a:r>
            <a:rPr lang="en-US" sz="1100">
              <a:solidFill>
                <a:schemeClr val="dk1"/>
              </a:solidFill>
              <a:effectLst/>
              <a:latin typeface="+mn-lt"/>
              <a:ea typeface="+mn-ea"/>
              <a:cs typeface="+mn-cs"/>
            </a:rPr>
            <a:t>Traceability</a:t>
          </a:r>
        </a:p>
        <a:p>
          <a:pPr lvl="1"/>
          <a:r>
            <a:rPr lang="en-US" sz="1100">
              <a:solidFill>
                <a:schemeClr val="dk1"/>
              </a:solidFill>
              <a:effectLst/>
              <a:latin typeface="+mn-lt"/>
              <a:ea typeface="+mn-ea"/>
              <a:cs typeface="+mn-cs"/>
            </a:rPr>
            <a:t>Traceability to DD and definition files?</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more information about traceability for DTD see 3BSE067721 ABB approach to IEC61508, Traceability)</a:t>
          </a:r>
        </a:p>
        <a:p>
          <a:r>
            <a:rPr lang="en-US" sz="1100">
              <a:solidFill>
                <a:schemeClr val="dk1"/>
              </a:solidFill>
              <a:effectLst/>
              <a:latin typeface="+mn-lt"/>
              <a:ea typeface="+mn-ea"/>
              <a:cs typeface="+mn-cs"/>
            </a:rPr>
            <a:t>DTD Safety</a:t>
          </a:r>
        </a:p>
        <a:p>
          <a:pPr eaLnBrk="1" fontAlgn="auto" latinLnBrk="0" hangingPunct="1"/>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Is the </a:t>
          </a:r>
          <a:r>
            <a:rPr lang="en-US" sz="1100" baseline="0">
              <a:solidFill>
                <a:schemeClr val="dk1"/>
              </a:solidFill>
              <a:effectLst/>
              <a:latin typeface="+mn-lt"/>
              <a:ea typeface="+mn-ea"/>
              <a:cs typeface="+mn-cs"/>
            </a:rPr>
            <a:t>3BSE038862 </a:t>
          </a:r>
          <a:r>
            <a:rPr lang="en-US" sz="1100">
              <a:solidFill>
                <a:schemeClr val="dk1"/>
              </a:solidFill>
              <a:effectLst/>
              <a:latin typeface="+mn-lt"/>
              <a:ea typeface="+mn-ea"/>
              <a:cs typeface="+mn-cs"/>
            </a:rPr>
            <a:t>Safety</a:t>
          </a:r>
          <a:r>
            <a:rPr lang="en-US" sz="1100" baseline="0">
              <a:solidFill>
                <a:schemeClr val="dk1"/>
              </a:solidFill>
              <a:effectLst/>
              <a:latin typeface="+mn-lt"/>
              <a:ea typeface="+mn-ea"/>
              <a:cs typeface="+mn-cs"/>
            </a:rPr>
            <a:t> Handbook followed?</a:t>
          </a:r>
          <a:endParaRPr lang="en-US" sz="1100">
            <a:solidFill>
              <a:schemeClr val="dk1"/>
            </a:solidFill>
            <a:effectLst/>
            <a:latin typeface="+mn-lt"/>
            <a:ea typeface="+mn-ea"/>
            <a:cs typeface="+mn-cs"/>
          </a:endParaRPr>
        </a:p>
        <a:p>
          <a:pPr lvl="1"/>
          <a:r>
            <a:rPr lang="en-US" sz="1100">
              <a:solidFill>
                <a:schemeClr val="dk1"/>
              </a:solidFill>
              <a:effectLst/>
              <a:latin typeface="+mn-lt"/>
              <a:ea typeface="+mn-ea"/>
              <a:cs typeface="+mn-cs"/>
            </a:rPr>
            <a:t>Is SIL-level correct and is it clearly indicated?</a:t>
          </a:r>
        </a:p>
        <a:p>
          <a:r>
            <a:rPr lang="en-US" sz="1100">
              <a:solidFill>
                <a:schemeClr val="dk1"/>
              </a:solidFill>
              <a:effectLst/>
              <a:latin typeface="+mn-lt"/>
              <a:ea typeface="+mn-ea"/>
              <a:cs typeface="+mn-cs"/>
            </a:rPr>
            <a:t>Test coverage</a:t>
          </a:r>
        </a:p>
        <a:p>
          <a:pPr lvl="1"/>
          <a:r>
            <a:rPr lang="en-US" sz="1100">
              <a:solidFill>
                <a:schemeClr val="dk1"/>
              </a:solidFill>
              <a:effectLst/>
              <a:latin typeface="+mn-lt"/>
              <a:ea typeface="+mn-ea"/>
              <a:cs typeface="+mn-cs"/>
            </a:rPr>
            <a:t>Check that all methods are present and that there are test cases for the public methods</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Code coverage according to 3BSE039245 ABB approach to IEC61508 2nd Ed, Test?</a:t>
          </a:r>
        </a:p>
        <a:p>
          <a:r>
            <a:rPr lang="en-US" sz="1100">
              <a:solidFill>
                <a:schemeClr val="dk1"/>
              </a:solidFill>
              <a:effectLst/>
              <a:latin typeface="+mn-lt"/>
              <a:ea typeface="+mn-ea"/>
              <a:cs typeface="+mn-cs"/>
            </a:rPr>
            <a:t>Test Quality</a:t>
          </a:r>
        </a:p>
        <a:p>
          <a:pPr lvl="1"/>
          <a:r>
            <a:rPr lang="en-US" sz="1100">
              <a:solidFill>
                <a:schemeClr val="dk1"/>
              </a:solidFill>
              <a:effectLst/>
              <a:latin typeface="+mn-lt"/>
              <a:ea typeface="+mn-ea"/>
              <a:cs typeface="+mn-cs"/>
            </a:rPr>
            <a:t>Is the general impression of the test cases that they are well written and understandable?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pPr rtl="0"/>
          <a:endParaRPr lang="en-GB" sz="1100">
            <a:solidFill>
              <a:schemeClr val="dk1"/>
            </a:solidFill>
            <a:effectLst/>
            <a:latin typeface="+mn-lt"/>
            <a:ea typeface="+mn-ea"/>
            <a:cs typeface="+mn-cs"/>
          </a:endParaRPr>
        </a:p>
        <a:p>
          <a:pPr rtl="0"/>
          <a:r>
            <a:rPr lang="en-US" sz="1100">
              <a:solidFill>
                <a:schemeClr val="dk1"/>
              </a:solidFill>
              <a:effectLst/>
              <a:latin typeface="+mn-lt"/>
              <a:ea typeface="+mn-ea"/>
              <a:cs typeface="+mn-cs"/>
            </a:rPr>
            <a:t> </a:t>
          </a:r>
        </a:p>
        <a:p>
          <a:pPr rtl="0"/>
          <a:r>
            <a:rPr lang="en-US" sz="1100">
              <a:solidFill>
                <a:schemeClr val="dk1"/>
              </a:solidFill>
              <a:effectLst/>
              <a:latin typeface="+mn-lt"/>
              <a:ea typeface="+mn-ea"/>
              <a:cs typeface="+mn-cs"/>
            </a:rPr>
            <a:t> </a:t>
          </a:r>
        </a:p>
        <a:p>
          <a:pPr rtl="0"/>
          <a:r>
            <a:rPr lang="en-US" sz="1100">
              <a:solidFill>
                <a:schemeClr val="dk1"/>
              </a:solidFill>
              <a:effectLst/>
              <a:latin typeface="+mn-lt"/>
              <a:ea typeface="+mn-ea"/>
              <a:cs typeface="+mn-cs"/>
            </a:rPr>
            <a:t> </a:t>
          </a:r>
        </a:p>
        <a:p>
          <a:pPr rtl="0"/>
          <a:r>
            <a:rPr lang="en-US" sz="1100">
              <a:solidFill>
                <a:schemeClr val="dk1"/>
              </a:solidFill>
              <a:effectLst/>
              <a:latin typeface="+mn-lt"/>
              <a:ea typeface="+mn-ea"/>
              <a:cs typeface="+mn-cs"/>
            </a:rPr>
            <a:t> </a:t>
          </a:r>
        </a:p>
        <a:p>
          <a:pPr rtl="0"/>
          <a:r>
            <a:rPr lang="en-US" sz="1100">
              <a:solidFill>
                <a:schemeClr val="dk1"/>
              </a:solidFill>
              <a:effectLst/>
              <a:latin typeface="+mn-lt"/>
              <a:ea typeface="+mn-ea"/>
              <a:cs typeface="+mn-cs"/>
            </a:rPr>
            <a:t> </a:t>
          </a:r>
        </a:p>
        <a:p>
          <a:pPr rtl="0"/>
          <a:r>
            <a:rPr lang="en-US" sz="1100">
              <a:solidFill>
                <a:schemeClr val="dk1"/>
              </a:solidFill>
              <a:effectLst/>
              <a:latin typeface="+mn-lt"/>
              <a:ea typeface="+mn-ea"/>
              <a:cs typeface="+mn-cs"/>
            </a:rPr>
            <a:t> </a:t>
          </a:r>
        </a:p>
        <a:p>
          <a:pPr rtl="0"/>
          <a:r>
            <a:rPr lang="en-US" sz="1100">
              <a:solidFill>
                <a:schemeClr val="dk1"/>
              </a:solidFill>
              <a:effectLst/>
              <a:latin typeface="+mn-lt"/>
              <a:ea typeface="+mn-ea"/>
              <a:cs typeface="+mn-cs"/>
            </a:rPr>
            <a:t> </a:t>
          </a:r>
        </a:p>
        <a:p>
          <a:pPr rtl="0"/>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mailto:josefin.henriksen@se.abb.com" TargetMode="External"/><Relationship Id="rId117" Type="http://schemas.openxmlformats.org/officeDocument/2006/relationships/hyperlink" Target="mailto:lars.heinegard@se.abb.com" TargetMode="External"/><Relationship Id="rId21" Type="http://schemas.openxmlformats.org/officeDocument/2006/relationships/hyperlink" Target="mailto:nicolas.martin-vivaldi@se.abb.com" TargetMode="External"/><Relationship Id="rId42" Type="http://schemas.openxmlformats.org/officeDocument/2006/relationships/hyperlink" Target="mailto:martin.isaksson@se.abb.com" TargetMode="External"/><Relationship Id="rId47" Type="http://schemas.openxmlformats.org/officeDocument/2006/relationships/hyperlink" Target="mailto:olof.holmgren@se.abb.com" TargetMode="External"/><Relationship Id="rId63" Type="http://schemas.openxmlformats.org/officeDocument/2006/relationships/hyperlink" Target="mailto:anders.tilly@se.abb.com" TargetMode="External"/><Relationship Id="rId68" Type="http://schemas.openxmlformats.org/officeDocument/2006/relationships/hyperlink" Target="mailto:fredrik.matsson@se.abb.com" TargetMode="External"/><Relationship Id="rId84" Type="http://schemas.openxmlformats.org/officeDocument/2006/relationships/hyperlink" Target="mailto:srikanth.kv@in.abb.com" TargetMode="External"/><Relationship Id="rId89" Type="http://schemas.openxmlformats.org/officeDocument/2006/relationships/hyperlink" Target="mailto:naveen.k@in.abb.com" TargetMode="External"/><Relationship Id="rId112" Type="http://schemas.openxmlformats.org/officeDocument/2006/relationships/hyperlink" Target="mailto:erik.axelsson@se.abb.com" TargetMode="External"/><Relationship Id="rId133" Type="http://schemas.openxmlformats.org/officeDocument/2006/relationships/hyperlink" Target="mailto:naveen.k@in.abb.com" TargetMode="External"/><Relationship Id="rId138" Type="http://schemas.openxmlformats.org/officeDocument/2006/relationships/hyperlink" Target="mailto:akhilesh.patel@in.abb.com" TargetMode="External"/><Relationship Id="rId16" Type="http://schemas.openxmlformats.org/officeDocument/2006/relationships/hyperlink" Target="mailto:daniel.ardy@se.abb.com" TargetMode="External"/><Relationship Id="rId107" Type="http://schemas.openxmlformats.org/officeDocument/2006/relationships/hyperlink" Target="mailto:akhilesh.patel@in.abb.com" TargetMode="External"/><Relationship Id="rId11" Type="http://schemas.openxmlformats.org/officeDocument/2006/relationships/hyperlink" Target="mailto:thomas.b.wiklund@se.abb.com" TargetMode="External"/><Relationship Id="rId32" Type="http://schemas.openxmlformats.org/officeDocument/2006/relationships/hyperlink" Target="mailto:tore.lundholm@se.abb.com" TargetMode="External"/><Relationship Id="rId37" Type="http://schemas.openxmlformats.org/officeDocument/2006/relationships/hyperlink" Target="mailto:marten.svensson@se.abb.com" TargetMode="External"/><Relationship Id="rId53" Type="http://schemas.openxmlformats.org/officeDocument/2006/relationships/hyperlink" Target="mailto:ulf.s.andersson@se.abb.com" TargetMode="External"/><Relationship Id="rId58" Type="http://schemas.openxmlformats.org/officeDocument/2006/relationships/hyperlink" Target="mailto:michael.nordstrom@se.abb.com" TargetMode="External"/><Relationship Id="rId74" Type="http://schemas.openxmlformats.org/officeDocument/2006/relationships/hyperlink" Target="mailto:hakan.augustsson@se.abb.com" TargetMode="External"/><Relationship Id="rId79" Type="http://schemas.openxmlformats.org/officeDocument/2006/relationships/hyperlink" Target="mailto:marten.hinrichs@de.abb.com" TargetMode="External"/><Relationship Id="rId102" Type="http://schemas.openxmlformats.org/officeDocument/2006/relationships/hyperlink" Target="mailto:mahantesh.patil@in.abb.com" TargetMode="External"/><Relationship Id="rId123" Type="http://schemas.openxmlformats.org/officeDocument/2006/relationships/hyperlink" Target="mailto:madhavkrishnan.p@in.abb.com" TargetMode="External"/><Relationship Id="rId128" Type="http://schemas.openxmlformats.org/officeDocument/2006/relationships/hyperlink" Target="mailto:vinod.pradhan@in.abb.com" TargetMode="External"/><Relationship Id="rId144" Type="http://schemas.openxmlformats.org/officeDocument/2006/relationships/hyperlink" Target="mailto:srinivas.chakravarthy@in.abb.com" TargetMode="External"/><Relationship Id="rId149" Type="http://schemas.openxmlformats.org/officeDocument/2006/relationships/hyperlink" Target="mailto:hakan.j.gustavsson@se.abb.com" TargetMode="External"/><Relationship Id="rId5" Type="http://schemas.openxmlformats.org/officeDocument/2006/relationships/hyperlink" Target="mailto:christer.gerding@se.abb.com" TargetMode="External"/><Relationship Id="rId90" Type="http://schemas.openxmlformats.org/officeDocument/2006/relationships/hyperlink" Target="mailto:vignesh.r@in.abb.com" TargetMode="External"/><Relationship Id="rId95" Type="http://schemas.openxmlformats.org/officeDocument/2006/relationships/hyperlink" Target="mailto:girish.nadig@in.abb.com" TargetMode="External"/><Relationship Id="rId22" Type="http://schemas.openxmlformats.org/officeDocument/2006/relationships/hyperlink" Target="mailto:nicolas.martin-vivaldi@se.abb.com" TargetMode="External"/><Relationship Id="rId27" Type="http://schemas.openxmlformats.org/officeDocument/2006/relationships/hyperlink" Target="mailto:stuart.shirran@se.abb.com" TargetMode="External"/><Relationship Id="rId43" Type="http://schemas.openxmlformats.org/officeDocument/2006/relationships/hyperlink" Target="mailto:johan.olsson@se.abb.com" TargetMode="External"/><Relationship Id="rId48" Type="http://schemas.openxmlformats.org/officeDocument/2006/relationships/hyperlink" Target="mailto:christina.l.persson@se.abb.com" TargetMode="External"/><Relationship Id="rId64" Type="http://schemas.openxmlformats.org/officeDocument/2006/relationships/hyperlink" Target="mailto:mattias.willen@se.abb.com" TargetMode="External"/><Relationship Id="rId69" Type="http://schemas.openxmlformats.org/officeDocument/2006/relationships/hyperlink" Target="mailto:elin.kristensson@se.abb.com" TargetMode="External"/><Relationship Id="rId113" Type="http://schemas.openxmlformats.org/officeDocument/2006/relationships/hyperlink" Target="mailto:mikael.lund@se.abb.com" TargetMode="External"/><Relationship Id="rId118" Type="http://schemas.openxmlformats.org/officeDocument/2006/relationships/hyperlink" Target="mailto:chithanh.mach@se.abb.com" TargetMode="External"/><Relationship Id="rId134" Type="http://schemas.openxmlformats.org/officeDocument/2006/relationships/hyperlink" Target="mailto:venkata.a.ravikumar@in.abb.com" TargetMode="External"/><Relationship Id="rId139" Type="http://schemas.openxmlformats.org/officeDocument/2006/relationships/hyperlink" Target="mailto:akhilesh.patel@in.abb.com" TargetMode="External"/><Relationship Id="rId80" Type="http://schemas.openxmlformats.org/officeDocument/2006/relationships/hyperlink" Target="mailto:venkata.a.ravikumar@in.abb.com" TargetMode="External"/><Relationship Id="rId85" Type="http://schemas.openxmlformats.org/officeDocument/2006/relationships/hyperlink" Target="mailto:indupriya.c@in.abb.com" TargetMode="External"/><Relationship Id="rId150" Type="http://schemas.openxmlformats.org/officeDocument/2006/relationships/printerSettings" Target="../printerSettings/printerSettings6.bin"/><Relationship Id="rId12" Type="http://schemas.openxmlformats.org/officeDocument/2006/relationships/hyperlink" Target="mailto:michael.gienke@de.abb.com" TargetMode="External"/><Relationship Id="rId17" Type="http://schemas.openxmlformats.org/officeDocument/2006/relationships/hyperlink" Target="mailto:sven.holmqvist@se.abb.com" TargetMode="External"/><Relationship Id="rId25" Type="http://schemas.openxmlformats.org/officeDocument/2006/relationships/hyperlink" Target="mailto:harshitha.chandramouli@de.abb.com" TargetMode="External"/><Relationship Id="rId33" Type="http://schemas.openxmlformats.org/officeDocument/2006/relationships/hyperlink" Target="mailto:johan.bjorklund@ch.abb.com" TargetMode="External"/><Relationship Id="rId38" Type="http://schemas.openxmlformats.org/officeDocument/2006/relationships/hyperlink" Target="mailto:michael.gienke@de.abb.com" TargetMode="External"/><Relationship Id="rId46" Type="http://schemas.openxmlformats.org/officeDocument/2006/relationships/hyperlink" Target="mailto:mats.ragberger@se.abb.com" TargetMode="External"/><Relationship Id="rId59" Type="http://schemas.openxmlformats.org/officeDocument/2006/relationships/hyperlink" Target="mailto:douglas.beniz@se.abb.com" TargetMode="External"/><Relationship Id="rId67" Type="http://schemas.openxmlformats.org/officeDocument/2006/relationships/hyperlink" Target="mailto:bjarne.johansson@se.abb.com" TargetMode="External"/><Relationship Id="rId103" Type="http://schemas.openxmlformats.org/officeDocument/2006/relationships/hyperlink" Target="mailto:pavan.ml@in.abb.com" TargetMode="External"/><Relationship Id="rId108" Type="http://schemas.openxmlformats.org/officeDocument/2006/relationships/hyperlink" Target="mailto:naveen.k@in.abb.com" TargetMode="External"/><Relationship Id="rId116" Type="http://schemas.openxmlformats.org/officeDocument/2006/relationships/hyperlink" Target="mailto:olle.persson@se.abb.com" TargetMode="External"/><Relationship Id="rId124" Type="http://schemas.openxmlformats.org/officeDocument/2006/relationships/hyperlink" Target="mailto:gyson.pgeorge@in.abb.com" TargetMode="External"/><Relationship Id="rId129" Type="http://schemas.openxmlformats.org/officeDocument/2006/relationships/hyperlink" Target="mailto:naveen.k@in.abb.com" TargetMode="External"/><Relationship Id="rId137" Type="http://schemas.openxmlformats.org/officeDocument/2006/relationships/hyperlink" Target="mailto:akhilesh.patel@in.abb.com" TargetMode="External"/><Relationship Id="rId20" Type="http://schemas.openxmlformats.org/officeDocument/2006/relationships/hyperlink" Target="mailto:maria.bjorkman@se.abb.com" TargetMode="External"/><Relationship Id="rId41" Type="http://schemas.openxmlformats.org/officeDocument/2006/relationships/hyperlink" Target="mailto:rujuta.ramdurg@in.abb.com" TargetMode="External"/><Relationship Id="rId54" Type="http://schemas.openxmlformats.org/officeDocument/2006/relationships/hyperlink" Target="mailto:sven-ake.nord@se.abb.com" TargetMode="External"/><Relationship Id="rId62" Type="http://schemas.openxmlformats.org/officeDocument/2006/relationships/hyperlink" Target="mailto:magnus.h.jonasson@se.abb.com" TargetMode="External"/><Relationship Id="rId70" Type="http://schemas.openxmlformats.org/officeDocument/2006/relationships/hyperlink" Target="mailto:sumit.shinde@se.abb.com" TargetMode="External"/><Relationship Id="rId75" Type="http://schemas.openxmlformats.org/officeDocument/2006/relationships/hyperlink" Target="mailto:werner.bregulla@de.abb.com" TargetMode="External"/><Relationship Id="rId83" Type="http://schemas.openxmlformats.org/officeDocument/2006/relationships/hyperlink" Target="mailto:raghavendra.h@in.abb.com" TargetMode="External"/><Relationship Id="rId88" Type="http://schemas.openxmlformats.org/officeDocument/2006/relationships/hyperlink" Target="mailto:ashwini.chandra@in.abb.com" TargetMode="External"/><Relationship Id="rId91" Type="http://schemas.openxmlformats.org/officeDocument/2006/relationships/hyperlink" Target="mailto:venkata.a.ravikumar@in.abb.com" TargetMode="External"/><Relationship Id="rId96" Type="http://schemas.openxmlformats.org/officeDocument/2006/relationships/hyperlink" Target="mailto:raghavendra.h@in.abb.com" TargetMode="External"/><Relationship Id="rId111" Type="http://schemas.openxmlformats.org/officeDocument/2006/relationships/hyperlink" Target="mailto:par.eklund@se.abb.com" TargetMode="External"/><Relationship Id="rId132" Type="http://schemas.openxmlformats.org/officeDocument/2006/relationships/hyperlink" Target="mailto:venkata.a.ravikumar@in.abb.com" TargetMode="External"/><Relationship Id="rId140" Type="http://schemas.openxmlformats.org/officeDocument/2006/relationships/hyperlink" Target="mailto:akhilesh.patel@in.abb.com" TargetMode="External"/><Relationship Id="rId145" Type="http://schemas.openxmlformats.org/officeDocument/2006/relationships/hyperlink" Target="mailto:venkata.a.ravikumar@in.abb.com" TargetMode="External"/><Relationship Id="rId1" Type="http://schemas.openxmlformats.org/officeDocument/2006/relationships/hyperlink" Target="mailto:thomas.b.wiklund@se.abb.com" TargetMode="External"/><Relationship Id="rId6" Type="http://schemas.openxmlformats.org/officeDocument/2006/relationships/hyperlink" Target="mailto:andreas.backman@se.abb.com" TargetMode="External"/><Relationship Id="rId15" Type="http://schemas.openxmlformats.org/officeDocument/2006/relationships/hyperlink" Target="mailto:rickard.trulsson@se.abb.com" TargetMode="External"/><Relationship Id="rId23" Type="http://schemas.openxmlformats.org/officeDocument/2006/relationships/hyperlink" Target="mailto:fredrik.rosdahl@se.abb.com" TargetMode="External"/><Relationship Id="rId28" Type="http://schemas.openxmlformats.org/officeDocument/2006/relationships/hyperlink" Target="mailto:per-arne.redberger@se.abb.com" TargetMode="External"/><Relationship Id="rId36" Type="http://schemas.openxmlformats.org/officeDocument/2006/relationships/hyperlink" Target="mailto:christer.gerding@se.abb.com" TargetMode="External"/><Relationship Id="rId49" Type="http://schemas.openxmlformats.org/officeDocument/2006/relationships/hyperlink" Target="mailto:stefan.sallberg@se.abb.com" TargetMode="External"/><Relationship Id="rId57" Type="http://schemas.openxmlformats.org/officeDocument/2006/relationships/hyperlink" Target="mailto:peter.l.nilsson@se.abb.com" TargetMode="External"/><Relationship Id="rId106" Type="http://schemas.openxmlformats.org/officeDocument/2006/relationships/hyperlink" Target="mailto:akhilesh.patel@in.abb.com" TargetMode="External"/><Relationship Id="rId114" Type="http://schemas.openxmlformats.org/officeDocument/2006/relationships/hyperlink" Target="mailto:harald.svensson@se.abb.com" TargetMode="External"/><Relationship Id="rId119" Type="http://schemas.openxmlformats.org/officeDocument/2006/relationships/hyperlink" Target="mailto:sarah.borg@se.abb.com" TargetMode="External"/><Relationship Id="rId127" Type="http://schemas.openxmlformats.org/officeDocument/2006/relationships/hyperlink" Target="mailto:anu.cherian@in.abb.com" TargetMode="External"/><Relationship Id="rId10" Type="http://schemas.openxmlformats.org/officeDocument/2006/relationships/hyperlink" Target="mailto:ralf.jeske@de.abb.com" TargetMode="External"/><Relationship Id="rId31" Type="http://schemas.openxmlformats.org/officeDocument/2006/relationships/hyperlink" Target="mailto:dhaval.mehta@in.abb.com" TargetMode="External"/><Relationship Id="rId44" Type="http://schemas.openxmlformats.org/officeDocument/2006/relationships/hyperlink" Target="mailto:mathias.eng@se.abb.com" TargetMode="External"/><Relationship Id="rId52" Type="http://schemas.openxmlformats.org/officeDocument/2006/relationships/hyperlink" Target="mailto:peter.palven@se.abb.com" TargetMode="External"/><Relationship Id="rId60" Type="http://schemas.openxmlformats.org/officeDocument/2006/relationships/hyperlink" Target="mailto:anna.andgart@se.abb.com" TargetMode="External"/><Relationship Id="rId65" Type="http://schemas.openxmlformats.org/officeDocument/2006/relationships/hyperlink" Target="mailto:thomas.z.karlsson@se.abb.com" TargetMode="External"/><Relationship Id="rId73" Type="http://schemas.openxmlformats.org/officeDocument/2006/relationships/hyperlink" Target="mailto:andreas.thilderqvist@se.abb.com" TargetMode="External"/><Relationship Id="rId78" Type="http://schemas.openxmlformats.org/officeDocument/2006/relationships/hyperlink" Target="mailto:werner.bregulla@de.abb.com" TargetMode="External"/><Relationship Id="rId81" Type="http://schemas.openxmlformats.org/officeDocument/2006/relationships/hyperlink" Target="mailto:vignesh.r@in.abb.com" TargetMode="External"/><Relationship Id="rId86" Type="http://schemas.openxmlformats.org/officeDocument/2006/relationships/hyperlink" Target="mailto:pavan.ml@in.abb.com" TargetMode="External"/><Relationship Id="rId94" Type="http://schemas.openxmlformats.org/officeDocument/2006/relationships/hyperlink" Target="mailto:vinod.pradhan@in.abb.com" TargetMode="External"/><Relationship Id="rId99" Type="http://schemas.openxmlformats.org/officeDocument/2006/relationships/hyperlink" Target="mailto:channabasava.d@in.abb.com" TargetMode="External"/><Relationship Id="rId101" Type="http://schemas.openxmlformats.org/officeDocument/2006/relationships/hyperlink" Target="mailto:venkategowda.ir@in.abb.com" TargetMode="External"/><Relationship Id="rId122" Type="http://schemas.openxmlformats.org/officeDocument/2006/relationships/hyperlink" Target="mailto:sai.chaitanya@in.abb.com" TargetMode="External"/><Relationship Id="rId130" Type="http://schemas.openxmlformats.org/officeDocument/2006/relationships/hyperlink" Target="mailto:vinod.pradhan@in.abb.com" TargetMode="External"/><Relationship Id="rId135" Type="http://schemas.openxmlformats.org/officeDocument/2006/relationships/hyperlink" Target="mailto:venkata.a.ravikumar@in.abb.com" TargetMode="External"/><Relationship Id="rId143" Type="http://schemas.openxmlformats.org/officeDocument/2006/relationships/hyperlink" Target="mailto:martin.rydberg@se.abb.com" TargetMode="External"/><Relationship Id="rId148" Type="http://schemas.openxmlformats.org/officeDocument/2006/relationships/hyperlink" Target="mailto:yogesh.alawani@in.abb.com" TargetMode="External"/><Relationship Id="rId151" Type="http://schemas.openxmlformats.org/officeDocument/2006/relationships/vmlDrawing" Target="../drawings/vmlDrawing5.vml"/><Relationship Id="rId4" Type="http://schemas.openxmlformats.org/officeDocument/2006/relationships/hyperlink" Target="mailto:ralf.schaeffer@de.abb.com" TargetMode="External"/><Relationship Id="rId9" Type="http://schemas.openxmlformats.org/officeDocument/2006/relationships/hyperlink" Target="mailto:thomas.thelin@se.abb.com" TargetMode="External"/><Relationship Id="rId13" Type="http://schemas.openxmlformats.org/officeDocument/2006/relationships/hyperlink" Target="mailto:per-arne.redberger@se.abb.com" TargetMode="External"/><Relationship Id="rId18" Type="http://schemas.openxmlformats.org/officeDocument/2006/relationships/hyperlink" Target="mailto:daniel.ardy@se.abb.com" TargetMode="External"/><Relationship Id="rId39" Type="http://schemas.openxmlformats.org/officeDocument/2006/relationships/hyperlink" Target="mailto:staffan.i.andersson@se.abb.com" TargetMode="External"/><Relationship Id="rId109" Type="http://schemas.openxmlformats.org/officeDocument/2006/relationships/hyperlink" Target="mailto:girish.nadig@in.abb.com" TargetMode="External"/><Relationship Id="rId34" Type="http://schemas.openxmlformats.org/officeDocument/2006/relationships/hyperlink" Target="mailto:tomas.lindstrom@se.abb.com" TargetMode="External"/><Relationship Id="rId50" Type="http://schemas.openxmlformats.org/officeDocument/2006/relationships/hyperlink" Target="mailto:joakim.welin@se.abb.com" TargetMode="External"/><Relationship Id="rId55" Type="http://schemas.openxmlformats.org/officeDocument/2006/relationships/hyperlink" Target="mailto:parthasarathy.srikanth@in.abb.com" TargetMode="External"/><Relationship Id="rId76" Type="http://schemas.openxmlformats.org/officeDocument/2006/relationships/hyperlink" Target="mailto:rafael.selent@de.abb.com" TargetMode="External"/><Relationship Id="rId97" Type="http://schemas.openxmlformats.org/officeDocument/2006/relationships/hyperlink" Target="mailto:venkatarajasekhar.patina@in.abb.com" TargetMode="External"/><Relationship Id="rId104" Type="http://schemas.openxmlformats.org/officeDocument/2006/relationships/hyperlink" Target="mailto:srikanth.kv@in.abb.com" TargetMode="External"/><Relationship Id="rId120" Type="http://schemas.openxmlformats.org/officeDocument/2006/relationships/hyperlink" Target="mailto:channana.gouda@in.abb.com" TargetMode="External"/><Relationship Id="rId125" Type="http://schemas.openxmlformats.org/officeDocument/2006/relationships/hyperlink" Target="mailto:sandeep.r1@in.abb.com" TargetMode="External"/><Relationship Id="rId141" Type="http://schemas.openxmlformats.org/officeDocument/2006/relationships/hyperlink" Target="mailto:hakan.j.gustavsson@se.abb.com" TargetMode="External"/><Relationship Id="rId146" Type="http://schemas.openxmlformats.org/officeDocument/2006/relationships/hyperlink" Target="mailto:christer.gerding@se.abb.com" TargetMode="External"/><Relationship Id="rId7" Type="http://schemas.openxmlformats.org/officeDocument/2006/relationships/hyperlink" Target="mailto:per-arne.redberger@se.abb.com" TargetMode="External"/><Relationship Id="rId71" Type="http://schemas.openxmlformats.org/officeDocument/2006/relationships/hyperlink" Target="mailto:anders.x.karlsson@se.abb.com" TargetMode="External"/><Relationship Id="rId92" Type="http://schemas.openxmlformats.org/officeDocument/2006/relationships/hyperlink" Target="mailto:venkata.a.ravikumar@in.abb.com" TargetMode="External"/><Relationship Id="rId2" Type="http://schemas.openxmlformats.org/officeDocument/2006/relationships/hyperlink" Target="mailto:thomas.thelin@se.abb.com" TargetMode="External"/><Relationship Id="rId29" Type="http://schemas.openxmlformats.org/officeDocument/2006/relationships/hyperlink" Target="mailto:harri.parkkonen@se.abb.com" TargetMode="External"/><Relationship Id="rId24" Type="http://schemas.openxmlformats.org/officeDocument/2006/relationships/hyperlink" Target="mailto:chengyu.huang@cn.abb.com" TargetMode="External"/><Relationship Id="rId40" Type="http://schemas.openxmlformats.org/officeDocument/2006/relationships/hyperlink" Target="mailto:anders.levin@se.abb.com" TargetMode="External"/><Relationship Id="rId45" Type="http://schemas.openxmlformats.org/officeDocument/2006/relationships/hyperlink" Target="mailto:alfred.theorin@se.abb.com" TargetMode="External"/><Relationship Id="rId66" Type="http://schemas.openxmlformats.org/officeDocument/2006/relationships/hyperlink" Target="mailto:robert.kostelac@s.abb.com" TargetMode="External"/><Relationship Id="rId87" Type="http://schemas.openxmlformats.org/officeDocument/2006/relationships/hyperlink" Target="mailto:indupriya.c@in.abb.com" TargetMode="External"/><Relationship Id="rId110" Type="http://schemas.openxmlformats.org/officeDocument/2006/relationships/hyperlink" Target="mailto:venkata.a.ravikumar@in.abb.com" TargetMode="External"/><Relationship Id="rId115" Type="http://schemas.openxmlformats.org/officeDocument/2006/relationships/hyperlink" Target="mailto:adam.barjosef@se.abb.com" TargetMode="External"/><Relationship Id="rId131" Type="http://schemas.openxmlformats.org/officeDocument/2006/relationships/hyperlink" Target="mailto:deep.anand@in.abb.com" TargetMode="External"/><Relationship Id="rId136" Type="http://schemas.openxmlformats.org/officeDocument/2006/relationships/hyperlink" Target="mailto:akhilesh.patel@in.abb.com" TargetMode="External"/><Relationship Id="rId61" Type="http://schemas.openxmlformats.org/officeDocument/2006/relationships/hyperlink" Target="mailto:martin.andersson@se.abb.com" TargetMode="External"/><Relationship Id="rId82" Type="http://schemas.openxmlformats.org/officeDocument/2006/relationships/hyperlink" Target="mailto:girish.nadig@in.abb.com" TargetMode="External"/><Relationship Id="rId152" Type="http://schemas.openxmlformats.org/officeDocument/2006/relationships/comments" Target="../comments3.xml"/><Relationship Id="rId19" Type="http://schemas.openxmlformats.org/officeDocument/2006/relationships/hyperlink" Target="mailto:yogesh.alawani@in.abb.com" TargetMode="External"/><Relationship Id="rId14" Type="http://schemas.openxmlformats.org/officeDocument/2006/relationships/hyperlink" Target="mailto:ralf.jeske@de.abb.com" TargetMode="External"/><Relationship Id="rId30" Type="http://schemas.openxmlformats.org/officeDocument/2006/relationships/hyperlink" Target="mailto:neelakandan.p.s@in.abb.com" TargetMode="External"/><Relationship Id="rId35" Type="http://schemas.openxmlformats.org/officeDocument/2006/relationships/hyperlink" Target="mailto:christer.gerding@se.abb.com" TargetMode="External"/><Relationship Id="rId56" Type="http://schemas.openxmlformats.org/officeDocument/2006/relationships/hyperlink" Target="mailto:olaf.schmidt@de.abb.com" TargetMode="External"/><Relationship Id="rId77" Type="http://schemas.openxmlformats.org/officeDocument/2006/relationships/hyperlink" Target="mailto:dirk.dietrich@de.abb.com" TargetMode="External"/><Relationship Id="rId100" Type="http://schemas.openxmlformats.org/officeDocument/2006/relationships/hyperlink" Target="mailto:saurabh.jaiswal@in.abb.com" TargetMode="External"/><Relationship Id="rId105" Type="http://schemas.openxmlformats.org/officeDocument/2006/relationships/hyperlink" Target="mailto:deep.anand@in.abb.com" TargetMode="External"/><Relationship Id="rId126" Type="http://schemas.openxmlformats.org/officeDocument/2006/relationships/hyperlink" Target="mailto:atul.baliramjadhav@in.abb.com" TargetMode="External"/><Relationship Id="rId147" Type="http://schemas.openxmlformats.org/officeDocument/2006/relationships/hyperlink" Target="mailto:karthik.v.padmanaban@in.abb.com" TargetMode="External"/><Relationship Id="rId8" Type="http://schemas.openxmlformats.org/officeDocument/2006/relationships/hyperlink" Target="mailto:hans.b.nordstrom@se.abb.com" TargetMode="External"/><Relationship Id="rId51" Type="http://schemas.openxmlformats.org/officeDocument/2006/relationships/hyperlink" Target="mailto:niklas.giheden@se.abb.com" TargetMode="External"/><Relationship Id="rId72" Type="http://schemas.openxmlformats.org/officeDocument/2006/relationships/hyperlink" Target="mailto:magnus.rydqvist@se.abb.com" TargetMode="External"/><Relationship Id="rId93" Type="http://schemas.openxmlformats.org/officeDocument/2006/relationships/hyperlink" Target="mailto:naveen.k@in.abb.com" TargetMode="External"/><Relationship Id="rId98" Type="http://schemas.openxmlformats.org/officeDocument/2006/relationships/hyperlink" Target="mailto:roopa.benakalli@in.abb.com" TargetMode="External"/><Relationship Id="rId121" Type="http://schemas.openxmlformats.org/officeDocument/2006/relationships/hyperlink" Target="mailto:thirumalai.m@in.abb.com" TargetMode="External"/><Relationship Id="rId142" Type="http://schemas.openxmlformats.org/officeDocument/2006/relationships/hyperlink" Target="mailto:staffan.i.andersson@se.abb.com" TargetMode="External"/><Relationship Id="rId3" Type="http://schemas.openxmlformats.org/officeDocument/2006/relationships/hyperlink" Target="mailto:ralf.schaeffer@de.abb.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50CF-A19D-4818-9A86-DD2AF6C1812B}">
  <sheetPr codeName="Sheet1"/>
  <dimension ref="A1:P42"/>
  <sheetViews>
    <sheetView showGridLines="0" tabSelected="1" zoomScaleNormal="100" workbookViewId="0">
      <selection activeCell="A3" sqref="A3"/>
    </sheetView>
  </sheetViews>
  <sheetFormatPr defaultColWidth="11.85546875" defaultRowHeight="15"/>
  <cols>
    <col min="1" max="1" width="12" style="22" customWidth="1"/>
    <col min="2" max="2" width="11.7109375" style="22" customWidth="1"/>
    <col min="3" max="3" width="5.42578125" style="22" customWidth="1"/>
    <col min="4" max="4" width="20.28515625" style="22" customWidth="1"/>
    <col min="5" max="5" width="18.140625" style="22" customWidth="1"/>
    <col min="6" max="6" width="7.5703125" style="22" customWidth="1"/>
    <col min="7" max="7" width="4" style="22" customWidth="1"/>
    <col min="8" max="8" width="5.7109375" style="22" customWidth="1"/>
    <col min="9" max="9" width="11.28515625" style="22" customWidth="1"/>
    <col min="10" max="11" width="11.85546875" style="21"/>
    <col min="12" max="16384" width="11.85546875" style="22"/>
  </cols>
  <sheetData>
    <row r="1" spans="1:11" ht="15.75" thickBot="1">
      <c r="A1" s="20"/>
      <c r="B1" s="20"/>
      <c r="C1" s="20"/>
      <c r="D1" s="20"/>
      <c r="E1" s="20"/>
      <c r="F1" s="20"/>
      <c r="G1" s="20"/>
      <c r="H1" s="20"/>
      <c r="I1" s="20"/>
    </row>
    <row r="2" spans="1:11" ht="9.9499999999999993" customHeight="1" thickTop="1">
      <c r="A2" s="381" t="s">
        <v>4</v>
      </c>
      <c r="B2" s="382"/>
      <c r="C2" s="382"/>
      <c r="D2" s="383"/>
      <c r="E2" s="386" t="s">
        <v>5</v>
      </c>
      <c r="F2" s="387"/>
      <c r="G2" s="381" t="s">
        <v>6</v>
      </c>
      <c r="H2" s="382"/>
      <c r="I2" s="383"/>
      <c r="J2" s="27"/>
    </row>
    <row r="3" spans="1:11" s="24" customFormat="1" ht="20.100000000000001" customHeight="1">
      <c r="A3" s="46" t="s">
        <v>935</v>
      </c>
      <c r="B3" s="363" t="s">
        <v>629</v>
      </c>
      <c r="C3" s="363"/>
      <c r="D3" s="364"/>
      <c r="E3" s="376" t="s">
        <v>23</v>
      </c>
      <c r="F3" s="384"/>
      <c r="G3" s="376" t="s">
        <v>585</v>
      </c>
      <c r="H3" s="377"/>
      <c r="I3" s="384"/>
      <c r="J3" s="27"/>
      <c r="K3" s="23"/>
    </row>
    <row r="4" spans="1:11" ht="9.9499999999999993" customHeight="1">
      <c r="A4" s="385" t="s">
        <v>7</v>
      </c>
      <c r="B4" s="385"/>
      <c r="C4" s="385"/>
      <c r="D4" s="385"/>
      <c r="E4" s="388" t="s">
        <v>8</v>
      </c>
      <c r="F4" s="389"/>
      <c r="G4" s="388" t="s">
        <v>19</v>
      </c>
      <c r="H4" s="389"/>
      <c r="I4" s="390"/>
      <c r="J4" s="27"/>
    </row>
    <row r="5" spans="1:11" s="24" customFormat="1" ht="20.100000000000001" customHeight="1">
      <c r="A5" s="46" t="s">
        <v>594</v>
      </c>
      <c r="B5" s="363" t="s">
        <v>594</v>
      </c>
      <c r="C5" s="363"/>
      <c r="D5" s="364"/>
      <c r="E5" s="376" t="s">
        <v>599</v>
      </c>
      <c r="F5" s="377"/>
      <c r="G5" s="378"/>
      <c r="H5" s="379"/>
      <c r="I5" s="380"/>
    </row>
    <row r="6" spans="1:11" s="24" customFormat="1" ht="9.9499999999999993" customHeight="1">
      <c r="A6" s="365" t="s">
        <v>9</v>
      </c>
      <c r="B6" s="366"/>
      <c r="C6" s="366"/>
      <c r="D6" s="366"/>
      <c r="E6" s="366"/>
      <c r="F6" s="366"/>
      <c r="G6" s="366"/>
      <c r="H6" s="366"/>
      <c r="I6" s="367"/>
      <c r="J6" s="27"/>
      <c r="K6" s="23"/>
    </row>
    <row r="7" spans="1:11" s="24" customFormat="1" ht="20.100000000000001" customHeight="1">
      <c r="A7" s="368" t="s">
        <v>96</v>
      </c>
      <c r="B7" s="363"/>
      <c r="C7" s="363"/>
      <c r="D7" s="363"/>
      <c r="E7" s="363"/>
      <c r="F7" s="363"/>
      <c r="G7" s="363"/>
      <c r="H7" s="363"/>
      <c r="I7" s="364"/>
      <c r="J7" s="27"/>
      <c r="K7" s="23"/>
    </row>
    <row r="8" spans="1:11" ht="9.9499999999999993" customHeight="1">
      <c r="A8" s="369" t="s">
        <v>10</v>
      </c>
      <c r="B8" s="370"/>
      <c r="C8" s="370"/>
      <c r="D8" s="371"/>
      <c r="E8" s="32" t="s">
        <v>11</v>
      </c>
      <c r="F8" s="36" t="s">
        <v>18</v>
      </c>
      <c r="G8" s="32" t="s">
        <v>12</v>
      </c>
      <c r="H8" s="36" t="s">
        <v>15</v>
      </c>
      <c r="I8" s="37" t="s">
        <v>13</v>
      </c>
      <c r="J8" s="27"/>
    </row>
    <row r="9" spans="1:11" s="24" customFormat="1" ht="20.100000000000001" customHeight="1" thickBot="1">
      <c r="A9" s="374" t="s">
        <v>904</v>
      </c>
      <c r="B9" s="375"/>
      <c r="C9" s="341" t="s">
        <v>594</v>
      </c>
      <c r="D9" s="342"/>
      <c r="E9" s="304" t="s">
        <v>905</v>
      </c>
      <c r="F9" s="48"/>
      <c r="G9" s="47" t="s">
        <v>24</v>
      </c>
      <c r="H9" s="48" t="s">
        <v>934</v>
      </c>
      <c r="I9" s="49" t="s">
        <v>22</v>
      </c>
      <c r="J9" s="27"/>
      <c r="K9" s="23"/>
    </row>
    <row r="10" spans="1:11" ht="27.75" customHeight="1" thickBot="1">
      <c r="A10" s="372"/>
      <c r="B10" s="372"/>
      <c r="C10" s="372"/>
      <c r="D10" s="372"/>
      <c r="E10" s="372"/>
      <c r="F10" s="372"/>
      <c r="G10" s="372"/>
      <c r="H10" s="372"/>
      <c r="I10" s="372"/>
      <c r="J10" s="27"/>
    </row>
    <row r="11" spans="1:11" s="27" customFormat="1" ht="33.75" customHeight="1">
      <c r="A11" s="25" t="s">
        <v>2</v>
      </c>
      <c r="B11" s="373" t="s">
        <v>20</v>
      </c>
      <c r="C11" s="373"/>
      <c r="D11" s="373" t="s">
        <v>0</v>
      </c>
      <c r="E11" s="373"/>
      <c r="F11" s="31"/>
      <c r="G11" s="373" t="s">
        <v>14</v>
      </c>
      <c r="H11" s="373"/>
      <c r="I11" s="373"/>
    </row>
    <row r="12" spans="1:11" ht="24" customHeight="1">
      <c r="A12" s="28" t="s">
        <v>472</v>
      </c>
      <c r="B12" s="346"/>
      <c r="C12" s="347"/>
      <c r="D12" s="343" t="s">
        <v>902</v>
      </c>
      <c r="E12" s="344"/>
      <c r="F12" s="345"/>
      <c r="G12" s="362" t="s">
        <v>900</v>
      </c>
      <c r="H12" s="343"/>
      <c r="I12" s="343"/>
    </row>
    <row r="13" spans="1:11" ht="24" customHeight="1">
      <c r="A13" s="28" t="s">
        <v>470</v>
      </c>
      <c r="B13" s="346"/>
      <c r="C13" s="347"/>
      <c r="D13" s="343" t="s">
        <v>903</v>
      </c>
      <c r="E13" s="344"/>
      <c r="F13" s="345"/>
      <c r="G13" s="362" t="s">
        <v>901</v>
      </c>
      <c r="H13" s="343"/>
      <c r="I13" s="343"/>
    </row>
    <row r="14" spans="1:11" ht="24" customHeight="1">
      <c r="A14" s="28" t="s">
        <v>468</v>
      </c>
      <c r="B14" s="346"/>
      <c r="C14" s="347"/>
      <c r="D14" s="343" t="s">
        <v>932</v>
      </c>
      <c r="E14" s="344"/>
      <c r="F14" s="345"/>
      <c r="G14" s="352" t="s">
        <v>933</v>
      </c>
      <c r="H14" s="353"/>
      <c r="I14" s="353"/>
    </row>
    <row r="15" spans="1:11" ht="24" customHeight="1">
      <c r="A15" s="28"/>
      <c r="B15" s="346"/>
      <c r="C15" s="347"/>
      <c r="D15" s="343"/>
      <c r="E15" s="344"/>
      <c r="F15" s="345"/>
      <c r="G15" s="362"/>
      <c r="H15" s="343"/>
      <c r="I15" s="343"/>
    </row>
    <row r="16" spans="1:11" ht="24" customHeight="1">
      <c r="A16" s="28"/>
      <c r="B16" s="346"/>
      <c r="C16" s="347"/>
      <c r="D16" s="343"/>
      <c r="E16" s="344"/>
      <c r="F16" s="345"/>
      <c r="G16" s="352"/>
      <c r="H16" s="353"/>
      <c r="I16" s="353"/>
    </row>
    <row r="17" spans="1:16" ht="24" customHeight="1">
      <c r="A17" s="28"/>
      <c r="B17" s="346"/>
      <c r="C17" s="347"/>
      <c r="D17" s="343"/>
      <c r="E17" s="344"/>
      <c r="F17" s="345"/>
      <c r="G17" s="352"/>
      <c r="H17" s="353"/>
      <c r="I17" s="353"/>
    </row>
    <row r="18" spans="1:16" ht="24" customHeight="1">
      <c r="A18" s="28"/>
      <c r="B18" s="346"/>
      <c r="C18" s="347"/>
      <c r="D18" s="343"/>
      <c r="E18" s="344"/>
      <c r="F18" s="345"/>
      <c r="G18" s="362"/>
      <c r="H18" s="343"/>
      <c r="I18" s="343"/>
    </row>
    <row r="19" spans="1:16" ht="24" customHeight="1">
      <c r="A19" s="28"/>
      <c r="B19" s="346"/>
      <c r="C19" s="347"/>
      <c r="D19" s="343"/>
      <c r="E19" s="344"/>
      <c r="F19" s="345"/>
      <c r="G19" s="352"/>
      <c r="H19" s="353"/>
      <c r="I19" s="353"/>
    </row>
    <row r="20" spans="1:16" ht="24" customHeight="1">
      <c r="A20" s="28"/>
      <c r="B20" s="346"/>
      <c r="C20" s="347"/>
      <c r="D20" s="343"/>
      <c r="E20" s="344"/>
      <c r="F20" s="345"/>
      <c r="G20" s="362"/>
      <c r="H20" s="343"/>
      <c r="I20" s="343"/>
    </row>
    <row r="21" spans="1:16" ht="24" customHeight="1">
      <c r="A21" s="28"/>
      <c r="B21" s="346"/>
      <c r="C21" s="347"/>
      <c r="D21" s="343"/>
      <c r="E21" s="344"/>
      <c r="F21" s="345"/>
      <c r="G21" s="352"/>
      <c r="H21" s="353"/>
      <c r="I21" s="353"/>
    </row>
    <row r="22" spans="1:16" ht="24" customHeight="1">
      <c r="A22" s="28"/>
      <c r="B22" s="346"/>
      <c r="C22" s="347"/>
      <c r="D22" s="343"/>
      <c r="E22" s="344"/>
      <c r="F22" s="345"/>
      <c r="G22" s="362"/>
      <c r="H22" s="343"/>
      <c r="I22" s="343"/>
    </row>
    <row r="23" spans="1:16" ht="24" customHeight="1">
      <c r="A23" s="28"/>
      <c r="B23" s="346"/>
      <c r="C23" s="347"/>
      <c r="D23" s="343"/>
      <c r="E23" s="344"/>
      <c r="F23" s="345"/>
      <c r="G23" s="352"/>
      <c r="H23" s="353"/>
      <c r="I23" s="353"/>
    </row>
    <row r="24" spans="1:16" ht="24" customHeight="1">
      <c r="A24" s="28"/>
      <c r="B24" s="346"/>
      <c r="C24" s="347"/>
      <c r="D24" s="343"/>
      <c r="E24" s="344"/>
      <c r="F24" s="345"/>
      <c r="G24" s="352"/>
      <c r="H24" s="353"/>
      <c r="I24" s="353"/>
    </row>
    <row r="25" spans="1:16" ht="24" customHeight="1">
      <c r="A25" s="28"/>
      <c r="B25" s="346"/>
      <c r="C25" s="347"/>
      <c r="D25" s="343"/>
      <c r="E25" s="344"/>
      <c r="F25" s="345"/>
      <c r="G25" s="362"/>
      <c r="H25" s="343"/>
      <c r="I25" s="343"/>
    </row>
    <row r="26" spans="1:16" ht="24" customHeight="1">
      <c r="A26" s="28"/>
      <c r="B26" s="346"/>
      <c r="C26" s="347"/>
      <c r="D26" s="343"/>
      <c r="E26" s="344"/>
      <c r="F26" s="345"/>
      <c r="G26" s="352"/>
      <c r="H26" s="353"/>
      <c r="I26" s="353"/>
    </row>
    <row r="27" spans="1:16" ht="20.100000000000001" customHeight="1" thickBot="1">
      <c r="A27" s="29"/>
      <c r="B27" s="358"/>
      <c r="C27" s="359"/>
      <c r="D27" s="355"/>
      <c r="E27" s="360"/>
      <c r="F27" s="361"/>
      <c r="G27" s="354"/>
      <c r="H27" s="355"/>
      <c r="I27" s="355"/>
    </row>
    <row r="28" spans="1:16" s="21" customFormat="1">
      <c r="A28" s="40"/>
      <c r="B28" s="40"/>
      <c r="C28" s="40"/>
      <c r="D28" s="40"/>
      <c r="E28" s="40"/>
      <c r="F28" s="40"/>
      <c r="G28" s="40"/>
      <c r="H28" s="40"/>
      <c r="I28" s="40"/>
    </row>
    <row r="29" spans="1:16" s="21" customFormat="1">
      <c r="A29" s="356"/>
      <c r="B29" s="356"/>
      <c r="C29" s="356"/>
      <c r="D29" s="356"/>
      <c r="E29" s="356"/>
      <c r="F29" s="356"/>
      <c r="G29" s="356"/>
      <c r="H29" s="356"/>
      <c r="I29" s="356"/>
    </row>
    <row r="30" spans="1:16" s="21" customFormat="1">
      <c r="A30" s="357"/>
      <c r="B30" s="357"/>
      <c r="C30" s="357"/>
      <c r="D30" s="357"/>
      <c r="E30" s="357"/>
      <c r="F30" s="357"/>
      <c r="G30" s="357"/>
      <c r="H30" s="357"/>
      <c r="I30" s="357"/>
    </row>
    <row r="31" spans="1:16">
      <c r="A31" s="348"/>
      <c r="B31" s="349"/>
      <c r="C31" s="349"/>
      <c r="D31" s="349"/>
      <c r="E31" s="349"/>
      <c r="F31" s="349"/>
      <c r="G31" s="349"/>
      <c r="H31" s="349"/>
      <c r="I31" s="349"/>
    </row>
    <row r="32" spans="1:16">
      <c r="A32" s="350"/>
      <c r="B32" s="351"/>
      <c r="C32" s="351"/>
      <c r="D32" s="351"/>
      <c r="E32" s="351"/>
      <c r="F32" s="351"/>
      <c r="G32" s="351"/>
      <c r="H32" s="351"/>
      <c r="I32" s="351"/>
      <c r="L32" s="21"/>
      <c r="M32" s="21"/>
      <c r="N32" s="21"/>
      <c r="O32" s="21"/>
      <c r="P32" s="21"/>
    </row>
    <row r="36" spans="1:15">
      <c r="I36" s="21"/>
      <c r="K36" s="22"/>
    </row>
    <row r="37" spans="1:15">
      <c r="A37" s="33"/>
      <c r="B37" s="34"/>
      <c r="C37" s="34"/>
      <c r="G37" s="21"/>
      <c r="H37" s="21"/>
      <c r="I37" s="38"/>
      <c r="L37" s="21"/>
      <c r="M37" s="21"/>
      <c r="O37" s="21"/>
    </row>
    <row r="38" spans="1:15" ht="15" customHeight="1">
      <c r="E38" s="35"/>
      <c r="F38" s="35"/>
      <c r="G38" s="35"/>
      <c r="H38" s="35"/>
      <c r="I38" s="35"/>
    </row>
    <row r="39" spans="1:15" ht="15" customHeight="1">
      <c r="A39" s="35"/>
      <c r="B39" s="43" t="s">
        <v>16</v>
      </c>
      <c r="C39" s="44">
        <f ca="1">YEAR(TODAY())</f>
        <v>2022</v>
      </c>
      <c r="D39" s="45" t="s">
        <v>17</v>
      </c>
      <c r="E39" s="41"/>
      <c r="F39" s="41"/>
      <c r="G39" s="41"/>
      <c r="H39" s="41"/>
      <c r="I39" s="41"/>
    </row>
    <row r="42" spans="1:15">
      <c r="I42" s="39"/>
    </row>
  </sheetData>
  <sheetProtection selectLockedCells="1" selectUnlockedCells="1"/>
  <mergeCells count="73">
    <mergeCell ref="G17:I17"/>
    <mergeCell ref="B18:C18"/>
    <mergeCell ref="D18:F18"/>
    <mergeCell ref="G18:I18"/>
    <mergeCell ref="B19:C19"/>
    <mergeCell ref="D19:F19"/>
    <mergeCell ref="G19:I19"/>
    <mergeCell ref="A2:D2"/>
    <mergeCell ref="G2:I2"/>
    <mergeCell ref="B3:D3"/>
    <mergeCell ref="G3:I3"/>
    <mergeCell ref="A4:D4"/>
    <mergeCell ref="E3:F3"/>
    <mergeCell ref="E2:F2"/>
    <mergeCell ref="E4:F4"/>
    <mergeCell ref="G4:I4"/>
    <mergeCell ref="G24:I24"/>
    <mergeCell ref="G21:I21"/>
    <mergeCell ref="G22:I22"/>
    <mergeCell ref="D12:F12"/>
    <mergeCell ref="G23:I23"/>
    <mergeCell ref="G12:I12"/>
    <mergeCell ref="D20:F20"/>
    <mergeCell ref="D13:F13"/>
    <mergeCell ref="G13:I13"/>
    <mergeCell ref="D14:F14"/>
    <mergeCell ref="G14:I14"/>
    <mergeCell ref="D15:F15"/>
    <mergeCell ref="G15:I15"/>
    <mergeCell ref="D16:F16"/>
    <mergeCell ref="G16:I16"/>
    <mergeCell ref="D17:F17"/>
    <mergeCell ref="B5:D5"/>
    <mergeCell ref="A6:I6"/>
    <mergeCell ref="A7:I7"/>
    <mergeCell ref="A8:D8"/>
    <mergeCell ref="G20:I20"/>
    <mergeCell ref="A10:I10"/>
    <mergeCell ref="D11:E11"/>
    <mergeCell ref="G11:I11"/>
    <mergeCell ref="A9:B9"/>
    <mergeCell ref="E5:F5"/>
    <mergeCell ref="G5:I5"/>
    <mergeCell ref="B12:C12"/>
    <mergeCell ref="B20:C20"/>
    <mergeCell ref="B11:C11"/>
    <mergeCell ref="B13:C13"/>
    <mergeCell ref="B14:C14"/>
    <mergeCell ref="D25:F25"/>
    <mergeCell ref="A31:I31"/>
    <mergeCell ref="A32:I32"/>
    <mergeCell ref="G26:I26"/>
    <mergeCell ref="G27:I27"/>
    <mergeCell ref="A29:I29"/>
    <mergeCell ref="A30:I30"/>
    <mergeCell ref="B26:C26"/>
    <mergeCell ref="B27:C27"/>
    <mergeCell ref="D26:F26"/>
    <mergeCell ref="D27:F27"/>
    <mergeCell ref="G25:I25"/>
    <mergeCell ref="B25:C25"/>
    <mergeCell ref="C9:D9"/>
    <mergeCell ref="D21:F21"/>
    <mergeCell ref="D22:F22"/>
    <mergeCell ref="D23:F23"/>
    <mergeCell ref="D24:F24"/>
    <mergeCell ref="B15:C15"/>
    <mergeCell ref="B21:C21"/>
    <mergeCell ref="B22:C22"/>
    <mergeCell ref="B23:C23"/>
    <mergeCell ref="B24:C24"/>
    <mergeCell ref="B16:C16"/>
    <mergeCell ref="B17:C17"/>
  </mergeCells>
  <pageMargins left="0.39370078740157499" right="0.31496062992126" top="1.1811023622047201" bottom="0.78740157480314998" header="0" footer="0.39370078740157499"/>
  <pageSetup paperSize="9" scale="99" orientation="portrait" r:id="rId1"/>
  <headerFooter scaleWithDoc="0">
    <oddHeader>&amp;R&amp;G&amp;L &amp;C&amp;"Arial"&amp;8&amp;8 Title:&amp;8 Names on RACI</oddHeader>
    <oddFooter>&amp;C&amp;"Arial"&amp;6Doc. ID 3BSE039313_x000D_Rev. Tag. Sd2_x000D_Status: Draft&amp;L&amp;"Arial"&amp;6Safety Impact: 1-high_x000D_Template:   3BSE039313_x000D_Template Rev.:   S&amp;R&amp;"Arial"&amp;6Lang.: en_x000D_PART ID. OTX_x000D_Sheet: &amp;P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32578-767F-4293-9D1A-3C1FF7ED4CA8}">
  <sheetPr codeName="Sheet11">
    <pageSetUpPr fitToPage="1"/>
  </sheetPr>
  <dimension ref="A1"/>
  <sheetViews>
    <sheetView zoomScaleNormal="100" workbookViewId="0"/>
  </sheetViews>
  <sheetFormatPr defaultColWidth="9.140625" defaultRowHeight="12.75"/>
  <cols>
    <col min="1" max="16384" width="9.140625" style="17"/>
  </cols>
  <sheetData>
    <row r="1" spans="1:1">
      <c r="A1" s="17" t="s">
        <v>292</v>
      </c>
    </row>
  </sheetData>
  <pageMargins left="0.75" right="0.2" top="1" bottom="1" header="0.5" footer="0.5"/>
  <pageSetup scale="31" fitToWidth="0" orientation="portrait" r:id="rId1"/>
  <headerFooter alignWithMargins="0">
    <oddHeader>&amp;R&amp;8Date: &amp;D&amp;L &amp;C&amp;"Arial"&amp;8&amp;8 Title:&amp;8 Names on RACI</oddHeader>
    <oddFooter>&amp;C&amp;"Arial"&amp;6Doc. ID 3BSE039313_x000D_Rev. Tag. Sd2_x000D_Status: Draft&amp;L&amp;"Arial"&amp;6Safety Impact: 1-high_x000D_Template:   3BSE039313_x000D_Template Rev.:   S&amp;R&amp;"Arial"&amp;6Lang.: en_x000D_PART ID. OTX_x000D_Sheet: &amp;P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1ACDE-2BA0-4D29-A99D-5C0D89AD19E1}">
  <sheetPr codeName="Sheet13"/>
  <dimension ref="B1:D13"/>
  <sheetViews>
    <sheetView zoomScaleNormal="100" workbookViewId="0">
      <selection activeCell="J14" sqref="J14"/>
    </sheetView>
  </sheetViews>
  <sheetFormatPr defaultColWidth="9.140625" defaultRowHeight="12.75"/>
  <cols>
    <col min="1" max="1" width="9.140625" style="17"/>
    <col min="2" max="2" width="14.85546875" style="17" customWidth="1"/>
    <col min="3" max="16384" width="9.140625" style="17"/>
  </cols>
  <sheetData>
    <row r="1" spans="2:4" ht="14.25">
      <c r="B1" s="293" t="s">
        <v>483</v>
      </c>
    </row>
    <row r="2" spans="2:4" ht="13.5" thickBot="1"/>
    <row r="3" spans="2:4">
      <c r="B3" s="296" t="s">
        <v>482</v>
      </c>
      <c r="D3" s="296" t="s">
        <v>46</v>
      </c>
    </row>
    <row r="4" spans="2:4">
      <c r="B4" s="295" t="s">
        <v>73</v>
      </c>
      <c r="D4" s="295" t="s">
        <v>42</v>
      </c>
    </row>
    <row r="5" spans="2:4">
      <c r="B5" s="295" t="s">
        <v>92</v>
      </c>
      <c r="D5" s="295" t="s">
        <v>41</v>
      </c>
    </row>
    <row r="6" spans="2:4">
      <c r="B6" s="295" t="s">
        <v>68</v>
      </c>
      <c r="D6" s="295" t="s">
        <v>40</v>
      </c>
    </row>
    <row r="7" spans="2:4">
      <c r="B7" s="295" t="s">
        <v>65</v>
      </c>
      <c r="D7" s="295" t="s">
        <v>39</v>
      </c>
    </row>
    <row r="8" spans="2:4">
      <c r="B8" s="295" t="s">
        <v>71</v>
      </c>
      <c r="D8" s="295" t="s">
        <v>38</v>
      </c>
    </row>
    <row r="9" spans="2:4">
      <c r="B9" s="295" t="s">
        <v>100</v>
      </c>
      <c r="D9" s="295" t="s">
        <v>37</v>
      </c>
    </row>
    <row r="10" spans="2:4" ht="13.5" thickBot="1">
      <c r="B10" s="295" t="s">
        <v>149</v>
      </c>
      <c r="D10" s="294" t="s">
        <v>36</v>
      </c>
    </row>
    <row r="11" spans="2:4">
      <c r="B11" s="295" t="s">
        <v>132</v>
      </c>
    </row>
    <row r="12" spans="2:4">
      <c r="B12" s="295" t="s">
        <v>83</v>
      </c>
    </row>
    <row r="13" spans="2:4" ht="13.5" thickBot="1">
      <c r="B13" s="294" t="s">
        <v>78</v>
      </c>
    </row>
  </sheetData>
  <pageMargins left="0.75" right="0.2" top="1" bottom="1" header="0.5" footer="0.5"/>
  <pageSetup paperSize="9" orientation="portrait" r:id="rId1"/>
  <headerFooter alignWithMargins="0">
    <oddHeader>&amp;R&amp;8Date: &amp;D&amp;L &amp;C&amp;"Arial"&amp;8&amp;8 Title:&amp;8 Names on RACI</oddHeader>
    <oddFooter>&amp;L&amp;"Arial"&amp;6Safety Impact: 1-high_x000D_Template:   3BSE039313_x000D_Template Rev.:   S&amp;C&amp;"Arial"&amp;6Doc. ID 3BSE039313_x000D_Rev. Tag. Sd2_x000D_Status: Draft&amp;R&amp;"Arial"&amp;6Lang.: en_x000D_PART ID. OTX_x000D_Sheet: &amp;P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59999389629810485"/>
  </sheetPr>
  <dimension ref="B1:I101"/>
  <sheetViews>
    <sheetView showGridLines="0" topLeftCell="A90" zoomScaleNormal="100" zoomScaleSheetLayoutView="98" workbookViewId="0">
      <selection activeCell="C100" sqref="C100"/>
    </sheetView>
  </sheetViews>
  <sheetFormatPr defaultRowHeight="12.75"/>
  <cols>
    <col min="1" max="1" width="1.140625" customWidth="1"/>
    <col min="2" max="2" width="2.42578125" customWidth="1"/>
    <col min="3" max="3" width="7.5703125" customWidth="1"/>
    <col min="4" max="4" width="21.7109375" style="13" customWidth="1"/>
    <col min="5" max="5" width="62.7109375" style="13" customWidth="1"/>
    <col min="6" max="6" width="20.42578125" customWidth="1"/>
    <col min="7" max="7" width="1.85546875" customWidth="1"/>
  </cols>
  <sheetData>
    <row r="1" spans="2:9" ht="30.75" customHeight="1">
      <c r="E1"/>
    </row>
    <row r="2" spans="2:9">
      <c r="B2" s="3"/>
      <c r="C2" s="4"/>
      <c r="D2" s="14"/>
      <c r="E2" s="14"/>
      <c r="F2" s="4"/>
      <c r="G2" s="5"/>
    </row>
    <row r="3" spans="2:9" ht="13.5" thickBot="1">
      <c r="B3" s="6"/>
      <c r="C3" s="7" t="s">
        <v>1</v>
      </c>
      <c r="D3" s="15"/>
      <c r="E3" s="52"/>
      <c r="F3" s="12"/>
      <c r="G3" s="8"/>
    </row>
    <row r="4" spans="2:9" ht="24" customHeight="1">
      <c r="B4" s="6"/>
      <c r="C4" s="26" t="s">
        <v>2</v>
      </c>
      <c r="D4" s="26" t="s">
        <v>20</v>
      </c>
      <c r="E4" s="42" t="s">
        <v>0</v>
      </c>
      <c r="F4" s="26" t="s">
        <v>14</v>
      </c>
      <c r="G4" s="8"/>
    </row>
    <row r="5" spans="2:9" ht="22.5">
      <c r="B5" s="6"/>
      <c r="C5" s="297" t="s">
        <v>481</v>
      </c>
      <c r="D5" s="297" t="s">
        <v>306</v>
      </c>
      <c r="E5" s="297" t="s">
        <v>480</v>
      </c>
      <c r="F5" s="30" t="s">
        <v>485</v>
      </c>
      <c r="G5" s="8"/>
      <c r="I5" s="17"/>
    </row>
    <row r="6" spans="2:9" s="17" customFormat="1" ht="22.5">
      <c r="B6" s="18"/>
      <c r="C6" s="297" t="s">
        <v>479</v>
      </c>
      <c r="D6" s="297"/>
      <c r="E6" s="297" t="s">
        <v>478</v>
      </c>
      <c r="F6" s="51" t="s">
        <v>486</v>
      </c>
      <c r="G6" s="19"/>
    </row>
    <row r="7" spans="2:9" s="17" customFormat="1" ht="33.75">
      <c r="B7" s="18"/>
      <c r="C7" s="297" t="s">
        <v>477</v>
      </c>
      <c r="D7" s="297"/>
      <c r="E7" s="297" t="s">
        <v>476</v>
      </c>
      <c r="F7" s="51" t="s">
        <v>487</v>
      </c>
      <c r="G7" s="19"/>
    </row>
    <row r="8" spans="2:9" s="17" customFormat="1" ht="22.5">
      <c r="B8" s="18"/>
      <c r="C8" s="297" t="s">
        <v>475</v>
      </c>
      <c r="D8" s="297"/>
      <c r="E8" s="297" t="s">
        <v>474</v>
      </c>
      <c r="F8" s="51" t="s">
        <v>488</v>
      </c>
      <c r="G8" s="19"/>
    </row>
    <row r="9" spans="2:9" s="17" customFormat="1" ht="33.75">
      <c r="B9" s="18"/>
      <c r="C9" s="297" t="s">
        <v>294</v>
      </c>
      <c r="D9" s="297"/>
      <c r="E9" s="297" t="s">
        <v>473</v>
      </c>
      <c r="F9" s="51" t="s">
        <v>489</v>
      </c>
      <c r="G9" s="19"/>
    </row>
    <row r="10" spans="2:9" s="17" customFormat="1" ht="22.5">
      <c r="B10" s="18"/>
      <c r="C10" s="297" t="s">
        <v>472</v>
      </c>
      <c r="D10" s="297"/>
      <c r="E10" s="297" t="s">
        <v>471</v>
      </c>
      <c r="F10" s="51" t="s">
        <v>490</v>
      </c>
      <c r="G10" s="19"/>
    </row>
    <row r="11" spans="2:9" s="17" customFormat="1" ht="22.5">
      <c r="B11" s="18"/>
      <c r="C11" s="297" t="s">
        <v>470</v>
      </c>
      <c r="D11" s="297"/>
      <c r="E11" s="297" t="s">
        <v>469</v>
      </c>
      <c r="F11" s="51" t="s">
        <v>491</v>
      </c>
      <c r="G11" s="19"/>
    </row>
    <row r="12" spans="2:9" s="17" customFormat="1" ht="22.5">
      <c r="B12" s="18"/>
      <c r="C12" s="297" t="s">
        <v>468</v>
      </c>
      <c r="D12" s="297"/>
      <c r="E12" s="297" t="s">
        <v>467</v>
      </c>
      <c r="F12" s="51" t="s">
        <v>491</v>
      </c>
      <c r="G12" s="19"/>
    </row>
    <row r="13" spans="2:9" s="17" customFormat="1" ht="33.75">
      <c r="B13" s="18"/>
      <c r="C13" s="297" t="s">
        <v>24</v>
      </c>
      <c r="D13" s="297" t="s">
        <v>453</v>
      </c>
      <c r="E13" s="297" t="s">
        <v>452</v>
      </c>
      <c r="F13" s="51" t="s">
        <v>492</v>
      </c>
      <c r="G13" s="19"/>
    </row>
    <row r="14" spans="2:9" s="17" customFormat="1" ht="22.5">
      <c r="B14" s="18"/>
      <c r="C14" s="297" t="s">
        <v>466</v>
      </c>
      <c r="D14" s="297"/>
      <c r="E14" s="297" t="s">
        <v>465</v>
      </c>
      <c r="F14" s="51" t="s">
        <v>493</v>
      </c>
      <c r="G14" s="19"/>
    </row>
    <row r="15" spans="2:9" s="17" customFormat="1" ht="22.5">
      <c r="B15" s="18"/>
      <c r="C15" s="297" t="s">
        <v>464</v>
      </c>
      <c r="D15" s="297"/>
      <c r="E15" s="297" t="s">
        <v>463</v>
      </c>
      <c r="F15" s="51" t="s">
        <v>494</v>
      </c>
      <c r="G15" s="19"/>
    </row>
    <row r="16" spans="2:9" s="17" customFormat="1" ht="22.5">
      <c r="B16" s="18"/>
      <c r="C16" s="297" t="s">
        <v>462</v>
      </c>
      <c r="D16" s="297" t="s">
        <v>453</v>
      </c>
      <c r="E16" s="297" t="s">
        <v>419</v>
      </c>
      <c r="F16" s="51" t="s">
        <v>495</v>
      </c>
      <c r="G16" s="19"/>
    </row>
    <row r="17" spans="2:7" s="17" customFormat="1" ht="45">
      <c r="B17" s="18"/>
      <c r="C17" s="297" t="s">
        <v>461</v>
      </c>
      <c r="D17" s="297"/>
      <c r="E17" s="297" t="s">
        <v>460</v>
      </c>
      <c r="F17" s="51" t="s">
        <v>496</v>
      </c>
      <c r="G17" s="19"/>
    </row>
    <row r="18" spans="2:7" s="17" customFormat="1" ht="33.75">
      <c r="B18" s="18"/>
      <c r="C18" s="297" t="s">
        <v>459</v>
      </c>
      <c r="D18" s="297" t="s">
        <v>306</v>
      </c>
      <c r="E18" s="297" t="s">
        <v>458</v>
      </c>
      <c r="F18" s="51" t="s">
        <v>497</v>
      </c>
      <c r="G18" s="19"/>
    </row>
    <row r="19" spans="2:7" s="17" customFormat="1" ht="33.75">
      <c r="B19" s="18"/>
      <c r="C19" s="297" t="s">
        <v>60</v>
      </c>
      <c r="D19" s="297" t="s">
        <v>453</v>
      </c>
      <c r="E19" s="297" t="s">
        <v>452</v>
      </c>
      <c r="F19" s="51" t="s">
        <v>498</v>
      </c>
      <c r="G19" s="19"/>
    </row>
    <row r="20" spans="2:7" s="17" customFormat="1" ht="33.75">
      <c r="B20" s="18"/>
      <c r="C20" s="297" t="s">
        <v>457</v>
      </c>
      <c r="D20" s="297" t="s">
        <v>456</v>
      </c>
      <c r="E20" s="297" t="s">
        <v>455</v>
      </c>
      <c r="F20" s="51" t="s">
        <v>499</v>
      </c>
      <c r="G20" s="19"/>
    </row>
    <row r="21" spans="2:7" s="17" customFormat="1" ht="22.5">
      <c r="B21" s="18"/>
      <c r="C21" s="297" t="s">
        <v>454</v>
      </c>
      <c r="D21" s="297" t="s">
        <v>453</v>
      </c>
      <c r="E21" s="297" t="s">
        <v>452</v>
      </c>
      <c r="F21" s="51" t="s">
        <v>500</v>
      </c>
      <c r="G21" s="19"/>
    </row>
    <row r="22" spans="2:7" s="17" customFormat="1" ht="22.5">
      <c r="B22" s="18"/>
      <c r="C22" s="297" t="s">
        <v>451</v>
      </c>
      <c r="D22" s="297" t="s">
        <v>450</v>
      </c>
      <c r="E22" s="297" t="s">
        <v>449</v>
      </c>
      <c r="F22" s="51" t="s">
        <v>501</v>
      </c>
      <c r="G22" s="19"/>
    </row>
    <row r="23" spans="2:7" s="17" customFormat="1" ht="22.5">
      <c r="B23" s="18"/>
      <c r="C23" s="297" t="s">
        <v>448</v>
      </c>
      <c r="D23" s="297"/>
      <c r="E23" s="297" t="s">
        <v>447</v>
      </c>
      <c r="F23" s="51" t="s">
        <v>502</v>
      </c>
      <c r="G23" s="19"/>
    </row>
    <row r="24" spans="2:7" s="17" customFormat="1" ht="22.5">
      <c r="B24" s="18"/>
      <c r="C24" s="297" t="s">
        <v>446</v>
      </c>
      <c r="D24" s="297"/>
      <c r="E24" s="297" t="s">
        <v>445</v>
      </c>
      <c r="F24" s="51" t="s">
        <v>503</v>
      </c>
      <c r="G24" s="19"/>
    </row>
    <row r="25" spans="2:7" s="17" customFormat="1" ht="22.5">
      <c r="B25" s="18"/>
      <c r="C25" s="297" t="s">
        <v>444</v>
      </c>
      <c r="D25" s="297" t="s">
        <v>443</v>
      </c>
      <c r="E25" s="297" t="s">
        <v>442</v>
      </c>
      <c r="F25" s="51" t="s">
        <v>504</v>
      </c>
      <c r="G25" s="19"/>
    </row>
    <row r="26" spans="2:7" s="17" customFormat="1" ht="22.5">
      <c r="B26" s="18"/>
      <c r="C26" s="297" t="s">
        <v>441</v>
      </c>
      <c r="D26" s="297" t="s">
        <v>430</v>
      </c>
      <c r="E26" s="297" t="s">
        <v>440</v>
      </c>
      <c r="F26" s="51" t="s">
        <v>505</v>
      </c>
      <c r="G26" s="19"/>
    </row>
    <row r="27" spans="2:7" s="17" customFormat="1" ht="22.5">
      <c r="B27" s="18"/>
      <c r="C27" s="297" t="s">
        <v>439</v>
      </c>
      <c r="D27" s="297" t="s">
        <v>306</v>
      </c>
      <c r="E27" s="297" t="s">
        <v>427</v>
      </c>
      <c r="F27" s="51" t="s">
        <v>506</v>
      </c>
      <c r="G27" s="19"/>
    </row>
    <row r="28" spans="2:7" s="17" customFormat="1" ht="22.5">
      <c r="B28" s="18"/>
      <c r="C28" s="297" t="s">
        <v>438</v>
      </c>
      <c r="D28" s="297" t="s">
        <v>437</v>
      </c>
      <c r="E28" s="297" t="s">
        <v>436</v>
      </c>
      <c r="F28" s="51" t="s">
        <v>506</v>
      </c>
      <c r="G28" s="19"/>
    </row>
    <row r="29" spans="2:7" s="17" customFormat="1" ht="22.5">
      <c r="B29" s="18"/>
      <c r="C29" s="297" t="s">
        <v>56</v>
      </c>
      <c r="D29" s="297"/>
      <c r="E29" s="297" t="s">
        <v>419</v>
      </c>
      <c r="F29" s="51" t="s">
        <v>507</v>
      </c>
      <c r="G29" s="19"/>
    </row>
    <row r="30" spans="2:7" s="17" customFormat="1" ht="22.5">
      <c r="B30" s="18"/>
      <c r="C30" s="297" t="s">
        <v>435</v>
      </c>
      <c r="D30" s="297"/>
      <c r="E30" s="297" t="s">
        <v>434</v>
      </c>
      <c r="F30" s="51" t="s">
        <v>508</v>
      </c>
      <c r="G30" s="19"/>
    </row>
    <row r="31" spans="2:7" s="17" customFormat="1" ht="33.75">
      <c r="B31" s="18"/>
      <c r="C31" s="297" t="s">
        <v>433</v>
      </c>
      <c r="D31" s="297"/>
      <c r="E31" s="297" t="s">
        <v>432</v>
      </c>
      <c r="F31" s="51" t="s">
        <v>509</v>
      </c>
      <c r="G31" s="19"/>
    </row>
    <row r="32" spans="2:7" s="17" customFormat="1" ht="22.5">
      <c r="B32" s="18"/>
      <c r="C32" s="297" t="s">
        <v>431</v>
      </c>
      <c r="D32" s="297" t="s">
        <v>430</v>
      </c>
      <c r="E32" s="297" t="s">
        <v>429</v>
      </c>
      <c r="F32" s="51" t="s">
        <v>510</v>
      </c>
      <c r="G32" s="19"/>
    </row>
    <row r="33" spans="2:7" s="17" customFormat="1" ht="33.75">
      <c r="B33" s="18"/>
      <c r="C33" s="297" t="s">
        <v>428</v>
      </c>
      <c r="D33" s="297" t="s">
        <v>306</v>
      </c>
      <c r="E33" s="297" t="s">
        <v>427</v>
      </c>
      <c r="F33" s="51" t="s">
        <v>511</v>
      </c>
      <c r="G33" s="19"/>
    </row>
    <row r="34" spans="2:7" s="17" customFormat="1" ht="33.75">
      <c r="B34" s="18"/>
      <c r="C34" s="297" t="s">
        <v>426</v>
      </c>
      <c r="D34" s="297"/>
      <c r="E34" s="297" t="s">
        <v>425</v>
      </c>
      <c r="F34" s="51" t="s">
        <v>512</v>
      </c>
      <c r="G34" s="19"/>
    </row>
    <row r="35" spans="2:7" s="17" customFormat="1" ht="22.5">
      <c r="B35" s="18"/>
      <c r="C35" s="297" t="s">
        <v>424</v>
      </c>
      <c r="D35" s="297" t="s">
        <v>423</v>
      </c>
      <c r="E35" s="297" t="s">
        <v>422</v>
      </c>
      <c r="F35" s="51" t="s">
        <v>513</v>
      </c>
      <c r="G35" s="19"/>
    </row>
    <row r="36" spans="2:7" s="17" customFormat="1" ht="22.5">
      <c r="B36" s="18"/>
      <c r="C36" s="297" t="s">
        <v>421</v>
      </c>
      <c r="D36" s="297"/>
      <c r="E36" s="297" t="s">
        <v>420</v>
      </c>
      <c r="F36" s="51" t="s">
        <v>514</v>
      </c>
      <c r="G36" s="19"/>
    </row>
    <row r="37" spans="2:7" s="17" customFormat="1" ht="22.5">
      <c r="B37" s="18"/>
      <c r="C37" s="297" t="s">
        <v>58</v>
      </c>
      <c r="D37" s="297"/>
      <c r="E37" s="297" t="s">
        <v>419</v>
      </c>
      <c r="F37" s="51" t="s">
        <v>515</v>
      </c>
      <c r="G37" s="19"/>
    </row>
    <row r="38" spans="2:7" s="17" customFormat="1" ht="33.75">
      <c r="B38" s="18"/>
      <c r="C38" s="297" t="s">
        <v>418</v>
      </c>
      <c r="D38" s="297" t="s">
        <v>306</v>
      </c>
      <c r="E38" s="297" t="s">
        <v>417</v>
      </c>
      <c r="F38" s="51" t="s">
        <v>516</v>
      </c>
      <c r="G38" s="19"/>
    </row>
    <row r="39" spans="2:7" s="17" customFormat="1" ht="33.75">
      <c r="B39" s="18"/>
      <c r="C39" s="297" t="s">
        <v>416</v>
      </c>
      <c r="D39" s="297" t="s">
        <v>306</v>
      </c>
      <c r="E39" s="297" t="s">
        <v>415</v>
      </c>
      <c r="F39" s="51" t="s">
        <v>517</v>
      </c>
      <c r="G39" s="19"/>
    </row>
    <row r="40" spans="2:7" s="17" customFormat="1" ht="33.75">
      <c r="B40" s="18"/>
      <c r="C40" s="297" t="s">
        <v>414</v>
      </c>
      <c r="D40" s="297" t="s">
        <v>413</v>
      </c>
      <c r="E40" s="297" t="s">
        <v>412</v>
      </c>
      <c r="F40" s="51" t="s">
        <v>518</v>
      </c>
      <c r="G40" s="19"/>
    </row>
    <row r="41" spans="2:7" s="17" customFormat="1" ht="33.75">
      <c r="B41" s="18"/>
      <c r="C41" s="297" t="s">
        <v>411</v>
      </c>
      <c r="D41" s="297" t="s">
        <v>410</v>
      </c>
      <c r="E41" s="297" t="s">
        <v>409</v>
      </c>
      <c r="F41" s="51" t="s">
        <v>519</v>
      </c>
      <c r="G41" s="19"/>
    </row>
    <row r="42" spans="2:7" s="17" customFormat="1" ht="33.75">
      <c r="B42" s="18"/>
      <c r="C42" s="297" t="s">
        <v>408</v>
      </c>
      <c r="D42" s="297"/>
      <c r="E42" s="297" t="s">
        <v>406</v>
      </c>
      <c r="F42" s="51" t="s">
        <v>520</v>
      </c>
      <c r="G42" s="19"/>
    </row>
    <row r="43" spans="2:7" s="17" customFormat="1" ht="33.75">
      <c r="B43" s="18"/>
      <c r="C43" s="297" t="s">
        <v>407</v>
      </c>
      <c r="D43" s="297"/>
      <c r="E43" s="297" t="s">
        <v>406</v>
      </c>
      <c r="F43" s="51" t="s">
        <v>521</v>
      </c>
      <c r="G43" s="19"/>
    </row>
    <row r="44" spans="2:7" s="17" customFormat="1" ht="33.75">
      <c r="B44" s="18"/>
      <c r="C44" s="297" t="s">
        <v>405</v>
      </c>
      <c r="D44" s="297"/>
      <c r="E44" s="297" t="s">
        <v>404</v>
      </c>
      <c r="F44" s="51" t="s">
        <v>522</v>
      </c>
      <c r="G44" s="19"/>
    </row>
    <row r="45" spans="2:7" s="17" customFormat="1" ht="33.75">
      <c r="B45" s="18"/>
      <c r="C45" s="297" t="s">
        <v>403</v>
      </c>
      <c r="D45" s="297"/>
      <c r="E45" s="297" t="s">
        <v>402</v>
      </c>
      <c r="F45" s="51" t="s">
        <v>523</v>
      </c>
      <c r="G45" s="19"/>
    </row>
    <row r="46" spans="2:7" s="17" customFormat="1" ht="33.75">
      <c r="B46" s="18"/>
      <c r="C46" s="297" t="s">
        <v>401</v>
      </c>
      <c r="D46" s="297"/>
      <c r="E46" s="297" t="s">
        <v>400</v>
      </c>
      <c r="F46" s="51" t="s">
        <v>524</v>
      </c>
      <c r="G46" s="19"/>
    </row>
    <row r="47" spans="2:7" s="17" customFormat="1" ht="22.5">
      <c r="B47" s="18"/>
      <c r="C47" s="297" t="s">
        <v>399</v>
      </c>
      <c r="D47" s="297"/>
      <c r="E47" s="297" t="s">
        <v>203</v>
      </c>
      <c r="F47" s="51" t="s">
        <v>525</v>
      </c>
      <c r="G47" s="19"/>
    </row>
    <row r="48" spans="2:7" s="17" customFormat="1" ht="33.75">
      <c r="B48" s="18"/>
      <c r="C48" s="297" t="s">
        <v>398</v>
      </c>
      <c r="D48" s="297"/>
      <c r="E48" s="297" t="s">
        <v>397</v>
      </c>
      <c r="F48" s="51" t="s">
        <v>526</v>
      </c>
      <c r="G48" s="19"/>
    </row>
    <row r="49" spans="2:7" s="17" customFormat="1" ht="22.5">
      <c r="B49" s="18"/>
      <c r="C49" s="297" t="s">
        <v>396</v>
      </c>
      <c r="D49" s="297" t="s">
        <v>395</v>
      </c>
      <c r="E49" s="297" t="s">
        <v>394</v>
      </c>
      <c r="F49" s="51" t="s">
        <v>527</v>
      </c>
      <c r="G49" s="19"/>
    </row>
    <row r="50" spans="2:7" s="17" customFormat="1" ht="22.5">
      <c r="B50" s="18"/>
      <c r="C50" s="297" t="s">
        <v>393</v>
      </c>
      <c r="D50" s="297" t="s">
        <v>392</v>
      </c>
      <c r="E50" s="297" t="s">
        <v>391</v>
      </c>
      <c r="F50" s="51" t="s">
        <v>528</v>
      </c>
      <c r="G50" s="19"/>
    </row>
    <row r="51" spans="2:7" s="17" customFormat="1" ht="22.5">
      <c r="B51" s="18"/>
      <c r="C51" s="297" t="s">
        <v>390</v>
      </c>
      <c r="D51" s="297" t="s">
        <v>389</v>
      </c>
      <c r="E51" s="297" t="s">
        <v>388</v>
      </c>
      <c r="F51" s="51" t="s">
        <v>529</v>
      </c>
      <c r="G51" s="19"/>
    </row>
    <row r="52" spans="2:7" s="17" customFormat="1" ht="22.5">
      <c r="B52" s="18"/>
      <c r="C52" s="297" t="s">
        <v>387</v>
      </c>
      <c r="D52" s="297" t="s">
        <v>359</v>
      </c>
      <c r="E52" s="297" t="s">
        <v>386</v>
      </c>
      <c r="F52" s="51" t="s">
        <v>530</v>
      </c>
      <c r="G52" s="19"/>
    </row>
    <row r="53" spans="2:7" s="17" customFormat="1" ht="22.5">
      <c r="B53" s="18"/>
      <c r="C53" s="297" t="s">
        <v>385</v>
      </c>
      <c r="D53" s="297" t="s">
        <v>382</v>
      </c>
      <c r="E53" s="297" t="s">
        <v>384</v>
      </c>
      <c r="F53" s="51" t="s">
        <v>531</v>
      </c>
      <c r="G53" s="19"/>
    </row>
    <row r="54" spans="2:7" s="17" customFormat="1" ht="22.5">
      <c r="B54" s="18"/>
      <c r="C54" s="297" t="s">
        <v>383</v>
      </c>
      <c r="D54" s="297" t="s">
        <v>382</v>
      </c>
      <c r="E54" s="297" t="s">
        <v>381</v>
      </c>
      <c r="F54" s="51" t="s">
        <v>532</v>
      </c>
      <c r="G54" s="19"/>
    </row>
    <row r="55" spans="2:7" s="17" customFormat="1" ht="22.5">
      <c r="B55" s="18"/>
      <c r="C55" s="297" t="s">
        <v>380</v>
      </c>
      <c r="D55" s="297" t="s">
        <v>359</v>
      </c>
      <c r="E55" s="297" t="s">
        <v>379</v>
      </c>
      <c r="F55" s="51" t="s">
        <v>533</v>
      </c>
      <c r="G55" s="19"/>
    </row>
    <row r="56" spans="2:7" s="17" customFormat="1" ht="33.75">
      <c r="B56" s="18"/>
      <c r="C56" s="297" t="s">
        <v>378</v>
      </c>
      <c r="D56" s="297" t="s">
        <v>359</v>
      </c>
      <c r="E56" s="297" t="s">
        <v>377</v>
      </c>
      <c r="F56" s="51" t="s">
        <v>534</v>
      </c>
      <c r="G56" s="19"/>
    </row>
    <row r="57" spans="2:7" s="17" customFormat="1" ht="22.5">
      <c r="B57" s="18"/>
      <c r="C57" s="297" t="s">
        <v>376</v>
      </c>
      <c r="D57" s="297" t="s">
        <v>353</v>
      </c>
      <c r="E57" s="297" t="s">
        <v>375</v>
      </c>
      <c r="F57" s="51" t="s">
        <v>535</v>
      </c>
      <c r="G57" s="19"/>
    </row>
    <row r="58" spans="2:7" s="17" customFormat="1" ht="22.5">
      <c r="B58" s="18"/>
      <c r="C58" s="297" t="s">
        <v>374</v>
      </c>
      <c r="D58" s="297" t="s">
        <v>353</v>
      </c>
      <c r="E58" s="297" t="s">
        <v>373</v>
      </c>
      <c r="F58" s="51" t="s">
        <v>536</v>
      </c>
      <c r="G58" s="19"/>
    </row>
    <row r="59" spans="2:7" s="17" customFormat="1" ht="22.5">
      <c r="B59" s="18"/>
      <c r="C59" s="297" t="s">
        <v>372</v>
      </c>
      <c r="D59" s="297" t="s">
        <v>356</v>
      </c>
      <c r="E59" s="297" t="s">
        <v>371</v>
      </c>
      <c r="F59" s="51" t="s">
        <v>537</v>
      </c>
      <c r="G59" s="19"/>
    </row>
    <row r="60" spans="2:7" s="17" customFormat="1" ht="22.5">
      <c r="B60" s="18"/>
      <c r="C60" s="297" t="s">
        <v>370</v>
      </c>
      <c r="D60" s="297"/>
      <c r="E60" s="297" t="s">
        <v>369</v>
      </c>
      <c r="F60" s="51" t="s">
        <v>538</v>
      </c>
      <c r="G60" s="19"/>
    </row>
    <row r="61" spans="2:7" s="17" customFormat="1" ht="45">
      <c r="B61" s="18"/>
      <c r="C61" s="297" t="s">
        <v>368</v>
      </c>
      <c r="D61" s="297" t="s">
        <v>353</v>
      </c>
      <c r="E61" s="297" t="s">
        <v>367</v>
      </c>
      <c r="F61" s="51" t="s">
        <v>539</v>
      </c>
      <c r="G61" s="19"/>
    </row>
    <row r="62" spans="2:7" s="17" customFormat="1" ht="22.5">
      <c r="B62" s="18"/>
      <c r="C62" s="297" t="s">
        <v>366</v>
      </c>
      <c r="D62" s="297" t="s">
        <v>353</v>
      </c>
      <c r="E62" s="297" t="s">
        <v>365</v>
      </c>
      <c r="F62" s="51" t="s">
        <v>540</v>
      </c>
      <c r="G62" s="19"/>
    </row>
    <row r="63" spans="2:7" s="17" customFormat="1" ht="22.5">
      <c r="B63" s="18"/>
      <c r="C63" s="297" t="s">
        <v>364</v>
      </c>
      <c r="D63" s="297" t="s">
        <v>353</v>
      </c>
      <c r="E63" s="297" t="s">
        <v>363</v>
      </c>
      <c r="F63" s="51" t="s">
        <v>541</v>
      </c>
      <c r="G63" s="19"/>
    </row>
    <row r="64" spans="2:7" s="17" customFormat="1" ht="22.5">
      <c r="B64" s="18"/>
      <c r="C64" s="297" t="s">
        <v>362</v>
      </c>
      <c r="D64" s="297" t="s">
        <v>353</v>
      </c>
      <c r="E64" s="297" t="s">
        <v>361</v>
      </c>
      <c r="F64" s="51" t="s">
        <v>542</v>
      </c>
      <c r="G64" s="19"/>
    </row>
    <row r="65" spans="2:7" s="17" customFormat="1" ht="22.5">
      <c r="B65" s="18"/>
      <c r="C65" s="297" t="s">
        <v>360</v>
      </c>
      <c r="D65" s="297" t="s">
        <v>359</v>
      </c>
      <c r="E65" s="297" t="s">
        <v>358</v>
      </c>
      <c r="F65" s="51" t="s">
        <v>543</v>
      </c>
      <c r="G65" s="19"/>
    </row>
    <row r="66" spans="2:7" s="17" customFormat="1" ht="22.5">
      <c r="B66" s="18"/>
      <c r="C66" s="297" t="s">
        <v>357</v>
      </c>
      <c r="D66" s="297" t="s">
        <v>356</v>
      </c>
      <c r="E66" s="297" t="s">
        <v>355</v>
      </c>
      <c r="F66" s="51" t="s">
        <v>544</v>
      </c>
      <c r="G66" s="19"/>
    </row>
    <row r="67" spans="2:7" s="17" customFormat="1" ht="22.5">
      <c r="B67" s="18"/>
      <c r="C67" s="297" t="s">
        <v>354</v>
      </c>
      <c r="D67" s="297" t="s">
        <v>353</v>
      </c>
      <c r="E67" s="297" t="s">
        <v>352</v>
      </c>
      <c r="F67" s="51" t="s">
        <v>545</v>
      </c>
      <c r="G67" s="19"/>
    </row>
    <row r="68" spans="2:7" s="17" customFormat="1" ht="22.5">
      <c r="B68" s="18"/>
      <c r="C68" s="297" t="s">
        <v>351</v>
      </c>
      <c r="D68" s="297"/>
      <c r="E68" s="297" t="s">
        <v>350</v>
      </c>
      <c r="F68" s="51" t="s">
        <v>546</v>
      </c>
      <c r="G68" s="19"/>
    </row>
    <row r="69" spans="2:7" s="17" customFormat="1" ht="33.75">
      <c r="B69" s="18"/>
      <c r="C69" s="297" t="s">
        <v>349</v>
      </c>
      <c r="D69" s="297"/>
      <c r="E69" s="297" t="s">
        <v>348</v>
      </c>
      <c r="F69" s="51" t="s">
        <v>547</v>
      </c>
      <c r="G69" s="19"/>
    </row>
    <row r="70" spans="2:7" s="17" customFormat="1" ht="22.5">
      <c r="B70" s="18"/>
      <c r="C70" s="297" t="s">
        <v>54</v>
      </c>
      <c r="D70" s="297" t="s">
        <v>294</v>
      </c>
      <c r="E70" s="297" t="s">
        <v>347</v>
      </c>
      <c r="F70" s="51" t="s">
        <v>548</v>
      </c>
      <c r="G70" s="19"/>
    </row>
    <row r="71" spans="2:7" s="17" customFormat="1" ht="135">
      <c r="B71" s="18"/>
      <c r="C71" s="297" t="s">
        <v>346</v>
      </c>
      <c r="D71" s="297" t="s">
        <v>345</v>
      </c>
      <c r="E71" s="297" t="s">
        <v>344</v>
      </c>
      <c r="F71" s="51" t="s">
        <v>549</v>
      </c>
      <c r="G71" s="19"/>
    </row>
    <row r="72" spans="2:7" s="17" customFormat="1" ht="33.75">
      <c r="B72" s="18"/>
      <c r="C72" s="297" t="s">
        <v>343</v>
      </c>
      <c r="D72" s="297" t="s">
        <v>342</v>
      </c>
      <c r="E72" s="297" t="s">
        <v>341</v>
      </c>
      <c r="F72" s="51" t="s">
        <v>550</v>
      </c>
      <c r="G72" s="19"/>
    </row>
    <row r="73" spans="2:7" s="17" customFormat="1" ht="33.75">
      <c r="B73" s="18"/>
      <c r="C73" s="297" t="s">
        <v>340</v>
      </c>
      <c r="D73" s="297"/>
      <c r="E73" s="297" t="s">
        <v>339</v>
      </c>
      <c r="F73" s="51" t="s">
        <v>551</v>
      </c>
      <c r="G73" s="19"/>
    </row>
    <row r="74" spans="2:7" s="17" customFormat="1" ht="33.75">
      <c r="B74" s="18"/>
      <c r="C74" s="297" t="s">
        <v>338</v>
      </c>
      <c r="D74" s="297" t="s">
        <v>337</v>
      </c>
      <c r="E74" s="297" t="s">
        <v>336</v>
      </c>
      <c r="F74" s="51" t="s">
        <v>552</v>
      </c>
      <c r="G74" s="19"/>
    </row>
    <row r="75" spans="2:7" s="17" customFormat="1" ht="33.75">
      <c r="B75" s="18"/>
      <c r="C75" s="297" t="s">
        <v>335</v>
      </c>
      <c r="D75" s="297" t="s">
        <v>334</v>
      </c>
      <c r="E75" s="297" t="s">
        <v>333</v>
      </c>
      <c r="F75" s="51" t="s">
        <v>553</v>
      </c>
      <c r="G75" s="19"/>
    </row>
    <row r="76" spans="2:7" s="17" customFormat="1" ht="45">
      <c r="B76" s="18"/>
      <c r="C76" s="297" t="s">
        <v>332</v>
      </c>
      <c r="D76" s="297" t="s">
        <v>331</v>
      </c>
      <c r="E76" s="297" t="s">
        <v>330</v>
      </c>
      <c r="F76" s="51" t="s">
        <v>554</v>
      </c>
      <c r="G76" s="19"/>
    </row>
    <row r="77" spans="2:7" s="17" customFormat="1" ht="67.5">
      <c r="B77" s="18"/>
      <c r="C77" s="297" t="s">
        <v>329</v>
      </c>
      <c r="D77" s="297" t="s">
        <v>328</v>
      </c>
      <c r="E77" s="297" t="s">
        <v>327</v>
      </c>
      <c r="F77" s="51" t="s">
        <v>555</v>
      </c>
      <c r="G77" s="19"/>
    </row>
    <row r="78" spans="2:7" s="17" customFormat="1" ht="22.5">
      <c r="B78" s="18"/>
      <c r="C78" s="297" t="s">
        <v>326</v>
      </c>
      <c r="D78" s="297" t="s">
        <v>306</v>
      </c>
      <c r="E78" s="297" t="s">
        <v>325</v>
      </c>
      <c r="F78" s="51" t="s">
        <v>556</v>
      </c>
      <c r="G78" s="19"/>
    </row>
    <row r="79" spans="2:7" s="17" customFormat="1" ht="22.5">
      <c r="B79" s="18"/>
      <c r="C79" s="297" t="s">
        <v>324</v>
      </c>
      <c r="D79" s="297" t="s">
        <v>323</v>
      </c>
      <c r="E79" s="297" t="s">
        <v>322</v>
      </c>
      <c r="F79" s="51" t="s">
        <v>557</v>
      </c>
      <c r="G79" s="19"/>
    </row>
    <row r="80" spans="2:7" s="17" customFormat="1" ht="22.5">
      <c r="B80" s="18"/>
      <c r="C80" s="297" t="s">
        <v>321</v>
      </c>
      <c r="D80" s="297" t="s">
        <v>320</v>
      </c>
      <c r="E80" s="297" t="s">
        <v>319</v>
      </c>
      <c r="F80" s="51" t="s">
        <v>558</v>
      </c>
      <c r="G80" s="19"/>
    </row>
    <row r="81" spans="2:7" s="17" customFormat="1" ht="22.5">
      <c r="B81" s="18"/>
      <c r="C81" s="297" t="s">
        <v>318</v>
      </c>
      <c r="D81" s="297" t="s">
        <v>317</v>
      </c>
      <c r="E81" s="297" t="s">
        <v>316</v>
      </c>
      <c r="F81" s="51" t="s">
        <v>559</v>
      </c>
      <c r="G81" s="19"/>
    </row>
    <row r="82" spans="2:7" s="17" customFormat="1" ht="22.5">
      <c r="B82" s="18"/>
      <c r="C82" s="297" t="s">
        <v>315</v>
      </c>
      <c r="D82" s="297" t="s">
        <v>294</v>
      </c>
      <c r="E82" s="297" t="s">
        <v>293</v>
      </c>
      <c r="F82" s="51" t="s">
        <v>560</v>
      </c>
      <c r="G82" s="19"/>
    </row>
    <row r="83" spans="2:7" s="17" customFormat="1" ht="191.25">
      <c r="B83" s="18"/>
      <c r="C83" s="297" t="s">
        <v>314</v>
      </c>
      <c r="D83" s="297" t="s">
        <v>306</v>
      </c>
      <c r="E83" s="297" t="s">
        <v>561</v>
      </c>
      <c r="F83" s="51" t="s">
        <v>562</v>
      </c>
      <c r="G83" s="19"/>
    </row>
    <row r="84" spans="2:7" s="17" customFormat="1" ht="22.5">
      <c r="B84" s="18"/>
      <c r="C84" s="297" t="s">
        <v>313</v>
      </c>
      <c r="D84" s="297"/>
      <c r="E84" s="297" t="s">
        <v>312</v>
      </c>
      <c r="F84" s="51" t="s">
        <v>563</v>
      </c>
      <c r="G84" s="19"/>
    </row>
    <row r="85" spans="2:7" s="17" customFormat="1" ht="101.25">
      <c r="B85" s="18"/>
      <c r="C85" s="297" t="s">
        <v>311</v>
      </c>
      <c r="D85" s="297" t="s">
        <v>306</v>
      </c>
      <c r="E85" s="297" t="s">
        <v>310</v>
      </c>
      <c r="F85" s="51" t="s">
        <v>564</v>
      </c>
      <c r="G85" s="19"/>
    </row>
    <row r="86" spans="2:7" s="17" customFormat="1" ht="22.5">
      <c r="B86" s="18"/>
      <c r="C86" s="297" t="s">
        <v>309</v>
      </c>
      <c r="D86" s="297" t="s">
        <v>306</v>
      </c>
      <c r="E86" s="297" t="s">
        <v>308</v>
      </c>
      <c r="F86" s="51" t="s">
        <v>565</v>
      </c>
      <c r="G86" s="19"/>
    </row>
    <row r="87" spans="2:7" s="17" customFormat="1" ht="22.5">
      <c r="B87" s="18"/>
      <c r="C87" s="297" t="s">
        <v>307</v>
      </c>
      <c r="D87" s="297" t="s">
        <v>306</v>
      </c>
      <c r="E87" s="297" t="s">
        <v>305</v>
      </c>
      <c r="F87" s="51" t="s">
        <v>566</v>
      </c>
      <c r="G87" s="19"/>
    </row>
    <row r="88" spans="2:7" s="17" customFormat="1" ht="33.75">
      <c r="B88" s="18"/>
      <c r="C88" s="297" t="s">
        <v>50</v>
      </c>
      <c r="D88" s="297"/>
      <c r="E88" s="297" t="s">
        <v>293</v>
      </c>
      <c r="F88" s="51" t="s">
        <v>567</v>
      </c>
      <c r="G88" s="19"/>
    </row>
    <row r="89" spans="2:7" s="17" customFormat="1" ht="281.25">
      <c r="B89" s="18"/>
      <c r="C89" s="297" t="s">
        <v>304</v>
      </c>
      <c r="D89" s="297" t="s">
        <v>303</v>
      </c>
      <c r="E89" s="297" t="s">
        <v>302</v>
      </c>
      <c r="F89" s="51" t="s">
        <v>568</v>
      </c>
      <c r="G89" s="19"/>
    </row>
    <row r="90" spans="2:7" s="17" customFormat="1" ht="22.5">
      <c r="B90" s="18"/>
      <c r="C90" s="297" t="s">
        <v>301</v>
      </c>
      <c r="D90" s="297" t="s">
        <v>300</v>
      </c>
      <c r="E90" s="297" t="s">
        <v>299</v>
      </c>
      <c r="F90" s="51" t="s">
        <v>569</v>
      </c>
      <c r="G90" s="19"/>
    </row>
    <row r="91" spans="2:7" s="17" customFormat="1" ht="22.5">
      <c r="B91" s="18"/>
      <c r="C91" s="297" t="s">
        <v>298</v>
      </c>
      <c r="D91" s="297" t="s">
        <v>297</v>
      </c>
      <c r="E91" s="297" t="s">
        <v>296</v>
      </c>
      <c r="F91" s="51" t="s">
        <v>570</v>
      </c>
      <c r="G91" s="19"/>
    </row>
    <row r="92" spans="2:7" s="17" customFormat="1" ht="33.75">
      <c r="B92" s="18"/>
      <c r="C92" s="297" t="s">
        <v>295</v>
      </c>
      <c r="D92" s="297" t="s">
        <v>294</v>
      </c>
      <c r="E92" s="297" t="s">
        <v>293</v>
      </c>
      <c r="F92" s="51" t="s">
        <v>571</v>
      </c>
      <c r="G92" s="19"/>
    </row>
    <row r="93" spans="2:7" s="17" customFormat="1" ht="45">
      <c r="B93" s="18"/>
      <c r="C93" s="297" t="s">
        <v>484</v>
      </c>
      <c r="D93" s="297" t="s">
        <v>294</v>
      </c>
      <c r="E93" s="297" t="s">
        <v>573</v>
      </c>
      <c r="F93" s="51" t="s">
        <v>572</v>
      </c>
      <c r="G93" s="19"/>
    </row>
    <row r="94" spans="2:7" s="17" customFormat="1" ht="22.5">
      <c r="B94" s="18"/>
      <c r="C94" s="297" t="s">
        <v>575</v>
      </c>
      <c r="D94" s="297" t="s">
        <v>576</v>
      </c>
      <c r="E94" s="297" t="s">
        <v>578</v>
      </c>
      <c r="F94" s="51" t="s">
        <v>577</v>
      </c>
      <c r="G94" s="19"/>
    </row>
    <row r="95" spans="2:7" s="17" customFormat="1">
      <c r="B95" s="18"/>
      <c r="C95" s="297" t="s">
        <v>574</v>
      </c>
      <c r="D95" s="297"/>
      <c r="E95" s="297" t="s">
        <v>580</v>
      </c>
      <c r="F95" s="298"/>
      <c r="G95" s="19"/>
    </row>
    <row r="96" spans="2:7" s="17" customFormat="1" ht="78.75">
      <c r="B96" s="18"/>
      <c r="C96" s="297" t="s">
        <v>581</v>
      </c>
      <c r="D96" s="299" t="s">
        <v>297</v>
      </c>
      <c r="E96" s="299" t="s">
        <v>586</v>
      </c>
      <c r="F96" s="300" t="s">
        <v>582</v>
      </c>
      <c r="G96" s="19"/>
    </row>
    <row r="97" spans="2:7" s="17" customFormat="1" ht="33.75">
      <c r="B97" s="18"/>
      <c r="C97" s="297" t="s">
        <v>587</v>
      </c>
      <c r="D97" s="299" t="s">
        <v>297</v>
      </c>
      <c r="E97" s="297" t="s">
        <v>588</v>
      </c>
      <c r="F97" s="300" t="s">
        <v>590</v>
      </c>
      <c r="G97" s="19"/>
    </row>
    <row r="98" spans="2:7" s="17" customFormat="1" ht="33.75">
      <c r="B98" s="18"/>
      <c r="C98" s="297" t="s">
        <v>592</v>
      </c>
      <c r="D98" s="297"/>
      <c r="E98" s="297" t="s">
        <v>591</v>
      </c>
      <c r="F98" s="300" t="s">
        <v>593</v>
      </c>
      <c r="G98" s="19"/>
    </row>
    <row r="99" spans="2:7" s="17" customFormat="1" ht="45">
      <c r="B99" s="18"/>
      <c r="C99" s="297" t="s">
        <v>596</v>
      </c>
      <c r="D99" s="297" t="s">
        <v>342</v>
      </c>
      <c r="E99" s="297" t="s">
        <v>598</v>
      </c>
      <c r="F99" s="300" t="s">
        <v>595</v>
      </c>
      <c r="G99" s="19"/>
    </row>
    <row r="100" spans="2:7" s="17" customFormat="1" ht="33.75">
      <c r="B100" s="18"/>
      <c r="C100" s="297" t="s">
        <v>603</v>
      </c>
      <c r="D100" s="297" t="s">
        <v>342</v>
      </c>
      <c r="E100" s="50" t="s">
        <v>601</v>
      </c>
      <c r="F100" s="300" t="s">
        <v>602</v>
      </c>
      <c r="G100" s="19"/>
    </row>
    <row r="101" spans="2:7">
      <c r="B101" s="9"/>
      <c r="C101" s="10"/>
      <c r="D101" s="16"/>
      <c r="E101" s="16"/>
      <c r="F101" s="10"/>
      <c r="G101" s="11"/>
    </row>
  </sheetData>
  <pageMargins left="0.75" right="0.2" top="1" bottom="1" header="0.5" footer="0.5"/>
  <pageSetup orientation="landscape" r:id="rId1"/>
  <headerFooter alignWithMargins="0">
    <oddHeader>&amp;R&amp;8Date: &amp;D&amp;L &amp;C&amp;"Arial"&amp;8&amp;8 Title:&amp;8 Names on RACI</oddHeader>
    <oddFooter>&amp;C&amp;"Arial"&amp;6Doc. ID 3BSE039313_x000D_Rev. Tag. Sd2_x000D_Status: Draft&amp;L&amp;"Arial"&amp;6Safety Impact: 1-high_x000D_Template:   3BSE039313_x000D_Template Rev.:   S&amp;R&amp;"Arial"&amp;6Lang.: en_x000D_PART ID. OTX_x000D_Sheet: &amp;P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pageSetUpPr fitToPage="1"/>
  </sheetPr>
  <dimension ref="A1:H35"/>
  <sheetViews>
    <sheetView showGridLines="0" topLeftCell="E1" zoomScaleNormal="100" zoomScaleSheetLayoutView="100" workbookViewId="0">
      <selection activeCell="J14" sqref="J14"/>
    </sheetView>
  </sheetViews>
  <sheetFormatPr defaultColWidth="50.85546875" defaultRowHeight="15" customHeight="1"/>
  <cols>
    <col min="1" max="1" width="1.85546875" style="1" hidden="1" customWidth="1"/>
    <col min="2" max="2" width="10.85546875" style="2" hidden="1" customWidth="1"/>
    <col min="3" max="3" width="17.140625" style="1" hidden="1" customWidth="1"/>
    <col min="4" max="4" width="63.5703125" style="1" hidden="1" customWidth="1"/>
    <col min="5" max="5" width="5.85546875" style="2" customWidth="1"/>
    <col min="6" max="6" width="5.7109375" style="2" customWidth="1"/>
    <col min="7" max="8" width="8.85546875" style="2" customWidth="1"/>
    <col min="9" max="9" width="7.85546875" style="1" customWidth="1"/>
    <col min="10" max="10" width="30.28515625" style="1" customWidth="1"/>
    <col min="11" max="11" width="15.28515625" style="1" customWidth="1"/>
    <col min="12" max="12" width="2.140625" style="1" customWidth="1"/>
    <col min="13" max="16384" width="50.85546875" style="1"/>
  </cols>
  <sheetData>
    <row r="1" spans="5:5" ht="12"/>
    <row r="2" spans="5:5" ht="12"/>
    <row r="3" spans="5:5" ht="12"/>
    <row r="4" spans="5:5" ht="12"/>
    <row r="5" spans="5:5" ht="12"/>
    <row r="6" spans="5:5" ht="12"/>
    <row r="7" spans="5:5" ht="12"/>
    <row r="8" spans="5:5" ht="12"/>
    <row r="9" spans="5:5" ht="12">
      <c r="E9" s="2" t="s">
        <v>21</v>
      </c>
    </row>
    <row r="10" spans="5:5" ht="12"/>
    <row r="11" spans="5:5" ht="12"/>
    <row r="12" spans="5:5" ht="12"/>
    <row r="13" spans="5:5" ht="12"/>
    <row r="14" spans="5:5" ht="12"/>
    <row r="15" spans="5:5" ht="12"/>
    <row r="16" spans="5:5" ht="12"/>
    <row r="17" spans="8:8" ht="12"/>
    <row r="18" spans="8:8" ht="12"/>
    <row r="19" spans="8:8" ht="12">
      <c r="H19" s="2" t="s">
        <v>21</v>
      </c>
    </row>
    <row r="20" spans="8:8" ht="12"/>
    <row r="21" spans="8:8" ht="12"/>
    <row r="22" spans="8:8" ht="12"/>
    <row r="23" spans="8:8" ht="12"/>
    <row r="24" spans="8:8" ht="12"/>
    <row r="25" spans="8:8" ht="12"/>
    <row r="26" spans="8:8" ht="12"/>
    <row r="27" spans="8:8" ht="12"/>
    <row r="28" spans="8:8" ht="12"/>
    <row r="29" spans="8:8" ht="12"/>
    <row r="30" spans="8:8" ht="12"/>
    <row r="31" spans="8:8" ht="12"/>
    <row r="32" spans="8:8" ht="12"/>
    <row r="33" ht="12"/>
    <row r="34" ht="12"/>
    <row r="35" ht="12"/>
  </sheetData>
  <sheetProtection formatCells="0" formatColumns="0" formatRows="0" insertColumns="0" insertRows="0" insertHyperlinks="0" autoFilter="0"/>
  <pageMargins left="0.75" right="0.2" top="1" bottom="1" header="0.5" footer="0.5"/>
  <pageSetup paperSize="9" fitToHeight="0" orientation="landscape" r:id="rId1"/>
  <headerFooter alignWithMargins="0">
    <oddHeader>&amp;R&amp;8Date: &amp;D&amp;L &amp;C&amp;"Arial"&amp;8&amp;8 Title:&amp;8 Names on RACI</oddHeader>
    <oddFooter>&amp;L&amp;"Arial"&amp;6Safety Impact: 1-high_x000D_Template:   3BSE039313_x000D_Template Rev.:   S&amp;C&amp;"Arial"&amp;6Doc. ID 3BSE039313_x000D_Rev. Tag. Sd2_x000D_Status: Draft&amp;R&amp;"Arial"&amp;6Lang.: en_x000D_PART ID. OTX_x000D_Sheet: &amp;P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macro="[0]!Hide_columns">
                <anchor moveWithCells="1" sizeWithCells="1">
                  <from>
                    <xdr:col>2</xdr:col>
                    <xdr:colOff>57150</xdr:colOff>
                    <xdr:row>0</xdr:row>
                    <xdr:rowOff>0</xdr:rowOff>
                  </from>
                  <to>
                    <xdr:col>2</xdr:col>
                    <xdr:colOff>723900</xdr:colOff>
                    <xdr:row>0</xdr:row>
                    <xdr:rowOff>0</xdr:rowOff>
                  </to>
                </anchor>
              </controlPr>
            </control>
          </mc:Choice>
        </mc:AlternateContent>
        <mc:AlternateContent xmlns:mc="http://schemas.openxmlformats.org/markup-compatibility/2006">
          <mc:Choice Requires="x14">
            <control shapeId="2050" r:id="rId5" name="Button 2">
              <controlPr defaultSize="0" print="0" autoFill="0" autoPict="0" macro="[0]!Unhide_columns">
                <anchor moveWithCells="1" sizeWithCells="1">
                  <from>
                    <xdr:col>2</xdr:col>
                    <xdr:colOff>104775</xdr:colOff>
                    <xdr:row>0</xdr:row>
                    <xdr:rowOff>0</xdr:rowOff>
                  </from>
                  <to>
                    <xdr:col>2</xdr:col>
                    <xdr:colOff>438150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B6DF7-83D3-49A9-B954-B28C6CCFBF27}">
  <sheetPr codeName="Sheet4">
    <pageSetUpPr fitToPage="1"/>
  </sheetPr>
  <dimension ref="B1:L12"/>
  <sheetViews>
    <sheetView showGridLines="0" showRowColHeaders="0" zoomScale="110" zoomScaleNormal="110" zoomScalePageLayoutView="90" workbookViewId="0">
      <selection activeCell="J14" sqref="J14"/>
    </sheetView>
  </sheetViews>
  <sheetFormatPr defaultColWidth="9.140625" defaultRowHeight="12.75"/>
  <cols>
    <col min="1" max="10" width="9.140625" style="17"/>
    <col min="11" max="11" width="16.28515625" style="17" customWidth="1"/>
    <col min="12" max="12" width="43.7109375" style="17" customWidth="1"/>
    <col min="13" max="16384" width="9.140625" style="17"/>
  </cols>
  <sheetData>
    <row r="1" spans="2:12">
      <c r="B1" s="17" t="s">
        <v>32</v>
      </c>
    </row>
    <row r="8" spans="2:12" ht="13.5" thickBot="1"/>
    <row r="9" spans="2:12" ht="20.25">
      <c r="K9" s="391" t="s">
        <v>31</v>
      </c>
      <c r="L9" s="392"/>
    </row>
    <row r="10" spans="2:12" ht="38.25">
      <c r="K10" s="57" t="s">
        <v>30</v>
      </c>
      <c r="L10" s="56" t="s">
        <v>29</v>
      </c>
    </row>
    <row r="11" spans="2:12" ht="13.5" thickBot="1">
      <c r="K11" s="54"/>
      <c r="L11" s="55" t="s">
        <v>28</v>
      </c>
    </row>
    <row r="12" spans="2:12" ht="39" thickBot="1">
      <c r="K12" s="54" t="s">
        <v>27</v>
      </c>
      <c r="L12" s="53" t="s">
        <v>26</v>
      </c>
    </row>
  </sheetData>
  <mergeCells count="1">
    <mergeCell ref="K9:L9"/>
  </mergeCells>
  <pageMargins left="0.75" right="0.2" top="1" bottom="1" header="0.5" footer="0.5"/>
  <pageSetup paperSize="9" scale="49" orientation="landscape" r:id="rId1"/>
  <headerFooter alignWithMargins="0">
    <oddHeader>&amp;R&amp;8Date: &amp;D&amp;L &amp;C&amp;"Arial"&amp;8&amp;8 Title:&amp;8 Names on RACI</oddHeader>
    <oddFooter>&amp;L&amp;"Arial"&amp;6Safety Impact: 1-high_x000D_Template:   3BSE039313_x000D_Template Rev.:   S&amp;C&amp;"Arial"&amp;6Doc. ID 3BSE039313_x000D_Rev. Tag. Sd2_x000D_Status: Draft&amp;R&amp;"Arial"&amp;6Lang.: en_x000D_PART ID. OTX_x000D_Sheet: &amp;P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0AEA-7F7D-47A8-9CC9-5B43E19E036D}">
  <sheetPr codeName="Sheet9">
    <pageSetUpPr fitToPage="1"/>
  </sheetPr>
  <dimension ref="B1:M114"/>
  <sheetViews>
    <sheetView showGridLines="0" zoomScale="115" zoomScaleNormal="115" workbookViewId="0">
      <pane xSplit="2" ySplit="4" topLeftCell="C47" activePane="bottomRight" state="frozenSplit"/>
      <selection activeCell="J14" sqref="J14"/>
      <selection pane="topRight" activeCell="J14" sqref="J14"/>
      <selection pane="bottomLeft" activeCell="J14" sqref="J14"/>
      <selection pane="bottomRight" activeCell="B64" sqref="B64"/>
    </sheetView>
  </sheetViews>
  <sheetFormatPr defaultColWidth="9.140625" defaultRowHeight="12.75"/>
  <cols>
    <col min="1" max="1" width="2.28515625" style="17" customWidth="1"/>
    <col min="2" max="2" width="71.85546875" style="17" customWidth="1"/>
    <col min="3" max="9" width="4.42578125" style="17" customWidth="1"/>
    <col min="10" max="10" width="35.140625" style="17" bestFit="1" customWidth="1"/>
    <col min="11" max="11" width="32.7109375" style="17" bestFit="1" customWidth="1"/>
    <col min="12" max="12" width="23.140625" style="17" customWidth="1"/>
    <col min="13" max="13" width="16" style="17" customWidth="1"/>
    <col min="14" max="16384" width="9.140625" style="17"/>
  </cols>
  <sheetData>
    <row r="1" spans="2:13" ht="13.5" thickBot="1">
      <c r="B1" s="17" t="s">
        <v>48</v>
      </c>
      <c r="L1" s="93" t="s">
        <v>47</v>
      </c>
      <c r="M1" s="17" t="s">
        <v>25</v>
      </c>
    </row>
    <row r="2" spans="2:13" ht="45" customHeight="1">
      <c r="B2" s="92"/>
      <c r="C2" s="395" t="s">
        <v>46</v>
      </c>
      <c r="D2" s="396"/>
      <c r="E2" s="396"/>
      <c r="F2" s="396"/>
      <c r="G2" s="396"/>
      <c r="H2" s="396"/>
      <c r="I2" s="397"/>
      <c r="J2" s="393" t="s">
        <v>45</v>
      </c>
      <c r="K2" s="394"/>
      <c r="L2" s="398" t="s">
        <v>44</v>
      </c>
      <c r="M2" s="400" t="s">
        <v>43</v>
      </c>
    </row>
    <row r="3" spans="2:13">
      <c r="B3" s="91"/>
      <c r="C3" s="87" t="s">
        <v>42</v>
      </c>
      <c r="D3" s="87" t="s">
        <v>41</v>
      </c>
      <c r="E3" s="87" t="s">
        <v>40</v>
      </c>
      <c r="F3" s="87" t="s">
        <v>39</v>
      </c>
      <c r="G3" s="87" t="s">
        <v>38</v>
      </c>
      <c r="H3" s="87" t="s">
        <v>37</v>
      </c>
      <c r="I3" s="86" t="s">
        <v>36</v>
      </c>
      <c r="J3" s="90" t="s">
        <v>35</v>
      </c>
      <c r="K3" s="89" t="s">
        <v>34</v>
      </c>
      <c r="L3" s="399"/>
      <c r="M3" s="401"/>
    </row>
    <row r="4" spans="2:13">
      <c r="B4" s="88"/>
      <c r="C4" s="87"/>
      <c r="D4" s="87"/>
      <c r="E4" s="87"/>
      <c r="F4" s="87"/>
      <c r="G4" s="87"/>
      <c r="H4" s="87"/>
      <c r="I4" s="86"/>
      <c r="J4" s="85" t="s">
        <v>33</v>
      </c>
      <c r="K4" s="84" t="s">
        <v>24</v>
      </c>
      <c r="L4" s="83"/>
      <c r="M4" s="82"/>
    </row>
    <row r="5" spans="2:13">
      <c r="B5" s="75" t="str">
        <f>RACI!A5</f>
        <v>Requirement Management</v>
      </c>
      <c r="C5" s="74" t="str">
        <f>IF(C$3=RACI!$AK5,"D",IF(C$3=RACI!$AL5,"A",""))</f>
        <v/>
      </c>
      <c r="D5" s="74" t="str">
        <f>IF(D$3=RACI!$AK5,"D",IF(D$3=RACI!$AL5,"A",""))</f>
        <v/>
      </c>
      <c r="E5" s="74" t="str">
        <f>IF(E$3=RACI!$AK5,"D",IF(E$3=RACI!$AL5,"A",""))</f>
        <v/>
      </c>
      <c r="F5" s="74" t="str">
        <f>IF(F$3=RACI!$AK5,"D",IF(F$3=RACI!$AL5,"A",""))</f>
        <v/>
      </c>
      <c r="G5" s="74" t="str">
        <f>IF(G$3=RACI!$AK5,"D",IF(G$3=RACI!$AL5,"A",""))</f>
        <v/>
      </c>
      <c r="H5" s="74" t="str">
        <f>IF(H$3=RACI!$AK5,"D",IF(H$3=RACI!$AL5,"A",""))</f>
        <v/>
      </c>
      <c r="I5" s="74" t="str">
        <f>IF(I$3=RACI!$AK5,"D",IF(I$3=RACI!$AL5,"A",""))</f>
        <v/>
      </c>
      <c r="J5" s="81"/>
      <c r="K5" s="80"/>
      <c r="L5" s="71" t="str">
        <f>B5</f>
        <v>Requirement Management</v>
      </c>
      <c r="M5" s="79" t="str">
        <f>IF(RACI!AQ5=0,"",RACI!AQ5)</f>
        <v>Title</v>
      </c>
    </row>
    <row r="6" spans="2:13">
      <c r="B6" s="69" t="str">
        <f>RACI!A6</f>
        <v>Development Overview Statement (DOS)</v>
      </c>
      <c r="C6" s="68" t="str">
        <f>IF(C$3=RACI!$AK6,"D",IF(C$3=RACI!$AL6,"A",""))</f>
        <v>A</v>
      </c>
      <c r="D6" s="68" t="str">
        <f>IF(D$3=RACI!$AK6,"D",IF(D$3=RACI!$AL6,"A",""))</f>
        <v/>
      </c>
      <c r="E6" s="68" t="str">
        <f>IF(E$3=RACI!$AK6,"D",IF(E$3=RACI!$AL6,"A",""))</f>
        <v/>
      </c>
      <c r="F6" s="68" t="str">
        <f>IF(F$3=RACI!$AK6,"D",IF(F$3=RACI!$AL6,"A",""))</f>
        <v/>
      </c>
      <c r="G6" s="68" t="str">
        <f>IF(G$3=RACI!$AK6,"D",IF(G$3=RACI!$AL6,"A",""))</f>
        <v/>
      </c>
      <c r="H6" s="68" t="str">
        <f>IF(H$3=RACI!$AK6,"D",IF(H$3=RACI!$AL6,"A",""))</f>
        <v/>
      </c>
      <c r="I6" s="68" t="str">
        <f>IF(I$3=RACI!$AK6,"D",IF(I$3=RACI!$AL6,"A",""))</f>
        <v/>
      </c>
      <c r="J6" s="67" t="str">
        <f ca="1">OFFSET(RACI!$A$2,,MATCH(J$4,RACI!$B6:$AI6,0),1,1)</f>
        <v>Product Manager</v>
      </c>
      <c r="K6" s="66" t="str">
        <f ca="1">OFFSET(RACI!$A$2,,MATCH(K$4,RACI!$B6:$AI6,0),1,1)</f>
        <v>Line Management R&amp;D</v>
      </c>
      <c r="L6" s="65" t="str">
        <f>IF(RACI!AP6=0,"",RACI!AP6)</f>
        <v>Word-Templates</v>
      </c>
      <c r="M6" s="64" t="str">
        <f>IF(RACI!AQ6=0,"",RACI!AQ6)</f>
        <v>All projects</v>
      </c>
    </row>
    <row r="7" spans="2:13">
      <c r="B7" s="69" t="str">
        <f>RACI!A7</f>
        <v>System Requirements Spec (System RS)</v>
      </c>
      <c r="C7" s="68" t="str">
        <f>IF(C$3=RACI!$AK7,"D",IF(C$3=RACI!$AL7,"A",""))</f>
        <v>D</v>
      </c>
      <c r="D7" s="68" t="str">
        <f>IF(D$3=RACI!$AK7,"D",IF(D$3=RACI!$AL7,"A",""))</f>
        <v>A</v>
      </c>
      <c r="E7" s="68" t="str">
        <f>IF(E$3=RACI!$AK7,"D",IF(E$3=RACI!$AL7,"A",""))</f>
        <v/>
      </c>
      <c r="F7" s="68" t="str">
        <f>IF(F$3=RACI!$AK7,"D",IF(F$3=RACI!$AL7,"A",""))</f>
        <v/>
      </c>
      <c r="G7" s="68" t="str">
        <f>IF(G$3=RACI!$AK7,"D",IF(G$3=RACI!$AL7,"A",""))</f>
        <v/>
      </c>
      <c r="H7" s="68" t="str">
        <f>IF(H$3=RACI!$AK7,"D",IF(H$3=RACI!$AL7,"A",""))</f>
        <v/>
      </c>
      <c r="I7" s="68" t="str">
        <f>IF(I$3=RACI!$AK7,"D",IF(I$3=RACI!$AL7,"A",""))</f>
        <v/>
      </c>
      <c r="J7" s="67" t="str">
        <f ca="1">OFFSET(RACI!$A$2,,MATCH(J$4,RACI!$B7:$AI7,0),1,1)</f>
        <v>Product Manager</v>
      </c>
      <c r="K7" s="66" t="str">
        <f ca="1">OFFSET(RACI!$A$2,,MATCH(K$4,RACI!$B7:$AI7,0),1,1)</f>
        <v>Line Management R&amp;D</v>
      </c>
      <c r="L7" s="65" t="str">
        <f>IF(RACI!AP7=0,"",RACI!AP7)</f>
        <v>Word-Templates</v>
      </c>
      <c r="M7" s="64" t="str">
        <f>IF(RACI!AQ7=0,"",RACI!AQ7)</f>
        <v>System</v>
      </c>
    </row>
    <row r="8" spans="2:13">
      <c r="B8" s="69" t="str">
        <f>RACI!A8</f>
        <v>Market Requirements Spec (MRS)</v>
      </c>
      <c r="C8" s="68" t="str">
        <f>IF(C$3=RACI!$AK8,"D",IF(C$3=RACI!$AL8,"A",""))</f>
        <v>D</v>
      </c>
      <c r="D8" s="68" t="str">
        <f>IF(D$3=RACI!$AK8,"D",IF(D$3=RACI!$AL8,"A",""))</f>
        <v>A</v>
      </c>
      <c r="E8" s="68" t="str">
        <f>IF(E$3=RACI!$AK8,"D",IF(E$3=RACI!$AL8,"A",""))</f>
        <v/>
      </c>
      <c r="F8" s="68" t="str">
        <f>IF(F$3=RACI!$AK8,"D",IF(F$3=RACI!$AL8,"A",""))</f>
        <v/>
      </c>
      <c r="G8" s="68" t="str">
        <f>IF(G$3=RACI!$AK8,"D",IF(G$3=RACI!$AL8,"A",""))</f>
        <v/>
      </c>
      <c r="H8" s="68" t="str">
        <f>IF(H$3=RACI!$AK8,"D",IF(H$3=RACI!$AL8,"A",""))</f>
        <v/>
      </c>
      <c r="I8" s="68" t="str">
        <f>IF(I$3=RACI!$AK8,"D",IF(I$3=RACI!$AL8,"A",""))</f>
        <v/>
      </c>
      <c r="J8" s="67" t="str">
        <f ca="1">OFFSET(RACI!$A$2,,MATCH(J$4,RACI!$B8:$AI8,0),1,1)</f>
        <v>Product Manager</v>
      </c>
      <c r="K8" s="66" t="str">
        <f ca="1">OFFSET(RACI!$A$2,,MATCH(K$4,RACI!$B8:$AI8,0),1,1)</f>
        <v>Line Management R&amp;D</v>
      </c>
      <c r="L8" s="65" t="str">
        <f>IF(RACI!AP8=0,"",RACI!AP8)</f>
        <v>Word-Templates</v>
      </c>
      <c r="M8" s="64" t="str">
        <f>IF(RACI!AQ8=0,"",RACI!AQ8)</f>
        <v>All projects</v>
      </c>
    </row>
    <row r="9" spans="2:13">
      <c r="B9" s="69" t="str">
        <f>RACI!A9</f>
        <v>Safety Requirement Spec (Safety RS)</v>
      </c>
      <c r="C9" s="68" t="str">
        <f>IF(C$3=RACI!$AK9,"D",IF(C$3=RACI!$AL9,"A",""))</f>
        <v/>
      </c>
      <c r="D9" s="68" t="str">
        <f>IF(D$3=RACI!$AK9,"D",IF(D$3=RACI!$AL9,"A",""))</f>
        <v>D</v>
      </c>
      <c r="E9" s="68" t="str">
        <f>IF(E$3=RACI!$AK9,"D",IF(E$3=RACI!$AL9,"A",""))</f>
        <v>A</v>
      </c>
      <c r="F9" s="68" t="str">
        <f>IF(F$3=RACI!$AK9,"D",IF(F$3=RACI!$AL9,"A",""))</f>
        <v/>
      </c>
      <c r="G9" s="68" t="str">
        <f>IF(G$3=RACI!$AK9,"D",IF(G$3=RACI!$AL9,"A",""))</f>
        <v/>
      </c>
      <c r="H9" s="68" t="str">
        <f>IF(H$3=RACI!$AK9,"D",IF(H$3=RACI!$AL9,"A",""))</f>
        <v/>
      </c>
      <c r="I9" s="68" t="str">
        <f>IF(I$3=RACI!$AK9,"D",IF(I$3=RACI!$AL9,"A",""))</f>
        <v/>
      </c>
      <c r="J9" s="67" t="str">
        <f ca="1">OFFSET(RACI!$A$2,,MATCH(J$4,RACI!$B9:$AI9,0),1,1)</f>
        <v>Safety Engineer</v>
      </c>
      <c r="K9" s="66" t="str">
        <f ca="1">OFFSET(RACI!$A$2,,MATCH(K$4,RACI!$B9:$AI9,0),1,1)</f>
        <v>Functional Safety Manager (safety)</v>
      </c>
      <c r="L9" s="65" t="str">
        <f>IF(RACI!AP9=0,"",RACI!AP9)</f>
        <v/>
      </c>
      <c r="M9" s="64" t="str">
        <f>IF(RACI!AQ9=0,"",RACI!AQ9)</f>
        <v>Safety</v>
      </c>
    </row>
    <row r="10" spans="2:13">
      <c r="B10" s="69" t="str">
        <f>RACI!A10</f>
        <v>Product Requirements Spec (PRS)</v>
      </c>
      <c r="C10" s="68" t="str">
        <f>IF(C$3=RACI!$AK10,"D",IF(C$3=RACI!$AL10,"A",""))</f>
        <v/>
      </c>
      <c r="D10" s="68" t="str">
        <f>IF(D$3=RACI!$AK10,"D",IF(D$3=RACI!$AL10,"A",""))</f>
        <v>D</v>
      </c>
      <c r="E10" s="68" t="str">
        <f>IF(E$3=RACI!$AK10,"D",IF(E$3=RACI!$AL10,"A",""))</f>
        <v>A</v>
      </c>
      <c r="F10" s="68" t="str">
        <f>IF(F$3=RACI!$AK10,"D",IF(F$3=RACI!$AL10,"A",""))</f>
        <v/>
      </c>
      <c r="G10" s="68" t="str">
        <f>IF(G$3=RACI!$AK10,"D",IF(G$3=RACI!$AL10,"A",""))</f>
        <v/>
      </c>
      <c r="H10" s="68" t="str">
        <f>IF(H$3=RACI!$AK10,"D",IF(H$3=RACI!$AL10,"A",""))</f>
        <v/>
      </c>
      <c r="I10" s="68" t="str">
        <f>IF(I$3=RACI!$AK10,"D",IF(I$3=RACI!$AL10,"A",""))</f>
        <v/>
      </c>
      <c r="J10" s="67" t="str">
        <f ca="1">OFFSET(RACI!$A$2,,MATCH(J$4,RACI!$B10:$AI10,0),1,1)</f>
        <v>Project Manager</v>
      </c>
      <c r="K10" s="66" t="str">
        <f ca="1">OFFSET(RACI!$A$2,,MATCH(K$4,RACI!$B10:$AI10,0),1,1)</f>
        <v>Line Management R&amp;D</v>
      </c>
      <c r="L10" s="65" t="str">
        <f>IF(RACI!AP10=0,"",RACI!AP10)</f>
        <v>Word-Templates</v>
      </c>
      <c r="M10" s="64" t="str">
        <f>IF(RACI!AQ10=0,"",RACI!AQ10)</f>
        <v>Development</v>
      </c>
    </row>
    <row r="11" spans="2:13">
      <c r="B11" s="69" t="str">
        <f>RACI!A11</f>
        <v>Requirement Traceability matrix</v>
      </c>
      <c r="C11" s="68" t="str">
        <f>IF(C$3=RACI!$AK11,"D",IF(C$3=RACI!$AL11,"A",""))</f>
        <v/>
      </c>
      <c r="D11" s="68" t="str">
        <f>IF(D$3=RACI!$AK11,"D",IF(D$3=RACI!$AL11,"A",""))</f>
        <v/>
      </c>
      <c r="E11" s="68" t="str">
        <f>IF(E$3=RACI!$AK11,"D",IF(E$3=RACI!$AL11,"A",""))</f>
        <v>D</v>
      </c>
      <c r="F11" s="68" t="str">
        <f>IF(F$3=RACI!$AK11,"D",IF(F$3=RACI!$AL11,"A",""))</f>
        <v/>
      </c>
      <c r="G11" s="68" t="str">
        <f>IF(G$3=RACI!$AK11,"D",IF(G$3=RACI!$AL11,"A",""))</f>
        <v/>
      </c>
      <c r="H11" s="68" t="str">
        <f>IF(H$3=RACI!$AK11,"D",IF(H$3=RACI!$AL11,"A",""))</f>
        <v>A</v>
      </c>
      <c r="I11" s="68" t="str">
        <f>IF(I$3=RACI!$AK11,"D",IF(I$3=RACI!$AL11,"A",""))</f>
        <v/>
      </c>
      <c r="J11" s="67" t="str">
        <f ca="1">OFFSET(RACI!$A$2,,MATCH(J$4,RACI!$B11:$AI11,0),1,1)</f>
        <v>Project Manager</v>
      </c>
      <c r="K11" s="66" t="str">
        <f ca="1">OFFSET(RACI!$A$2,,MATCH(K$4,RACI!$B11:$AI11,0),1,1)</f>
        <v>Line Management R&amp;D</v>
      </c>
      <c r="L11" s="65" t="str">
        <f>IF(RACI!AP11=0,"",RACI!AP11)</f>
        <v>Excel-Templates</v>
      </c>
      <c r="M11" s="64" t="str">
        <f>IF(RACI!AQ11=0,"",RACI!AQ11)</f>
        <v>Development</v>
      </c>
    </row>
    <row r="12" spans="2:13">
      <c r="B12" s="69" t="str">
        <f>RACI!A12</f>
        <v>Requirement Change Form/Request (RCR)</v>
      </c>
      <c r="C12" s="68" t="str">
        <f>IF(C$3=RACI!$AK12,"D",IF(C$3=RACI!$AL12,"A",""))</f>
        <v/>
      </c>
      <c r="D12" s="68" t="str">
        <f>IF(D$3=RACI!$AK12,"D",IF(D$3=RACI!$AL12,"A",""))</f>
        <v/>
      </c>
      <c r="E12" s="68" t="str">
        <f>IF(E$3=RACI!$AK12,"D",IF(E$3=RACI!$AL12,"A",""))</f>
        <v/>
      </c>
      <c r="F12" s="68" t="str">
        <f>IF(F$3=RACI!$AK12,"D",IF(F$3=RACI!$AL12,"A",""))</f>
        <v/>
      </c>
      <c r="G12" s="68" t="str">
        <f>IF(G$3=RACI!$AK12,"D",IF(G$3=RACI!$AL12,"A",""))</f>
        <v/>
      </c>
      <c r="H12" s="68" t="str">
        <f>IF(H$3=RACI!$AK12,"D",IF(H$3=RACI!$AL12,"A",""))</f>
        <v/>
      </c>
      <c r="I12" s="68" t="str">
        <f>IF(I$3=RACI!$AK12,"D",IF(I$3=RACI!$AL12,"A",""))</f>
        <v/>
      </c>
      <c r="J12" s="67" t="str">
        <f ca="1">OFFSET(RACI!$A$2,,MATCH(J$4,RACI!$B12:$AI12,0),1,1)</f>
        <v>Project Manager</v>
      </c>
      <c r="K12" s="66" t="str">
        <f ca="1">OFFSET(RACI!$A$2,,MATCH(K$4,RACI!$B12:$AI12,0),1,1)</f>
        <v>STECO</v>
      </c>
      <c r="L12" s="65" t="str">
        <f>IF(RACI!AP12=0,"",RACI!AP12)</f>
        <v>Word-Templates</v>
      </c>
      <c r="M12" s="64" t="str">
        <f>IF(RACI!AQ12=0,"",RACI!AQ12)</f>
        <v>All projects</v>
      </c>
    </row>
    <row r="13" spans="2:13">
      <c r="B13" s="75" t="str">
        <f>RACI!A13</f>
        <v>Project management</v>
      </c>
      <c r="C13" s="74" t="str">
        <f>IF(C$3=RACI!$AK13,"D",IF(C$3=RACI!$AL13,"A",""))</f>
        <v/>
      </c>
      <c r="D13" s="74" t="str">
        <f>IF(D$3=RACI!$AK13,"D",IF(D$3=RACI!$AL13,"A",""))</f>
        <v/>
      </c>
      <c r="E13" s="74" t="str">
        <f>IF(E$3=RACI!$AK13,"D",IF(E$3=RACI!$AL13,"A",""))</f>
        <v/>
      </c>
      <c r="F13" s="74" t="str">
        <f>IF(F$3=RACI!$AK13,"D",IF(F$3=RACI!$AL13,"A",""))</f>
        <v/>
      </c>
      <c r="G13" s="74" t="str">
        <f>IF(G$3=RACI!$AK13,"D",IF(G$3=RACI!$AL13,"A",""))</f>
        <v/>
      </c>
      <c r="H13" s="74" t="str">
        <f>IF(H$3=RACI!$AK13,"D",IF(H$3=RACI!$AL13,"A",""))</f>
        <v/>
      </c>
      <c r="I13" s="74" t="str">
        <f>IF(I$3=RACI!$AK13,"D",IF(I$3=RACI!$AL13,"A",""))</f>
        <v/>
      </c>
      <c r="J13" s="73"/>
      <c r="K13" s="72"/>
      <c r="L13" s="71" t="str">
        <f>B13</f>
        <v>Project management</v>
      </c>
      <c r="M13" s="70" t="str">
        <f>IF(RACI!AQ13=0,"",RACI!AQ13)</f>
        <v>Title</v>
      </c>
    </row>
    <row r="14" spans="2:13">
      <c r="B14" s="69" t="str">
        <f>RACI!A14</f>
        <v>Project Description &amp; Plan</v>
      </c>
      <c r="C14" s="68" t="str">
        <f>IF(C$3=RACI!$AK14,"D",IF(C$3=RACI!$AL14,"A",""))</f>
        <v/>
      </c>
      <c r="D14" s="68" t="str">
        <f>IF(D$3=RACI!$AK14,"D",IF(D$3=RACI!$AL14,"A",""))</f>
        <v>D</v>
      </c>
      <c r="E14" s="68" t="str">
        <f>IF(E$3=RACI!$AK14,"D",IF(E$3=RACI!$AL14,"A",""))</f>
        <v>A</v>
      </c>
      <c r="F14" s="68" t="str">
        <f>IF(F$3=RACI!$AK14,"D",IF(F$3=RACI!$AL14,"A",""))</f>
        <v/>
      </c>
      <c r="G14" s="68" t="str">
        <f>IF(G$3=RACI!$AK14,"D",IF(G$3=RACI!$AL14,"A",""))</f>
        <v/>
      </c>
      <c r="H14" s="68" t="str">
        <f>IF(H$3=RACI!$AK14,"D",IF(H$3=RACI!$AL14,"A",""))</f>
        <v/>
      </c>
      <c r="I14" s="68" t="str">
        <f>IF(I$3=RACI!$AK14,"D",IF(I$3=RACI!$AL14,"A",""))</f>
        <v/>
      </c>
      <c r="J14" s="67" t="str">
        <f ca="1">OFFSET(RACI!$A$2,,MATCH(J$4,RACI!$B14:$AI14,0),1,1)</f>
        <v>Project Manager</v>
      </c>
      <c r="K14" s="66" t="str">
        <f ca="1">OFFSET(RACI!$A$2,,MATCH(K$4,RACI!$B14:$AI14,0),1,1)</f>
        <v>Line Management R&amp;D</v>
      </c>
      <c r="L14" s="65" t="str">
        <f>IF(RACI!AP14=0,"",RACI!AP14)</f>
        <v>Word-Templates</v>
      </c>
      <c r="M14" s="64" t="str">
        <f>IF(RACI!AQ14=0,"",RACI!AQ14)</f>
        <v>All projects</v>
      </c>
    </row>
    <row r="15" spans="2:13">
      <c r="B15" s="69" t="str">
        <f>RACI!A15</f>
        <v>Document Control Plan (DCP)</v>
      </c>
      <c r="C15" s="68" t="str">
        <f>IF(C$3=RACI!$AK15,"D",IF(C$3=RACI!$AL15,"A",""))</f>
        <v/>
      </c>
      <c r="D15" s="68" t="str">
        <f>IF(D$3=RACI!$AK15,"D",IF(D$3=RACI!$AL15,"A",""))</f>
        <v/>
      </c>
      <c r="E15" s="68" t="str">
        <f>IF(E$3=RACI!$AK15,"D",IF(E$3=RACI!$AL15,"A",""))</f>
        <v>D</v>
      </c>
      <c r="F15" s="68" t="str">
        <f>IF(F$3=RACI!$AK15,"D",IF(F$3=RACI!$AL15,"A",""))</f>
        <v/>
      </c>
      <c r="G15" s="68" t="str">
        <f>IF(G$3=RACI!$AK15,"D",IF(G$3=RACI!$AL15,"A",""))</f>
        <v/>
      </c>
      <c r="H15" s="68" t="str">
        <f>IF(H$3=RACI!$AK15,"D",IF(H$3=RACI!$AL15,"A",""))</f>
        <v/>
      </c>
      <c r="I15" s="68" t="str">
        <f>IF(I$3=RACI!$AK15,"D",IF(I$3=RACI!$AL15,"A",""))</f>
        <v>A</v>
      </c>
      <c r="J15" s="67" t="str">
        <f ca="1">OFFSET(RACI!$A$2,,MATCH(J$4,RACI!$B15:$AI15,0),1,1)</f>
        <v>Project Manager</v>
      </c>
      <c r="K15" s="66" t="str">
        <f ca="1">OFFSET(RACI!$A$2,,MATCH(K$4,RACI!$B15:$AI15,0),1,1)</f>
        <v>Line Management R&amp;D</v>
      </c>
      <c r="L15" s="65" t="str">
        <f>IF(RACI!AP15=0,"",RACI!AP15)</f>
        <v>Excel-Templates</v>
      </c>
      <c r="M15" s="64" t="str">
        <f>IF(RACI!AQ15=0,"",RACI!AQ15)</f>
        <v>All projects</v>
      </c>
    </row>
    <row r="16" spans="2:13">
      <c r="B16" s="69" t="str">
        <f>RACI!A16</f>
        <v>User document control plan</v>
      </c>
      <c r="C16" s="68" t="str">
        <f>IF(C$3=RACI!$AK16,"D",IF(C$3=RACI!$AL16,"A",""))</f>
        <v/>
      </c>
      <c r="D16" s="68" t="str">
        <f>IF(D$3=RACI!$AK16,"D",IF(D$3=RACI!$AL16,"A",""))</f>
        <v/>
      </c>
      <c r="E16" s="68" t="str">
        <f>IF(E$3=RACI!$AK16,"D",IF(E$3=RACI!$AL16,"A",""))</f>
        <v>D</v>
      </c>
      <c r="F16" s="68" t="str">
        <f>IF(F$3=RACI!$AK16,"D",IF(F$3=RACI!$AL16,"A",""))</f>
        <v/>
      </c>
      <c r="G16" s="68" t="str">
        <f>IF(G$3=RACI!$AK16,"D",IF(G$3=RACI!$AL16,"A",""))</f>
        <v/>
      </c>
      <c r="H16" s="68" t="str">
        <f>IF(H$3=RACI!$AK16,"D",IF(H$3=RACI!$AL16,"A",""))</f>
        <v>A</v>
      </c>
      <c r="I16" s="68" t="str">
        <f>IF(I$3=RACI!$AK16,"D",IF(I$3=RACI!$AL16,"A",""))</f>
        <v/>
      </c>
      <c r="J16" s="67" t="str">
        <f ca="1">OFFSET(RACI!$A$2,,MATCH(J$4,RACI!$B16:$AI16,0),1,1)</f>
        <v>User Doc. Skribenta Team Lead</v>
      </c>
      <c r="K16" s="66" t="str">
        <f ca="1">OFFSET(RACI!$A$2,,MATCH(K$4,RACI!$B16:$AI16,0),1,1)</f>
        <v>Line Management R&amp;D</v>
      </c>
      <c r="L16" s="65" t="str">
        <f>IF(RACI!AP16=0,"",RACI!AP16)</f>
        <v/>
      </c>
      <c r="M16" s="64" t="str">
        <f>IF(RACI!AQ16=0,"",RACI!AQ16)</f>
        <v>All projects</v>
      </c>
    </row>
    <row r="17" spans="2:13">
      <c r="B17" s="69" t="str">
        <f>RACI!A17</f>
        <v>Document List - Project Baseline</v>
      </c>
      <c r="C17" s="68" t="str">
        <f>IF(C$3=RACI!$AK17,"D",IF(C$3=RACI!$AL17,"A",""))</f>
        <v/>
      </c>
      <c r="D17" s="68" t="str">
        <f>IF(D$3=RACI!$AK17,"D",IF(D$3=RACI!$AL17,"A",""))</f>
        <v/>
      </c>
      <c r="E17" s="68" t="str">
        <f>IF(E$3=RACI!$AK17,"D",IF(E$3=RACI!$AL17,"A",""))</f>
        <v>A</v>
      </c>
      <c r="F17" s="68" t="str">
        <f>IF(F$3=RACI!$AK17,"D",IF(F$3=RACI!$AL17,"A",""))</f>
        <v/>
      </c>
      <c r="G17" s="68" t="str">
        <f>IF(G$3=RACI!$AK17,"D",IF(G$3=RACI!$AL17,"A",""))</f>
        <v/>
      </c>
      <c r="H17" s="68" t="str">
        <f>IF(H$3=RACI!$AK17,"D",IF(H$3=RACI!$AL17,"A",""))</f>
        <v/>
      </c>
      <c r="I17" s="68" t="str">
        <f>IF(I$3=RACI!$AK17,"D",IF(I$3=RACI!$AL17,"A",""))</f>
        <v/>
      </c>
      <c r="J17" s="67" t="str">
        <f ca="1">OFFSET(RACI!$A$2,,MATCH(J$4,RACI!$B17:$AI17,0),1,1)</f>
        <v>Configuration Manager</v>
      </c>
      <c r="K17" s="66" t="str">
        <f ca="1">OFFSET(RACI!$A$2,,MATCH(K$4,RACI!$B17:$AI17,0),1,1)</f>
        <v>Line Management R&amp;D</v>
      </c>
      <c r="L17" s="65" t="str">
        <f>IF(RACI!AP17=0,"",RACI!AP17)</f>
        <v/>
      </c>
      <c r="M17" s="64" t="str">
        <f>IF(RACI!AQ17=0,"",RACI!AQ17)</f>
        <v>All projects</v>
      </c>
    </row>
    <row r="18" spans="2:13">
      <c r="B18" s="69" t="str">
        <f>RACI!A18</f>
        <v>Document List - Architecture Baseline</v>
      </c>
      <c r="C18" s="68" t="str">
        <f>IF(C$3=RACI!$AK18,"D",IF(C$3=RACI!$AL18,"A",""))</f>
        <v/>
      </c>
      <c r="D18" s="68" t="str">
        <f>IF(D$3=RACI!$AK18,"D",IF(D$3=RACI!$AL18,"A",""))</f>
        <v/>
      </c>
      <c r="E18" s="68" t="str">
        <f>IF(E$3=RACI!$AK18,"D",IF(E$3=RACI!$AL18,"A",""))</f>
        <v>D</v>
      </c>
      <c r="F18" s="68" t="str">
        <f>IF(F$3=RACI!$AK18,"D",IF(F$3=RACI!$AL18,"A",""))</f>
        <v>A</v>
      </c>
      <c r="G18" s="68" t="str">
        <f>IF(G$3=RACI!$AK18,"D",IF(G$3=RACI!$AL18,"A",""))</f>
        <v/>
      </c>
      <c r="H18" s="68" t="str">
        <f>IF(H$3=RACI!$AK18,"D",IF(H$3=RACI!$AL18,"A",""))</f>
        <v/>
      </c>
      <c r="I18" s="68" t="str">
        <f>IF(I$3=RACI!$AK18,"D",IF(I$3=RACI!$AL18,"A",""))</f>
        <v/>
      </c>
      <c r="J18" s="67" t="str">
        <f ca="1">OFFSET(RACI!$A$2,,MATCH(J$4,RACI!$B18:$AI18,0),1,1)</f>
        <v>Configuration Manager</v>
      </c>
      <c r="K18" s="66" t="str">
        <f ca="1">OFFSET(RACI!$A$2,,MATCH(K$4,RACI!$B18:$AI18,0),1,1)</f>
        <v>Line Management R&amp;D</v>
      </c>
      <c r="L18" s="65" t="str">
        <f>IF(RACI!AP18=0,"",RACI!AP18)</f>
        <v/>
      </c>
      <c r="M18" s="64" t="str">
        <f>IF(RACI!AQ18=0,"",RACI!AQ18)</f>
        <v>All projects</v>
      </c>
    </row>
    <row r="19" spans="2:13">
      <c r="B19" s="69" t="str">
        <f>RACI!A19</f>
        <v>Document List - Functional Baseline</v>
      </c>
      <c r="C19" s="68" t="str">
        <f>IF(C$3=RACI!$AK19,"D",IF(C$3=RACI!$AL19,"A",""))</f>
        <v/>
      </c>
      <c r="D19" s="68" t="str">
        <f>IF(D$3=RACI!$AK19,"D",IF(D$3=RACI!$AL19,"A",""))</f>
        <v/>
      </c>
      <c r="E19" s="68" t="str">
        <f>IF(E$3=RACI!$AK19,"D",IF(E$3=RACI!$AL19,"A",""))</f>
        <v/>
      </c>
      <c r="F19" s="68" t="str">
        <f>IF(F$3=RACI!$AK19,"D",IF(F$3=RACI!$AL19,"A",""))</f>
        <v>A</v>
      </c>
      <c r="G19" s="68" t="str">
        <f>IF(G$3=RACI!$AK19,"D",IF(G$3=RACI!$AL19,"A",""))</f>
        <v/>
      </c>
      <c r="H19" s="68" t="str">
        <f>IF(H$3=RACI!$AK19,"D",IF(H$3=RACI!$AL19,"A",""))</f>
        <v/>
      </c>
      <c r="I19" s="68" t="str">
        <f>IF(I$3=RACI!$AK19,"D",IF(I$3=RACI!$AL19,"A",""))</f>
        <v/>
      </c>
      <c r="J19" s="67" t="str">
        <f ca="1">OFFSET(RACI!$A$2,,MATCH(J$4,RACI!$B19:$AI19,0),1,1)</f>
        <v>Configuration Manager</v>
      </c>
      <c r="K19" s="66" t="str">
        <f ca="1">OFFSET(RACI!$A$2,,MATCH(K$4,RACI!$B19:$AI19,0),1,1)</f>
        <v>Line Management R&amp;D</v>
      </c>
      <c r="L19" s="65" t="str">
        <f>IF(RACI!AP19=0,"",RACI!AP19)</f>
        <v/>
      </c>
      <c r="M19" s="64" t="str">
        <f>IF(RACI!AQ19=0,"",RACI!AQ19)</f>
        <v>All projects</v>
      </c>
    </row>
    <row r="20" spans="2:13">
      <c r="B20" s="69" t="str">
        <f>RACI!A20</f>
        <v>Document List - Design Baseline</v>
      </c>
      <c r="C20" s="68" t="str">
        <f>IF(C$3=RACI!$AK20,"D",IF(C$3=RACI!$AL20,"A",""))</f>
        <v/>
      </c>
      <c r="D20" s="68" t="str">
        <f>IF(D$3=RACI!$AK20,"D",IF(D$3=RACI!$AL20,"A",""))</f>
        <v/>
      </c>
      <c r="E20" s="68" t="str">
        <f>IF(E$3=RACI!$AK20,"D",IF(E$3=RACI!$AL20,"A",""))</f>
        <v/>
      </c>
      <c r="F20" s="68" t="str">
        <f>IF(F$3=RACI!$AK20,"D",IF(F$3=RACI!$AL20,"A",""))</f>
        <v>D</v>
      </c>
      <c r="G20" s="68" t="str">
        <f>IF(G$3=RACI!$AK20,"D",IF(G$3=RACI!$AL20,"A",""))</f>
        <v>A</v>
      </c>
      <c r="H20" s="68" t="str">
        <f>IF(H$3=RACI!$AK20,"D",IF(H$3=RACI!$AL20,"A",""))</f>
        <v/>
      </c>
      <c r="I20" s="68" t="str">
        <f>IF(I$3=RACI!$AK20,"D",IF(I$3=RACI!$AL20,"A",""))</f>
        <v/>
      </c>
      <c r="J20" s="67" t="str">
        <f ca="1">OFFSET(RACI!$A$2,,MATCH(J$4,RACI!$B20:$AI20,0),1,1)</f>
        <v>Configuration Manager</v>
      </c>
      <c r="K20" s="66" t="str">
        <f ca="1">OFFSET(RACI!$A$2,,MATCH(K$4,RACI!$B20:$AI20,0),1,1)</f>
        <v>Line Management R&amp;D</v>
      </c>
      <c r="L20" s="65" t="str">
        <f>IF(RACI!AP20=0,"",RACI!AP20)</f>
        <v/>
      </c>
      <c r="M20" s="64" t="str">
        <f>IF(RACI!AQ20=0,"",RACI!AQ20)</f>
        <v>All projects</v>
      </c>
    </row>
    <row r="21" spans="2:13">
      <c r="B21" s="69" t="str">
        <f>RACI!A21</f>
        <v>Document List - Test Descriptions Baseline</v>
      </c>
      <c r="C21" s="68" t="str">
        <f>IF(C$3=RACI!$AK21,"D",IF(C$3=RACI!$AL21,"A",""))</f>
        <v/>
      </c>
      <c r="D21" s="68" t="str">
        <f>IF(D$3=RACI!$AK21,"D",IF(D$3=RACI!$AL21,"A",""))</f>
        <v/>
      </c>
      <c r="E21" s="68" t="str">
        <f>IF(E$3=RACI!$AK21,"D",IF(E$3=RACI!$AL21,"A",""))</f>
        <v/>
      </c>
      <c r="F21" s="68" t="str">
        <f>IF(F$3=RACI!$AK21,"D",IF(F$3=RACI!$AL21,"A",""))</f>
        <v>D</v>
      </c>
      <c r="G21" s="68" t="str">
        <f>IF(G$3=RACI!$AK21,"D",IF(G$3=RACI!$AL21,"A",""))</f>
        <v>A</v>
      </c>
      <c r="H21" s="68" t="str">
        <f>IF(H$3=RACI!$AK21,"D",IF(H$3=RACI!$AL21,"A",""))</f>
        <v/>
      </c>
      <c r="I21" s="68" t="str">
        <f>IF(I$3=RACI!$AK21,"D",IF(I$3=RACI!$AL21,"A",""))</f>
        <v/>
      </c>
      <c r="J21" s="67" t="str">
        <f ca="1">OFFSET(RACI!$A$2,,MATCH(J$4,RACI!$B21:$AI21,0),1,1)</f>
        <v>Configuration Manager</v>
      </c>
      <c r="K21" s="66" t="str">
        <f ca="1">OFFSET(RACI!$A$2,,MATCH(K$4,RACI!$B21:$AI21,0),1,1)</f>
        <v>Line Management R&amp;D</v>
      </c>
      <c r="L21" s="65" t="str">
        <f>IF(RACI!AP21=0,"",RACI!AP21)</f>
        <v/>
      </c>
      <c r="M21" s="64" t="str">
        <f>IF(RACI!AQ21=0,"",RACI!AQ21)</f>
        <v>All projects</v>
      </c>
    </row>
    <row r="22" spans="2:13">
      <c r="B22" s="69" t="str">
        <f>RACI!A22</f>
        <v>Document List - Test Records Baseline</v>
      </c>
      <c r="C22" s="68" t="str">
        <f>IF(C$3=RACI!$AK22,"D",IF(C$3=RACI!$AL22,"A",""))</f>
        <v/>
      </c>
      <c r="D22" s="68" t="str">
        <f>IF(D$3=RACI!$AK22,"D",IF(D$3=RACI!$AL22,"A",""))</f>
        <v/>
      </c>
      <c r="E22" s="68" t="str">
        <f>IF(E$3=RACI!$AK22,"D",IF(E$3=RACI!$AL22,"A",""))</f>
        <v/>
      </c>
      <c r="F22" s="68" t="str">
        <f>IF(F$3=RACI!$AK22,"D",IF(F$3=RACI!$AL22,"A",""))</f>
        <v/>
      </c>
      <c r="G22" s="68" t="str">
        <f>IF(G$3=RACI!$AK22,"D",IF(G$3=RACI!$AL22,"A",""))</f>
        <v/>
      </c>
      <c r="H22" s="68" t="str">
        <f>IF(H$3=RACI!$AK22,"D",IF(H$3=RACI!$AL22,"A",""))</f>
        <v>A</v>
      </c>
      <c r="I22" s="68" t="str">
        <f>IF(I$3=RACI!$AK22,"D",IF(I$3=RACI!$AL22,"A",""))</f>
        <v/>
      </c>
      <c r="J22" s="67" t="str">
        <f ca="1">OFFSET(RACI!$A$2,,MATCH(J$4,RACI!$B22:$AI22,0),1,1)</f>
        <v>Configuration Manager</v>
      </c>
      <c r="K22" s="66" t="str">
        <f ca="1">OFFSET(RACI!$A$2,,MATCH(K$4,RACI!$B22:$AI22,0),1,1)</f>
        <v>Line Management R&amp;D</v>
      </c>
      <c r="L22" s="65" t="str">
        <f>IF(RACI!AP22=0,"",RACI!AP22)</f>
        <v/>
      </c>
      <c r="M22" s="64" t="str">
        <f>IF(RACI!AQ22=0,"",RACI!AQ22)</f>
        <v>All projects</v>
      </c>
    </row>
    <row r="23" spans="2:13">
      <c r="B23" s="69" t="str">
        <f>RACI!A23</f>
        <v>Document List - Code Review Records Baseline</v>
      </c>
      <c r="C23" s="68" t="str">
        <f>IF(C$3=RACI!$AK23,"D",IF(C$3=RACI!$AL23,"A",""))</f>
        <v/>
      </c>
      <c r="D23" s="68" t="str">
        <f>IF(D$3=RACI!$AK23,"D",IF(D$3=RACI!$AL23,"A",""))</f>
        <v/>
      </c>
      <c r="E23" s="68" t="str">
        <f>IF(E$3=RACI!$AK23,"D",IF(E$3=RACI!$AL23,"A",""))</f>
        <v/>
      </c>
      <c r="F23" s="68" t="str">
        <f>IF(F$3=RACI!$AK23,"D",IF(F$3=RACI!$AL23,"A",""))</f>
        <v/>
      </c>
      <c r="G23" s="68" t="str">
        <f>IF(G$3=RACI!$AK23,"D",IF(G$3=RACI!$AL23,"A",""))</f>
        <v>A</v>
      </c>
      <c r="H23" s="68" t="str">
        <f>IF(H$3=RACI!$AK23,"D",IF(H$3=RACI!$AL23,"A",""))</f>
        <v/>
      </c>
      <c r="I23" s="68" t="str">
        <f>IF(I$3=RACI!$AK23,"D",IF(I$3=RACI!$AL23,"A",""))</f>
        <v/>
      </c>
      <c r="J23" s="67" t="str">
        <f ca="1">OFFSET(RACI!$A$2,,MATCH(J$4,RACI!$B23:$AI23,0),1,1)</f>
        <v>Configuration Manager</v>
      </c>
      <c r="K23" s="66" t="str">
        <f ca="1">OFFSET(RACI!$A$2,,MATCH(K$4,RACI!$B23:$AI23,0),1,1)</f>
        <v>Line Management R&amp;D</v>
      </c>
      <c r="L23" s="65" t="str">
        <f>IF(RACI!AP23=0,"",RACI!AP23)</f>
        <v/>
      </c>
      <c r="M23" s="64" t="str">
        <f>IF(RACI!AQ23=0,"",RACI!AQ23)</f>
        <v>All projects</v>
      </c>
    </row>
    <row r="24" spans="2:13">
      <c r="B24" s="69" t="str">
        <f>RACI!A24</f>
        <v>Document List - Release Baseline</v>
      </c>
      <c r="C24" s="68" t="str">
        <f>IF(C$3=RACI!$AK24,"D",IF(C$3=RACI!$AL24,"A",""))</f>
        <v/>
      </c>
      <c r="D24" s="68" t="str">
        <f>IF(D$3=RACI!$AK24,"D",IF(D$3=RACI!$AL24,"A",""))</f>
        <v/>
      </c>
      <c r="E24" s="68" t="str">
        <f>IF(E$3=RACI!$AK24,"D",IF(E$3=RACI!$AL24,"A",""))</f>
        <v/>
      </c>
      <c r="F24" s="68" t="str">
        <f>IF(F$3=RACI!$AK24,"D",IF(F$3=RACI!$AL24,"A",""))</f>
        <v/>
      </c>
      <c r="G24" s="68" t="str">
        <f>IF(G$3=RACI!$AK24,"D",IF(G$3=RACI!$AL24,"A",""))</f>
        <v/>
      </c>
      <c r="H24" s="68" t="str">
        <f>IF(H$3=RACI!$AK24,"D",IF(H$3=RACI!$AL24,"A",""))</f>
        <v>D</v>
      </c>
      <c r="I24" s="68" t="str">
        <f>IF(I$3=RACI!$AK24,"D",IF(I$3=RACI!$AL24,"A",""))</f>
        <v>A</v>
      </c>
      <c r="J24" s="67" t="str">
        <f ca="1">OFFSET(RACI!$A$2,,MATCH(J$4,RACI!$B24:$AI24,0),1,1)</f>
        <v>Configuration Manager</v>
      </c>
      <c r="K24" s="66" t="str">
        <f ca="1">OFFSET(RACI!$A$2,,MATCH(K$4,RACI!$B24:$AI24,0),1,1)</f>
        <v>Line Management R&amp;D</v>
      </c>
      <c r="L24" s="65" t="str">
        <f>IF(RACI!AP24=0,"",RACI!AP24)</f>
        <v/>
      </c>
      <c r="M24" s="64" t="str">
        <f>IF(RACI!AQ24=0,"",RACI!AQ24)</f>
        <v>All projects</v>
      </c>
    </row>
    <row r="25" spans="2:13">
      <c r="B25" s="69" t="str">
        <f>RACI!A25</f>
        <v>Troubleshooting Guide</v>
      </c>
      <c r="C25" s="68" t="str">
        <f>IF(C$3=RACI!$AK25,"D",IF(C$3=RACI!$AL25,"A",""))</f>
        <v/>
      </c>
      <c r="D25" s="68" t="str">
        <f>IF(D$3=RACI!$AK25,"D",IF(D$3=RACI!$AL25,"A",""))</f>
        <v/>
      </c>
      <c r="E25" s="68" t="str">
        <f>IF(E$3=RACI!$AK25,"D",IF(E$3=RACI!$AL25,"A",""))</f>
        <v/>
      </c>
      <c r="F25" s="68" t="str">
        <f>IF(F$3=RACI!$AK25,"D",IF(F$3=RACI!$AL25,"A",""))</f>
        <v/>
      </c>
      <c r="G25" s="68" t="str">
        <f>IF(G$3=RACI!$AK25,"D",IF(G$3=RACI!$AL25,"A",""))</f>
        <v/>
      </c>
      <c r="H25" s="68" t="str">
        <f>IF(H$3=RACI!$AK25,"D",IF(H$3=RACI!$AL25,"A",""))</f>
        <v>D</v>
      </c>
      <c r="I25" s="68" t="str">
        <f>IF(I$3=RACI!$AK25,"D",IF(I$3=RACI!$AL25,"A",""))</f>
        <v>A</v>
      </c>
      <c r="J25" s="67" t="str">
        <f ca="1">OFFSET(RACI!$A$2,,MATCH(J$4,RACI!$B25:$AI25,0),1,1)</f>
        <v>Project Manager</v>
      </c>
      <c r="K25" s="66" t="str">
        <f ca="1">OFFSET(RACI!$A$2,,MATCH(K$4,RACI!$B25:$AI25,0),1,1)</f>
        <v>Line Management R&amp;D</v>
      </c>
      <c r="L25" s="65" t="str">
        <f>IF(RACI!AP25=0,"",RACI!AP25)</f>
        <v/>
      </c>
      <c r="M25" s="64" t="str">
        <f>IF(RACI!AQ25=0,"",RACI!AQ25)</f>
        <v>Development</v>
      </c>
    </row>
    <row r="26" spans="2:13">
      <c r="B26" s="69" t="str">
        <f>RACI!A26</f>
        <v>Final Project Report</v>
      </c>
      <c r="C26" s="68" t="str">
        <f>IF(C$3=RACI!$AK26,"D",IF(C$3=RACI!$AL26,"A",""))</f>
        <v/>
      </c>
      <c r="D26" s="68" t="str">
        <f>IF(D$3=RACI!$AK26,"D",IF(D$3=RACI!$AL26,"A",""))</f>
        <v/>
      </c>
      <c r="E26" s="68" t="str">
        <f>IF(E$3=RACI!$AK26,"D",IF(E$3=RACI!$AL26,"A",""))</f>
        <v/>
      </c>
      <c r="F26" s="68" t="str">
        <f>IF(F$3=RACI!$AK26,"D",IF(F$3=RACI!$AL26,"A",""))</f>
        <v/>
      </c>
      <c r="G26" s="68" t="str">
        <f>IF(G$3=RACI!$AK26,"D",IF(G$3=RACI!$AL26,"A",""))</f>
        <v/>
      </c>
      <c r="H26" s="68" t="str">
        <f>IF(H$3=RACI!$AK26,"D",IF(H$3=RACI!$AL26,"A",""))</f>
        <v/>
      </c>
      <c r="I26" s="68" t="str">
        <f>IF(I$3=RACI!$AK26,"D",IF(I$3=RACI!$AL26,"A",""))</f>
        <v>A</v>
      </c>
      <c r="J26" s="67" t="str">
        <f ca="1">OFFSET(RACI!$A$2,,MATCH(J$4,RACI!$B26:$AI26,0),1,1)</f>
        <v>Project Manager</v>
      </c>
      <c r="K26" s="66" t="str">
        <f ca="1">OFFSET(RACI!$A$2,,MATCH(K$4,RACI!$B26:$AI26,0),1,1)</f>
        <v>Line Management R&amp;D</v>
      </c>
      <c r="L26" s="65" t="str">
        <f>IF(RACI!AP26=0,"",RACI!AP26)</f>
        <v>Word-Templates</v>
      </c>
      <c r="M26" s="64" t="str">
        <f>IF(RACI!AQ26=0,"",RACI!AQ26)</f>
        <v>All projects</v>
      </c>
    </row>
    <row r="27" spans="2:13">
      <c r="B27" s="75" t="str">
        <f>RACI!A27</f>
        <v>Integration</v>
      </c>
      <c r="C27" s="74" t="str">
        <f>IF(C$3=RACI!$AK27,"D",IF(C$3=RACI!$AL27,"A",""))</f>
        <v/>
      </c>
      <c r="D27" s="74" t="str">
        <f>IF(D$3=RACI!$AK27,"D",IF(D$3=RACI!$AL27,"A",""))</f>
        <v/>
      </c>
      <c r="E27" s="74" t="str">
        <f>IF(E$3=RACI!$AK27,"D",IF(E$3=RACI!$AL27,"A",""))</f>
        <v/>
      </c>
      <c r="F27" s="74" t="str">
        <f>IF(F$3=RACI!$AK27,"D",IF(F$3=RACI!$AL27,"A",""))</f>
        <v/>
      </c>
      <c r="G27" s="74" t="str">
        <f>IF(G$3=RACI!$AK27,"D",IF(G$3=RACI!$AL27,"A",""))</f>
        <v/>
      </c>
      <c r="H27" s="74" t="str">
        <f>IF(H$3=RACI!$AK27,"D",IF(H$3=RACI!$AL27,"A",""))</f>
        <v/>
      </c>
      <c r="I27" s="74" t="str">
        <f>IF(I$3=RACI!$AK27,"D",IF(I$3=RACI!$AL27,"A",""))</f>
        <v/>
      </c>
      <c r="J27" s="73"/>
      <c r="K27" s="72"/>
      <c r="L27" s="71" t="str">
        <f>IF(RACI!AP27=0,"",RACI!AP27)</f>
        <v/>
      </c>
      <c r="M27" s="70" t="str">
        <f>IF(RACI!AQ27=0,"",RACI!AQ27)</f>
        <v>Title</v>
      </c>
    </row>
    <row r="28" spans="2:13">
      <c r="B28" s="69" t="str">
        <f>RACI!A28</f>
        <v>Product Integration Milestone</v>
      </c>
      <c r="C28" s="68" t="str">
        <f>IF(C$3=RACI!$AK28,"D",IF(C$3=RACI!$AL28,"A",""))</f>
        <v/>
      </c>
      <c r="D28" s="68" t="str">
        <f>IF(D$3=RACI!$AK28,"D",IF(D$3=RACI!$AL28,"A",""))</f>
        <v>D</v>
      </c>
      <c r="E28" s="68" t="str">
        <f>IF(E$3=RACI!$AK28,"D",IF(E$3=RACI!$AL28,"A",""))</f>
        <v>A</v>
      </c>
      <c r="F28" s="68" t="str">
        <f>IF(F$3=RACI!$AK28,"D",IF(F$3=RACI!$AL28,"A",""))</f>
        <v/>
      </c>
      <c r="G28" s="68" t="str">
        <f>IF(G$3=RACI!$AK28,"D",IF(G$3=RACI!$AL28,"A",""))</f>
        <v/>
      </c>
      <c r="H28" s="68" t="str">
        <f>IF(H$3=RACI!$AK28,"D",IF(H$3=RACI!$AL28,"A",""))</f>
        <v/>
      </c>
      <c r="I28" s="68" t="str">
        <f>IF(I$3=RACI!$AK28,"D",IF(I$3=RACI!$AL28,"A",""))</f>
        <v/>
      </c>
      <c r="J28" s="67" t="str">
        <f ca="1">OFFSET(RACI!$A$2,,MATCH(J$4,RACI!$B28:$AI28,0),1,1)</f>
        <v>Project Manager</v>
      </c>
      <c r="K28" s="66" t="str">
        <f ca="1">OFFSET(RACI!$A$2,,MATCH(K$4,RACI!$B28:$AI28,0),1,1)</f>
        <v>Line Management R&amp;D</v>
      </c>
      <c r="L28" s="65" t="str">
        <f>IF(RACI!AP28=0,"",RACI!AP28)</f>
        <v>Excel-Templates</v>
      </c>
      <c r="M28" s="64" t="str">
        <f>IF(RACI!AQ28=0,"",RACI!AQ28)</f>
        <v>All projects</v>
      </c>
    </row>
    <row r="29" spans="2:13">
      <c r="B29" s="69" t="str">
        <f>RACI!A29</f>
        <v>System Integration Plan</v>
      </c>
      <c r="C29" s="68" t="str">
        <f>IF(C$3=RACI!$AK29,"D",IF(C$3=RACI!$AL29,"A",""))</f>
        <v/>
      </c>
      <c r="D29" s="68" t="str">
        <f>IF(D$3=RACI!$AK29,"D",IF(D$3=RACI!$AL29,"A",""))</f>
        <v>D</v>
      </c>
      <c r="E29" s="68" t="str">
        <f>IF(E$3=RACI!$AK29,"D",IF(E$3=RACI!$AL29,"A",""))</f>
        <v>A</v>
      </c>
      <c r="F29" s="68" t="str">
        <f>IF(F$3=RACI!$AK29,"D",IF(F$3=RACI!$AL29,"A",""))</f>
        <v/>
      </c>
      <c r="G29" s="68" t="str">
        <f>IF(G$3=RACI!$AK29,"D",IF(G$3=RACI!$AL29,"A",""))</f>
        <v/>
      </c>
      <c r="H29" s="68" t="str">
        <f>IF(H$3=RACI!$AK29,"D",IF(H$3=RACI!$AL29,"A",""))</f>
        <v/>
      </c>
      <c r="I29" s="68" t="str">
        <f>IF(I$3=RACI!$AK29,"D",IF(I$3=RACI!$AL29,"A",""))</f>
        <v/>
      </c>
      <c r="J29" s="67" t="str">
        <f ca="1">OFFSET(RACI!$A$2,,MATCH(J$4,RACI!$B29:$AI29,0),1,1)</f>
        <v>Project Manager</v>
      </c>
      <c r="K29" s="66" t="str">
        <f ca="1">OFFSET(RACI!$A$2,,MATCH(K$4,RACI!$B29:$AI29,0),1,1)</f>
        <v>Line Management R&amp;D</v>
      </c>
      <c r="L29" s="65" t="str">
        <f>IF(RACI!AP29=0,"",RACI!AP29)</f>
        <v>Word-Templates</v>
      </c>
      <c r="M29" s="64" t="str">
        <f>IF(RACI!AQ29=0,"",RACI!AQ29)</f>
        <v>System</v>
      </c>
    </row>
    <row r="30" spans="2:13">
      <c r="B30" s="75" t="str">
        <f>RACI!A30</f>
        <v>Technical Solution</v>
      </c>
      <c r="C30" s="74" t="str">
        <f>IF(C$3=RACI!$AK30,"D",IF(C$3=RACI!$AL30,"A",""))</f>
        <v/>
      </c>
      <c r="D30" s="74" t="str">
        <f>IF(D$3=RACI!$AK30,"D",IF(D$3=RACI!$AL30,"A",""))</f>
        <v/>
      </c>
      <c r="E30" s="74" t="str">
        <f>IF(E$3=RACI!$AK30,"D",IF(E$3=RACI!$AL30,"A",""))</f>
        <v/>
      </c>
      <c r="F30" s="74" t="str">
        <f>IF(F$3=RACI!$AK30,"D",IF(F$3=RACI!$AL30,"A",""))</f>
        <v/>
      </c>
      <c r="G30" s="74" t="str">
        <f>IF(G$3=RACI!$AK30,"D",IF(G$3=RACI!$AL30,"A",""))</f>
        <v/>
      </c>
      <c r="H30" s="74" t="str">
        <f>IF(H$3=RACI!$AK30,"D",IF(H$3=RACI!$AL30,"A",""))</f>
        <v/>
      </c>
      <c r="I30" s="74" t="str">
        <f>IF(I$3=RACI!$AK30,"D",IF(I$3=RACI!$AL30,"A",""))</f>
        <v/>
      </c>
      <c r="J30" s="73"/>
      <c r="K30" s="72"/>
      <c r="L30" s="71" t="str">
        <f>B30</f>
        <v>Technical Solution</v>
      </c>
      <c r="M30" s="70" t="str">
        <f>IF(RACI!AQ30=0,"",RACI!AQ30)</f>
        <v>Title</v>
      </c>
    </row>
    <row r="31" spans="2:13">
      <c r="B31" s="69" t="str">
        <f>RACI!A31</f>
        <v>System and Software Criticality Analysis</v>
      </c>
      <c r="C31" s="68" t="str">
        <f>IF(C$3=RACI!$AK31,"D",IF(C$3=RACI!$AL31,"A",""))</f>
        <v/>
      </c>
      <c r="D31" s="68" t="str">
        <f>IF(D$3=RACI!$AK31,"D",IF(D$3=RACI!$AL31,"A",""))</f>
        <v/>
      </c>
      <c r="E31" s="68" t="str">
        <f>IF(E$3=RACI!$AK31,"D",IF(E$3=RACI!$AL31,"A",""))</f>
        <v>D</v>
      </c>
      <c r="F31" s="68" t="str">
        <f>IF(F$3=RACI!$AK31,"D",IF(F$3=RACI!$AL31,"A",""))</f>
        <v>A</v>
      </c>
      <c r="G31" s="68" t="str">
        <f>IF(G$3=RACI!$AK31,"D",IF(G$3=RACI!$AL31,"A",""))</f>
        <v/>
      </c>
      <c r="H31" s="68" t="str">
        <f>IF(H$3=RACI!$AK31,"D",IF(H$3=RACI!$AL31,"A",""))</f>
        <v/>
      </c>
      <c r="I31" s="68" t="str">
        <f>IF(I$3=RACI!$AK31,"D",IF(I$3=RACI!$AL31,"A",""))</f>
        <v/>
      </c>
      <c r="J31" s="67" t="str">
        <f ca="1">OFFSET(RACI!$A$2,,MATCH(J$4,RACI!$B31:$AI31,0),1,1)</f>
        <v>Safety Engineer</v>
      </c>
      <c r="K31" s="66" t="str">
        <f ca="1">OFFSET(RACI!$A$2,,MATCH(K$4,RACI!$B31:$AI31,0),1,1)</f>
        <v>Functional Safety Manager (safety)</v>
      </c>
      <c r="L31" s="65" t="str">
        <f>IF(RACI!AP31=0,"",RACI!AP31)</f>
        <v/>
      </c>
      <c r="M31" s="64" t="str">
        <f>IF(RACI!AQ31=0,"",RACI!AQ31)</f>
        <v>Safety</v>
      </c>
    </row>
    <row r="32" spans="2:13">
      <c r="B32" s="69" t="str">
        <f>RACI!A32</f>
        <v>System FMEA (Failure Mode and Effect Analysis)</v>
      </c>
      <c r="C32" s="68" t="str">
        <f>IF(C$3=RACI!$AK32,"D",IF(C$3=RACI!$AL32,"A",""))</f>
        <v/>
      </c>
      <c r="D32" s="68" t="str">
        <f>IF(D$3=RACI!$AK32,"D",IF(D$3=RACI!$AL32,"A",""))</f>
        <v>D</v>
      </c>
      <c r="E32" s="68" t="str">
        <f>IF(E$3=RACI!$AK32,"D",IF(E$3=RACI!$AL32,"A",""))</f>
        <v>A</v>
      </c>
      <c r="F32" s="68" t="str">
        <f>IF(F$3=RACI!$AK32,"D",IF(F$3=RACI!$AL32,"A",""))</f>
        <v/>
      </c>
      <c r="G32" s="68" t="str">
        <f>IF(G$3=RACI!$AK32,"D",IF(G$3=RACI!$AL32,"A",""))</f>
        <v/>
      </c>
      <c r="H32" s="68" t="str">
        <f>IF(H$3=RACI!$AK32,"D",IF(H$3=RACI!$AL32,"A",""))</f>
        <v/>
      </c>
      <c r="I32" s="68" t="str">
        <f>IF(I$3=RACI!$AK32,"D",IF(I$3=RACI!$AL32,"A",""))</f>
        <v/>
      </c>
      <c r="J32" s="67" t="str">
        <f ca="1">OFFSET(RACI!$A$2,,MATCH(J$4,RACI!$B32:$AI32,0),1,1)</f>
        <v>Safety Engineer</v>
      </c>
      <c r="K32" s="66" t="str">
        <f ca="1">OFFSET(RACI!$A$2,,MATCH(K$4,RACI!$B32:$AI32,0),1,1)</f>
        <v>Functional Safety Manager (safety)</v>
      </c>
      <c r="L32" s="65" t="str">
        <f>IF(RACI!AP32=0,"",RACI!AP32)</f>
        <v/>
      </c>
      <c r="M32" s="64" t="str">
        <f>IF(RACI!AQ32=0,"",RACI!AQ32)</f>
        <v>Safety</v>
      </c>
    </row>
    <row r="33" spans="2:13">
      <c r="B33" s="69" t="str">
        <f>RACI!A33</f>
        <v>Preliminary Hazard Analysis Report</v>
      </c>
      <c r="C33" s="68" t="str">
        <f>IF(C$3=RACI!$AK33,"D",IF(C$3=RACI!$AL33,"A",""))</f>
        <v/>
      </c>
      <c r="D33" s="68" t="str">
        <f>IF(D$3=RACI!$AK33,"D",IF(D$3=RACI!$AL33,"A",""))</f>
        <v>D</v>
      </c>
      <c r="E33" s="68" t="str">
        <f>IF(E$3=RACI!$AK33,"D",IF(E$3=RACI!$AL33,"A",""))</f>
        <v>A</v>
      </c>
      <c r="F33" s="68" t="str">
        <f>IF(F$3=RACI!$AK33,"D",IF(F$3=RACI!$AL33,"A",""))</f>
        <v/>
      </c>
      <c r="G33" s="68" t="str">
        <f>IF(G$3=RACI!$AK33,"D",IF(G$3=RACI!$AL33,"A",""))</f>
        <v/>
      </c>
      <c r="H33" s="68" t="str">
        <f>IF(H$3=RACI!$AK33,"D",IF(H$3=RACI!$AL33,"A",""))</f>
        <v/>
      </c>
      <c r="I33" s="68" t="str">
        <f>IF(I$3=RACI!$AK33,"D",IF(I$3=RACI!$AL33,"A",""))</f>
        <v/>
      </c>
      <c r="J33" s="67" t="str">
        <f ca="1">OFFSET(RACI!$A$2,,MATCH(J$4,RACI!$B33:$AI33,0),1,1)</f>
        <v>Safety Engineer</v>
      </c>
      <c r="K33" s="66" t="str">
        <f ca="1">OFFSET(RACI!$A$2,,MATCH(K$4,RACI!$B33:$AI33,0),1,1)</f>
        <v>Functional Safety Manager (safety)</v>
      </c>
      <c r="L33" s="65" t="str">
        <f>IF(RACI!AP33=0,"",RACI!AP33)</f>
        <v/>
      </c>
      <c r="M33" s="64" t="str">
        <f>IF(RACI!AQ33=0,"",RACI!AQ33)</f>
        <v>Safety</v>
      </c>
    </row>
    <row r="34" spans="2:13">
      <c r="B34" s="69" t="str">
        <f>RACI!A34</f>
        <v>Implementation Proposal (IP)</v>
      </c>
      <c r="C34" s="68" t="str">
        <f>IF(C$3=RACI!$AK34,"D",IF(C$3=RACI!$AL34,"A",""))</f>
        <v/>
      </c>
      <c r="D34" s="68" t="str">
        <f>IF(D$3=RACI!$AK34,"D",IF(D$3=RACI!$AL34,"A",""))</f>
        <v/>
      </c>
      <c r="E34" s="68" t="str">
        <f>IF(E$3=RACI!$AK34,"D",IF(E$3=RACI!$AL34,"A",""))</f>
        <v>A</v>
      </c>
      <c r="F34" s="68" t="str">
        <f>IF(F$3=RACI!$AK34,"D",IF(F$3=RACI!$AL34,"A",""))</f>
        <v/>
      </c>
      <c r="G34" s="68" t="str">
        <f>IF(G$3=RACI!$AK34,"D",IF(G$3=RACI!$AL34,"A",""))</f>
        <v/>
      </c>
      <c r="H34" s="68" t="str">
        <f>IF(H$3=RACI!$AK34,"D",IF(H$3=RACI!$AL34,"A",""))</f>
        <v/>
      </c>
      <c r="I34" s="68" t="str">
        <f>IF(I$3=RACI!$AK34,"D",IF(I$3=RACI!$AL34,"A",""))</f>
        <v/>
      </c>
      <c r="J34" s="67" t="str">
        <f ca="1">OFFSET(RACI!$A$2,,MATCH(J$4,RACI!$B34:$AI34,0),1,1)</f>
        <v>Team/Project Members</v>
      </c>
      <c r="K34" s="66" t="str">
        <f ca="1">OFFSET(RACI!$A$2,,MATCH(K$4,RACI!$B34:$AI34,0),1,1)</f>
        <v>Line Management R&amp;D</v>
      </c>
      <c r="L34" s="65" t="str">
        <f>IF(RACI!AP34=0,"",RACI!AP34)</f>
        <v>Word/Excel-Templates</v>
      </c>
      <c r="M34" s="64" t="str">
        <f>IF(RACI!AQ34=0,"",RACI!AQ34)</f>
        <v>Development</v>
      </c>
    </row>
    <row r="35" spans="2:13">
      <c r="B35" s="69" t="str">
        <f>RACI!A35</f>
        <v>Architecture Specification</v>
      </c>
      <c r="C35" s="68" t="str">
        <f>IF(C$3=RACI!$AK35,"D",IF(C$3=RACI!$AL35,"A",""))</f>
        <v/>
      </c>
      <c r="D35" s="68" t="str">
        <f>IF(D$3=RACI!$AK35,"D",IF(D$3=RACI!$AL35,"A",""))</f>
        <v/>
      </c>
      <c r="E35" s="68" t="str">
        <f>IF(E$3=RACI!$AK35,"D",IF(E$3=RACI!$AL35,"A",""))</f>
        <v>D</v>
      </c>
      <c r="F35" s="68" t="str">
        <f>IF(F$3=RACI!$AK35,"D",IF(F$3=RACI!$AL35,"A",""))</f>
        <v>A</v>
      </c>
      <c r="G35" s="68" t="str">
        <f>IF(G$3=RACI!$AK35,"D",IF(G$3=RACI!$AL35,"A",""))</f>
        <v/>
      </c>
      <c r="H35" s="68" t="str">
        <f>IF(H$3=RACI!$AK35,"D",IF(H$3=RACI!$AL35,"A",""))</f>
        <v/>
      </c>
      <c r="I35" s="68" t="str">
        <f>IF(I$3=RACI!$AK35,"D",IF(I$3=RACI!$AL35,"A",""))</f>
        <v/>
      </c>
      <c r="J35" s="67" t="str">
        <f ca="1">OFFSET(RACI!$A$2,,MATCH(J$4,RACI!$B35:$AI35,0),1,1)</f>
        <v>Product Architect</v>
      </c>
      <c r="K35" s="66" t="str">
        <f ca="1">OFFSET(RACI!$A$2,,MATCH(K$4,RACI!$B35:$AI35,0),1,1)</f>
        <v>Line Management R&amp;D</v>
      </c>
      <c r="L35" s="65" t="str">
        <f>IF(RACI!AP35=0,"",RACI!AP35)</f>
        <v/>
      </c>
      <c r="M35" s="64" t="str">
        <f>IF(RACI!AQ35=0,"",RACI!AQ35)</f>
        <v>Development</v>
      </c>
    </row>
    <row r="36" spans="2:13">
      <c r="B36" s="69" t="str">
        <f>RACI!A36</f>
        <v>Safety System Architecture Specification</v>
      </c>
      <c r="C36" s="68" t="str">
        <f>IF(C$3=RACI!$AK36,"D",IF(C$3=RACI!$AL36,"A",""))</f>
        <v/>
      </c>
      <c r="D36" s="68" t="str">
        <f>IF(D$3=RACI!$AK36,"D",IF(D$3=RACI!$AL36,"A",""))</f>
        <v>D</v>
      </c>
      <c r="E36" s="68" t="str">
        <f>IF(E$3=RACI!$AK36,"D",IF(E$3=RACI!$AL36,"A",""))</f>
        <v>A</v>
      </c>
      <c r="F36" s="68" t="str">
        <f>IF(F$3=RACI!$AK36,"D",IF(F$3=RACI!$AL36,"A",""))</f>
        <v/>
      </c>
      <c r="G36" s="68" t="str">
        <f>IF(G$3=RACI!$AK36,"D",IF(G$3=RACI!$AL36,"A",""))</f>
        <v/>
      </c>
      <c r="H36" s="68" t="str">
        <f>IF(H$3=RACI!$AK36,"D",IF(H$3=RACI!$AL36,"A",""))</f>
        <v/>
      </c>
      <c r="I36" s="68" t="str">
        <f>IF(I$3=RACI!$AK36,"D",IF(I$3=RACI!$AL36,"A",""))</f>
        <v/>
      </c>
      <c r="J36" s="67" t="str">
        <f ca="1">OFFSET(RACI!$A$2,,MATCH(J$4,RACI!$B36:$AI36,0),1,1)</f>
        <v>Safety Engineer</v>
      </c>
      <c r="K36" s="66" t="str">
        <f ca="1">OFFSET(RACI!$A$2,,MATCH(K$4,RACI!$B36:$AI36,0),1,1)</f>
        <v>Functional Safety Manager (safety)</v>
      </c>
      <c r="L36" s="65" t="str">
        <f>IF(RACI!AP36=0,"",RACI!AP36)</f>
        <v/>
      </c>
      <c r="M36" s="64" t="str">
        <f>IF(RACI!AQ36=0,"",RACI!AQ36)</f>
        <v>Safety</v>
      </c>
    </row>
    <row r="37" spans="2:13">
      <c r="B37" s="69" t="str">
        <f>RACI!A37</f>
        <v>Description of Function (DoF)</v>
      </c>
      <c r="C37" s="68" t="str">
        <f>IF(C$3=RACI!$AK37,"D",IF(C$3=RACI!$AL37,"A",""))</f>
        <v/>
      </c>
      <c r="D37" s="68" t="str">
        <f>IF(D$3=RACI!$AK37,"D",IF(D$3=RACI!$AL37,"A",""))</f>
        <v/>
      </c>
      <c r="E37" s="68" t="str">
        <f>IF(E$3=RACI!$AK37,"D",IF(E$3=RACI!$AL37,"A",""))</f>
        <v/>
      </c>
      <c r="F37" s="68" t="str">
        <f>IF(F$3=RACI!$AK37,"D",IF(F$3=RACI!$AL37,"A",""))</f>
        <v>A</v>
      </c>
      <c r="G37" s="68" t="str">
        <f>IF(G$3=RACI!$AK37,"D",IF(G$3=RACI!$AL37,"A",""))</f>
        <v/>
      </c>
      <c r="H37" s="68" t="str">
        <f>IF(H$3=RACI!$AK37,"D",IF(H$3=RACI!$AL37,"A",""))</f>
        <v/>
      </c>
      <c r="I37" s="68" t="str">
        <f>IF(I$3=RACI!$AK37,"D",IF(I$3=RACI!$AL37,"A",""))</f>
        <v/>
      </c>
      <c r="J37" s="67" t="str">
        <f ca="1">OFFSET(RACI!$A$2,,MATCH(J$4,RACI!$B37:$AI37,0),1,1)</f>
        <v>Team/Project Members</v>
      </c>
      <c r="K37" s="66" t="str">
        <f ca="1">OFFSET(RACI!$A$2,,MATCH(K$4,RACI!$B37:$AI37,0),1,1)</f>
        <v>Line Management R&amp;D</v>
      </c>
      <c r="L37" s="65" t="str">
        <f>IF(RACI!AP37=0,"",RACI!AP37)</f>
        <v>Word-Templates</v>
      </c>
      <c r="M37" s="64" t="str">
        <f>IF(RACI!AQ37=0,"",RACI!AQ37)</f>
        <v>Development</v>
      </c>
    </row>
    <row r="38" spans="2:13">
      <c r="B38" s="69" t="str">
        <f>RACI!A38</f>
        <v>Interface Description (IfD)</v>
      </c>
      <c r="C38" s="68" t="str">
        <f>IF(C$3=RACI!$AK38,"D",IF(C$3=RACI!$AL38,"A",""))</f>
        <v/>
      </c>
      <c r="D38" s="68" t="str">
        <f>IF(D$3=RACI!$AK38,"D",IF(D$3=RACI!$AL38,"A",""))</f>
        <v/>
      </c>
      <c r="E38" s="68" t="str">
        <f>IF(E$3=RACI!$AK38,"D",IF(E$3=RACI!$AL38,"A",""))</f>
        <v/>
      </c>
      <c r="F38" s="68" t="str">
        <f>IF(F$3=RACI!$AK38,"D",IF(F$3=RACI!$AL38,"A",""))</f>
        <v>D</v>
      </c>
      <c r="G38" s="68" t="str">
        <f>IF(G$3=RACI!$AK38,"D",IF(G$3=RACI!$AL38,"A",""))</f>
        <v>A</v>
      </c>
      <c r="H38" s="68" t="str">
        <f>IF(H$3=RACI!$AK38,"D",IF(H$3=RACI!$AL38,"A",""))</f>
        <v/>
      </c>
      <c r="I38" s="68" t="str">
        <f>IF(I$3=RACI!$AK38,"D",IF(I$3=RACI!$AL38,"A",""))</f>
        <v/>
      </c>
      <c r="J38" s="67" t="str">
        <f ca="1">OFFSET(RACI!$A$2,,MATCH(J$4,RACI!$B38:$AI38,0),1,1)</f>
        <v>Team/Project Members</v>
      </c>
      <c r="K38" s="66" t="str">
        <f ca="1">OFFSET(RACI!$A$2,,MATCH(K$4,RACI!$B38:$AI38,0),1,1)</f>
        <v>Line Management R&amp;D</v>
      </c>
      <c r="L38" s="65" t="str">
        <f>IF(RACI!AP38=0,"",RACI!AP38)</f>
        <v>Word-Templates</v>
      </c>
      <c r="M38" s="64" t="str">
        <f>IF(RACI!AQ38=0,"",RACI!AQ38)</f>
        <v>Development</v>
      </c>
    </row>
    <row r="39" spans="2:13">
      <c r="B39" s="69" t="str">
        <f>RACI!A39</f>
        <v>Design Description (DD)</v>
      </c>
      <c r="C39" s="68" t="str">
        <f>IF(C$3=RACI!$AK39,"D",IF(C$3=RACI!$AL39,"A",""))</f>
        <v/>
      </c>
      <c r="D39" s="68" t="str">
        <f>IF(D$3=RACI!$AK39,"D",IF(D$3=RACI!$AL39,"A",""))</f>
        <v/>
      </c>
      <c r="E39" s="68" t="str">
        <f>IF(E$3=RACI!$AK39,"D",IF(E$3=RACI!$AL39,"A",""))</f>
        <v/>
      </c>
      <c r="F39" s="68" t="str">
        <f>IF(F$3=RACI!$AK39,"D",IF(F$3=RACI!$AL39,"A",""))</f>
        <v>D</v>
      </c>
      <c r="G39" s="68" t="str">
        <f>IF(G$3=RACI!$AK39,"D",IF(G$3=RACI!$AL39,"A",""))</f>
        <v>A</v>
      </c>
      <c r="H39" s="68" t="str">
        <f>IF(H$3=RACI!$AK39,"D",IF(H$3=RACI!$AL39,"A",""))</f>
        <v/>
      </c>
      <c r="I39" s="68" t="str">
        <f>IF(I$3=RACI!$AK39,"D",IF(I$3=RACI!$AL39,"A",""))</f>
        <v/>
      </c>
      <c r="J39" s="67" t="str">
        <f ca="1">OFFSET(RACI!$A$2,,MATCH(J$4,RACI!$B39:$AI39,0),1,1)</f>
        <v>Team/Project Members</v>
      </c>
      <c r="K39" s="66" t="str">
        <f ca="1">OFFSET(RACI!$A$2,,MATCH(K$4,RACI!$B39:$AI39,0),1,1)</f>
        <v>Line Management R&amp;D</v>
      </c>
      <c r="L39" s="65" t="str">
        <f>IF(RACI!AP39=0,"",RACI!AP39)</f>
        <v>Word-Templates</v>
      </c>
      <c r="M39" s="64" t="str">
        <f>IF(RACI!AQ39=0,"",RACI!AQ39)</f>
        <v>Development</v>
      </c>
    </row>
    <row r="40" spans="2:13">
      <c r="B40" s="69" t="str">
        <f>RACI!A40</f>
        <v>Static Code Analysis Report</v>
      </c>
      <c r="C40" s="68" t="str">
        <f>IF(C$3=RACI!$AK40,"D",IF(C$3=RACI!$AL40,"A",""))</f>
        <v/>
      </c>
      <c r="D40" s="68" t="str">
        <f>IF(D$3=RACI!$AK40,"D",IF(D$3=RACI!$AL40,"A",""))</f>
        <v/>
      </c>
      <c r="E40" s="68" t="str">
        <f>IF(E$3=RACI!$AK40,"D",IF(E$3=RACI!$AL40,"A",""))</f>
        <v/>
      </c>
      <c r="F40" s="68" t="str">
        <f>IF(F$3=RACI!$AK40,"D",IF(F$3=RACI!$AL40,"A",""))</f>
        <v/>
      </c>
      <c r="G40" s="68" t="str">
        <f>IF(G$3=RACI!$AK40,"D",IF(G$3=RACI!$AL40,"A",""))</f>
        <v>A</v>
      </c>
      <c r="H40" s="68" t="str">
        <f>IF(H$3=RACI!$AK40,"D",IF(H$3=RACI!$AL40,"A",""))</f>
        <v/>
      </c>
      <c r="I40" s="68" t="str">
        <f>IF(I$3=RACI!$AK40,"D",IF(I$3=RACI!$AL40,"A",""))</f>
        <v/>
      </c>
      <c r="J40" s="67" t="str">
        <f ca="1">OFFSET(RACI!$A$2,,MATCH(J$4,RACI!$B40:$AI40,0),1,1)</f>
        <v>Project Manager</v>
      </c>
      <c r="K40" s="66" t="str">
        <f ca="1">OFFSET(RACI!$A$2,,MATCH(K$4,RACI!$B40:$AI40,0),1,1)</f>
        <v>Line Management R&amp;D</v>
      </c>
      <c r="L40" s="65" t="str">
        <f>IF(RACI!AP40=0,"",RACI!AP40)</f>
        <v/>
      </c>
      <c r="M40" s="64" t="str">
        <f>IF(RACI!AQ40=0,"",RACI!AQ40)</f>
        <v>SW</v>
      </c>
    </row>
    <row r="41" spans="2:13">
      <c r="B41" s="69" t="str">
        <f>RACI!A41</f>
        <v>Source Code Classification (SCC)</v>
      </c>
      <c r="C41" s="68" t="str">
        <f>IF(C$3=RACI!$AK41,"D",IF(C$3=RACI!$AL41,"A",""))</f>
        <v/>
      </c>
      <c r="D41" s="68" t="str">
        <f>IF(D$3=RACI!$AK41,"D",IF(D$3=RACI!$AL41,"A",""))</f>
        <v/>
      </c>
      <c r="E41" s="68" t="str">
        <f>IF(E$3=RACI!$AK41,"D",IF(E$3=RACI!$AL41,"A",""))</f>
        <v/>
      </c>
      <c r="F41" s="68" t="str">
        <f>IF(F$3=RACI!$AK41,"D",IF(F$3=RACI!$AL41,"A",""))</f>
        <v>D</v>
      </c>
      <c r="G41" s="68" t="str">
        <f>IF(G$3=RACI!$AK41,"D",IF(G$3=RACI!$AL41,"A",""))</f>
        <v>A</v>
      </c>
      <c r="H41" s="68" t="str">
        <f>IF(H$3=RACI!$AK41,"D",IF(H$3=RACI!$AL41,"A",""))</f>
        <v/>
      </c>
      <c r="I41" s="68" t="str">
        <f>IF(I$3=RACI!$AK41,"D",IF(I$3=RACI!$AL41,"A",""))</f>
        <v/>
      </c>
      <c r="J41" s="67" t="str">
        <f ca="1">OFFSET(RACI!$A$2,,MATCH(J$4,RACI!$B41:$AI41,0),1,1)</f>
        <v>Project Manager</v>
      </c>
      <c r="K41" s="66" t="str">
        <f ca="1">OFFSET(RACI!$A$2,,MATCH(K$4,RACI!$B41:$AI41,0),1,1)</f>
        <v>Line Management R&amp;D</v>
      </c>
      <c r="L41" s="65" t="str">
        <f>IF(RACI!AP41=0,"",RACI!AP41)</f>
        <v/>
      </c>
      <c r="M41" s="64" t="str">
        <f>IF(RACI!AQ41=0,"",RACI!AQ41)</f>
        <v>Safety</v>
      </c>
    </row>
    <row r="42" spans="2:13">
      <c r="B42" s="69" t="str">
        <f>RACI!A42</f>
        <v>Parts Lists</v>
      </c>
      <c r="C42" s="68" t="str">
        <f>IF(C$3=RACI!$AK42,"D",IF(C$3=RACI!$AL42,"A",""))</f>
        <v/>
      </c>
      <c r="D42" s="68" t="str">
        <f>IF(D$3=RACI!$AK42,"D",IF(D$3=RACI!$AL42,"A",""))</f>
        <v/>
      </c>
      <c r="E42" s="68" t="str">
        <f>IF(E$3=RACI!$AK42,"D",IF(E$3=RACI!$AL42,"A",""))</f>
        <v/>
      </c>
      <c r="F42" s="68" t="str">
        <f>IF(F$3=RACI!$AK42,"D",IF(F$3=RACI!$AL42,"A",""))</f>
        <v/>
      </c>
      <c r="G42" s="68" t="str">
        <f>IF(G$3=RACI!$AK42,"D",IF(G$3=RACI!$AL42,"A",""))</f>
        <v/>
      </c>
      <c r="H42" s="68" t="str">
        <f>IF(H$3=RACI!$AK42,"D",IF(H$3=RACI!$AL42,"A",""))</f>
        <v>A</v>
      </c>
      <c r="I42" s="68" t="str">
        <f>IF(I$3=RACI!$AK42,"D",IF(I$3=RACI!$AL42,"A",""))</f>
        <v/>
      </c>
      <c r="J42" s="67" t="str">
        <f ca="1">OFFSET(RACI!$A$2,,MATCH(J$4,RACI!$B42:$AI42,0),1,1)</f>
        <v>Project Manager</v>
      </c>
      <c r="K42" s="66" t="str">
        <f ca="1">OFFSET(RACI!$A$2,,MATCH(K$4,RACI!$B42:$AI42,0),1,1)</f>
        <v>Line Management R&amp;D</v>
      </c>
      <c r="L42" s="65" t="str">
        <f>IF(RACI!AP42=0,"",RACI!AP42)</f>
        <v/>
      </c>
      <c r="M42" s="64" t="str">
        <f>IF(RACI!AQ42=0,"",RACI!AQ42)</f>
        <v>HW</v>
      </c>
    </row>
    <row r="43" spans="2:13">
      <c r="B43" s="69" t="str">
        <f>RACI!A43</f>
        <v>Arrangement Drawings</v>
      </c>
      <c r="C43" s="68" t="str">
        <f>IF(C$3=RACI!$AK43,"D",IF(C$3=RACI!$AL43,"A",""))</f>
        <v/>
      </c>
      <c r="D43" s="68" t="str">
        <f>IF(D$3=RACI!$AK43,"D",IF(D$3=RACI!$AL43,"A",""))</f>
        <v/>
      </c>
      <c r="E43" s="68" t="str">
        <f>IF(E$3=RACI!$AK43,"D",IF(E$3=RACI!$AL43,"A",""))</f>
        <v/>
      </c>
      <c r="F43" s="68" t="str">
        <f>IF(F$3=RACI!$AK43,"D",IF(F$3=RACI!$AL43,"A",""))</f>
        <v/>
      </c>
      <c r="G43" s="68" t="str">
        <f>IF(G$3=RACI!$AK43,"D",IF(G$3=RACI!$AL43,"A",""))</f>
        <v/>
      </c>
      <c r="H43" s="68" t="str">
        <f>IF(H$3=RACI!$AK43,"D",IF(H$3=RACI!$AL43,"A",""))</f>
        <v>A</v>
      </c>
      <c r="I43" s="68" t="str">
        <f>IF(I$3=RACI!$AK43,"D",IF(I$3=RACI!$AL43,"A",""))</f>
        <v/>
      </c>
      <c r="J43" s="67" t="str">
        <f ca="1">OFFSET(RACI!$A$2,,MATCH(J$4,RACI!$B43:$AI43,0),1,1)</f>
        <v>Project Manager</v>
      </c>
      <c r="K43" s="66" t="str">
        <f ca="1">OFFSET(RACI!$A$2,,MATCH(K$4,RACI!$B43:$AI43,0),1,1)</f>
        <v>Line Management R&amp;D</v>
      </c>
      <c r="L43" s="65" t="str">
        <f>IF(RACI!AP43=0,"",RACI!AP43)</f>
        <v/>
      </c>
      <c r="M43" s="64" t="str">
        <f>IF(RACI!AQ43=0,"",RACI!AQ43)</f>
        <v>HW</v>
      </c>
    </row>
    <row r="44" spans="2:13">
      <c r="B44" s="69" t="str">
        <f>RACI!A44</f>
        <v>Component Specification</v>
      </c>
      <c r="C44" s="68" t="str">
        <f>IF(C$3=RACI!$AK44,"D",IF(C$3=RACI!$AL44,"A",""))</f>
        <v/>
      </c>
      <c r="D44" s="68" t="str">
        <f>IF(D$3=RACI!$AK44,"D",IF(D$3=RACI!$AL44,"A",""))</f>
        <v/>
      </c>
      <c r="E44" s="68" t="str">
        <f>IF(E$3=RACI!$AK44,"D",IF(E$3=RACI!$AL44,"A",""))</f>
        <v/>
      </c>
      <c r="F44" s="68" t="str">
        <f>IF(F$3=RACI!$AK44,"D",IF(F$3=RACI!$AL44,"A",""))</f>
        <v/>
      </c>
      <c r="G44" s="68" t="str">
        <f>IF(G$3=RACI!$AK44,"D",IF(G$3=RACI!$AL44,"A",""))</f>
        <v>A</v>
      </c>
      <c r="H44" s="68" t="str">
        <f>IF(H$3=RACI!$AK44,"D",IF(H$3=RACI!$AL44,"A",""))</f>
        <v/>
      </c>
      <c r="I44" s="68" t="str">
        <f>IF(I$3=RACI!$AK44,"D",IF(I$3=RACI!$AL44,"A",""))</f>
        <v/>
      </c>
      <c r="J44" s="67" t="str">
        <f ca="1">OFFSET(RACI!$A$2,,MATCH(J$4,RACI!$B44:$AI44,0),1,1)</f>
        <v>Team/Project Members</v>
      </c>
      <c r="K44" s="66" t="str">
        <f ca="1">OFFSET(RACI!$A$2,,MATCH(K$4,RACI!$B44:$AI44,0),1,1)</f>
        <v>Line Management R&amp;D</v>
      </c>
      <c r="L44" s="65" t="str">
        <f>IF(RACI!AP44=0,"",RACI!AP44)</f>
        <v/>
      </c>
      <c r="M44" s="64" t="str">
        <f>IF(RACI!AQ44=0,"",RACI!AQ44)</f>
        <v>HW</v>
      </c>
    </row>
    <row r="45" spans="2:13">
      <c r="B45" s="69" t="str">
        <f>RACI!A45</f>
        <v>Assembly Drawings</v>
      </c>
      <c r="C45" s="68" t="str">
        <f>IF(C$3=RACI!$AK45,"D",IF(C$3=RACI!$AL45,"A",""))</f>
        <v/>
      </c>
      <c r="D45" s="68" t="str">
        <f>IF(D$3=RACI!$AK45,"D",IF(D$3=RACI!$AL45,"A",""))</f>
        <v/>
      </c>
      <c r="E45" s="68" t="str">
        <f>IF(E$3=RACI!$AK45,"D",IF(E$3=RACI!$AL45,"A",""))</f>
        <v/>
      </c>
      <c r="F45" s="68" t="str">
        <f>IF(F$3=RACI!$AK45,"D",IF(F$3=RACI!$AL45,"A",""))</f>
        <v/>
      </c>
      <c r="G45" s="68" t="str">
        <f>IF(G$3=RACI!$AK45,"D",IF(G$3=RACI!$AL45,"A",""))</f>
        <v/>
      </c>
      <c r="H45" s="68" t="str">
        <f>IF(H$3=RACI!$AK45,"D",IF(H$3=RACI!$AL45,"A",""))</f>
        <v>A</v>
      </c>
      <c r="I45" s="68" t="str">
        <f>IF(I$3=RACI!$AK45,"D",IF(I$3=RACI!$AL45,"A",""))</f>
        <v/>
      </c>
      <c r="J45" s="67" t="str">
        <f ca="1">OFFSET(RACI!$A$2,,MATCH(J$4,RACI!$B45:$AI45,0),1,1)</f>
        <v>Project Manager</v>
      </c>
      <c r="K45" s="66" t="str">
        <f ca="1">OFFSET(RACI!$A$2,,MATCH(K$4,RACI!$B45:$AI45,0),1,1)</f>
        <v>Line Management R&amp;D</v>
      </c>
      <c r="L45" s="65" t="str">
        <f>IF(RACI!AP45=0,"",RACI!AP45)</f>
        <v/>
      </c>
      <c r="M45" s="64" t="str">
        <f>IF(RACI!AQ45=0,"",RACI!AQ45)</f>
        <v>HW</v>
      </c>
    </row>
    <row r="46" spans="2:13">
      <c r="B46" s="69" t="str">
        <f>RACI!A46</f>
        <v>Circuit Diagrams</v>
      </c>
      <c r="C46" s="68" t="str">
        <f>IF(C$3=RACI!$AK46,"D",IF(C$3=RACI!$AL46,"A",""))</f>
        <v/>
      </c>
      <c r="D46" s="68" t="str">
        <f>IF(D$3=RACI!$AK46,"D",IF(D$3=RACI!$AL46,"A",""))</f>
        <v/>
      </c>
      <c r="E46" s="68" t="str">
        <f>IF(E$3=RACI!$AK46,"D",IF(E$3=RACI!$AL46,"A",""))</f>
        <v/>
      </c>
      <c r="F46" s="68" t="str">
        <f>IF(F$3=RACI!$AK46,"D",IF(F$3=RACI!$AL46,"A",""))</f>
        <v>D</v>
      </c>
      <c r="G46" s="68" t="str">
        <f>IF(G$3=RACI!$AK46,"D",IF(G$3=RACI!$AL46,"A",""))</f>
        <v>A</v>
      </c>
      <c r="H46" s="68" t="str">
        <f>IF(H$3=RACI!$AK46,"D",IF(H$3=RACI!$AL46,"A",""))</f>
        <v/>
      </c>
      <c r="I46" s="68" t="str">
        <f>IF(I$3=RACI!$AK46,"D",IF(I$3=RACI!$AL46,"A",""))</f>
        <v/>
      </c>
      <c r="J46" s="67" t="str">
        <f ca="1">OFFSET(RACI!$A$2,,MATCH(J$4,RACI!$B46:$AI46,0),1,1)</f>
        <v>Project Manager</v>
      </c>
      <c r="K46" s="66" t="str">
        <f ca="1">OFFSET(RACI!$A$2,,MATCH(K$4,RACI!$B46:$AI46,0),1,1)</f>
        <v>Line Management R&amp;D</v>
      </c>
      <c r="L46" s="65" t="str">
        <f>IF(RACI!AP46=0,"",RACI!AP46)</f>
        <v/>
      </c>
      <c r="M46" s="64" t="str">
        <f>IF(RACI!AQ46=0,"",RACI!AQ46)</f>
        <v>HW</v>
      </c>
    </row>
    <row r="47" spans="2:13">
      <c r="B47" s="69" t="str">
        <f>RACI!A47</f>
        <v>Inspection provision</v>
      </c>
      <c r="C47" s="68" t="str">
        <f>IF(C$3=RACI!$AK47,"D",IF(C$3=RACI!$AL47,"A",""))</f>
        <v/>
      </c>
      <c r="D47" s="68" t="str">
        <f>IF(D$3=RACI!$AK47,"D",IF(D$3=RACI!$AL47,"A",""))</f>
        <v/>
      </c>
      <c r="E47" s="68" t="str">
        <f>IF(E$3=RACI!$AK47,"D",IF(E$3=RACI!$AL47,"A",""))</f>
        <v/>
      </c>
      <c r="F47" s="68" t="str">
        <f>IF(F$3=RACI!$AK47,"D",IF(F$3=RACI!$AL47,"A",""))</f>
        <v/>
      </c>
      <c r="G47" s="68" t="str">
        <f>IF(G$3=RACI!$AK47,"D",IF(G$3=RACI!$AL47,"A",""))</f>
        <v/>
      </c>
      <c r="H47" s="68" t="str">
        <f>IF(H$3=RACI!$AK47,"D",IF(H$3=RACI!$AL47,"A",""))</f>
        <v>A</v>
      </c>
      <c r="I47" s="68" t="str">
        <f>IF(I$3=RACI!$AK47,"D",IF(I$3=RACI!$AL47,"A",""))</f>
        <v/>
      </c>
      <c r="J47" s="67" t="str">
        <f ca="1">OFFSET(RACI!$A$2,,MATCH(J$4,RACI!$B47:$AI47,0),1,1)</f>
        <v>Project Manager</v>
      </c>
      <c r="K47" s="66" t="str">
        <f ca="1">OFFSET(RACI!$A$2,,MATCH(K$4,RACI!$B47:$AI47,0),1,1)</f>
        <v>Line Management R&amp;D</v>
      </c>
      <c r="L47" s="65" t="str">
        <f>IF(RACI!AP47=0,"",RACI!AP47)</f>
        <v/>
      </c>
      <c r="M47" s="64" t="str">
        <f>IF(RACI!AQ47=0,"",RACI!AQ47)</f>
        <v>HW</v>
      </c>
    </row>
    <row r="48" spans="2:13">
      <c r="B48" s="69" t="str">
        <f>RACI!A48</f>
        <v>Hardware FMEDA (Failure Mode Effect and Diagnostic Analysis)</v>
      </c>
      <c r="C48" s="68" t="str">
        <f>IF(C$3=RACI!$AK48,"D",IF(C$3=RACI!$AL48,"A",""))</f>
        <v/>
      </c>
      <c r="D48" s="68" t="str">
        <f>IF(D$3=RACI!$AK48,"D",IF(D$3=RACI!$AL48,"A",""))</f>
        <v/>
      </c>
      <c r="E48" s="68" t="str">
        <f>IF(E$3=RACI!$AK48,"D",IF(E$3=RACI!$AL48,"A",""))</f>
        <v/>
      </c>
      <c r="F48" s="68" t="str">
        <f>IF(F$3=RACI!$AK48,"D",IF(F$3=RACI!$AL48,"A",""))</f>
        <v/>
      </c>
      <c r="G48" s="68" t="str">
        <f>IF(G$3=RACI!$AK48,"D",IF(G$3=RACI!$AL48,"A",""))</f>
        <v/>
      </c>
      <c r="H48" s="68" t="str">
        <f>IF(H$3=RACI!$AK48,"D",IF(H$3=RACI!$AL48,"A",""))</f>
        <v>A</v>
      </c>
      <c r="I48" s="68" t="str">
        <f>IF(I$3=RACI!$AK48,"D",IF(I$3=RACI!$AL48,"A",""))</f>
        <v/>
      </c>
      <c r="J48" s="67" t="str">
        <f ca="1">OFFSET(RACI!$A$2,,MATCH(J$4,RACI!$B48:$AI48,0),1,1)</f>
        <v>Safety Engineer</v>
      </c>
      <c r="K48" s="66" t="str">
        <f ca="1">OFFSET(RACI!$A$2,,MATCH(K$4,RACI!$B48:$AI48,0),1,1)</f>
        <v>Line Management R&amp;D</v>
      </c>
      <c r="L48" s="65" t="str">
        <f>IF(RACI!AP48=0,"",RACI!AP48)</f>
        <v/>
      </c>
      <c r="M48" s="64" t="str">
        <f>IF(RACI!AQ48=0,"",RACI!AQ48)</f>
        <v>Safety</v>
      </c>
    </row>
    <row r="49" spans="2:13">
      <c r="B49" s="69" t="str">
        <f>RACI!A49</f>
        <v>Software HAZOP  Report</v>
      </c>
      <c r="C49" s="68" t="str">
        <f>IF(C$3=RACI!$AK49,"D",IF(C$3=RACI!$AL49,"A",""))</f>
        <v/>
      </c>
      <c r="D49" s="68" t="str">
        <f>IF(D$3=RACI!$AK49,"D",IF(D$3=RACI!$AL49,"A",""))</f>
        <v/>
      </c>
      <c r="E49" s="68" t="str">
        <f>IF(E$3=RACI!$AK49,"D",IF(E$3=RACI!$AL49,"A",""))</f>
        <v/>
      </c>
      <c r="F49" s="68" t="str">
        <f>IF(F$3=RACI!$AK49,"D",IF(F$3=RACI!$AL49,"A",""))</f>
        <v/>
      </c>
      <c r="G49" s="68" t="str">
        <f>IF(G$3=RACI!$AK49,"D",IF(G$3=RACI!$AL49,"A",""))</f>
        <v>A</v>
      </c>
      <c r="H49" s="68" t="str">
        <f>IF(H$3=RACI!$AK49,"D",IF(H$3=RACI!$AL49,"A",""))</f>
        <v/>
      </c>
      <c r="I49" s="68" t="str">
        <f>IF(I$3=RACI!$AK49,"D",IF(I$3=RACI!$AL49,"A",""))</f>
        <v/>
      </c>
      <c r="J49" s="67" t="str">
        <f ca="1">OFFSET(RACI!$A$2,,MATCH(J$4,RACI!$B49:$AI49,0),1,1)</f>
        <v>Safety Engineer</v>
      </c>
      <c r="K49" s="66" t="str">
        <f ca="1">OFFSET(RACI!$A$2,,MATCH(K$4,RACI!$B49:$AI49,0),1,1)</f>
        <v>Functional Safety Manager (safety)</v>
      </c>
      <c r="L49" s="65" t="str">
        <f>IF(RACI!AP49=0,"",RACI!AP49)</f>
        <v/>
      </c>
      <c r="M49" s="64" t="str">
        <f>IF(RACI!AQ49=0,"",RACI!AQ49)</f>
        <v>Safety</v>
      </c>
    </row>
    <row r="50" spans="2:13">
      <c r="B50" s="69" t="str">
        <f>RACI!A50</f>
        <v>Safety Manual</v>
      </c>
      <c r="C50" s="68" t="str">
        <f>IF(C$3=RACI!$AK50,"D",IF(C$3=RACI!$AL50,"A",""))</f>
        <v/>
      </c>
      <c r="D50" s="68" t="str">
        <f>IF(D$3=RACI!$AK50,"D",IF(D$3=RACI!$AL50,"A",""))</f>
        <v/>
      </c>
      <c r="E50" s="68" t="str">
        <f>IF(E$3=RACI!$AK50,"D",IF(E$3=RACI!$AL50,"A",""))</f>
        <v/>
      </c>
      <c r="F50" s="68" t="str">
        <f>IF(F$3=RACI!$AK50,"D",IF(F$3=RACI!$AL50,"A",""))</f>
        <v/>
      </c>
      <c r="G50" s="68" t="str">
        <f>IF(G$3=RACI!$AK50,"D",IF(G$3=RACI!$AL50,"A",""))</f>
        <v>D</v>
      </c>
      <c r="H50" s="68" t="str">
        <f>IF(H$3=RACI!$AK50,"D",IF(H$3=RACI!$AL50,"A",""))</f>
        <v>A</v>
      </c>
      <c r="I50" s="68" t="str">
        <f>IF(I$3=RACI!$AK50,"D",IF(I$3=RACI!$AL50,"A",""))</f>
        <v/>
      </c>
      <c r="J50" s="67" t="str">
        <f ca="1">OFFSET(RACI!$A$2,,MATCH(J$4,RACI!$B50:$AI50,0),1,1)</f>
        <v>Safety Engineer</v>
      </c>
      <c r="K50" s="66" t="str">
        <f ca="1">OFFSET(RACI!$A$2,,MATCH(K$4,RACI!$B50:$AI50,0),1,1)</f>
        <v>Line Management R&amp;D</v>
      </c>
      <c r="L50" s="65" t="str">
        <f>IF(RACI!AP50=0,"",RACI!AP50)</f>
        <v>Framemaker-</v>
      </c>
      <c r="M50" s="64" t="str">
        <f>IF(RACI!AQ50=0,"",RACI!AQ50)</f>
        <v>Safety</v>
      </c>
    </row>
    <row r="51" spans="2:13">
      <c r="B51" s="69" t="str">
        <f>RACI!A51</f>
        <v>Reliability data book</v>
      </c>
      <c r="C51" s="68" t="str">
        <f>IF(C$3=RACI!$AK51,"D",IF(C$3=RACI!$AL51,"A",""))</f>
        <v/>
      </c>
      <c r="D51" s="68" t="str">
        <f>IF(D$3=RACI!$AK51,"D",IF(D$3=RACI!$AL51,"A",""))</f>
        <v/>
      </c>
      <c r="E51" s="68" t="str">
        <f>IF(E$3=RACI!$AK51,"D",IF(E$3=RACI!$AL51,"A",""))</f>
        <v/>
      </c>
      <c r="F51" s="68" t="str">
        <f>IF(F$3=RACI!$AK51,"D",IF(F$3=RACI!$AL51,"A",""))</f>
        <v/>
      </c>
      <c r="G51" s="68" t="str">
        <f>IF(G$3=RACI!$AK51,"D",IF(G$3=RACI!$AL51,"A",""))</f>
        <v>D</v>
      </c>
      <c r="H51" s="68" t="str">
        <f>IF(H$3=RACI!$AK51,"D",IF(H$3=RACI!$AL51,"A",""))</f>
        <v>A</v>
      </c>
      <c r="I51" s="68" t="str">
        <f>IF(I$3=RACI!$AK51,"D",IF(I$3=RACI!$AL51,"A",""))</f>
        <v/>
      </c>
      <c r="J51" s="67" t="str">
        <f ca="1">OFFSET(RACI!$A$2,,MATCH(J$4,RACI!$B51:$AI51,0),1,1)</f>
        <v>Safety Engineer</v>
      </c>
      <c r="K51" s="66" t="str">
        <f ca="1">OFFSET(RACI!$A$2,,MATCH(K$4,RACI!$B51:$AI51,0),1,1)</f>
        <v>Line Management R&amp;D</v>
      </c>
      <c r="L51" s="65" t="str">
        <f>IF(RACI!AP51=0,"",RACI!AP51)</f>
        <v/>
      </c>
      <c r="M51" s="64" t="str">
        <f>IF(RACI!AQ51=0,"",RACI!AQ51)</f>
        <v>Safety</v>
      </c>
    </row>
    <row r="52" spans="2:13">
      <c r="B52" s="69" t="str">
        <f>RACI!A52</f>
        <v>User Documentation</v>
      </c>
      <c r="C52" s="68" t="str">
        <f>IF(C$3=RACI!$AK52,"D",IF(C$3=RACI!$AL52,"A",""))</f>
        <v/>
      </c>
      <c r="D52" s="68" t="str">
        <f>IF(D$3=RACI!$AK52,"D",IF(D$3=RACI!$AL52,"A",""))</f>
        <v/>
      </c>
      <c r="E52" s="68" t="str">
        <f>IF(E$3=RACI!$AK52,"D",IF(E$3=RACI!$AL52,"A",""))</f>
        <v/>
      </c>
      <c r="F52" s="68" t="str">
        <f>IF(F$3=RACI!$AK52,"D",IF(F$3=RACI!$AL52,"A",""))</f>
        <v/>
      </c>
      <c r="G52" s="68" t="str">
        <f>IF(G$3=RACI!$AK52,"D",IF(G$3=RACI!$AL52,"A",""))</f>
        <v>D</v>
      </c>
      <c r="H52" s="68" t="str">
        <f>IF(H$3=RACI!$AK52,"D",IF(H$3=RACI!$AL52,"A",""))</f>
        <v>A</v>
      </c>
      <c r="I52" s="68" t="str">
        <f>IF(I$3=RACI!$AK52,"D",IF(I$3=RACI!$AL52,"A",""))</f>
        <v/>
      </c>
      <c r="J52" s="67" t="str">
        <f ca="1">OFFSET(RACI!$A$2,,MATCH(J$4,RACI!$B52:$AI52,0),1,1)</f>
        <v>Technical Product Manager</v>
      </c>
      <c r="K52" s="66" t="str">
        <f ca="1">OFFSET(RACI!$A$2,,MATCH(K$4,RACI!$B52:$AI52,0),1,1)</f>
        <v>Product Manager</v>
      </c>
      <c r="L52" s="65" t="str">
        <f>IF(RACI!AP52=0,"",RACI!AP52)</f>
        <v/>
      </c>
      <c r="M52" s="64" t="str">
        <f>IF(RACI!AQ52=0,"",RACI!AQ52)</f>
        <v>All projects</v>
      </c>
    </row>
    <row r="53" spans="2:13">
      <c r="B53" s="69" t="str">
        <f>RACI!A53</f>
        <v>Cyber Security Assessment</v>
      </c>
      <c r="C53" s="77" t="str">
        <f>IF(C$3=RACI!$AK53,"D",IF(C$3=RACI!$AL53,"A",""))</f>
        <v/>
      </c>
      <c r="D53" s="77" t="str">
        <f>IF(D$3=RACI!$AK53,"D",IF(D$3=RACI!$AL53,"A",""))</f>
        <v/>
      </c>
      <c r="E53" s="78" t="str">
        <f>IF(E$3=RACI!$AK53,"D",IF(E$3=RACI!$AL53,"A",""))</f>
        <v>A</v>
      </c>
      <c r="F53" s="77" t="str">
        <f>IF(F$3=RACI!$AK53,"D",IF(F$3=RACI!$AL53,"A",""))</f>
        <v/>
      </c>
      <c r="G53" s="77" t="str">
        <f>IF(G$3=RACI!$AK53,"D",IF(G$3=RACI!$AL53,"A",""))</f>
        <v/>
      </c>
      <c r="H53" s="77" t="str">
        <f>IF(H$3=RACI!$AK53,"D",IF(H$3=RACI!$AL53,"A",""))</f>
        <v/>
      </c>
      <c r="I53" s="77" t="str">
        <f>IF(I$3=RACI!$AK53,"D",IF(I$3=RACI!$AL53,"A",""))</f>
        <v/>
      </c>
      <c r="J53" s="67" t="str">
        <f ca="1">OFFSET(RACI!$A$2,,MATCH(J$4,RACI!$B53:$AI53,0),1,1)</f>
        <v>Cyber Security Engineer</v>
      </c>
      <c r="K53" s="66" t="str">
        <f ca="1">OFFSET(RACI!$A$2,,MATCH(K$4,RACI!$B53:$AI53,0),1,1)</f>
        <v>Head of Cyber Security</v>
      </c>
      <c r="L53" s="76" t="str">
        <f>IF(RACI!AP53=0,"",RACI!AP53)</f>
        <v/>
      </c>
      <c r="M53" s="64" t="str">
        <f>IF(RACI!AQ53=0,"",RACI!AQ53)</f>
        <v>All projects</v>
      </c>
    </row>
    <row r="54" spans="2:13">
      <c r="B54" s="69" t="str">
        <f>RACI!A54</f>
        <v>Cyber Security Threat Model</v>
      </c>
      <c r="C54" s="77" t="str">
        <f>IF(C$3=RACI!$AK54,"D",IF(C$3=RACI!$AL54,"A",""))</f>
        <v/>
      </c>
      <c r="D54" s="77" t="str">
        <f>IF(D$3=RACI!$AK54,"D",IF(D$3=RACI!$AL54,"A",""))</f>
        <v/>
      </c>
      <c r="E54" s="78" t="str">
        <f>IF(E$3=RACI!$AK54,"D",IF(E$3=RACI!$AL54,"A",""))</f>
        <v>D</v>
      </c>
      <c r="F54" s="78" t="str">
        <f>IF(F$3=RACI!$AK54,"D",IF(F$3=RACI!$AL54,"A",""))</f>
        <v>A</v>
      </c>
      <c r="G54" s="77" t="str">
        <f>IF(G$3=RACI!$AK54,"D",IF(G$3=RACI!$AL54,"A",""))</f>
        <v/>
      </c>
      <c r="H54" s="77" t="str">
        <f>IF(H$3=RACI!$AK54,"D",IF(H$3=RACI!$AL54,"A",""))</f>
        <v/>
      </c>
      <c r="I54" s="77" t="str">
        <f>IF(I$3=RACI!$AK54,"D",IF(I$3=RACI!$AL54,"A",""))</f>
        <v/>
      </c>
      <c r="J54" s="67" t="str">
        <f ca="1">OFFSET(RACI!$A$2,,MATCH(J$4,RACI!$B54:$AI54,0),1,1)</f>
        <v>Product Architect</v>
      </c>
      <c r="K54" s="66" t="str">
        <f ca="1">OFFSET(RACI!$A$2,,MATCH(K$4,RACI!$B54:$AI54,0),1,1)</f>
        <v>Head of Cyber Security</v>
      </c>
      <c r="L54" s="76" t="str">
        <f>IF(RACI!AP54=0,"",RACI!AP54)</f>
        <v/>
      </c>
      <c r="M54" s="64" t="str">
        <f>IF(RACI!AQ54=0,"",RACI!AQ54)</f>
        <v>All projects</v>
      </c>
    </row>
    <row r="55" spans="2:13">
      <c r="B55" s="69" t="str">
        <f>RACI!A55</f>
        <v>Support Strategy</v>
      </c>
      <c r="C55" s="68" t="str">
        <f>IF(C$3=RACI!$AK55,"D",IF(C$3=RACI!$AL55,"A",""))</f>
        <v/>
      </c>
      <c r="D55" s="68" t="str">
        <f>IF(D$3=RACI!$AK55,"D",IF(D$3=RACI!$AL55,"A",""))</f>
        <v/>
      </c>
      <c r="E55" s="68" t="str">
        <f>IF(E$3=RACI!$AK55,"D",IF(E$3=RACI!$AL55,"A",""))</f>
        <v>D</v>
      </c>
      <c r="F55" s="68" t="str">
        <f>IF(F$3=RACI!$AK55,"D",IF(F$3=RACI!$AL55,"A",""))</f>
        <v/>
      </c>
      <c r="G55" s="68" t="str">
        <f>IF(G$3=RACI!$AK55,"D",IF(G$3=RACI!$AL55,"A",""))</f>
        <v/>
      </c>
      <c r="H55" s="68" t="str">
        <f>IF(H$3=RACI!$AK55,"D",IF(H$3=RACI!$AL55,"A",""))</f>
        <v>A</v>
      </c>
      <c r="I55" s="68" t="str">
        <f>IF(I$3=RACI!$AK55,"D",IF(I$3=RACI!$AL55,"A",""))</f>
        <v/>
      </c>
      <c r="J55" s="67" t="str">
        <f ca="1">OFFSET(RACI!$A$2,,MATCH(J$4,RACI!$B55:$AI55,0),1,1)</f>
        <v>Technical Product Manager</v>
      </c>
      <c r="K55" s="66" t="str">
        <f ca="1">OFFSET(RACI!$A$2,,MATCH(K$4,RACI!$B55:$AI55,0),1,1)</f>
        <v>Line Management R&amp;D</v>
      </c>
      <c r="L55" s="65" t="str">
        <f>IF(RACI!AP55=0,"",RACI!AP55)</f>
        <v/>
      </c>
      <c r="M55" s="64" t="str">
        <f>IF(RACI!AQ55=0,"",RACI!AQ55)</f>
        <v>Development</v>
      </c>
    </row>
    <row r="56" spans="2:13">
      <c r="B56" s="75" t="str">
        <f>RACI!A56</f>
        <v>Verification and Validation</v>
      </c>
      <c r="C56" s="74" t="str">
        <f>IF(C$3=RACI!$AK56,"D",IF(C$3=RACI!$AL56,"A",""))</f>
        <v/>
      </c>
      <c r="D56" s="74" t="str">
        <f>IF(D$3=RACI!$AK56,"D",IF(D$3=RACI!$AL56,"A",""))</f>
        <v/>
      </c>
      <c r="E56" s="74" t="str">
        <f>IF(E$3=RACI!$AK56,"D",IF(E$3=RACI!$AL56,"A",""))</f>
        <v/>
      </c>
      <c r="F56" s="74" t="str">
        <f>IF(F$3=RACI!$AK56,"D",IF(F$3=RACI!$AL56,"A",""))</f>
        <v/>
      </c>
      <c r="G56" s="74" t="str">
        <f>IF(G$3=RACI!$AK56,"D",IF(G$3=RACI!$AL56,"A",""))</f>
        <v/>
      </c>
      <c r="H56" s="74" t="str">
        <f>IF(H$3=RACI!$AK56,"D",IF(H$3=RACI!$AL56,"A",""))</f>
        <v/>
      </c>
      <c r="I56" s="74" t="str">
        <f>IF(I$3=RACI!$AK56,"D",IF(I$3=RACI!$AL56,"A",""))</f>
        <v/>
      </c>
      <c r="J56" s="73"/>
      <c r="K56" s="72"/>
      <c r="L56" s="71" t="str">
        <f>B56</f>
        <v>Verification and Validation</v>
      </c>
      <c r="M56" s="70" t="str">
        <f>IF(RACI!AQ56=0,"",RACI!AQ56)</f>
        <v>Title</v>
      </c>
    </row>
    <row r="57" spans="2:13">
      <c r="B57" s="69" t="str">
        <f>RACI!A57</f>
        <v>Type Test Plan (TTP)</v>
      </c>
      <c r="C57" s="68" t="str">
        <f>IF(C$3=RACI!$AK57,"D",IF(C$3=RACI!$AL57,"A",""))</f>
        <v/>
      </c>
      <c r="D57" s="68" t="str">
        <f>IF(D$3=RACI!$AK57,"D",IF(D$3=RACI!$AL57,"A",""))</f>
        <v/>
      </c>
      <c r="E57" s="68" t="str">
        <f>IF(E$3=RACI!$AK57,"D",IF(E$3=RACI!$AL57,"A",""))</f>
        <v>D</v>
      </c>
      <c r="F57" s="68" t="str">
        <f>IF(F$3=RACI!$AK57,"D",IF(F$3=RACI!$AL57,"A",""))</f>
        <v>A</v>
      </c>
      <c r="G57" s="68" t="str">
        <f>IF(G$3=RACI!$AK57,"D",IF(G$3=RACI!$AL57,"A",""))</f>
        <v/>
      </c>
      <c r="H57" s="68" t="str">
        <f>IF(H$3=RACI!$AK57,"D",IF(H$3=RACI!$AL57,"A",""))</f>
        <v/>
      </c>
      <c r="I57" s="68" t="str">
        <f>IF(I$3=RACI!$AK57,"D",IF(I$3=RACI!$AL57,"A",""))</f>
        <v/>
      </c>
      <c r="J57" s="67" t="str">
        <f ca="1">OFFSET(RACI!$A$2,,MATCH(J$4,RACI!$B57:$AI57,0),1,1)</f>
        <v>Test Responsible</v>
      </c>
      <c r="K57" s="66" t="str">
        <f ca="1">OFFSET(RACI!$A$2,,MATCH(K$4,RACI!$B57:$AI57,0),1,1)</f>
        <v>Line Management R&amp;D</v>
      </c>
      <c r="L57" s="65" t="str">
        <f>IF(RACI!AP57=0,"",RACI!AP57)</f>
        <v>Word-Templates</v>
      </c>
      <c r="M57" s="64" t="str">
        <f>IF(RACI!AQ57=0,"",RACI!AQ57)</f>
        <v>Development</v>
      </c>
    </row>
    <row r="58" spans="2:13">
      <c r="B58" s="69" t="str">
        <f>RACI!A58</f>
        <v>Test Summary and Final Conclusion of Test (Detailed Test Plan)</v>
      </c>
      <c r="C58" s="68" t="str">
        <f>IF(C$3=RACI!$AK58,"D",IF(C$3=RACI!$AL58,"A",""))</f>
        <v/>
      </c>
      <c r="D58" s="68" t="str">
        <f>IF(D$3=RACI!$AK58,"D",IF(D$3=RACI!$AL58,"A",""))</f>
        <v/>
      </c>
      <c r="E58" s="68" t="str">
        <f>IF(E$3=RACI!$AK58,"D",IF(E$3=RACI!$AL58,"A",""))</f>
        <v>D</v>
      </c>
      <c r="F58" s="68" t="str">
        <f>IF(F$3=RACI!$AK58,"D",IF(F$3=RACI!$AL58,"A",""))</f>
        <v>A</v>
      </c>
      <c r="G58" s="68" t="str">
        <f>IF(G$3=RACI!$AK58,"D",IF(G$3=RACI!$AL58,"A",""))</f>
        <v/>
      </c>
      <c r="H58" s="68" t="str">
        <f>IF(H$3=RACI!$AK58,"D",IF(H$3=RACI!$AL58,"A",""))</f>
        <v/>
      </c>
      <c r="I58" s="68" t="str">
        <f>IF(I$3=RACI!$AK58,"D",IF(I$3=RACI!$AL58,"A",""))</f>
        <v/>
      </c>
      <c r="J58" s="67" t="str">
        <f ca="1">OFFSET(RACI!$A$2,,MATCH(J$4,RACI!$B58:$AI58,0),1,1)</f>
        <v>Project Manager</v>
      </c>
      <c r="K58" s="66" t="str">
        <f ca="1">OFFSET(RACI!$A$2,,MATCH(K$4,RACI!$B58:$AI58,0),1,1)</f>
        <v>Line Management R&amp;D</v>
      </c>
      <c r="L58" s="65" t="str">
        <f>IF(RACI!AP58=0,"",RACI!AP58)</f>
        <v>Excel-Templates</v>
      </c>
      <c r="M58" s="64" t="str">
        <f>IF(RACI!AQ58=0,"",RACI!AQ58)</f>
        <v>All projects</v>
      </c>
    </row>
    <row r="59" spans="2:13">
      <c r="B59" s="69" t="str">
        <f>RACI!A59</f>
        <v>Test Summary and Final Conclusion of Test (Final CoT)</v>
      </c>
      <c r="C59" s="68" t="str">
        <f>IF(C$3=RACI!$AK59,"D",IF(C$3=RACI!$AL59,"A",""))</f>
        <v/>
      </c>
      <c r="D59" s="68" t="str">
        <f>IF(D$3=RACI!$AK59,"D",IF(D$3=RACI!$AL59,"A",""))</f>
        <v/>
      </c>
      <c r="E59" s="68" t="str">
        <f>IF(E$3=RACI!$AK59,"D",IF(E$3=RACI!$AL59,"A",""))</f>
        <v/>
      </c>
      <c r="F59" s="68" t="str">
        <f>IF(F$3=RACI!$AK59,"D",IF(F$3=RACI!$AL59,"A",""))</f>
        <v/>
      </c>
      <c r="G59" s="68" t="str">
        <f>IF(G$3=RACI!$AK59,"D",IF(G$3=RACI!$AL59,"A",""))</f>
        <v/>
      </c>
      <c r="H59" s="68" t="str">
        <f>IF(H$3=RACI!$AK59,"D",IF(H$3=RACI!$AL59,"A",""))</f>
        <v>A</v>
      </c>
      <c r="I59" s="68" t="str">
        <f>IF(I$3=RACI!$AK59,"D",IF(I$3=RACI!$AL59,"A",""))</f>
        <v/>
      </c>
      <c r="J59" s="67" t="str">
        <f ca="1">OFFSET(RACI!$A$2,,MATCH(J$4,RACI!$B59:$AI59,0),1,1)</f>
        <v>Project Manager</v>
      </c>
      <c r="K59" s="66" t="str">
        <f ca="1">OFFSET(RACI!$A$2,,MATCH(K$4,RACI!$B59:$AI59,0),1,1)</f>
        <v>Line Management R&amp;D</v>
      </c>
      <c r="L59" s="65" t="str">
        <f>IF(RACI!AP59=0,"",RACI!AP59)</f>
        <v>Excel-Templates</v>
      </c>
      <c r="M59" s="64" t="str">
        <f>IF(RACI!AQ59=0,"",RACI!AQ59)</f>
        <v>Development</v>
      </c>
    </row>
    <row r="60" spans="2:13">
      <c r="B60" s="69" t="str">
        <f>RACI!A60</f>
        <v>Type Test Plan (STT)</v>
      </c>
      <c r="C60" s="68" t="str">
        <f>IF(C$3=RACI!$AK60,"D",IF(C$3=RACI!$AL60,"A",""))</f>
        <v/>
      </c>
      <c r="D60" s="68" t="str">
        <f>IF(D$3=RACI!$AK60,"D",IF(D$3=RACI!$AL60,"A",""))</f>
        <v/>
      </c>
      <c r="E60" s="68" t="str">
        <f>IF(E$3=RACI!$AK60,"D",IF(E$3=RACI!$AL60,"A",""))</f>
        <v>D</v>
      </c>
      <c r="F60" s="68" t="str">
        <f>IF(F$3=RACI!$AK60,"D",IF(F$3=RACI!$AL60,"A",""))</f>
        <v>A</v>
      </c>
      <c r="G60" s="68" t="str">
        <f>IF(G$3=RACI!$AK60,"D",IF(G$3=RACI!$AL60,"A",""))</f>
        <v/>
      </c>
      <c r="H60" s="68" t="str">
        <f>IF(H$3=RACI!$AK60,"D",IF(H$3=RACI!$AL60,"A",""))</f>
        <v/>
      </c>
      <c r="I60" s="68" t="str">
        <f>IF(I$3=RACI!$AK60,"D",IF(I$3=RACI!$AL60,"A",""))</f>
        <v/>
      </c>
      <c r="J60" s="67" t="str">
        <f ca="1">OFFSET(RACI!$A$2,,MATCH(J$4,RACI!$B60:$AI60,0),1,1)</f>
        <v>PJM; STT</v>
      </c>
      <c r="K60" s="66" t="str">
        <f ca="1">OFFSET(RACI!$A$2,,MATCH(K$4,RACI!$B60:$AI60,0),1,1)</f>
        <v>Line Management R&amp;D</v>
      </c>
      <c r="L60" s="65" t="str">
        <f>IF(RACI!AP60=0,"",RACI!AP60)</f>
        <v>Word-Templates</v>
      </c>
      <c r="M60" s="64" t="str">
        <f>IF(RACI!AQ60=0,"",RACI!AQ60)</f>
        <v>STT</v>
      </c>
    </row>
    <row r="61" spans="2:13">
      <c r="B61" s="69" t="str">
        <f>RACI!A61</f>
        <v>Code Review Record</v>
      </c>
      <c r="C61" s="68" t="str">
        <f>IF(C$3=RACI!$AK61,"D",IF(C$3=RACI!$AL61,"A",""))</f>
        <v/>
      </c>
      <c r="D61" s="68" t="str">
        <f>IF(D$3=RACI!$AK61,"D",IF(D$3=RACI!$AL61,"A",""))</f>
        <v/>
      </c>
      <c r="E61" s="68" t="str">
        <f>IF(E$3=RACI!$AK61,"D",IF(E$3=RACI!$AL61,"A",""))</f>
        <v/>
      </c>
      <c r="F61" s="68" t="str">
        <f>IF(F$3=RACI!$AK61,"D",IF(F$3=RACI!$AL61,"A",""))</f>
        <v/>
      </c>
      <c r="G61" s="68" t="str">
        <f>IF(G$3=RACI!$AK61,"D",IF(G$3=RACI!$AL61,"A",""))</f>
        <v>A</v>
      </c>
      <c r="H61" s="68" t="str">
        <f>IF(H$3=RACI!$AK61,"D",IF(H$3=RACI!$AL61,"A",""))</f>
        <v/>
      </c>
      <c r="I61" s="68" t="str">
        <f>IF(I$3=RACI!$AK61,"D",IF(I$3=RACI!$AL61,"A",""))</f>
        <v/>
      </c>
      <c r="J61" s="67" t="str">
        <f ca="1">OFFSET(RACI!$A$2,,MATCH(J$4,RACI!$B61:$AI61,0),1,1)</f>
        <v>Project Manager</v>
      </c>
      <c r="K61" s="66" t="str">
        <f ca="1">OFFSET(RACI!$A$2,,MATCH(K$4,RACI!$B61:$AI61,0),1,1)</f>
        <v>Line Management R&amp;D</v>
      </c>
      <c r="L61" s="65" t="str">
        <f>IF(RACI!AP61=0,"",RACI!AP61)</f>
        <v>Word-Templates</v>
      </c>
      <c r="M61" s="64" t="str">
        <f>IF(RACI!AQ61=0,"",RACI!AQ61)</f>
        <v>SW</v>
      </c>
    </row>
    <row r="62" spans="2:13">
      <c r="B62" s="69" t="str">
        <f>RACI!A62</f>
        <v>Function or Component Type Test Description (FTTD/CTTD)</v>
      </c>
      <c r="C62" s="68" t="str">
        <f>IF(C$3=RACI!$AK62,"D",IF(C$3=RACI!$AL62,"A",""))</f>
        <v/>
      </c>
      <c r="D62" s="68" t="str">
        <f>IF(D$3=RACI!$AK62,"D",IF(D$3=RACI!$AL62,"A",""))</f>
        <v/>
      </c>
      <c r="E62" s="68" t="str">
        <f>IF(E$3=RACI!$AK62,"D",IF(E$3=RACI!$AL62,"A",""))</f>
        <v/>
      </c>
      <c r="F62" s="68" t="str">
        <f>IF(F$3=RACI!$AK62,"D",IF(F$3=RACI!$AL62,"A",""))</f>
        <v>D</v>
      </c>
      <c r="G62" s="68" t="str">
        <f>IF(G$3=RACI!$AK62,"D",IF(G$3=RACI!$AL62,"A",""))</f>
        <v>A</v>
      </c>
      <c r="H62" s="68" t="str">
        <f>IF(H$3=RACI!$AK62,"D",IF(H$3=RACI!$AL62,"A",""))</f>
        <v/>
      </c>
      <c r="I62" s="68" t="str">
        <f>IF(I$3=RACI!$AK62,"D",IF(I$3=RACI!$AL62,"A",""))</f>
        <v/>
      </c>
      <c r="J62" s="67" t="str">
        <f ca="1">OFFSET(RACI!$A$2,,MATCH(J$4,RACI!$B62:$AI62,0),1,1)</f>
        <v>Team/Project Members</v>
      </c>
      <c r="K62" s="66" t="str">
        <f ca="1">OFFSET(RACI!$A$2,,MATCH(K$4,RACI!$B62:$AI62,0),1,1)</f>
        <v>Line Management R&amp;D</v>
      </c>
      <c r="L62" s="65" t="str">
        <f>IF(RACI!AP62=0,"",RACI!AP62)</f>
        <v>Word-Templates</v>
      </c>
      <c r="M62" s="64" t="str">
        <f>IF(RACI!AQ62=0,"",RACI!AQ62)</f>
        <v>Development</v>
      </c>
    </row>
    <row r="63" spans="2:13">
      <c r="B63" s="69" t="str">
        <f>RACI!A63</f>
        <v>Function or Component Type Test Record (FTTR/CTTR)</v>
      </c>
      <c r="C63" s="68" t="str">
        <f>IF(C$3=RACI!$AK63,"D",IF(C$3=RACI!$AL63,"A",""))</f>
        <v/>
      </c>
      <c r="D63" s="68" t="str">
        <f>IF(D$3=RACI!$AK63,"D",IF(D$3=RACI!$AL63,"A",""))</f>
        <v/>
      </c>
      <c r="E63" s="68" t="str">
        <f>IF(E$3=RACI!$AK63,"D",IF(E$3=RACI!$AL63,"A",""))</f>
        <v/>
      </c>
      <c r="F63" s="68" t="str">
        <f>IF(F$3=RACI!$AK63,"D",IF(F$3=RACI!$AL63,"A",""))</f>
        <v/>
      </c>
      <c r="G63" s="68" t="str">
        <f>IF(G$3=RACI!$AK63,"D",IF(G$3=RACI!$AL63,"A",""))</f>
        <v>A</v>
      </c>
      <c r="H63" s="68" t="str">
        <f>IF(H$3=RACI!$AK63,"D",IF(H$3=RACI!$AL63,"A",""))</f>
        <v/>
      </c>
      <c r="I63" s="68" t="str">
        <f>IF(I$3=RACI!$AK63,"D",IF(I$3=RACI!$AL63,"A",""))</f>
        <v/>
      </c>
      <c r="J63" s="67" t="str">
        <f ca="1">OFFSET(RACI!$A$2,,MATCH(J$4,RACI!$B63:$AI63,0),1,1)</f>
        <v>Team/Project Members</v>
      </c>
      <c r="K63" s="66" t="str">
        <f ca="1">OFFSET(RACI!$A$2,,MATCH(K$4,RACI!$B63:$AI63,0),1,1)</f>
        <v>Line Management R&amp;D</v>
      </c>
      <c r="L63" s="65" t="str">
        <f>IF(RACI!AP63=0,"",RACI!AP63)</f>
        <v>Word-Templates</v>
      </c>
      <c r="M63" s="64" t="str">
        <f>IF(RACI!AQ63=0,"",RACI!AQ63)</f>
        <v>Development</v>
      </c>
    </row>
    <row r="64" spans="2:13">
      <c r="B64" s="69" t="str">
        <f>RACI!A64</f>
        <v>Functional Verification Description (FVD)</v>
      </c>
      <c r="C64" s="68" t="str">
        <f>IF(C$3=RACI!$AK64,"D",IF(C$3=RACI!$AL64,"A",""))</f>
        <v/>
      </c>
      <c r="D64" s="68" t="str">
        <f>IF(D$3=RACI!$AK64,"D",IF(D$3=RACI!$AL64,"A",""))</f>
        <v/>
      </c>
      <c r="E64" s="68" t="str">
        <f>IF(E$3=RACI!$AK64,"D",IF(E$3=RACI!$AL64,"A",""))</f>
        <v/>
      </c>
      <c r="F64" s="68" t="str">
        <f>IF(F$3=RACI!$AK64,"D",IF(F$3=RACI!$AL64,"A",""))</f>
        <v/>
      </c>
      <c r="G64" s="68" t="str">
        <f>IF(G$3=RACI!$AK64,"D",IF(G$3=RACI!$AL64,"A",""))</f>
        <v>A</v>
      </c>
      <c r="H64" s="68" t="str">
        <f>IF(H$3=RACI!$AK64,"D",IF(H$3=RACI!$AL64,"A",""))</f>
        <v/>
      </c>
      <c r="I64" s="68" t="str">
        <f>IF(I$3=RACI!$AK64,"D",IF(I$3=RACI!$AL64,"A",""))</f>
        <v/>
      </c>
      <c r="J64" s="67" t="str">
        <f ca="1">OFFSET(RACI!$A$2,,MATCH(J$4,RACI!$B64:$AI64,0),1,1)</f>
        <v>Team/Project Members</v>
      </c>
      <c r="K64" s="66" t="str">
        <f ca="1">OFFSET(RACI!$A$2,,MATCH(K$4,RACI!$B64:$AI64,0),1,1)</f>
        <v>Line Management R&amp;D</v>
      </c>
      <c r="L64" s="65" t="str">
        <f>IF(RACI!AP64=0,"",RACI!AP64)</f>
        <v/>
      </c>
      <c r="M64" s="64" t="str">
        <f>IF(RACI!AQ64=0,"",RACI!AQ64)</f>
        <v>Development</v>
      </c>
    </row>
    <row r="65" spans="2:13">
      <c r="B65" s="69" t="str">
        <f>RACI!A65</f>
        <v>Functional Verification Record (FVR)</v>
      </c>
      <c r="C65" s="68" t="str">
        <f>IF(C$3=RACI!$AK65,"D",IF(C$3=RACI!$AL65,"A",""))</f>
        <v/>
      </c>
      <c r="D65" s="68" t="str">
        <f>IF(D$3=RACI!$AK65,"D",IF(D$3=RACI!$AL65,"A",""))</f>
        <v/>
      </c>
      <c r="E65" s="68" t="str">
        <f>IF(E$3=RACI!$AK65,"D",IF(E$3=RACI!$AL65,"A",""))</f>
        <v/>
      </c>
      <c r="F65" s="68" t="str">
        <f>IF(F$3=RACI!$AK65,"D",IF(F$3=RACI!$AL65,"A",""))</f>
        <v/>
      </c>
      <c r="G65" s="68" t="str">
        <f>IF(G$3=RACI!$AK65,"D",IF(G$3=RACI!$AL65,"A",""))</f>
        <v>A</v>
      </c>
      <c r="H65" s="68" t="str">
        <f>IF(H$3=RACI!$AK65,"D",IF(H$3=RACI!$AL65,"A",""))</f>
        <v/>
      </c>
      <c r="I65" s="68" t="str">
        <f>IF(I$3=RACI!$AK65,"D",IF(I$3=RACI!$AL65,"A",""))</f>
        <v/>
      </c>
      <c r="J65" s="67" t="str">
        <f ca="1">OFFSET(RACI!$A$2,,MATCH(J$4,RACI!$B65:$AI65,0),1,1)</f>
        <v>Team/Project Members</v>
      </c>
      <c r="K65" s="66" t="str">
        <f ca="1">OFFSET(RACI!$A$2,,MATCH(K$4,RACI!$B65:$AI65,0),1,1)</f>
        <v>Line Management R&amp;D</v>
      </c>
      <c r="L65" s="65" t="str">
        <f>IF(RACI!AP65=0,"",RACI!AP65)</f>
        <v/>
      </c>
      <c r="M65" s="64" t="str">
        <f>IF(RACI!AQ65=0,"",RACI!AQ65)</f>
        <v>Development</v>
      </c>
    </row>
    <row r="66" spans="2:13">
      <c r="B66" s="69" t="str">
        <f>RACI!A66</f>
        <v>DesignModule Test Description &amp; Record (DTD)</v>
      </c>
      <c r="C66" s="68" t="str">
        <f>IF(C$3=RACI!$AK66,"D",IF(C$3=RACI!$AL66,"A",""))</f>
        <v/>
      </c>
      <c r="D66" s="68" t="str">
        <f>IF(D$3=RACI!$AK66,"D",IF(D$3=RACI!$AL66,"A",""))</f>
        <v/>
      </c>
      <c r="E66" s="68" t="str">
        <f>IF(E$3=RACI!$AK66,"D",IF(E$3=RACI!$AL66,"A",""))</f>
        <v/>
      </c>
      <c r="F66" s="68" t="str">
        <f>IF(F$3=RACI!$AK66,"D",IF(F$3=RACI!$AL66,"A",""))</f>
        <v/>
      </c>
      <c r="G66" s="68" t="str">
        <f>IF(G$3=RACI!$AK66,"D",IF(G$3=RACI!$AL66,"A",""))</f>
        <v>A</v>
      </c>
      <c r="H66" s="68" t="str">
        <f>IF(H$3=RACI!$AK66,"D",IF(H$3=RACI!$AL66,"A",""))</f>
        <v/>
      </c>
      <c r="I66" s="68" t="str">
        <f>IF(I$3=RACI!$AK66,"D",IF(I$3=RACI!$AL66,"A",""))</f>
        <v/>
      </c>
      <c r="J66" s="67" t="str">
        <f ca="1">OFFSET(RACI!$A$2,,MATCH(J$4,RACI!$B66:$AI66,0),1,1)</f>
        <v>Team/Project Members</v>
      </c>
      <c r="K66" s="66" t="str">
        <f ca="1">OFFSET(RACI!$A$2,,MATCH(K$4,RACI!$B66:$AI66,0),1,1)</f>
        <v>Line Management R&amp;D</v>
      </c>
      <c r="L66" s="65" t="str">
        <f>IF(RACI!AP66=0,"",RACI!AP66)</f>
        <v>Word-Templates</v>
      </c>
      <c r="M66" s="64" t="str">
        <f>IF(RACI!AQ66=0,"",RACI!AQ66)</f>
        <v>Development</v>
      </c>
    </row>
    <row r="67" spans="2:13">
      <c r="B67" s="69" t="str">
        <f>RACI!A67</f>
        <v>DesignModule Test Record (DTR)</v>
      </c>
      <c r="C67" s="68" t="str">
        <f>IF(C$3=RACI!$AK67,"D",IF(C$3=RACI!$AL67,"A",""))</f>
        <v/>
      </c>
      <c r="D67" s="68" t="str">
        <f>IF(D$3=RACI!$AK67,"D",IF(D$3=RACI!$AL67,"A",""))</f>
        <v/>
      </c>
      <c r="E67" s="68" t="str">
        <f>IF(E$3=RACI!$AK67,"D",IF(E$3=RACI!$AL67,"A",""))</f>
        <v/>
      </c>
      <c r="F67" s="68" t="str">
        <f>IF(F$3=RACI!$AK67,"D",IF(F$3=RACI!$AL67,"A",""))</f>
        <v/>
      </c>
      <c r="G67" s="68" t="str">
        <f>IF(G$3=RACI!$AK67,"D",IF(G$3=RACI!$AL67,"A",""))</f>
        <v>A</v>
      </c>
      <c r="H67" s="68" t="str">
        <f>IF(H$3=RACI!$AK67,"D",IF(H$3=RACI!$AL67,"A",""))</f>
        <v/>
      </c>
      <c r="I67" s="68" t="str">
        <f>IF(I$3=RACI!$AK67,"D",IF(I$3=RACI!$AL67,"A",""))</f>
        <v/>
      </c>
      <c r="J67" s="67" t="str">
        <f ca="1">OFFSET(RACI!$A$2,,MATCH(J$4,RACI!$B67:$AI67,0),1,1)</f>
        <v>Team/Project Members</v>
      </c>
      <c r="K67" s="66" t="str">
        <f ca="1">OFFSET(RACI!$A$2,,MATCH(K$4,RACI!$B67:$AI67,0),1,1)</f>
        <v>Line Management R&amp;D</v>
      </c>
      <c r="L67" s="65" t="str">
        <f>IF(RACI!AP67=0,"",RACI!AP67)</f>
        <v>Word-Templates</v>
      </c>
      <c r="M67" s="64" t="str">
        <f>IF(RACI!AQ67=0,"",RACI!AQ67)</f>
        <v>Development</v>
      </c>
    </row>
    <row r="68" spans="2:13">
      <c r="B68" s="69" t="str">
        <f>RACI!A68</f>
        <v>Interface Test Description (LLITD)</v>
      </c>
      <c r="C68" s="68" t="str">
        <f>IF(C$3=RACI!$AK68,"D",IF(C$3=RACI!$AL68,"A",""))</f>
        <v/>
      </c>
      <c r="D68" s="68" t="str">
        <f>IF(D$3=RACI!$AK68,"D",IF(D$3=RACI!$AL68,"A",""))</f>
        <v/>
      </c>
      <c r="E68" s="68" t="str">
        <f>IF(E$3=RACI!$AK68,"D",IF(E$3=RACI!$AL68,"A",""))</f>
        <v/>
      </c>
      <c r="F68" s="68" t="str">
        <f>IF(F$3=RACI!$AK68,"D",IF(F$3=RACI!$AL68,"A",""))</f>
        <v/>
      </c>
      <c r="G68" s="68" t="str">
        <f>IF(G$3=RACI!$AK68,"D",IF(G$3=RACI!$AL68,"A",""))</f>
        <v>A</v>
      </c>
      <c r="H68" s="68" t="str">
        <f>IF(H$3=RACI!$AK68,"D",IF(H$3=RACI!$AL68,"A",""))</f>
        <v/>
      </c>
      <c r="I68" s="68" t="str">
        <f>IF(I$3=RACI!$AK68,"D",IF(I$3=RACI!$AL68,"A",""))</f>
        <v/>
      </c>
      <c r="J68" s="67" t="str">
        <f ca="1">OFFSET(RACI!$A$2,,MATCH(J$4,RACI!$B68:$AI68,0),1,1)</f>
        <v>Team/Project Members</v>
      </c>
      <c r="K68" s="66" t="str">
        <f ca="1">OFFSET(RACI!$A$2,,MATCH(K$4,RACI!$B68:$AI68,0),1,1)</f>
        <v>Line Management R&amp;D</v>
      </c>
      <c r="L68" s="65" t="str">
        <f>IF(RACI!AP68=0,"",RACI!AP68)</f>
        <v/>
      </c>
      <c r="M68" s="64" t="str">
        <f>IF(RACI!AQ68=0,"",RACI!AQ68)</f>
        <v>Development</v>
      </c>
    </row>
    <row r="69" spans="2:13">
      <c r="B69" s="69" t="str">
        <f>RACI!A69</f>
        <v>Interface Test Record (LLITR)</v>
      </c>
      <c r="C69" s="68" t="str">
        <f>IF(C$3=RACI!$AK69,"D",IF(C$3=RACI!$AL69,"A",""))</f>
        <v/>
      </c>
      <c r="D69" s="68" t="str">
        <f>IF(D$3=RACI!$AK69,"D",IF(D$3=RACI!$AL69,"A",""))</f>
        <v/>
      </c>
      <c r="E69" s="68" t="str">
        <f>IF(E$3=RACI!$AK69,"D",IF(E$3=RACI!$AL69,"A",""))</f>
        <v/>
      </c>
      <c r="F69" s="68" t="str">
        <f>IF(F$3=RACI!$AK69,"D",IF(F$3=RACI!$AL69,"A",""))</f>
        <v/>
      </c>
      <c r="G69" s="68" t="str">
        <f>IF(G$3=RACI!$AK69,"D",IF(G$3=RACI!$AL69,"A",""))</f>
        <v>A</v>
      </c>
      <c r="H69" s="68" t="str">
        <f>IF(H$3=RACI!$AK69,"D",IF(H$3=RACI!$AL69,"A",""))</f>
        <v/>
      </c>
      <c r="I69" s="68" t="str">
        <f>IF(I$3=RACI!$AK69,"D",IF(I$3=RACI!$AL69,"A",""))</f>
        <v/>
      </c>
      <c r="J69" s="67" t="str">
        <f ca="1">OFFSET(RACI!$A$2,,MATCH(J$4,RACI!$B69:$AI69,0),1,1)</f>
        <v>Team/Project Members</v>
      </c>
      <c r="K69" s="66" t="str">
        <f ca="1">OFFSET(RACI!$A$2,,MATCH(K$4,RACI!$B69:$AI69,0),1,1)</f>
        <v>Line Management R&amp;D</v>
      </c>
      <c r="L69" s="65" t="str">
        <f>IF(RACI!AP69=0,"",RACI!AP69)</f>
        <v/>
      </c>
      <c r="M69" s="64" t="str">
        <f>IF(RACI!AQ69=0,"",RACI!AQ69)</f>
        <v>Development</v>
      </c>
    </row>
    <row r="70" spans="2:13">
      <c r="B70" s="69" t="str">
        <f>RACI!A70</f>
        <v>Production Test Requirement (PTR)</v>
      </c>
      <c r="C70" s="68" t="str">
        <f>IF(C$3=RACI!$AK70,"D",IF(C$3=RACI!$AL70,"A",""))</f>
        <v/>
      </c>
      <c r="D70" s="68" t="str">
        <f>IF(D$3=RACI!$AK70,"D",IF(D$3=RACI!$AL70,"A",""))</f>
        <v/>
      </c>
      <c r="E70" s="68" t="str">
        <f>IF(E$3=RACI!$AK70,"D",IF(E$3=RACI!$AL70,"A",""))</f>
        <v/>
      </c>
      <c r="F70" s="68" t="str">
        <f>IF(F$3=RACI!$AK70,"D",IF(F$3=RACI!$AL70,"A",""))</f>
        <v/>
      </c>
      <c r="G70" s="68" t="str">
        <f>IF(G$3=RACI!$AK70,"D",IF(G$3=RACI!$AL70,"A",""))</f>
        <v>D</v>
      </c>
      <c r="H70" s="68" t="str">
        <f>IF(H$3=RACI!$AK70,"D",IF(H$3=RACI!$AL70,"A",""))</f>
        <v>A</v>
      </c>
      <c r="I70" s="68" t="str">
        <f>IF(I$3=RACI!$AK70,"D",IF(I$3=RACI!$AL70,"A",""))</f>
        <v/>
      </c>
      <c r="J70" s="67" t="str">
        <f ca="1">OFFSET(RACI!$A$2,,MATCH(J$4,RACI!$B70:$AI70,0),1,1)</f>
        <v>Project Manager</v>
      </c>
      <c r="K70" s="66" t="str">
        <f ca="1">OFFSET(RACI!$A$2,,MATCH(K$4,RACI!$B70:$AI70,0),1,1)</f>
        <v>Line Management R&amp;D</v>
      </c>
      <c r="L70" s="65" t="str">
        <f>IF(RACI!AP70=0,"",RACI!AP70)</f>
        <v/>
      </c>
      <c r="M70" s="64" t="str">
        <f>IF(RACI!AQ70=0,"",RACI!AQ70)</f>
        <v>Development</v>
      </c>
    </row>
    <row r="71" spans="2:13">
      <c r="B71" s="69" t="str">
        <f>RACI!A71</f>
        <v>Environmental Type Test Description (ETTD)</v>
      </c>
      <c r="C71" s="68" t="str">
        <f>IF(C$3=RACI!$AK71,"D",IF(C$3=RACI!$AL71,"A",""))</f>
        <v/>
      </c>
      <c r="D71" s="68" t="str">
        <f>IF(D$3=RACI!$AK71,"D",IF(D$3=RACI!$AL71,"A",""))</f>
        <v/>
      </c>
      <c r="E71" s="68" t="str">
        <f>IF(E$3=RACI!$AK71,"D",IF(E$3=RACI!$AL71,"A",""))</f>
        <v/>
      </c>
      <c r="F71" s="68" t="str">
        <f>IF(F$3=RACI!$AK71,"D",IF(F$3=RACI!$AL71,"A",""))</f>
        <v>D</v>
      </c>
      <c r="G71" s="68" t="str">
        <f>IF(G$3=RACI!$AK71,"D",IF(G$3=RACI!$AL71,"A",""))</f>
        <v>A</v>
      </c>
      <c r="H71" s="68" t="str">
        <f>IF(H$3=RACI!$AK71,"D",IF(H$3=RACI!$AL71,"A",""))</f>
        <v/>
      </c>
      <c r="I71" s="68" t="str">
        <f>IF(I$3=RACI!$AK71,"D",IF(I$3=RACI!$AL71,"A",""))</f>
        <v/>
      </c>
      <c r="J71" s="67" t="str">
        <f ca="1">OFFSET(RACI!$A$2,,MATCH(J$4,RACI!$B71:$AI71,0),1,1)</f>
        <v>Test Responsible</v>
      </c>
      <c r="K71" s="66" t="str">
        <f ca="1">OFFSET(RACI!$A$2,,MATCH(K$4,RACI!$B71:$AI71,0),1,1)</f>
        <v>Line Management R&amp;D</v>
      </c>
      <c r="L71" s="65" t="str">
        <f>IF(RACI!AP71=0,"",RACI!AP71)</f>
        <v>Word-Templates</v>
      </c>
      <c r="M71" s="64" t="str">
        <f>IF(RACI!AQ71=0,"",RACI!AQ71)</f>
        <v>Development</v>
      </c>
    </row>
    <row r="72" spans="2:13">
      <c r="B72" s="69" t="str">
        <f>RACI!A72</f>
        <v>Environmental Type Test Record (ETTR)</v>
      </c>
      <c r="C72" s="68" t="str">
        <f>IF(C$3=RACI!$AK72,"D",IF(C$3=RACI!$AL72,"A",""))</f>
        <v/>
      </c>
      <c r="D72" s="68" t="str">
        <f>IF(D$3=RACI!$AK72,"D",IF(D$3=RACI!$AL72,"A",""))</f>
        <v/>
      </c>
      <c r="E72" s="68" t="str">
        <f>IF(E$3=RACI!$AK72,"D",IF(E$3=RACI!$AL72,"A",""))</f>
        <v/>
      </c>
      <c r="F72" s="68" t="str">
        <f>IF(F$3=RACI!$AK72,"D",IF(F$3=RACI!$AL72,"A",""))</f>
        <v/>
      </c>
      <c r="G72" s="68" t="str">
        <f>IF(G$3=RACI!$AK72,"D",IF(G$3=RACI!$AL72,"A",""))</f>
        <v/>
      </c>
      <c r="H72" s="68" t="str">
        <f>IF(H$3=RACI!$AK72,"D",IF(H$3=RACI!$AL72,"A",""))</f>
        <v>A</v>
      </c>
      <c r="I72" s="68" t="str">
        <f>IF(I$3=RACI!$AK72,"D",IF(I$3=RACI!$AL72,"A",""))</f>
        <v/>
      </c>
      <c r="J72" s="67" t="str">
        <f ca="1">OFFSET(RACI!$A$2,,MATCH(J$4,RACI!$B72:$AI72,0),1,1)</f>
        <v>Project Manager</v>
      </c>
      <c r="K72" s="66" t="str">
        <f ca="1">OFFSET(RACI!$A$2,,MATCH(K$4,RACI!$B72:$AI72,0),1,1)</f>
        <v>Line Management R&amp;D</v>
      </c>
      <c r="L72" s="65" t="str">
        <f>IF(RACI!AP72=0,"",RACI!AP72)</f>
        <v>Word-Templates</v>
      </c>
      <c r="M72" s="64" t="str">
        <f>IF(RACI!AQ72=0,"",RACI!AQ72)</f>
        <v>Development</v>
      </c>
    </row>
    <row r="73" spans="2:13">
      <c r="B73" s="69" t="str">
        <f>RACI!A73</f>
        <v>Product Type Test Description (PTTD)</v>
      </c>
      <c r="C73" s="68" t="str">
        <f>IF(C$3=RACI!$AK73,"D",IF(C$3=RACI!$AL73,"A",""))</f>
        <v/>
      </c>
      <c r="D73" s="68" t="str">
        <f>IF(D$3=RACI!$AK73,"D",IF(D$3=RACI!$AL73,"A",""))</f>
        <v/>
      </c>
      <c r="E73" s="68" t="str">
        <f>IF(E$3=RACI!$AK73,"D",IF(E$3=RACI!$AL73,"A",""))</f>
        <v/>
      </c>
      <c r="F73" s="68" t="str">
        <f>IF(F$3=RACI!$AK73,"D",IF(F$3=RACI!$AL73,"A",""))</f>
        <v>D</v>
      </c>
      <c r="G73" s="68" t="str">
        <f>IF(G$3=RACI!$AK73,"D",IF(G$3=RACI!$AL73,"A",""))</f>
        <v>A</v>
      </c>
      <c r="H73" s="68" t="str">
        <f>IF(H$3=RACI!$AK73,"D",IF(H$3=RACI!$AL73,"A",""))</f>
        <v/>
      </c>
      <c r="I73" s="68" t="str">
        <f>IF(I$3=RACI!$AK73,"D",IF(I$3=RACI!$AL73,"A",""))</f>
        <v/>
      </c>
      <c r="J73" s="67" t="str">
        <f ca="1">OFFSET(RACI!$A$2,,MATCH(J$4,RACI!$B73:$AI73,0),1,1)</f>
        <v>Test Responsible</v>
      </c>
      <c r="K73" s="66" t="str">
        <f ca="1">OFFSET(RACI!$A$2,,MATCH(K$4,RACI!$B73:$AI73,0),1,1)</f>
        <v>Line Management R&amp;D</v>
      </c>
      <c r="L73" s="65" t="str">
        <f>IF(RACI!AP73=0,"",RACI!AP73)</f>
        <v>Word-Templates</v>
      </c>
      <c r="M73" s="64" t="str">
        <f>IF(RACI!AQ73=0,"",RACI!AQ73)</f>
        <v>Development</v>
      </c>
    </row>
    <row r="74" spans="2:13">
      <c r="B74" s="69" t="str">
        <f>RACI!A74</f>
        <v>Product Type Test Record (PTTR)</v>
      </c>
      <c r="C74" s="68" t="str">
        <f>IF(C$3=RACI!$AK74,"D",IF(C$3=RACI!$AL74,"A",""))</f>
        <v/>
      </c>
      <c r="D74" s="68" t="str">
        <f>IF(D$3=RACI!$AK74,"D",IF(D$3=RACI!$AL74,"A",""))</f>
        <v/>
      </c>
      <c r="E74" s="68" t="str">
        <f>IF(E$3=RACI!$AK74,"D",IF(E$3=RACI!$AL74,"A",""))</f>
        <v/>
      </c>
      <c r="F74" s="68" t="str">
        <f>IF(F$3=RACI!$AK74,"D",IF(F$3=RACI!$AL74,"A",""))</f>
        <v/>
      </c>
      <c r="G74" s="68" t="str">
        <f>IF(G$3=RACI!$AK74,"D",IF(G$3=RACI!$AL74,"A",""))</f>
        <v/>
      </c>
      <c r="H74" s="68" t="str">
        <f>IF(H$3=RACI!$AK74,"D",IF(H$3=RACI!$AL74,"A",""))</f>
        <v>A</v>
      </c>
      <c r="I74" s="68" t="str">
        <f>IF(I$3=RACI!$AK74,"D",IF(I$3=RACI!$AL74,"A",""))</f>
        <v/>
      </c>
      <c r="J74" s="67" t="str">
        <f ca="1">OFFSET(RACI!$A$2,,MATCH(J$4,RACI!$B74:$AI74,0),1,1)</f>
        <v>Project Manager</v>
      </c>
      <c r="K74" s="66" t="str">
        <f ca="1">OFFSET(RACI!$A$2,,MATCH(K$4,RACI!$B74:$AI74,0),1,1)</f>
        <v>Line Management R&amp;D</v>
      </c>
      <c r="L74" s="65" t="str">
        <f>IF(RACI!AP74=0,"",RACI!AP74)</f>
        <v>Word-Templates</v>
      </c>
      <c r="M74" s="64" t="str">
        <f>IF(RACI!AQ74=0,"",RACI!AQ74)</f>
        <v>Development</v>
      </c>
    </row>
    <row r="75" spans="2:13">
      <c r="B75" s="69" t="str">
        <f>RACI!A75</f>
        <v>Type Test Description / Environment STT</v>
      </c>
      <c r="C75" s="68" t="str">
        <f>IF(C$3=RACI!$AK75,"D",IF(C$3=RACI!$AL75,"A",""))</f>
        <v/>
      </c>
      <c r="D75" s="68" t="str">
        <f>IF(D$3=RACI!$AK75,"D",IF(D$3=RACI!$AL75,"A",""))</f>
        <v/>
      </c>
      <c r="E75" s="68" t="str">
        <f>IF(E$3=RACI!$AK75,"D",IF(E$3=RACI!$AL75,"A",""))</f>
        <v/>
      </c>
      <c r="F75" s="68" t="str">
        <f>IF(F$3=RACI!$AK75,"D",IF(F$3=RACI!$AL75,"A",""))</f>
        <v>D</v>
      </c>
      <c r="G75" s="68" t="str">
        <f>IF(G$3=RACI!$AK75,"D",IF(G$3=RACI!$AL75,"A",""))</f>
        <v>A</v>
      </c>
      <c r="H75" s="68" t="str">
        <f>IF(H$3=RACI!$AK75,"D",IF(H$3=RACI!$AL75,"A",""))</f>
        <v/>
      </c>
      <c r="I75" s="68" t="str">
        <f>IF(I$3=RACI!$AK75,"D",IF(I$3=RACI!$AL75,"A",""))</f>
        <v/>
      </c>
      <c r="J75" s="67" t="str">
        <f ca="1">OFFSET(RACI!$A$2,,MATCH(J$4,RACI!$B75:$AI75,0),1,1)</f>
        <v>PJM; STT</v>
      </c>
      <c r="K75" s="66" t="str">
        <f ca="1">OFFSET(RACI!$A$2,,MATCH(K$4,RACI!$B75:$AI75,0),1,1)</f>
        <v>Line Management R&amp;D</v>
      </c>
      <c r="L75" s="65" t="str">
        <f>IF(RACI!AP75=0,"",RACI!AP75)</f>
        <v/>
      </c>
      <c r="M75" s="64" t="str">
        <f>IF(RACI!AQ75=0,"",RACI!AQ75)</f>
        <v>STT</v>
      </c>
    </row>
    <row r="76" spans="2:13">
      <c r="B76" s="69" t="str">
        <f>RACI!A76</f>
        <v xml:space="preserve">Type Test Record / Environment STT </v>
      </c>
      <c r="C76" s="68" t="str">
        <f>IF(C$3=RACI!$AK76,"D",IF(C$3=RACI!$AL76,"A",""))</f>
        <v/>
      </c>
      <c r="D76" s="68" t="str">
        <f>IF(D$3=RACI!$AK76,"D",IF(D$3=RACI!$AL76,"A",""))</f>
        <v/>
      </c>
      <c r="E76" s="68" t="str">
        <f>IF(E$3=RACI!$AK76,"D",IF(E$3=RACI!$AL76,"A",""))</f>
        <v/>
      </c>
      <c r="F76" s="68" t="str">
        <f>IF(F$3=RACI!$AK76,"D",IF(F$3=RACI!$AL76,"A",""))</f>
        <v/>
      </c>
      <c r="G76" s="68" t="str">
        <f>IF(G$3=RACI!$AK76,"D",IF(G$3=RACI!$AL76,"A",""))</f>
        <v/>
      </c>
      <c r="H76" s="68" t="str">
        <f>IF(H$3=RACI!$AK76,"D",IF(H$3=RACI!$AL76,"A",""))</f>
        <v>A</v>
      </c>
      <c r="I76" s="68" t="str">
        <f>IF(I$3=RACI!$AK76,"D",IF(I$3=RACI!$AL76,"A",""))</f>
        <v/>
      </c>
      <c r="J76" s="67" t="str">
        <f ca="1">OFFSET(RACI!$A$2,,MATCH(J$4,RACI!$B76:$AI76,0),1,1)</f>
        <v>PJM; STT</v>
      </c>
      <c r="K76" s="66" t="str">
        <f ca="1">OFFSET(RACI!$A$2,,MATCH(K$4,RACI!$B76:$AI76,0),1,1)</f>
        <v>Line Management R&amp;D</v>
      </c>
      <c r="L76" s="65" t="str">
        <f>IF(RACI!AP76=0,"",RACI!AP76)</f>
        <v/>
      </c>
      <c r="M76" s="64" t="str">
        <f>IF(RACI!AQ76=0,"",RACI!AQ76)</f>
        <v>STT</v>
      </c>
    </row>
    <row r="77" spans="2:13">
      <c r="B77" s="69" t="str">
        <f>RACI!A77</f>
        <v>Safety Validation Test Description (SVTD)</v>
      </c>
      <c r="C77" s="68" t="str">
        <f>IF(C$3=RACI!$AK77,"D",IF(C$3=RACI!$AL77,"A",""))</f>
        <v/>
      </c>
      <c r="D77" s="68" t="str">
        <f>IF(D$3=RACI!$AK77,"D",IF(D$3=RACI!$AL77,"A",""))</f>
        <v/>
      </c>
      <c r="E77" s="68" t="str">
        <f>IF(E$3=RACI!$AK77,"D",IF(E$3=RACI!$AL77,"A",""))</f>
        <v/>
      </c>
      <c r="F77" s="68" t="str">
        <f>IF(F$3=RACI!$AK77,"D",IF(F$3=RACI!$AL77,"A",""))</f>
        <v/>
      </c>
      <c r="G77" s="68" t="str">
        <f>IF(G$3=RACI!$AK77,"D",IF(G$3=RACI!$AL77,"A",""))</f>
        <v>A</v>
      </c>
      <c r="H77" s="68" t="str">
        <f>IF(H$3=RACI!$AK77,"D",IF(H$3=RACI!$AL77,"A",""))</f>
        <v/>
      </c>
      <c r="I77" s="68" t="str">
        <f>IF(I$3=RACI!$AK77,"D",IF(I$3=RACI!$AL77,"A",""))</f>
        <v/>
      </c>
      <c r="J77" s="67" t="str">
        <f ca="1">OFFSET(RACI!$A$2,,MATCH(J$4,RACI!$B77:$AI77,0),1,1)</f>
        <v>Test Responsible</v>
      </c>
      <c r="K77" s="66" t="str">
        <f ca="1">OFFSET(RACI!$A$2,,MATCH(K$4,RACI!$B77:$AI77,0),1,1)</f>
        <v>Line Management R&amp;D</v>
      </c>
      <c r="L77" s="65" t="str">
        <f>IF(RACI!AP77=0,"",RACI!AP77)</f>
        <v/>
      </c>
      <c r="M77" s="64" t="str">
        <f>IF(RACI!AQ77=0,"",RACI!AQ77)</f>
        <v>Safety</v>
      </c>
    </row>
    <row r="78" spans="2:13">
      <c r="B78" s="69" t="str">
        <f>RACI!A78</f>
        <v>Safety Validation Test Record (SVTR)</v>
      </c>
      <c r="C78" s="68" t="str">
        <f>IF(C$3=RACI!$AK78,"D",IF(C$3=RACI!$AL78,"A",""))</f>
        <v/>
      </c>
      <c r="D78" s="68" t="str">
        <f>IF(D$3=RACI!$AK78,"D",IF(D$3=RACI!$AL78,"A",""))</f>
        <v/>
      </c>
      <c r="E78" s="68" t="str">
        <f>IF(E$3=RACI!$AK78,"D",IF(E$3=RACI!$AL78,"A",""))</f>
        <v/>
      </c>
      <c r="F78" s="68" t="str">
        <f>IF(F$3=RACI!$AK78,"D",IF(F$3=RACI!$AL78,"A",""))</f>
        <v/>
      </c>
      <c r="G78" s="68" t="str">
        <f>IF(G$3=RACI!$AK78,"D",IF(G$3=RACI!$AL78,"A",""))</f>
        <v/>
      </c>
      <c r="H78" s="68" t="str">
        <f>IF(H$3=RACI!$AK78,"D",IF(H$3=RACI!$AL78,"A",""))</f>
        <v>A</v>
      </c>
      <c r="I78" s="68" t="str">
        <f>IF(I$3=RACI!$AK78,"D",IF(I$3=RACI!$AL78,"A",""))</f>
        <v/>
      </c>
      <c r="J78" s="67" t="str">
        <f ca="1">OFFSET(RACI!$A$2,,MATCH(J$4,RACI!$B78:$AI78,0),1,1)</f>
        <v>Project Manager</v>
      </c>
      <c r="K78" s="66" t="str">
        <f ca="1">OFFSET(RACI!$A$2,,MATCH(K$4,RACI!$B78:$AI78,0),1,1)</f>
        <v>Line Management R&amp;D</v>
      </c>
      <c r="L78" s="65" t="str">
        <f>IF(RACI!AP78=0,"",RACI!AP78)</f>
        <v/>
      </c>
      <c r="M78" s="64" t="str">
        <f>IF(RACI!AQ78=0,"",RACI!AQ78)</f>
        <v>Safety</v>
      </c>
    </row>
    <row r="79" spans="2:13">
      <c r="B79" s="69" t="str">
        <f>RACI!A79</f>
        <v>Standard Regression Test Description</v>
      </c>
      <c r="C79" s="68" t="str">
        <f>IF(C$3=RACI!$AK79,"D",IF(C$3=RACI!$AL79,"A",""))</f>
        <v/>
      </c>
      <c r="D79" s="68" t="str">
        <f>IF(D$3=RACI!$AK79,"D",IF(D$3=RACI!$AL79,"A",""))</f>
        <v/>
      </c>
      <c r="E79" s="68" t="str">
        <f>IF(E$3=RACI!$AK79,"D",IF(E$3=RACI!$AL79,"A",""))</f>
        <v/>
      </c>
      <c r="F79" s="68" t="str">
        <f>IF(F$3=RACI!$AK79,"D",IF(F$3=RACI!$AL79,"A",""))</f>
        <v/>
      </c>
      <c r="G79" s="68" t="str">
        <f>IF(G$3=RACI!$AK79,"D",IF(G$3=RACI!$AL79,"A",""))</f>
        <v>A</v>
      </c>
      <c r="H79" s="68" t="str">
        <f>IF(H$3=RACI!$AK79,"D",IF(H$3=RACI!$AL79,"A",""))</f>
        <v/>
      </c>
      <c r="I79" s="68" t="str">
        <f>IF(I$3=RACI!$AK79,"D",IF(I$3=RACI!$AL79,"A",""))</f>
        <v/>
      </c>
      <c r="J79" s="67" t="str">
        <f ca="1">OFFSET(RACI!$A$2,,MATCH(J$4,RACI!$B79:$AI79,0),1,1)</f>
        <v>Test Responsible</v>
      </c>
      <c r="K79" s="66" t="str">
        <f ca="1">OFFSET(RACI!$A$2,,MATCH(K$4,RACI!$B79:$AI79,0),1,1)</f>
        <v>Line Management R&amp;D</v>
      </c>
      <c r="L79" s="65" t="str">
        <f>IF(RACI!AP79=0,"",RACI!AP79)</f>
        <v/>
      </c>
      <c r="M79" s="64" t="str">
        <f>IF(RACI!AQ79=0,"",RACI!AQ79)</f>
        <v>Development</v>
      </c>
    </row>
    <row r="80" spans="2:13">
      <c r="B80" s="69" t="str">
        <f>RACI!A80</f>
        <v>Type Test List (FTT/CTT)</v>
      </c>
      <c r="C80" s="68" t="str">
        <f>IF(C$3=RACI!$AK80,"D",IF(C$3=RACI!$AL80,"A",""))</f>
        <v/>
      </c>
      <c r="D80" s="68" t="str">
        <f>IF(D$3=RACI!$AK80,"D",IF(D$3=RACI!$AL80,"A",""))</f>
        <v/>
      </c>
      <c r="E80" s="68" t="str">
        <f>IF(E$3=RACI!$AK80,"D",IF(E$3=RACI!$AL80,"A",""))</f>
        <v/>
      </c>
      <c r="F80" s="68" t="str">
        <f>IF(F$3=RACI!$AK80,"D",IF(F$3=RACI!$AL80,"A",""))</f>
        <v/>
      </c>
      <c r="G80" s="68" t="str">
        <f>IF(G$3=RACI!$AK80,"D",IF(G$3=RACI!$AL80,"A",""))</f>
        <v/>
      </c>
      <c r="H80" s="68" t="str">
        <f>IF(H$3=RACI!$AK80,"D",IF(H$3=RACI!$AL80,"A",""))</f>
        <v/>
      </c>
      <c r="I80" s="68" t="str">
        <f>IF(I$3=RACI!$AK80,"D",IF(I$3=RACI!$AL80,"A",""))</f>
        <v>A</v>
      </c>
      <c r="J80" s="67" t="str">
        <f ca="1">OFFSET(RACI!$A$2,,MATCH(J$4,RACI!$B80:$AI80,0),1,1)</f>
        <v>Project Manager</v>
      </c>
      <c r="K80" s="66" t="str">
        <f ca="1">OFFSET(RACI!$A$2,,MATCH(K$4,RACI!$B80:$AI80,0),1,1)</f>
        <v>Line Management R&amp;D</v>
      </c>
      <c r="L80" s="65" t="str">
        <f>IF(RACI!AP80=0,"",RACI!AP80)</f>
        <v>Word-Templates</v>
      </c>
      <c r="M80" s="64" t="str">
        <f>IF(RACI!AQ80=0,"",RACI!AQ80)</f>
        <v>Development</v>
      </c>
    </row>
    <row r="81" spans="2:13">
      <c r="B81" s="69" t="str">
        <f>RACI!A81</f>
        <v>Traceability report (FTT and PTT)</v>
      </c>
      <c r="C81" s="68" t="str">
        <f>IF(C$3=RACI!$AK81,"D",IF(C$3=RACI!$AL81,"A",""))</f>
        <v/>
      </c>
      <c r="D81" s="68" t="str">
        <f>IF(D$3=RACI!$AK81,"D",IF(D$3=RACI!$AL81,"A",""))</f>
        <v/>
      </c>
      <c r="E81" s="68" t="str">
        <f>IF(E$3=RACI!$AK81,"D",IF(E$3=RACI!$AL81,"A",""))</f>
        <v/>
      </c>
      <c r="F81" s="68" t="str">
        <f>IF(F$3=RACI!$AK81,"D",IF(F$3=RACI!$AL81,"A",""))</f>
        <v/>
      </c>
      <c r="G81" s="68" t="str">
        <f>IF(G$3=RACI!$AK81,"D",IF(G$3=RACI!$AL81,"A",""))</f>
        <v>A</v>
      </c>
      <c r="H81" s="68" t="str">
        <f>IF(H$3=RACI!$AK81,"D",IF(H$3=RACI!$AL81,"A",""))</f>
        <v/>
      </c>
      <c r="I81" s="68" t="str">
        <f>IF(I$3=RACI!$AK81,"D",IF(I$3=RACI!$AL81,"A",""))</f>
        <v/>
      </c>
      <c r="J81" s="67" t="str">
        <f ca="1">OFFSET(RACI!$A$2,,MATCH(J$4,RACI!$B81:$AI81,0),1,1)</f>
        <v>Project Manager</v>
      </c>
      <c r="K81" s="66" t="str">
        <f ca="1">OFFSET(RACI!$A$2,,MATCH(K$4,RACI!$B81:$AI81,0),1,1)</f>
        <v>Line Management R&amp;D</v>
      </c>
      <c r="L81" s="65" t="str">
        <f>IF(RACI!AP81=0,"",RACI!AP81)</f>
        <v/>
      </c>
      <c r="M81" s="64" t="str">
        <f>IF(RACI!AQ81=0,"",RACI!AQ81)</f>
        <v>Safety</v>
      </c>
    </row>
    <row r="82" spans="2:13">
      <c r="B82" s="69" t="str">
        <f>RACI!A82</f>
        <v>Safety Manual Justification</v>
      </c>
      <c r="C82" s="68" t="str">
        <f>IF(C$3=RACI!$AK82,"D",IF(C$3=RACI!$AL82,"A",""))</f>
        <v/>
      </c>
      <c r="D82" s="68" t="str">
        <f>IF(D$3=RACI!$AK82,"D",IF(D$3=RACI!$AL82,"A",""))</f>
        <v/>
      </c>
      <c r="E82" s="68" t="str">
        <f>IF(E$3=RACI!$AK82,"D",IF(E$3=RACI!$AL82,"A",""))</f>
        <v/>
      </c>
      <c r="F82" s="68" t="str">
        <f>IF(F$3=RACI!$AK82,"D",IF(F$3=RACI!$AL82,"A",""))</f>
        <v/>
      </c>
      <c r="G82" s="68" t="str">
        <f>IF(G$3=RACI!$AK82,"D",IF(G$3=RACI!$AL82,"A",""))</f>
        <v>A</v>
      </c>
      <c r="H82" s="68" t="str">
        <f>IF(H$3=RACI!$AK82,"D",IF(H$3=RACI!$AL82,"A",""))</f>
        <v/>
      </c>
      <c r="I82" s="68" t="str">
        <f>IF(I$3=RACI!$AK82,"D",IF(I$3=RACI!$AL82,"A",""))</f>
        <v/>
      </c>
      <c r="J82" s="67" t="str">
        <f ca="1">OFFSET(RACI!$A$2,,MATCH(J$4,RACI!$B82:$AI82,0),1,1)</f>
        <v>Project Manager</v>
      </c>
      <c r="K82" s="66" t="str">
        <f ca="1">OFFSET(RACI!$A$2,,MATCH(K$4,RACI!$B82:$AI82,0),1,1)</f>
        <v>Line Management R&amp;D</v>
      </c>
      <c r="L82" s="65" t="str">
        <f>IF(RACI!AP82=0,"",RACI!AP82)</f>
        <v>Framemaker-</v>
      </c>
      <c r="M82" s="64" t="str">
        <f>IF(RACI!AQ82=0,"",RACI!AQ82)</f>
        <v>Safety</v>
      </c>
    </row>
    <row r="83" spans="2:13">
      <c r="B83" s="69" t="str">
        <f>RACI!A83</f>
        <v>Justification report (Requirements-Functions)</v>
      </c>
      <c r="C83" s="68" t="str">
        <f>IF(C$3=RACI!$AK83,"D",IF(C$3=RACI!$AL83,"A",""))</f>
        <v/>
      </c>
      <c r="D83" s="68" t="str">
        <f>IF(D$3=RACI!$AK83,"D",IF(D$3=RACI!$AL83,"A",""))</f>
        <v/>
      </c>
      <c r="E83" s="68" t="str">
        <f>IF(E$3=RACI!$AK83,"D",IF(E$3=RACI!$AL83,"A",""))</f>
        <v/>
      </c>
      <c r="F83" s="68" t="str">
        <f>IF(F$3=RACI!$AK83,"D",IF(F$3=RACI!$AL83,"A",""))</f>
        <v/>
      </c>
      <c r="G83" s="68" t="str">
        <f>IF(G$3=RACI!$AK83,"D",IF(G$3=RACI!$AL83,"A",""))</f>
        <v>A</v>
      </c>
      <c r="H83" s="68" t="str">
        <f>IF(H$3=RACI!$AK83,"D",IF(H$3=RACI!$AL83,"A",""))</f>
        <v/>
      </c>
      <c r="I83" s="68" t="str">
        <f>IF(I$3=RACI!$AK83,"D",IF(I$3=RACI!$AL83,"A",""))</f>
        <v/>
      </c>
      <c r="J83" s="67" t="str">
        <f ca="1">OFFSET(RACI!$A$2,,MATCH(J$4,RACI!$B83:$AI83,0),1,1)</f>
        <v>Project Manager</v>
      </c>
      <c r="K83" s="66" t="str">
        <f ca="1">OFFSET(RACI!$A$2,,MATCH(K$4,RACI!$B83:$AI83,0),1,1)</f>
        <v>Line Management R&amp;D</v>
      </c>
      <c r="L83" s="65" t="str">
        <f>IF(RACI!AP83=0,"",RACI!AP83)</f>
        <v/>
      </c>
      <c r="M83" s="64" t="str">
        <f>IF(RACI!AQ83=0,"",RACI!AQ83)</f>
        <v>Safety</v>
      </c>
    </row>
    <row r="84" spans="2:13">
      <c r="B84" s="69" t="str">
        <f>RACI!A84</f>
        <v>Type Test List (PTT)</v>
      </c>
      <c r="C84" s="68" t="str">
        <f>IF(C$3=RACI!$AK84,"D",IF(C$3=RACI!$AL84,"A",""))</f>
        <v/>
      </c>
      <c r="D84" s="68" t="str">
        <f>IF(D$3=RACI!$AK84,"D",IF(D$3=RACI!$AL84,"A",""))</f>
        <v/>
      </c>
      <c r="E84" s="68" t="str">
        <f>IF(E$3=RACI!$AK84,"D",IF(E$3=RACI!$AL84,"A",""))</f>
        <v/>
      </c>
      <c r="F84" s="68" t="str">
        <f>IF(F$3=RACI!$AK84,"D",IF(F$3=RACI!$AL84,"A",""))</f>
        <v/>
      </c>
      <c r="G84" s="68" t="str">
        <f>IF(G$3=RACI!$AK84,"D",IF(G$3=RACI!$AL84,"A",""))</f>
        <v/>
      </c>
      <c r="H84" s="68" t="str">
        <f>IF(H$3=RACI!$AK84,"D",IF(H$3=RACI!$AL84,"A",""))</f>
        <v/>
      </c>
      <c r="I84" s="68" t="str">
        <f>IF(I$3=RACI!$AK84,"D",IF(I$3=RACI!$AL84,"A",""))</f>
        <v>A</v>
      </c>
      <c r="J84" s="67" t="str">
        <f ca="1">OFFSET(RACI!$A$2,,MATCH(J$4,RACI!$B84:$AI84,0),1,1)</f>
        <v>Project Manager</v>
      </c>
      <c r="K84" s="66" t="str">
        <f ca="1">OFFSET(RACI!$A$2,,MATCH(K$4,RACI!$B84:$AI84,0),1,1)</f>
        <v>Line Management R&amp;D</v>
      </c>
      <c r="L84" s="65" t="str">
        <f>IF(RACI!AP84=0,"",RACI!AP84)</f>
        <v>Word-Templates</v>
      </c>
      <c r="M84" s="64" t="str">
        <f>IF(RACI!AQ84=0,"",RACI!AQ84)</f>
        <v>Development</v>
      </c>
    </row>
    <row r="85" spans="2:13">
      <c r="B85" s="69" t="str">
        <f>RACI!A85</f>
        <v>Type Test List for System Type Test</v>
      </c>
      <c r="C85" s="68" t="str">
        <f>IF(C$3=RACI!$AK85,"D",IF(C$3=RACI!$AL85,"A",""))</f>
        <v/>
      </c>
      <c r="D85" s="68" t="str">
        <f>IF(D$3=RACI!$AK85,"D",IF(D$3=RACI!$AL85,"A",""))</f>
        <v/>
      </c>
      <c r="E85" s="68" t="str">
        <f>IF(E$3=RACI!$AK85,"D",IF(E$3=RACI!$AL85,"A",""))</f>
        <v/>
      </c>
      <c r="F85" s="68" t="str">
        <f>IF(F$3=RACI!$AK85,"D",IF(F$3=RACI!$AL85,"A",""))</f>
        <v/>
      </c>
      <c r="G85" s="68" t="str">
        <f>IF(G$3=RACI!$AK85,"D",IF(G$3=RACI!$AL85,"A",""))</f>
        <v>D</v>
      </c>
      <c r="H85" s="68" t="str">
        <f>IF(H$3=RACI!$AK85,"D",IF(H$3=RACI!$AL85,"A",""))</f>
        <v/>
      </c>
      <c r="I85" s="68" t="str">
        <f>IF(I$3=RACI!$AK85,"D",IF(I$3=RACI!$AL85,"A",""))</f>
        <v>A</v>
      </c>
      <c r="J85" s="67" t="str">
        <f ca="1">OFFSET(RACI!$A$2,,MATCH(J$4,RACI!$B85:$AI85,0),1,1)</f>
        <v>PJM; STT</v>
      </c>
      <c r="K85" s="66" t="str">
        <f ca="1">OFFSET(RACI!$A$2,,MATCH(K$4,RACI!$B85:$AI85,0),1,1)</f>
        <v>Line Management R&amp;D</v>
      </c>
      <c r="L85" s="65" t="str">
        <f>IF(RACI!AP85=0,"",RACI!AP85)</f>
        <v>Word-Templates</v>
      </c>
      <c r="M85" s="64" t="str">
        <f>IF(RACI!AQ85=0,"",RACI!AQ85)</f>
        <v>System</v>
      </c>
    </row>
    <row r="86" spans="2:13">
      <c r="B86" s="69" t="str">
        <f>RACI!A86</f>
        <v>Checklist for Beta &amp; start of PTT (use Checklist for Beta IVA and Start of Type Tests)</v>
      </c>
      <c r="C86" s="68" t="str">
        <f>IF(C$3=RACI!$AK86,"D",IF(C$3=RACI!$AL86,"A",""))</f>
        <v/>
      </c>
      <c r="D86" s="68" t="str">
        <f>IF(D$3=RACI!$AK86,"D",IF(D$3=RACI!$AL86,"A",""))</f>
        <v/>
      </c>
      <c r="E86" s="68" t="str">
        <f>IF(E$3=RACI!$AK86,"D",IF(E$3=RACI!$AL86,"A",""))</f>
        <v/>
      </c>
      <c r="F86" s="68" t="str">
        <f>IF(F$3=RACI!$AK86,"D",IF(F$3=RACI!$AL86,"A",""))</f>
        <v/>
      </c>
      <c r="G86" s="68" t="str">
        <f>IF(G$3=RACI!$AK86,"D",IF(G$3=RACI!$AL86,"A",""))</f>
        <v>A</v>
      </c>
      <c r="H86" s="68" t="str">
        <f>IF(H$3=RACI!$AK86,"D",IF(H$3=RACI!$AL86,"A",""))</f>
        <v/>
      </c>
      <c r="I86" s="68" t="str">
        <f>IF(I$3=RACI!$AK86,"D",IF(I$3=RACI!$AL86,"A",""))</f>
        <v/>
      </c>
      <c r="J86" s="67" t="str">
        <f ca="1">OFFSET(RACI!$A$2,,MATCH(J$4,RACI!$B86:$AI86,0),1,1)</f>
        <v>Project Manager</v>
      </c>
      <c r="K86" s="66" t="str">
        <f ca="1">OFFSET(RACI!$A$2,,MATCH(K$4,RACI!$B86:$AI86,0),1,1)</f>
        <v>Line Management R&amp;D</v>
      </c>
      <c r="L86" s="65" t="str">
        <f>IF(RACI!AP86=0,"",RACI!AP86)</f>
        <v>Excel-Templates</v>
      </c>
      <c r="M86" s="64" t="str">
        <f>IF(RACI!AQ86=0,"",RACI!AQ86)</f>
        <v>Development</v>
      </c>
    </row>
    <row r="87" spans="2:13">
      <c r="B87" s="69" t="str">
        <f>RACI!A87</f>
        <v>Checklist for start of STT (use Checklist for Beta IVA and Start of Type Tests)</v>
      </c>
      <c r="C87" s="68" t="str">
        <f>IF(C$3=RACI!$AK87,"D",IF(C$3=RACI!$AL87,"A",""))</f>
        <v/>
      </c>
      <c r="D87" s="68" t="str">
        <f>IF(D$3=RACI!$AK87,"D",IF(D$3=RACI!$AL87,"A",""))</f>
        <v/>
      </c>
      <c r="E87" s="68" t="str">
        <f>IF(E$3=RACI!$AK87,"D",IF(E$3=RACI!$AL87,"A",""))</f>
        <v/>
      </c>
      <c r="F87" s="68" t="str">
        <f>IF(F$3=RACI!$AK87,"D",IF(F$3=RACI!$AL87,"A",""))</f>
        <v/>
      </c>
      <c r="G87" s="68" t="str">
        <f>IF(G$3=RACI!$AK87,"D",IF(G$3=RACI!$AL87,"A",""))</f>
        <v>A</v>
      </c>
      <c r="H87" s="68" t="str">
        <f>IF(H$3=RACI!$AK87,"D",IF(H$3=RACI!$AL87,"A",""))</f>
        <v/>
      </c>
      <c r="I87" s="68" t="str">
        <f>IF(I$3=RACI!$AK87,"D",IF(I$3=RACI!$AL87,"A",""))</f>
        <v/>
      </c>
      <c r="J87" s="67" t="str">
        <f ca="1">OFFSET(RACI!$A$2,,MATCH(J$4,RACI!$B87:$AI87,0),1,1)</f>
        <v>PJM; STT</v>
      </c>
      <c r="K87" s="66" t="str">
        <f ca="1">OFFSET(RACI!$A$2,,MATCH(K$4,RACI!$B87:$AI87,0),1,1)</f>
        <v>LM; STT</v>
      </c>
      <c r="L87" s="65" t="str">
        <f>IF(RACI!AP87=0,"",RACI!AP87)</f>
        <v>Excel-Templates</v>
      </c>
      <c r="M87" s="64" t="str">
        <f>IF(RACI!AQ87=0,"",RACI!AQ87)</f>
        <v>STT</v>
      </c>
    </row>
    <row r="88" spans="2:13">
      <c r="B88" s="69" t="str">
        <f>RACI!A88</f>
        <v>Checklist for start of RAT (use Checklist for Beta IVA and Start of Type Tests)</v>
      </c>
      <c r="C88" s="68" t="str">
        <f>IF(C$3=RACI!$AK88,"D",IF(C$3=RACI!$AL88,"A",""))</f>
        <v/>
      </c>
      <c r="D88" s="68" t="str">
        <f>IF(D$3=RACI!$AK88,"D",IF(D$3=RACI!$AL88,"A",""))</f>
        <v/>
      </c>
      <c r="E88" s="68" t="str">
        <f>IF(E$3=RACI!$AK88,"D",IF(E$3=RACI!$AL88,"A",""))</f>
        <v/>
      </c>
      <c r="F88" s="68" t="str">
        <f>IF(F$3=RACI!$AK88,"D",IF(F$3=RACI!$AL88,"A",""))</f>
        <v/>
      </c>
      <c r="G88" s="68" t="str">
        <f>IF(G$3=RACI!$AK88,"D",IF(G$3=RACI!$AL88,"A",""))</f>
        <v/>
      </c>
      <c r="H88" s="68" t="str">
        <f>IF(H$3=RACI!$AK88,"D",IF(H$3=RACI!$AL88,"A",""))</f>
        <v>A</v>
      </c>
      <c r="I88" s="68" t="str">
        <f>IF(I$3=RACI!$AK88,"D",IF(I$3=RACI!$AL88,"A",""))</f>
        <v/>
      </c>
      <c r="J88" s="67" t="str">
        <f ca="1">OFFSET(RACI!$A$2,,MATCH(J$4,RACI!$B88:$AI88,0),1,1)</f>
        <v>PJM; STT</v>
      </c>
      <c r="K88" s="66" t="str">
        <f ca="1">OFFSET(RACI!$A$2,,MATCH(K$4,RACI!$B88:$AI88,0),1,1)</f>
        <v>LM; STT</v>
      </c>
      <c r="L88" s="65" t="str">
        <f>IF(RACI!AP88=0,"",RACI!AP88)</f>
        <v>Excel-Templates</v>
      </c>
      <c r="M88" s="64" t="str">
        <f>IF(RACI!AQ88=0,"",RACI!AQ88)</f>
        <v>STT</v>
      </c>
    </row>
    <row r="89" spans="2:13">
      <c r="B89" s="69" t="str">
        <f>RACI!A89</f>
        <v>Checklist for IVA (use Checklist for Beta IVA and Start of Type Tests)</v>
      </c>
      <c r="C89" s="68" t="str">
        <f>IF(C$3=RACI!$AK89,"D",IF(C$3=RACI!$AL89,"A",""))</f>
        <v/>
      </c>
      <c r="D89" s="68" t="str">
        <f>IF(D$3=RACI!$AK89,"D",IF(D$3=RACI!$AL89,"A",""))</f>
        <v/>
      </c>
      <c r="E89" s="68" t="str">
        <f>IF(E$3=RACI!$AK89,"D",IF(E$3=RACI!$AL89,"A",""))</f>
        <v/>
      </c>
      <c r="F89" s="68" t="str">
        <f>IF(F$3=RACI!$AK89,"D",IF(F$3=RACI!$AL89,"A",""))</f>
        <v/>
      </c>
      <c r="G89" s="68" t="str">
        <f>IF(G$3=RACI!$AK89,"D",IF(G$3=RACI!$AL89,"A",""))</f>
        <v/>
      </c>
      <c r="H89" s="68" t="str">
        <f>IF(H$3=RACI!$AK89,"D",IF(H$3=RACI!$AL89,"A",""))</f>
        <v>A</v>
      </c>
      <c r="I89" s="68" t="str">
        <f>IF(I$3=RACI!$AK89,"D",IF(I$3=RACI!$AL89,"A",""))</f>
        <v/>
      </c>
      <c r="J89" s="67" t="str">
        <f ca="1">OFFSET(RACI!$A$2,,MATCH(J$4,RACI!$B89:$AI89,0),1,1)</f>
        <v>PJM; STT</v>
      </c>
      <c r="K89" s="66" t="str">
        <f ca="1">OFFSET(RACI!$A$2,,MATCH(K$4,RACI!$B89:$AI89,0),1,1)</f>
        <v>LM; STT</v>
      </c>
      <c r="L89" s="65" t="str">
        <f>IF(RACI!AP89=0,"",RACI!AP89)</f>
        <v>Excel-Templates</v>
      </c>
      <c r="M89" s="64" t="str">
        <f>IF(RACI!AQ89=0,"",RACI!AQ89)</f>
        <v>Development</v>
      </c>
    </row>
    <row r="90" spans="2:13">
      <c r="B90" s="69" t="str">
        <f>RACI!A90</f>
        <v>Checklist for start of SVT (use Checklist for Beta IVA and Start of Type Tests)</v>
      </c>
      <c r="C90" s="68" t="str">
        <f>IF(C$3=RACI!$AK90,"D",IF(C$3=RACI!$AL90,"A",""))</f>
        <v/>
      </c>
      <c r="D90" s="68" t="str">
        <f>IF(D$3=RACI!$AK90,"D",IF(D$3=RACI!$AL90,"A",""))</f>
        <v/>
      </c>
      <c r="E90" s="68" t="str">
        <f>IF(E$3=RACI!$AK90,"D",IF(E$3=RACI!$AL90,"A",""))</f>
        <v/>
      </c>
      <c r="F90" s="68" t="str">
        <f>IF(F$3=RACI!$AK90,"D",IF(F$3=RACI!$AL90,"A",""))</f>
        <v/>
      </c>
      <c r="G90" s="68" t="str">
        <f>IF(G$3=RACI!$AK90,"D",IF(G$3=RACI!$AL90,"A",""))</f>
        <v/>
      </c>
      <c r="H90" s="68" t="str">
        <f>IF(H$3=RACI!$AK90,"D",IF(H$3=RACI!$AL90,"A",""))</f>
        <v>A</v>
      </c>
      <c r="I90" s="68" t="str">
        <f>IF(I$3=RACI!$AK90,"D",IF(I$3=RACI!$AL90,"A",""))</f>
        <v/>
      </c>
      <c r="J90" s="67" t="str">
        <f ca="1">OFFSET(RACI!$A$2,,MATCH(J$4,RACI!$B90:$AI90,0),1,1)</f>
        <v>Project Manager</v>
      </c>
      <c r="K90" s="66" t="str">
        <f ca="1">OFFSET(RACI!$A$2,,MATCH(K$4,RACI!$B90:$AI90,0),1,1)</f>
        <v>Line Management R&amp;D</v>
      </c>
      <c r="L90" s="65" t="str">
        <f>IF(RACI!AP90=0,"",RACI!AP90)</f>
        <v>Excel-Templates</v>
      </c>
      <c r="M90" s="64" t="str">
        <f>IF(RACI!AQ90=0,"",RACI!AQ90)</f>
        <v>Safety</v>
      </c>
    </row>
    <row r="91" spans="2:13">
      <c r="B91" s="69" t="str">
        <f>RACI!A91</f>
        <v>Names on RACI</v>
      </c>
      <c r="C91" s="68" t="str">
        <f>IF(C$3=RACI!$AK91,"D",IF(C$3=RACI!$AL91,"A",""))</f>
        <v/>
      </c>
      <c r="D91" s="68" t="str">
        <f>IF(D$3=RACI!$AK91,"D",IF(D$3=RACI!$AL91,"A",""))</f>
        <v/>
      </c>
      <c r="E91" s="68" t="str">
        <f>IF(E$3=RACI!$AK91,"D",IF(E$3=RACI!$AL91,"A",""))</f>
        <v>A</v>
      </c>
      <c r="F91" s="68" t="str">
        <f>IF(F$3=RACI!$AK91,"D",IF(F$3=RACI!$AL91,"A",""))</f>
        <v/>
      </c>
      <c r="G91" s="68" t="str">
        <f>IF(G$3=RACI!$AK91,"D",IF(G$3=RACI!$AL91,"A",""))</f>
        <v/>
      </c>
      <c r="H91" s="68" t="str">
        <f>IF(H$3=RACI!$AK91,"D",IF(H$3=RACI!$AL91,"A",""))</f>
        <v/>
      </c>
      <c r="I91" s="68" t="str">
        <f>IF(I$3=RACI!$AK91,"D",IF(I$3=RACI!$AL91,"A",""))</f>
        <v/>
      </c>
      <c r="J91" s="67" t="str">
        <f ca="1">OFFSET(RACI!$A$2,,MATCH(J$4,RACI!$B91:$AI91,0),1,1)</f>
        <v>Project Manager</v>
      </c>
      <c r="K91" s="66" t="str">
        <f ca="1">OFFSET(RACI!$A$2,,MATCH(K$4,RACI!$B91:$AI91,0),1,1)</f>
        <v>Line Management R&amp;D</v>
      </c>
      <c r="L91" s="65" t="str">
        <f>IF(RACI!AP91=0,"",RACI!AP91)</f>
        <v>Excel-Templates</v>
      </c>
      <c r="M91" s="64" t="str">
        <f>IF(RACI!AQ91=0,"",RACI!AQ91)</f>
        <v>All projects</v>
      </c>
    </row>
    <row r="92" spans="2:13">
      <c r="B92" s="75" t="str">
        <f>RACI!A92</f>
        <v>Quality Assurance</v>
      </c>
      <c r="C92" s="74" t="str">
        <f>IF(C$3=RACI!$AK92,"D",IF(C$3=RACI!$AL92,"A",""))</f>
        <v/>
      </c>
      <c r="D92" s="74" t="str">
        <f>IF(D$3=RACI!$AK92,"D",IF(D$3=RACI!$AL92,"A",""))</f>
        <v/>
      </c>
      <c r="E92" s="74" t="str">
        <f>IF(E$3=RACI!$AK92,"D",IF(E$3=RACI!$AL92,"A",""))</f>
        <v/>
      </c>
      <c r="F92" s="74" t="str">
        <f>IF(F$3=RACI!$AK92,"D",IF(F$3=RACI!$AL92,"A",""))</f>
        <v/>
      </c>
      <c r="G92" s="74" t="str">
        <f>IF(G$3=RACI!$AK92,"D",IF(G$3=RACI!$AL92,"A",""))</f>
        <v/>
      </c>
      <c r="H92" s="74" t="str">
        <f>IF(H$3=RACI!$AK92,"D",IF(H$3=RACI!$AL92,"A",""))</f>
        <v/>
      </c>
      <c r="I92" s="74" t="str">
        <f>IF(I$3=RACI!$AK92,"D",IF(I$3=RACI!$AL92,"A",""))</f>
        <v/>
      </c>
      <c r="J92" s="73"/>
      <c r="K92" s="72"/>
      <c r="L92" s="71" t="str">
        <f>B92</f>
        <v>Quality Assurance</v>
      </c>
      <c r="M92" s="70" t="str">
        <f>IF(RACI!AQ92=0,"",RACI!AQ92)</f>
        <v>Title</v>
      </c>
    </row>
    <row r="93" spans="2:13">
      <c r="B93" s="69" t="str">
        <f>RACI!A93</f>
        <v xml:space="preserve">Quality Plan / Q&amp;Safety Plan </v>
      </c>
      <c r="C93" s="68" t="str">
        <f>IF(C$3=RACI!$AK93,"D",IF(C$3=RACI!$AL93,"A",""))</f>
        <v/>
      </c>
      <c r="D93" s="68" t="str">
        <f>IF(D$3=RACI!$AK93,"D",IF(D$3=RACI!$AL93,"A",""))</f>
        <v/>
      </c>
      <c r="E93" s="68" t="str">
        <f>IF(E$3=RACI!$AK93,"D",IF(E$3=RACI!$AL93,"A",""))</f>
        <v>A</v>
      </c>
      <c r="F93" s="68" t="str">
        <f>IF(F$3=RACI!$AK93,"D",IF(F$3=RACI!$AL93,"A",""))</f>
        <v/>
      </c>
      <c r="G93" s="68" t="str">
        <f>IF(G$3=RACI!$AK93,"D",IF(G$3=RACI!$AL93,"A",""))</f>
        <v/>
      </c>
      <c r="H93" s="68" t="str">
        <f>IF(H$3=RACI!$AK93,"D",IF(H$3=RACI!$AL93,"A",""))</f>
        <v/>
      </c>
      <c r="I93" s="68" t="str">
        <f>IF(I$3=RACI!$AK93,"D",IF(I$3=RACI!$AL93,"A",""))</f>
        <v/>
      </c>
      <c r="J93" s="67" t="str">
        <f ca="1">OFFSET(RACI!$A$2,,MATCH(J$4,RACI!$B93:$AI93,0),1,1)</f>
        <v>Project Manager</v>
      </c>
      <c r="K93" s="66" t="str">
        <f ca="1">OFFSET(RACI!$A$2,,MATCH(K$4,RACI!$B93:$AI93,0),1,1)</f>
        <v>Line Management R&amp;D</v>
      </c>
      <c r="L93" s="65" t="str">
        <f>IF(RACI!AP93=0,"",RACI!AP93)</f>
        <v>Word-Templates</v>
      </c>
      <c r="M93" s="64" t="str">
        <f>IF(RACI!AQ93=0,"",RACI!AQ93)</f>
        <v>All projects</v>
      </c>
    </row>
    <row r="94" spans="2:13">
      <c r="B94" s="69" t="str">
        <f>RACI!A94</f>
        <v>Quality System Overview</v>
      </c>
      <c r="C94" s="68" t="str">
        <f>IF(C$3=RACI!$AK94,"D",IF(C$3=RACI!$AL94,"A",""))</f>
        <v/>
      </c>
      <c r="D94" s="68" t="str">
        <f>IF(D$3=RACI!$AK94,"D",IF(D$3=RACI!$AL94,"A",""))</f>
        <v>D</v>
      </c>
      <c r="E94" s="68" t="str">
        <f>IF(E$3=RACI!$AK94,"D",IF(E$3=RACI!$AL94,"A",""))</f>
        <v>A</v>
      </c>
      <c r="F94" s="68" t="str">
        <f>IF(F$3=RACI!$AK94,"D",IF(F$3=RACI!$AL94,"A",""))</f>
        <v/>
      </c>
      <c r="G94" s="68" t="str">
        <f>IF(G$3=RACI!$AK94,"D",IF(G$3=RACI!$AL94,"A",""))</f>
        <v/>
      </c>
      <c r="H94" s="68" t="str">
        <f>IF(H$3=RACI!$AK94,"D",IF(H$3=RACI!$AL94,"A",""))</f>
        <v/>
      </c>
      <c r="I94" s="68" t="str">
        <f>IF(I$3=RACI!$AK94,"D",IF(I$3=RACI!$AL94,"A",""))</f>
        <v/>
      </c>
      <c r="J94" s="67" t="str">
        <f ca="1">OFFSET(RACI!$A$2,,MATCH(J$4,RACI!$B94:$AI94,0),1,1)</f>
        <v>Quality Engineer</v>
      </c>
      <c r="K94" s="66" t="str">
        <f ca="1">OFFSET(RACI!$A$2,,MATCH(K$4,RACI!$B94:$AI94,0),1,1)</f>
        <v>Line Management R&amp;D</v>
      </c>
      <c r="L94" s="65" t="str">
        <f>IF(RACI!AP94=0,"",RACI!AP94)</f>
        <v>Excel-Templates</v>
      </c>
      <c r="M94" s="64" t="str">
        <f>IF(RACI!AQ94=0,"",RACI!AQ94)</f>
        <v>Development</v>
      </c>
    </row>
    <row r="95" spans="2:13">
      <c r="B95" s="75" t="str">
        <f>RACI!A95</f>
        <v>Configuration Management</v>
      </c>
      <c r="C95" s="74" t="str">
        <f>IF(C$3=RACI!$AK95,"D",IF(C$3=RACI!$AL95,"A",""))</f>
        <v/>
      </c>
      <c r="D95" s="74" t="str">
        <f>IF(D$3=RACI!$AK95,"D",IF(D$3=RACI!$AL95,"A",""))</f>
        <v/>
      </c>
      <c r="E95" s="74" t="str">
        <f>IF(E$3=RACI!$AK95,"D",IF(E$3=RACI!$AL95,"A",""))</f>
        <v/>
      </c>
      <c r="F95" s="74" t="str">
        <f>IF(F$3=RACI!$AK95,"D",IF(F$3=RACI!$AL95,"A",""))</f>
        <v/>
      </c>
      <c r="G95" s="74" t="str">
        <f>IF(G$3=RACI!$AK95,"D",IF(G$3=RACI!$AL95,"A",""))</f>
        <v/>
      </c>
      <c r="H95" s="74" t="str">
        <f>IF(H$3=RACI!$AK95,"D",IF(H$3=RACI!$AL95,"A",""))</f>
        <v/>
      </c>
      <c r="I95" s="74" t="str">
        <f>IF(I$3=RACI!$AK95,"D",IF(I$3=RACI!$AL95,"A",""))</f>
        <v/>
      </c>
      <c r="J95" s="73"/>
      <c r="K95" s="72"/>
      <c r="L95" s="71" t="str">
        <f>B95</f>
        <v>Configuration Management</v>
      </c>
      <c r="M95" s="70" t="str">
        <f>IF(RACI!AQ95=0,"",RACI!AQ95)</f>
        <v>Title</v>
      </c>
    </row>
    <row r="96" spans="2:13">
      <c r="B96" s="69" t="str">
        <f>RACI!A96</f>
        <v>Configuration Management Plan (for project)</v>
      </c>
      <c r="C96" s="68" t="str">
        <f>IF(C$3=RACI!$AK96,"D",IF(C$3=RACI!$AL96,"A",""))</f>
        <v/>
      </c>
      <c r="D96" s="68" t="str">
        <f>IF(D$3=RACI!$AK96,"D",IF(D$3=RACI!$AL96,"A",""))</f>
        <v/>
      </c>
      <c r="E96" s="68" t="str">
        <f>IF(E$3=RACI!$AK96,"D",IF(E$3=RACI!$AL96,"A",""))</f>
        <v>A</v>
      </c>
      <c r="F96" s="68" t="str">
        <f>IF(F$3=RACI!$AK96,"D",IF(F$3=RACI!$AL96,"A",""))</f>
        <v/>
      </c>
      <c r="G96" s="68" t="str">
        <f>IF(G$3=RACI!$AK96,"D",IF(G$3=RACI!$AL96,"A",""))</f>
        <v/>
      </c>
      <c r="H96" s="68" t="str">
        <f>IF(H$3=RACI!$AK96,"D",IF(H$3=RACI!$AL96,"A",""))</f>
        <v/>
      </c>
      <c r="I96" s="68" t="str">
        <f>IF(I$3=RACI!$AK96,"D",IF(I$3=RACI!$AL96,"A",""))</f>
        <v/>
      </c>
      <c r="J96" s="67" t="str">
        <f ca="1">OFFSET(RACI!$A$2,,MATCH(J$4,RACI!$B96:$AI96,0),1,1)</f>
        <v>Configuration Manager</v>
      </c>
      <c r="K96" s="66" t="str">
        <f ca="1">OFFSET(RACI!$A$2,,MATCH(K$4,RACI!$B96:$AI96,0),1,1)</f>
        <v>Line Management R&amp;D</v>
      </c>
      <c r="L96" s="65" t="str">
        <f>IF(RACI!AP96=0,"",RACI!AP96)</f>
        <v>Word-Templates</v>
      </c>
      <c r="M96" s="64" t="str">
        <f>IF(RACI!AQ96=0,"",RACI!AQ96)</f>
        <v>All projects</v>
      </c>
    </row>
    <row r="97" spans="2:13">
      <c r="B97" s="69" t="str">
        <f>RACI!A97</f>
        <v>FCA Checklist and Report (Functional Configuration Audit)</v>
      </c>
      <c r="C97" s="68" t="str">
        <f>IF(C$3=RACI!$AK97,"D",IF(C$3=RACI!$AL97,"A",""))</f>
        <v/>
      </c>
      <c r="D97" s="68" t="str">
        <f>IF(D$3=RACI!$AK97,"D",IF(D$3=RACI!$AL97,"A",""))</f>
        <v/>
      </c>
      <c r="E97" s="68" t="str">
        <f>IF(E$3=RACI!$AK97,"D",IF(E$3=RACI!$AL97,"A",""))</f>
        <v/>
      </c>
      <c r="F97" s="68" t="str">
        <f>IF(F$3=RACI!$AK97,"D",IF(F$3=RACI!$AL97,"A",""))</f>
        <v/>
      </c>
      <c r="G97" s="68" t="str">
        <f>IF(G$3=RACI!$AK97,"D",IF(G$3=RACI!$AL97,"A",""))</f>
        <v>D</v>
      </c>
      <c r="H97" s="68" t="str">
        <f>IF(H$3=RACI!$AK97,"D",IF(H$3=RACI!$AL97,"A",""))</f>
        <v>A</v>
      </c>
      <c r="I97" s="68" t="str">
        <f>IF(I$3=RACI!$AK97,"D",IF(I$3=RACI!$AL97,"A",""))</f>
        <v/>
      </c>
      <c r="J97" s="67" t="str">
        <f ca="1">OFFSET(RACI!$A$2,,MATCH(J$4,RACI!$B97:$AI97,0),1,1)</f>
        <v>Configuration Manager</v>
      </c>
      <c r="K97" s="66" t="str">
        <f ca="1">OFFSET(RACI!$A$2,,MATCH(K$4,RACI!$B97:$AI97,0),1,1)</f>
        <v>Product Manager</v>
      </c>
      <c r="L97" s="65" t="str">
        <f>IF(RACI!AP97=0,"",RACI!AP97)</f>
        <v>Word-Templates</v>
      </c>
      <c r="M97" s="64" t="str">
        <f>IF(RACI!AQ97=0,"",RACI!AQ97)</f>
        <v>All projects</v>
      </c>
    </row>
    <row r="98" spans="2:13">
      <c r="B98" s="69" t="str">
        <f>RACI!A98</f>
        <v>PCA Checklist and Report (Physical Configuration Audit)</v>
      </c>
      <c r="C98" s="68" t="str">
        <f>IF(C$3=RACI!$AK98,"D",IF(C$3=RACI!$AL98,"A",""))</f>
        <v/>
      </c>
      <c r="D98" s="68" t="str">
        <f>IF(D$3=RACI!$AK98,"D",IF(D$3=RACI!$AL98,"A",""))</f>
        <v/>
      </c>
      <c r="E98" s="68" t="str">
        <f>IF(E$3=RACI!$AK98,"D",IF(E$3=RACI!$AL98,"A",""))</f>
        <v/>
      </c>
      <c r="F98" s="68" t="str">
        <f>IF(F$3=RACI!$AK98,"D",IF(F$3=RACI!$AL98,"A",""))</f>
        <v/>
      </c>
      <c r="G98" s="68" t="str">
        <f>IF(G$3=RACI!$AK98,"D",IF(G$3=RACI!$AL98,"A",""))</f>
        <v/>
      </c>
      <c r="H98" s="68" t="str">
        <f>IF(H$3=RACI!$AK98,"D",IF(H$3=RACI!$AL98,"A",""))</f>
        <v>A</v>
      </c>
      <c r="I98" s="68" t="str">
        <f>IF(I$3=RACI!$AK98,"D",IF(I$3=RACI!$AL98,"A",""))</f>
        <v/>
      </c>
      <c r="J98" s="67" t="str">
        <f ca="1">OFFSET(RACI!$A$2,,MATCH(J$4,RACI!$B98:$AI98,0),1,1)</f>
        <v>Configuration Manager</v>
      </c>
      <c r="K98" s="66" t="str">
        <f ca="1">OFFSET(RACI!$A$2,,MATCH(K$4,RACI!$B98:$AI98,0),1,1)</f>
        <v>Product Manager</v>
      </c>
      <c r="L98" s="65" t="str">
        <f>IF(RACI!AP98=0,"",RACI!AP98)</f>
        <v>Word-Templates</v>
      </c>
      <c r="M98" s="64" t="str">
        <f>IF(RACI!AQ98=0,"",RACI!AQ98)</f>
        <v>All projects</v>
      </c>
    </row>
    <row r="99" spans="2:13">
      <c r="B99" s="69" t="str">
        <f>RACI!A99</f>
        <v>Safety tool selection report</v>
      </c>
      <c r="C99" s="68" t="str">
        <f>IF(C$3=RACI!$AK99,"D",IF(C$3=RACI!$AL99,"A",""))</f>
        <v/>
      </c>
      <c r="D99" s="68" t="str">
        <f>IF(D$3=RACI!$AK99,"D",IF(D$3=RACI!$AL99,"A",""))</f>
        <v/>
      </c>
      <c r="E99" s="68" t="str">
        <f>IF(E$3=RACI!$AK99,"D",IF(E$3=RACI!$AL99,"A",""))</f>
        <v/>
      </c>
      <c r="F99" s="68" t="str">
        <f>IF(F$3=RACI!$AK99,"D",IF(F$3=RACI!$AL99,"A",""))</f>
        <v/>
      </c>
      <c r="G99" s="68" t="str">
        <f>IF(G$3=RACI!$AK99,"D",IF(G$3=RACI!$AL99,"A",""))</f>
        <v/>
      </c>
      <c r="H99" s="68" t="str">
        <f>IF(H$3=RACI!$AK99,"D",IF(H$3=RACI!$AL99,"A",""))</f>
        <v/>
      </c>
      <c r="I99" s="68" t="str">
        <f>IF(I$3=RACI!$AK99,"D",IF(I$3=RACI!$AL99,"A",""))</f>
        <v/>
      </c>
      <c r="J99" s="67" t="str">
        <f ca="1">OFFSET(RACI!$A$2,,MATCH(J$4,RACI!$B99:$AI99,0),1,1)</f>
        <v>Team/Project Members</v>
      </c>
      <c r="K99" s="66" t="str">
        <f ca="1">OFFSET(RACI!$A$2,,MATCH(K$4,RACI!$B99:$AI99,0),1,1)</f>
        <v>Line Management R&amp;D</v>
      </c>
      <c r="L99" s="65" t="str">
        <f>IF(RACI!AP99=0,"",RACI!AP99)</f>
        <v>Word-Templates</v>
      </c>
      <c r="M99" s="64" t="str">
        <f>IF(RACI!AQ99=0,"",RACI!AQ99)</f>
        <v>Safety</v>
      </c>
    </row>
    <row r="100" spans="2:13">
      <c r="B100" s="69" t="str">
        <f>RACI!A100</f>
        <v>T3 Tool Defect Analysis</v>
      </c>
      <c r="C100" s="68" t="str">
        <f>IF(C$3=RACI!$AK100,"D",IF(C$3=RACI!$AL100,"A",""))</f>
        <v/>
      </c>
      <c r="D100" s="68" t="str">
        <f>IF(D$3=RACI!$AK100,"D",IF(D$3=RACI!$AL100,"A",""))</f>
        <v/>
      </c>
      <c r="E100" s="68" t="str">
        <f>IF(E$3=RACI!$AK100,"D",IF(E$3=RACI!$AL100,"A",""))</f>
        <v/>
      </c>
      <c r="F100" s="68" t="str">
        <f>IF(F$3=RACI!$AK100,"D",IF(F$3=RACI!$AL100,"A",""))</f>
        <v/>
      </c>
      <c r="G100" s="68" t="str">
        <f>IF(G$3=RACI!$AK100,"D",IF(G$3=RACI!$AL100,"A",""))</f>
        <v/>
      </c>
      <c r="H100" s="68" t="str">
        <f>IF(H$3=RACI!$AK100,"D",IF(H$3=RACI!$AL100,"A",""))</f>
        <v/>
      </c>
      <c r="I100" s="68" t="str">
        <f>IF(I$3=RACI!$AK100,"D",IF(I$3=RACI!$AL100,"A",""))</f>
        <v/>
      </c>
      <c r="J100" s="67" t="str">
        <f ca="1">OFFSET(RACI!$A$2,,MATCH(J$4,RACI!$B100:$AI100,0),1,1)</f>
        <v>Team/Project Members</v>
      </c>
      <c r="K100" s="66" t="str">
        <f ca="1">OFFSET(RACI!$A$2,,MATCH(K$4,RACI!$B100:$AI100,0),1,1)</f>
        <v>Line Management R&amp;D</v>
      </c>
      <c r="L100" s="65" t="str">
        <f>IF(RACI!AP100=0,"",RACI!AP100)</f>
        <v/>
      </c>
      <c r="M100" s="64" t="str">
        <f>IF(RACI!AQ100=0,"",RACI!AQ100)</f>
        <v>Safety</v>
      </c>
    </row>
    <row r="101" spans="2:13">
      <c r="B101" s="69" t="str">
        <f>RACI!A101</f>
        <v>Impact Analysis Report</v>
      </c>
      <c r="C101" s="68" t="str">
        <f>IF(C$3=RACI!$AK101,"D",IF(C$3=RACI!$AL101,"A",""))</f>
        <v/>
      </c>
      <c r="D101" s="68" t="str">
        <f>IF(D$3=RACI!$AK101,"D",IF(D$3=RACI!$AL101,"A",""))</f>
        <v/>
      </c>
      <c r="E101" s="68" t="str">
        <f>IF(E$3=RACI!$AK101,"D",IF(E$3=RACI!$AL101,"A",""))</f>
        <v>D</v>
      </c>
      <c r="F101" s="68" t="str">
        <f>IF(F$3=RACI!$AK101,"D",IF(F$3=RACI!$AL101,"A",""))</f>
        <v/>
      </c>
      <c r="G101" s="68" t="str">
        <f>IF(G$3=RACI!$AK101,"D",IF(G$3=RACI!$AL101,"A",""))</f>
        <v/>
      </c>
      <c r="H101" s="68" t="str">
        <f>IF(H$3=RACI!$AK101,"D",IF(H$3=RACI!$AL101,"A",""))</f>
        <v>A</v>
      </c>
      <c r="I101" s="68" t="str">
        <f>IF(I$3=RACI!$AK101,"D",IF(I$3=RACI!$AL101,"A",""))</f>
        <v/>
      </c>
      <c r="J101" s="67" t="str">
        <f ca="1">OFFSET(RACI!$A$2,,MATCH(J$4,RACI!$B101:$AI101,0),1,1)</f>
        <v>Project Manager</v>
      </c>
      <c r="K101" s="66" t="str">
        <f ca="1">OFFSET(RACI!$A$2,,MATCH(K$4,RACI!$B101:$AI101,0),1,1)</f>
        <v>Functional Safety Manager (safety)</v>
      </c>
      <c r="L101" s="65" t="str">
        <f>IF(RACI!AP101=0,"",RACI!AP101)</f>
        <v>Word-Templates</v>
      </c>
      <c r="M101" s="64" t="str">
        <f>IF(RACI!AQ101=0,"",RACI!AQ101)</f>
        <v>Safety</v>
      </c>
    </row>
    <row r="102" spans="2:13">
      <c r="B102" s="69" t="str">
        <f>RACI!A102</f>
        <v>Baseline Plan</v>
      </c>
      <c r="C102" s="68" t="str">
        <f>IF(C$3=RACI!$AK102,"D",IF(C$3=RACI!$AL102,"A",""))</f>
        <v/>
      </c>
      <c r="D102" s="68" t="str">
        <f>IF(D$3=RACI!$AK102,"D",IF(D$3=RACI!$AL102,"A",""))</f>
        <v/>
      </c>
      <c r="E102" s="68" t="str">
        <f>IF(E$3=RACI!$AK102,"D",IF(E$3=RACI!$AL102,"A",""))</f>
        <v>A</v>
      </c>
      <c r="F102" s="68" t="str">
        <f>IF(F$3=RACI!$AK102,"D",IF(F$3=RACI!$AL102,"A",""))</f>
        <v/>
      </c>
      <c r="G102" s="68" t="str">
        <f>IF(G$3=RACI!$AK102,"D",IF(G$3=RACI!$AL102,"A",""))</f>
        <v/>
      </c>
      <c r="H102" s="68" t="str">
        <f>IF(H$3=RACI!$AK102,"D",IF(H$3=RACI!$AL102,"A",""))</f>
        <v/>
      </c>
      <c r="I102" s="68" t="str">
        <f>IF(I$3=RACI!$AK102,"D",IF(I$3=RACI!$AL102,"A",""))</f>
        <v/>
      </c>
      <c r="J102" s="67" t="str">
        <f ca="1">OFFSET(RACI!$A$2,,MATCH(J$4,RACI!$B102:$AI102,0),1,1)</f>
        <v>Configuration Manager</v>
      </c>
      <c r="K102" s="66" t="str">
        <f ca="1">OFFSET(RACI!$A$2,,MATCH(K$4,RACI!$B102:$AI102,0),1,1)</f>
        <v>Line Management R&amp;D</v>
      </c>
      <c r="L102" s="65" t="str">
        <f>IF(RACI!AP102=0,"",RACI!AP102)</f>
        <v>Word-Templates</v>
      </c>
      <c r="M102" s="64" t="str">
        <f>IF(RACI!AQ102=0,"",RACI!AQ102)</f>
        <v>All projects</v>
      </c>
    </row>
    <row r="103" spans="2:13">
      <c r="B103" s="69" t="str">
        <f>RACI!A103</f>
        <v>Version List</v>
      </c>
      <c r="C103" s="68" t="str">
        <f>IF(C$3=RACI!$AK103,"D",IF(C$3=RACI!$AL103,"A",""))</f>
        <v/>
      </c>
      <c r="D103" s="68" t="str">
        <f>IF(D$3=RACI!$AK103,"D",IF(D$3=RACI!$AL103,"A",""))</f>
        <v/>
      </c>
      <c r="E103" s="68" t="str">
        <f>IF(E$3=RACI!$AK103,"D",IF(E$3=RACI!$AL103,"A",""))</f>
        <v/>
      </c>
      <c r="F103" s="68" t="str">
        <f>IF(F$3=RACI!$AK103,"D",IF(F$3=RACI!$AL103,"A",""))</f>
        <v/>
      </c>
      <c r="G103" s="68" t="str">
        <f>IF(G$3=RACI!$AK103,"D",IF(G$3=RACI!$AL103,"A",""))</f>
        <v/>
      </c>
      <c r="H103" s="68" t="str">
        <f>IF(H$3=RACI!$AK103,"D",IF(H$3=RACI!$AL103,"A",""))</f>
        <v>A</v>
      </c>
      <c r="I103" s="68" t="str">
        <f>IF(I$3=RACI!$AK103,"D",IF(I$3=RACI!$AL103,"A",""))</f>
        <v/>
      </c>
      <c r="J103" s="67" t="str">
        <f ca="1">OFFSET(RACI!$A$2,,MATCH(J$4,RACI!$B103:$AI103,0),1,1)</f>
        <v>Configuration Manager</v>
      </c>
      <c r="K103" s="66" t="str">
        <f ca="1">OFFSET(RACI!$A$2,,MATCH(K$4,RACI!$B103:$AI103,0),1,1)</f>
        <v>Line Management R&amp;D</v>
      </c>
      <c r="L103" s="65" t="str">
        <f>IF(RACI!AP103=0,"",RACI!AP103)</f>
        <v>Word-Templates</v>
      </c>
      <c r="M103" s="64" t="str">
        <f>IF(RACI!AQ103=0,"",RACI!AQ103)</f>
        <v>All projects</v>
      </c>
    </row>
    <row r="104" spans="2:13">
      <c r="B104" s="69" t="str">
        <f>RACI!A104</f>
        <v>Version Specification</v>
      </c>
      <c r="C104" s="68" t="str">
        <f>IF(C$3=RACI!$AK104,"D",IF(C$3=RACI!$AL104,"A",""))</f>
        <v/>
      </c>
      <c r="D104" s="68" t="str">
        <f>IF(D$3=RACI!$AK104,"D",IF(D$3=RACI!$AL104,"A",""))</f>
        <v/>
      </c>
      <c r="E104" s="68" t="str">
        <f>IF(E$3=RACI!$AK104,"D",IF(E$3=RACI!$AL104,"A",""))</f>
        <v/>
      </c>
      <c r="F104" s="68" t="str">
        <f>IF(F$3=RACI!$AK104,"D",IF(F$3=RACI!$AL104,"A",""))</f>
        <v/>
      </c>
      <c r="G104" s="68" t="str">
        <f>IF(G$3=RACI!$AK104,"D",IF(G$3=RACI!$AL104,"A",""))</f>
        <v/>
      </c>
      <c r="H104" s="68" t="str">
        <f>IF(H$3=RACI!$AK104,"D",IF(H$3=RACI!$AL104,"A",""))</f>
        <v>A</v>
      </c>
      <c r="I104" s="68" t="str">
        <f>IF(I$3=RACI!$AK104,"D",IF(I$3=RACI!$AL104,"A",""))</f>
        <v/>
      </c>
      <c r="J104" s="67" t="str">
        <f ca="1">OFFSET(RACI!$A$2,,MATCH(J$4,RACI!$B104:$AI104,0),1,1)</f>
        <v>Configuration Manager</v>
      </c>
      <c r="K104" s="66" t="str">
        <f ca="1">OFFSET(RACI!$A$2,,MATCH(K$4,RACI!$B104:$AI104,0),1,1)</f>
        <v>Line Management R&amp;D</v>
      </c>
      <c r="L104" s="65" t="str">
        <f>IF(RACI!AP104=0,"",RACI!AP104)</f>
        <v>Word-Templates</v>
      </c>
      <c r="M104" s="64" t="str">
        <f>IF(RACI!AQ104=0,"",RACI!AQ104)</f>
        <v>All projects</v>
      </c>
    </row>
    <row r="105" spans="2:13">
      <c r="B105" s="75" t="str">
        <f>RACI!A105</f>
        <v>Productization</v>
      </c>
      <c r="C105" s="74" t="str">
        <f>IF(C$3=RACI!$AK105,"D",IF(C$3=RACI!$AL105,"A",""))</f>
        <v/>
      </c>
      <c r="D105" s="74" t="str">
        <f>IF(D$3=RACI!$AK105,"D",IF(D$3=RACI!$AL105,"A",""))</f>
        <v/>
      </c>
      <c r="E105" s="74" t="str">
        <f>IF(E$3=RACI!$AK105,"D",IF(E$3=RACI!$AL105,"A",""))</f>
        <v/>
      </c>
      <c r="F105" s="74" t="str">
        <f>IF(F$3=RACI!$AK105,"D",IF(F$3=RACI!$AL105,"A",""))</f>
        <v/>
      </c>
      <c r="G105" s="74" t="str">
        <f>IF(G$3=RACI!$AK105,"D",IF(G$3=RACI!$AL105,"A",""))</f>
        <v/>
      </c>
      <c r="H105" s="74" t="str">
        <f>IF(H$3=RACI!$AK105,"D",IF(H$3=RACI!$AL105,"A",""))</f>
        <v/>
      </c>
      <c r="I105" s="74" t="str">
        <f>IF(I$3=RACI!$AK105,"D",IF(I$3=RACI!$AL105,"A",""))</f>
        <v/>
      </c>
      <c r="J105" s="73"/>
      <c r="K105" s="72"/>
      <c r="L105" s="71" t="str">
        <f>B105</f>
        <v>Productization</v>
      </c>
      <c r="M105" s="70" t="str">
        <f>IF(RACI!AQ105=0,"",RACI!AQ105)</f>
        <v>Title</v>
      </c>
    </row>
    <row r="106" spans="2:13">
      <c r="B106" s="69" t="str">
        <f>RACI!A106</f>
        <v>Product guide</v>
      </c>
      <c r="C106" s="68" t="str">
        <f>IF(C$3=RACI!$AK106,"D",IF(C$3=RACI!$AL106,"A",""))</f>
        <v/>
      </c>
      <c r="D106" s="68" t="str">
        <f>IF(D$3=RACI!$AK106,"D",IF(D$3=RACI!$AL106,"A",""))</f>
        <v/>
      </c>
      <c r="E106" s="68" t="str">
        <f>IF(E$3=RACI!$AK106,"D",IF(E$3=RACI!$AL106,"A",""))</f>
        <v>D</v>
      </c>
      <c r="F106" s="68" t="str">
        <f>IF(F$3=RACI!$AK106,"D",IF(F$3=RACI!$AL106,"A",""))</f>
        <v/>
      </c>
      <c r="G106" s="68" t="str">
        <f>IF(G$3=RACI!$AK106,"D",IF(G$3=RACI!$AL106,"A",""))</f>
        <v>A</v>
      </c>
      <c r="H106" s="68" t="str">
        <f>IF(H$3=RACI!$AK106,"D",IF(H$3=RACI!$AL106,"A",""))</f>
        <v/>
      </c>
      <c r="I106" s="68" t="str">
        <f>IF(I$3=RACI!$AK106,"D",IF(I$3=RACI!$AL106,"A",""))</f>
        <v/>
      </c>
      <c r="J106" s="67" t="str">
        <f ca="1">OFFSET(RACI!$A$2,,MATCH(J$4,RACI!$B106:$AI106,0),1,1)</f>
        <v>Project Manager</v>
      </c>
      <c r="K106" s="66" t="str">
        <f ca="1">OFFSET(RACI!$A$2,,MATCH(K$4,RACI!$B106:$AI106,0),1,1)</f>
        <v>Product Manager</v>
      </c>
      <c r="L106" s="65" t="str">
        <f>IF(RACI!AP106=0,"",RACI!AP106)</f>
        <v/>
      </c>
      <c r="M106" s="64" t="str">
        <f>IF(RACI!AQ106=0,"",RACI!AQ106)</f>
        <v>All projects</v>
      </c>
    </row>
    <row r="107" spans="2:13">
      <c r="B107" s="69" t="str">
        <f>RACI!A107</f>
        <v>Ex Application Report (Technical Report)</v>
      </c>
      <c r="C107" s="68" t="str">
        <f>IF(C$3=RACI!$AK107,"D",IF(C$3=RACI!$AL107,"A",""))</f>
        <v/>
      </c>
      <c r="D107" s="68" t="str">
        <f>IF(D$3=RACI!$AK107,"D",IF(D$3=RACI!$AL107,"A",""))</f>
        <v/>
      </c>
      <c r="E107" s="68" t="str">
        <f>IF(E$3=RACI!$AK107,"D",IF(E$3=RACI!$AL107,"A",""))</f>
        <v/>
      </c>
      <c r="F107" s="68" t="str">
        <f>IF(F$3=RACI!$AK107,"D",IF(F$3=RACI!$AL107,"A",""))</f>
        <v/>
      </c>
      <c r="G107" s="68" t="str">
        <f>IF(G$3=RACI!$AK107,"D",IF(G$3=RACI!$AL107,"A",""))</f>
        <v>D</v>
      </c>
      <c r="H107" s="68" t="str">
        <f>IF(H$3=RACI!$AK107,"D",IF(H$3=RACI!$AL107,"A",""))</f>
        <v>A</v>
      </c>
      <c r="I107" s="68" t="str">
        <f>IF(I$3=RACI!$AK107,"D",IF(I$3=RACI!$AL107,"A",""))</f>
        <v/>
      </c>
      <c r="J107" s="67" t="str">
        <f ca="1">OFFSET(RACI!$A$2,,MATCH(J$4,RACI!$B107:$AI107,0),1,1)</f>
        <v>EX Component Responsible</v>
      </c>
      <c r="K107" s="66" t="str">
        <f ca="1">OFFSET(RACI!$A$2,,MATCH(K$4,RACI!$B107:$AI107,0),1,1)</f>
        <v>Line Management R&amp;D</v>
      </c>
      <c r="L107" s="65" t="str">
        <f>IF(RACI!AP107=0,"",RACI!AP107)</f>
        <v/>
      </c>
      <c r="M107" s="64" t="str">
        <f>IF(RACI!AQ107=0,"",RACI!AQ107)</f>
        <v>All projects</v>
      </c>
    </row>
    <row r="108" spans="2:13">
      <c r="B108" s="69" t="str">
        <f>RACI!A108</f>
        <v>Release Notes</v>
      </c>
      <c r="C108" s="68" t="str">
        <f>IF(C$3=RACI!$AK108,"D",IF(C$3=RACI!$AL108,"A",""))</f>
        <v/>
      </c>
      <c r="D108" s="68" t="str">
        <f>IF(D$3=RACI!$AK108,"D",IF(D$3=RACI!$AL108,"A",""))</f>
        <v/>
      </c>
      <c r="E108" s="68" t="str">
        <f>IF(E$3=RACI!$AK108,"D",IF(E$3=RACI!$AL108,"A",""))</f>
        <v/>
      </c>
      <c r="F108" s="68" t="str">
        <f>IF(F$3=RACI!$AK108,"D",IF(F$3=RACI!$AL108,"A",""))</f>
        <v/>
      </c>
      <c r="G108" s="68" t="str">
        <f>IF(G$3=RACI!$AK108,"D",IF(G$3=RACI!$AL108,"A",""))</f>
        <v/>
      </c>
      <c r="H108" s="68" t="str">
        <f>IF(H$3=RACI!$AK108,"D",IF(H$3=RACI!$AL108,"A",""))</f>
        <v>A</v>
      </c>
      <c r="I108" s="68" t="str">
        <f>IF(I$3=RACI!$AK108,"D",IF(I$3=RACI!$AL108,"A",""))</f>
        <v/>
      </c>
      <c r="J108" s="67" t="str">
        <f ca="1">OFFSET(RACI!$A$2,,MATCH(J$4,RACI!$B108:$AI108,0),1,1)</f>
        <v>Project Manager</v>
      </c>
      <c r="K108" s="66" t="str">
        <f ca="1">OFFSET(RACI!$A$2,,MATCH(K$4,RACI!$B108:$AI108,0),1,1)</f>
        <v>Product Manager</v>
      </c>
      <c r="L108" s="65" t="str">
        <f>IF(RACI!AP108=0,"",RACI!AP108)</f>
        <v/>
      </c>
      <c r="M108" s="64" t="str">
        <f>IF(RACI!AQ108=0,"",RACI!AQ108)</f>
        <v>All projects</v>
      </c>
    </row>
    <row r="109" spans="2:13">
      <c r="B109" s="69" t="str">
        <f>RACI!A109</f>
        <v>Released User Documentation</v>
      </c>
      <c r="C109" s="77" t="str">
        <f>IF(C$3=RACI!$AK109,"D",IF(C$3=RACI!$AL109,"A",""))</f>
        <v/>
      </c>
      <c r="D109" s="77" t="str">
        <f>IF(D$3=RACI!$AK109,"D",IF(D$3=RACI!$AL109,"A",""))</f>
        <v/>
      </c>
      <c r="E109" s="77" t="str">
        <f>IF(E$3=RACI!$AK109,"D",IF(E$3=RACI!$AL109,"A",""))</f>
        <v/>
      </c>
      <c r="F109" s="77" t="str">
        <f>IF(F$3=RACI!$AK109,"D",IF(F$3=RACI!$AL109,"A",""))</f>
        <v/>
      </c>
      <c r="G109" s="77" t="str">
        <f>IF(G$3=RACI!$AK109,"D",IF(G$3=RACI!$AL109,"A",""))</f>
        <v/>
      </c>
      <c r="H109" s="78" t="str">
        <f>IF(H$3=RACI!$AK109,"D",IF(H$3=RACI!$AL109,"A",""))</f>
        <v>A</v>
      </c>
      <c r="I109" s="77" t="str">
        <f>IF(I$3=RACI!$AK109,"D",IF(I$3=RACI!$AL109,"A",""))</f>
        <v/>
      </c>
      <c r="J109" s="67" t="str">
        <f ca="1">OFFSET(RACI!$A$2,,MATCH(J$4,RACI!$B109:$AI109,0),1,1)</f>
        <v>User Doc. Skribenta Team Lead</v>
      </c>
      <c r="K109" s="66" t="str">
        <f ca="1">OFFSET(RACI!$A$2,,MATCH(K$4,RACI!$B109:$AI109,0),1,1)</f>
        <v>Product Manager</v>
      </c>
      <c r="L109" s="76" t="str">
        <f>IF(RACI!AP109=0,"",RACI!AP109)</f>
        <v/>
      </c>
      <c r="M109" s="64" t="str">
        <f>IF(RACI!AQ109=0,"",RACI!AQ109)</f>
        <v>All projects</v>
      </c>
    </row>
    <row r="110" spans="2:13">
      <c r="B110" s="69" t="str">
        <f>RACI!A110</f>
        <v>General Export Control Input Data Report (input to PCE)</v>
      </c>
      <c r="C110" s="68" t="str">
        <f>IF(C$3=RACI!$AK110,"D",IF(C$3=RACI!$AL110,"A",""))</f>
        <v/>
      </c>
      <c r="D110" s="68" t="str">
        <f>IF(D$3=RACI!$AK110,"D",IF(D$3=RACI!$AL110,"A",""))</f>
        <v/>
      </c>
      <c r="E110" s="68" t="str">
        <f>IF(E$3=RACI!$AK110,"D",IF(E$3=RACI!$AL110,"A",""))</f>
        <v>D</v>
      </c>
      <c r="F110" s="68" t="str">
        <f>IF(F$3=RACI!$AK110,"D",IF(F$3=RACI!$AL110,"A",""))</f>
        <v/>
      </c>
      <c r="G110" s="68" t="str">
        <f>IF(G$3=RACI!$AK110,"D",IF(G$3=RACI!$AL110,"A",""))</f>
        <v>A</v>
      </c>
      <c r="H110" s="68" t="str">
        <f>IF(H$3=RACI!$AK110,"D",IF(H$3=RACI!$AL110,"A",""))</f>
        <v/>
      </c>
      <c r="I110" s="68" t="str">
        <f>IF(I$3=RACI!$AK110,"D",IF(I$3=RACI!$AL110,"A",""))</f>
        <v/>
      </c>
      <c r="J110" s="67" t="str">
        <f ca="1">OFFSET(RACI!$A$2,,MATCH(J$4,RACI!$B110:$AI110,0),1,1)</f>
        <v>Project Manager</v>
      </c>
      <c r="K110" s="66" t="str">
        <f ca="1">OFFSET(RACI!$A$2,,MATCH(K$4,RACI!$B110:$AI110,0),1,1)</f>
        <v>Line Management R&amp;D</v>
      </c>
      <c r="L110" s="65" t="str">
        <f>IF(RACI!AP110=0,"",RACI!AP110)</f>
        <v/>
      </c>
      <c r="M110" s="64" t="str">
        <f>IF(RACI!AQ110=0,"",RACI!AQ110)</f>
        <v>All projects</v>
      </c>
    </row>
    <row r="111" spans="2:13">
      <c r="B111" s="69" t="str">
        <f>RACI!A111</f>
        <v>System Software Version</v>
      </c>
      <c r="C111" s="68" t="str">
        <f>IF(C$3=RACI!$AK111,"D",IF(C$3=RACI!$AL111,"A",""))</f>
        <v/>
      </c>
      <c r="D111" s="68" t="str">
        <f>IF(D$3=RACI!$AK111,"D",IF(D$3=RACI!$AL111,"A",""))</f>
        <v/>
      </c>
      <c r="E111" s="68" t="str">
        <f>IF(E$3=RACI!$AK111,"D",IF(E$3=RACI!$AL111,"A",""))</f>
        <v/>
      </c>
      <c r="F111" s="68" t="str">
        <f>IF(F$3=RACI!$AK111,"D",IF(F$3=RACI!$AL111,"A",""))</f>
        <v/>
      </c>
      <c r="G111" s="68" t="str">
        <f>IF(G$3=RACI!$AK111,"D",IF(G$3=RACI!$AL111,"A",""))</f>
        <v/>
      </c>
      <c r="H111" s="68" t="str">
        <f>IF(H$3=RACI!$AK111,"D",IF(H$3=RACI!$AL111,"A",""))</f>
        <v>A</v>
      </c>
      <c r="I111" s="68" t="str">
        <f>IF(I$3=RACI!$AK111,"D",IF(I$3=RACI!$AL111,"A",""))</f>
        <v/>
      </c>
      <c r="J111" s="67" t="str">
        <f ca="1">OFFSET(RACI!$A$2,,MATCH(J$4,RACI!$B111:$AI111,0),1,1)</f>
        <v>Configuration Manager</v>
      </c>
      <c r="K111" s="66" t="str">
        <f ca="1">OFFSET(RACI!$A$2,,MATCH(K$4,RACI!$B111:$AI111,0),1,1)</f>
        <v>Line Management R&amp;D</v>
      </c>
      <c r="L111" s="65" t="str">
        <f>IF(RACI!AP111=0,"",RACI!AP111)</f>
        <v/>
      </c>
      <c r="M111" s="64" t="str">
        <f>IF(RACI!AQ111=0,"",RACI!AQ111)</f>
        <v>System</v>
      </c>
    </row>
    <row r="112" spans="2:13">
      <c r="B112" s="75" t="str">
        <f>RACI!A112</f>
        <v>Product Maintenance</v>
      </c>
      <c r="C112" s="74" t="str">
        <f>IF(C$3=RACI!$AK112,"D",IF(C$3=RACI!$AL112,"A",""))</f>
        <v/>
      </c>
      <c r="D112" s="74" t="str">
        <f>IF(D$3=RACI!$AK112,"D",IF(D$3=RACI!$AL112,"A",""))</f>
        <v/>
      </c>
      <c r="E112" s="74" t="str">
        <f>IF(E$3=RACI!$AK112,"D",IF(E$3=RACI!$AL112,"A",""))</f>
        <v/>
      </c>
      <c r="F112" s="74" t="str">
        <f>IF(F$3=RACI!$AK112,"D",IF(F$3=RACI!$AL112,"A",""))</f>
        <v/>
      </c>
      <c r="G112" s="74" t="str">
        <f>IF(G$3=RACI!$AK112,"D",IF(G$3=RACI!$AL112,"A",""))</f>
        <v/>
      </c>
      <c r="H112" s="74" t="str">
        <f>IF(H$3=RACI!$AK112,"D",IF(H$3=RACI!$AL112,"A",""))</f>
        <v/>
      </c>
      <c r="I112" s="74" t="str">
        <f>IF(I$3=RACI!$AK112,"D",IF(I$3=RACI!$AL112,"A",""))</f>
        <v/>
      </c>
      <c r="J112" s="73"/>
      <c r="K112" s="72"/>
      <c r="L112" s="71" t="str">
        <f>B112</f>
        <v>Product Maintenance</v>
      </c>
      <c r="M112" s="70" t="str">
        <f>IF(RACI!AQ112=0,"",RACI!AQ112)</f>
        <v/>
      </c>
    </row>
    <row r="113" spans="2:13">
      <c r="B113" s="69" t="str">
        <f>RACI!A113</f>
        <v>Checklist for rollup</v>
      </c>
      <c r="C113" s="68" t="str">
        <f>IF(C$3=RACI!$AK113,"D",IF(C$3=RACI!$AL113,"A",""))</f>
        <v/>
      </c>
      <c r="D113" s="68" t="str">
        <f>IF(D$3=RACI!$AK113,"D",IF(D$3=RACI!$AL113,"A",""))</f>
        <v/>
      </c>
      <c r="E113" s="68" t="str">
        <f>IF(E$3=RACI!$AK113,"D",IF(E$3=RACI!$AL113,"A",""))</f>
        <v>A</v>
      </c>
      <c r="F113" s="68" t="str">
        <f>IF(F$3=RACI!$AK113,"D",IF(F$3=RACI!$AL113,"A",""))</f>
        <v/>
      </c>
      <c r="G113" s="68" t="str">
        <f>IF(G$3=RACI!$AK113,"D",IF(G$3=RACI!$AL113,"A",""))</f>
        <v/>
      </c>
      <c r="H113" s="68" t="str">
        <f>IF(H$3=RACI!$AK113,"D",IF(H$3=RACI!$AL113,"A",""))</f>
        <v/>
      </c>
      <c r="I113" s="68" t="str">
        <f>IF(I$3=RACI!$AK113,"D",IF(I$3=RACI!$AL113,"A",""))</f>
        <v/>
      </c>
      <c r="J113" s="67" t="str">
        <f ca="1">OFFSET(RACI!$A$2,,MATCH(J$4,RACI!$B113:$AI113,0),1,1)</f>
        <v>Project Manager</v>
      </c>
      <c r="K113" s="66" t="str">
        <f ca="1">OFFSET(RACI!$A$2,,MATCH(K$4,RACI!$B113:$AI113,0),1,1)</f>
        <v>Line Management R&amp;D</v>
      </c>
      <c r="L113" s="65" t="str">
        <f>IF(RACI!AP113=0,"",RACI!AP113)</f>
        <v>Excel-Templates</v>
      </c>
      <c r="M113" s="64" t="str">
        <f>IF(RACI!AQ113=0,"",RACI!AQ113)</f>
        <v>Rollups</v>
      </c>
    </row>
    <row r="114" spans="2:13" ht="13.5" thickBot="1">
      <c r="B114" s="63" t="str">
        <f>RACI!A114</f>
        <v>Checklist for temporary correction</v>
      </c>
      <c r="C114" s="62" t="str">
        <f>IF(C$3=RACI!$AK114,"D",IF(C$3=RACI!$AL114,"A",""))</f>
        <v/>
      </c>
      <c r="D114" s="62" t="str">
        <f>IF(D$3=RACI!$AK114,"D",IF(D$3=RACI!$AL114,"A",""))</f>
        <v/>
      </c>
      <c r="E114" s="62" t="str">
        <f>IF(E$3=RACI!$AK114,"D",IF(E$3=RACI!$AL114,"A",""))</f>
        <v/>
      </c>
      <c r="F114" s="62" t="str">
        <f>IF(F$3=RACI!$AK114,"D",IF(F$3=RACI!$AL114,"A",""))</f>
        <v/>
      </c>
      <c r="G114" s="62" t="str">
        <f>IF(G$3=RACI!$AK114,"D",IF(G$3=RACI!$AL114,"A",""))</f>
        <v/>
      </c>
      <c r="H114" s="62" t="str">
        <f>IF(H$3=RACI!$AK114,"D",IF(H$3=RACI!$AL114,"A",""))</f>
        <v>A</v>
      </c>
      <c r="I114" s="62" t="str">
        <f>IF(I$3=RACI!$AK114,"D",IF(I$3=RACI!$AL114,"A",""))</f>
        <v/>
      </c>
      <c r="J114" s="61" t="str">
        <f ca="1">OFFSET(RACI!$A$2,,MATCH(J$4,RACI!$B114:$AI114,0),1,1)</f>
        <v>Technical Product Manager</v>
      </c>
      <c r="K114" s="60" t="str">
        <f ca="1">OFFSET(RACI!$A$2,,MATCH(K$4,RACI!$B114:$AI114,0),1,1)</f>
        <v>Line Management R&amp;D</v>
      </c>
      <c r="L114" s="59" t="str">
        <f>IF(RACI!AP114=0,"",RACI!AP114)</f>
        <v>Excel-Templates</v>
      </c>
      <c r="M114" s="58" t="str">
        <f>IF(RACI!AQ114=0,"",RACI!AQ114)</f>
        <v>Temp. Correction</v>
      </c>
    </row>
  </sheetData>
  <sheetProtection formatCells="0" autoFilter="0"/>
  <autoFilter ref="B4:M114" xr:uid="{00000000-0009-0000-0000-000001000000}"/>
  <mergeCells count="4">
    <mergeCell ref="J2:K2"/>
    <mergeCell ref="C2:I2"/>
    <mergeCell ref="L2:L3"/>
    <mergeCell ref="M2:M3"/>
  </mergeCells>
  <pageMargins left="0.75" right="0.2" top="1" bottom="1" header="0.5" footer="0.5"/>
  <pageSetup paperSize="9" scale="65" fitToHeight="0" orientation="landscape" r:id="rId1"/>
  <headerFooter alignWithMargins="0">
    <oddHeader>&amp;R&amp;8Date: &amp;D&amp;L &amp;C&amp;"Arial"&amp;8&amp;8 Title:&amp;8 Names on RACI</oddHeader>
    <oddFooter>&amp;C&amp;"Arial"&amp;6Doc. ID 3BSE039313_x000D_Rev. Tag. Sd2_x000D_Status: Draft&amp;L&amp;"Arial"&amp;6Safety Impact: 1-high_x000D_Template:   3BSE039313_x000D_Template Rev.:   S&amp;R&amp;"Arial"&amp;6Lang.: en_x000D_PART ID. OTX_x000D_Sheet: &amp;P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08DC8-DD0D-4ECA-B529-01A3EB759ADB}">
  <sheetPr codeName="Sheet2">
    <outlinePr summaryBelow="0" summaryRight="0"/>
    <pageSetUpPr fitToPage="1"/>
  </sheetPr>
  <dimension ref="A1:AY227"/>
  <sheetViews>
    <sheetView showGridLines="0" zoomScaleNormal="100" workbookViewId="0">
      <pane xSplit="1" ySplit="4" topLeftCell="B5" activePane="bottomRight" state="frozenSplit"/>
      <selection activeCell="J14" sqref="J14"/>
      <selection pane="topRight" activeCell="J14" sqref="J14"/>
      <selection pane="bottomLeft" activeCell="J14" sqref="J14"/>
      <selection pane="bottomRight" activeCell="AA3" sqref="AA3"/>
    </sheetView>
  </sheetViews>
  <sheetFormatPr defaultColWidth="9.140625" defaultRowHeight="12.75"/>
  <cols>
    <col min="1" max="1" width="87.7109375" style="97" customWidth="1"/>
    <col min="2" max="23" width="3.7109375" style="97" customWidth="1"/>
    <col min="24" max="24" width="3.5703125" style="97" customWidth="1"/>
    <col min="25" max="32" width="3.7109375" style="97" customWidth="1"/>
    <col min="33" max="34" width="3.85546875" style="98" customWidth="1"/>
    <col min="35" max="35" width="3.85546875" style="97" customWidth="1"/>
    <col min="36" max="38" width="4" style="97" customWidth="1"/>
    <col min="39" max="39" width="5.28515625" style="97" customWidth="1"/>
    <col min="40" max="40" width="6.42578125" style="96" bestFit="1" customWidth="1"/>
    <col min="41" max="41" width="3.7109375" style="96" bestFit="1" customWidth="1"/>
    <col min="42" max="42" width="22.7109375" style="96" customWidth="1"/>
    <col min="43" max="43" width="11.7109375" style="96" customWidth="1"/>
    <col min="44" max="44" width="82.5703125" style="96" customWidth="1"/>
    <col min="45" max="46" width="9.140625" style="17"/>
    <col min="47" max="47" width="6.5703125" style="95" customWidth="1"/>
    <col min="48" max="51" width="9.140625" style="95"/>
    <col min="52" max="16384" width="9.140625" style="94"/>
  </cols>
  <sheetData>
    <row r="1" spans="1:51" s="281" customFormat="1" ht="34.5" customHeight="1">
      <c r="A1" s="285" t="s">
        <v>238</v>
      </c>
      <c r="B1" s="404" t="s">
        <v>237</v>
      </c>
      <c r="C1" s="405"/>
      <c r="D1" s="405"/>
      <c r="E1" s="405"/>
      <c r="F1" s="405"/>
      <c r="G1" s="405"/>
      <c r="H1" s="405"/>
      <c r="I1" s="405"/>
      <c r="J1" s="405"/>
      <c r="K1" s="405"/>
      <c r="L1" s="411"/>
      <c r="M1" s="405"/>
      <c r="N1" s="405"/>
      <c r="O1" s="405"/>
      <c r="P1" s="405"/>
      <c r="Q1" s="405"/>
      <c r="R1" s="405"/>
      <c r="S1" s="405"/>
      <c r="T1" s="405"/>
      <c r="U1" s="406"/>
      <c r="V1" s="410" t="s">
        <v>236</v>
      </c>
      <c r="W1" s="411"/>
      <c r="X1" s="411"/>
      <c r="Y1" s="411"/>
      <c r="Z1" s="412" t="s">
        <v>235</v>
      </c>
      <c r="AA1" s="413"/>
      <c r="AB1" s="413"/>
      <c r="AC1" s="413"/>
      <c r="AD1" s="413"/>
      <c r="AE1" s="413"/>
      <c r="AF1" s="413"/>
      <c r="AG1" s="413"/>
      <c r="AH1" s="413"/>
      <c r="AI1" s="413"/>
      <c r="AJ1" s="284" t="s">
        <v>33</v>
      </c>
      <c r="AK1" s="404" t="s">
        <v>234</v>
      </c>
      <c r="AL1" s="405"/>
      <c r="AM1" s="404" t="s">
        <v>83</v>
      </c>
      <c r="AN1" s="405"/>
      <c r="AO1" s="406"/>
      <c r="AP1" s="283" t="s">
        <v>233</v>
      </c>
      <c r="AQ1" s="283"/>
      <c r="AR1" s="283"/>
      <c r="AU1" s="282"/>
      <c r="AV1" s="282"/>
      <c r="AW1" s="282"/>
      <c r="AX1" s="282"/>
      <c r="AY1" s="282"/>
    </row>
    <row r="2" spans="1:51" s="271" customFormat="1" ht="228.75" customHeight="1">
      <c r="A2" s="280" t="s">
        <v>232</v>
      </c>
      <c r="B2" s="276" t="s">
        <v>231</v>
      </c>
      <c r="C2" s="279" t="s">
        <v>230</v>
      </c>
      <c r="D2" s="279" t="s">
        <v>929</v>
      </c>
      <c r="E2" s="279" t="s">
        <v>228</v>
      </c>
      <c r="F2" s="278" t="s">
        <v>227</v>
      </c>
      <c r="G2" s="279" t="s">
        <v>226</v>
      </c>
      <c r="H2" s="279" t="s">
        <v>671</v>
      </c>
      <c r="I2" s="279" t="s">
        <v>672</v>
      </c>
      <c r="J2" s="279" t="s">
        <v>673</v>
      </c>
      <c r="K2" s="279" t="s">
        <v>79</v>
      </c>
      <c r="L2" s="279" t="s">
        <v>225</v>
      </c>
      <c r="M2" s="279" t="s">
        <v>224</v>
      </c>
      <c r="N2" s="279" t="s">
        <v>223</v>
      </c>
      <c r="O2" s="279" t="s">
        <v>222</v>
      </c>
      <c r="P2" s="279" t="s">
        <v>221</v>
      </c>
      <c r="Q2" s="279" t="s">
        <v>220</v>
      </c>
      <c r="R2" s="279" t="s">
        <v>219</v>
      </c>
      <c r="S2" s="278" t="s">
        <v>218</v>
      </c>
      <c r="T2" s="278" t="s">
        <v>217</v>
      </c>
      <c r="U2" s="274" t="s">
        <v>216</v>
      </c>
      <c r="V2" s="276" t="s">
        <v>215</v>
      </c>
      <c r="W2" s="279" t="s">
        <v>214</v>
      </c>
      <c r="X2" s="279" t="s">
        <v>213</v>
      </c>
      <c r="Y2" s="274" t="s">
        <v>212</v>
      </c>
      <c r="Z2" s="275" t="s">
        <v>211</v>
      </c>
      <c r="AA2" s="275" t="s">
        <v>210</v>
      </c>
      <c r="AB2" s="275" t="s">
        <v>209</v>
      </c>
      <c r="AC2" s="275" t="s">
        <v>885</v>
      </c>
      <c r="AD2" s="275" t="s">
        <v>888</v>
      </c>
      <c r="AE2" s="275" t="s">
        <v>208</v>
      </c>
      <c r="AF2" s="275" t="s">
        <v>207</v>
      </c>
      <c r="AG2" s="275" t="s">
        <v>884</v>
      </c>
      <c r="AH2" s="275" t="s">
        <v>589</v>
      </c>
      <c r="AI2" s="278" t="s">
        <v>205</v>
      </c>
      <c r="AJ2" s="277" t="s">
        <v>204</v>
      </c>
      <c r="AK2" s="276" t="s">
        <v>23</v>
      </c>
      <c r="AL2" s="274" t="s">
        <v>203</v>
      </c>
      <c r="AM2" s="275" t="s">
        <v>202</v>
      </c>
      <c r="AN2" s="275" t="s">
        <v>201</v>
      </c>
      <c r="AO2" s="274" t="s">
        <v>200</v>
      </c>
      <c r="AP2" s="273" t="s">
        <v>199</v>
      </c>
      <c r="AQ2" s="273" t="s">
        <v>198</v>
      </c>
      <c r="AR2" s="273" t="s">
        <v>197</v>
      </c>
      <c r="AU2" s="272"/>
      <c r="AV2" s="272"/>
      <c r="AW2" s="272"/>
      <c r="AX2" s="272"/>
      <c r="AY2" s="272"/>
    </row>
    <row r="3" spans="1:51" s="102" customFormat="1" ht="17.25" customHeight="1">
      <c r="A3" s="270"/>
      <c r="B3" s="269"/>
      <c r="C3" s="264"/>
      <c r="D3" s="268"/>
      <c r="E3" s="264"/>
      <c r="F3" s="265"/>
      <c r="G3" s="264"/>
      <c r="H3" s="264"/>
      <c r="I3" s="264"/>
      <c r="J3" s="264"/>
      <c r="K3" s="264"/>
      <c r="L3" s="264"/>
      <c r="M3" s="264"/>
      <c r="N3" s="267"/>
      <c r="O3" s="266"/>
      <c r="P3" s="264"/>
      <c r="Q3" s="265"/>
      <c r="R3" s="265"/>
      <c r="S3" s="265"/>
      <c r="T3" s="265"/>
      <c r="U3" s="265"/>
      <c r="V3" s="258"/>
      <c r="W3" s="255"/>
      <c r="X3" s="262"/>
      <c r="Y3" s="264"/>
      <c r="Z3" s="262"/>
      <c r="AA3" s="264"/>
      <c r="AB3" s="264"/>
      <c r="AC3" s="264"/>
      <c r="AD3" s="264"/>
      <c r="AE3" s="264"/>
      <c r="AF3" s="264"/>
      <c r="AG3" s="264"/>
      <c r="AH3" s="264"/>
      <c r="AI3" s="264"/>
      <c r="AJ3" s="263"/>
      <c r="AK3" s="262"/>
      <c r="AL3" s="255"/>
      <c r="AM3" s="258"/>
      <c r="AN3" s="261"/>
      <c r="AO3" s="254"/>
      <c r="AP3" s="260"/>
      <c r="AQ3" s="260"/>
      <c r="AR3" s="260"/>
      <c r="AU3" s="104"/>
      <c r="AV3" s="104"/>
      <c r="AW3" s="104"/>
      <c r="AX3" s="104"/>
      <c r="AY3" s="104"/>
    </row>
    <row r="4" spans="1:51" s="102" customFormat="1" ht="17.25" customHeight="1">
      <c r="A4" s="259" t="s">
        <v>196</v>
      </c>
      <c r="B4" s="258"/>
      <c r="C4" s="255"/>
      <c r="D4" s="256"/>
      <c r="E4" s="255"/>
      <c r="F4" s="255"/>
      <c r="G4" s="255"/>
      <c r="H4" s="255"/>
      <c r="I4" s="255"/>
      <c r="J4" s="255"/>
      <c r="K4" s="255"/>
      <c r="L4" s="255"/>
      <c r="M4" s="255"/>
      <c r="N4" s="257"/>
      <c r="O4" s="256"/>
      <c r="P4" s="255"/>
      <c r="Q4" s="255"/>
      <c r="R4" s="255"/>
      <c r="S4" s="255"/>
      <c r="T4" s="255"/>
      <c r="U4" s="255"/>
      <c r="V4" s="255"/>
      <c r="W4" s="255"/>
      <c r="X4" s="255"/>
      <c r="Y4" s="255"/>
      <c r="Z4" s="255"/>
      <c r="AA4" s="255"/>
      <c r="AB4" s="255"/>
      <c r="AC4" s="255"/>
      <c r="AD4" s="255"/>
      <c r="AE4" s="255"/>
      <c r="AF4" s="255"/>
      <c r="AG4" s="255"/>
      <c r="AH4" s="255"/>
      <c r="AI4" s="255"/>
      <c r="AJ4" s="255"/>
      <c r="AK4" s="255"/>
      <c r="AL4" s="255"/>
      <c r="AM4" s="255"/>
      <c r="AN4" s="255"/>
      <c r="AO4" s="254"/>
      <c r="AP4" s="254"/>
      <c r="AQ4" s="254"/>
      <c r="AR4" s="254"/>
      <c r="AU4" s="104"/>
      <c r="AV4" s="104"/>
      <c r="AW4" s="104"/>
      <c r="AX4" s="104"/>
      <c r="AY4" s="104"/>
    </row>
    <row r="5" spans="1:51" s="102" customFormat="1" ht="15" customHeight="1">
      <c r="A5" s="158" t="s">
        <v>195</v>
      </c>
      <c r="B5" s="157"/>
      <c r="C5" s="154"/>
      <c r="D5" s="155"/>
      <c r="E5" s="154"/>
      <c r="F5" s="154"/>
      <c r="G5" s="154"/>
      <c r="H5" s="154"/>
      <c r="I5" s="154"/>
      <c r="J5" s="154"/>
      <c r="K5" s="154"/>
      <c r="L5" s="154"/>
      <c r="M5" s="154"/>
      <c r="N5" s="156"/>
      <c r="O5" s="155"/>
      <c r="P5" s="154"/>
      <c r="Q5" s="154"/>
      <c r="R5" s="154"/>
      <c r="S5" s="154"/>
      <c r="T5" s="154"/>
      <c r="U5" s="154"/>
      <c r="V5" s="154"/>
      <c r="W5" s="154"/>
      <c r="X5" s="154"/>
      <c r="Y5" s="154"/>
      <c r="Z5" s="154"/>
      <c r="AA5" s="154"/>
      <c r="AB5" s="154"/>
      <c r="AC5" s="154"/>
      <c r="AD5" s="154"/>
      <c r="AE5" s="154"/>
      <c r="AF5" s="154"/>
      <c r="AG5" s="153"/>
      <c r="AH5" s="153"/>
      <c r="AI5" s="154"/>
      <c r="AJ5" s="153"/>
      <c r="AK5" s="153"/>
      <c r="AL5" s="153"/>
      <c r="AM5" s="154"/>
      <c r="AN5" s="253"/>
      <c r="AO5" s="252"/>
      <c r="AP5" s="151"/>
      <c r="AQ5" s="152" t="s">
        <v>78</v>
      </c>
      <c r="AR5" s="151"/>
      <c r="AU5" s="104"/>
      <c r="AV5" s="251"/>
      <c r="AW5" s="251"/>
      <c r="AX5" s="251"/>
      <c r="AY5" s="251"/>
    </row>
    <row r="6" spans="1:51" s="104" customFormat="1" ht="15" customHeight="1">
      <c r="A6" s="249" t="s">
        <v>194</v>
      </c>
      <c r="B6" s="143" t="s">
        <v>60</v>
      </c>
      <c r="C6" s="141" t="s">
        <v>60</v>
      </c>
      <c r="D6" s="149"/>
      <c r="E6" s="141"/>
      <c r="F6" s="145"/>
      <c r="G6" s="141"/>
      <c r="H6" s="141"/>
      <c r="I6" s="141"/>
      <c r="J6" s="141"/>
      <c r="K6" s="141"/>
      <c r="L6" s="182"/>
      <c r="M6" s="141"/>
      <c r="N6" s="189"/>
      <c r="O6" s="175"/>
      <c r="P6" s="141"/>
      <c r="Q6" s="145"/>
      <c r="R6" s="145"/>
      <c r="S6" s="145"/>
      <c r="T6" s="145"/>
      <c r="U6" s="145"/>
      <c r="V6" s="146"/>
      <c r="W6" s="183"/>
      <c r="X6" s="182"/>
      <c r="Y6" s="184"/>
      <c r="Z6" s="146" t="s">
        <v>33</v>
      </c>
      <c r="AA6" s="141" t="s">
        <v>58</v>
      </c>
      <c r="AB6" s="141" t="s">
        <v>24</v>
      </c>
      <c r="AC6" s="141"/>
      <c r="AD6" s="141"/>
      <c r="AE6" s="141"/>
      <c r="AF6" s="141"/>
      <c r="AG6" s="141"/>
      <c r="AH6" s="141"/>
      <c r="AI6" s="145"/>
      <c r="AJ6" s="144" t="s">
        <v>50</v>
      </c>
      <c r="AK6" s="146"/>
      <c r="AL6" s="181" t="s">
        <v>42</v>
      </c>
      <c r="AM6" s="183"/>
      <c r="AN6" s="182"/>
      <c r="AO6" s="140"/>
      <c r="AP6" s="196" t="s">
        <v>74</v>
      </c>
      <c r="AQ6" s="197" t="s">
        <v>73</v>
      </c>
      <c r="AR6" s="196"/>
      <c r="AV6" s="101"/>
      <c r="AW6" s="101"/>
      <c r="AY6" s="101"/>
    </row>
    <row r="7" spans="1:51" s="104" customFormat="1" ht="15" customHeight="1">
      <c r="A7" s="249" t="s">
        <v>193</v>
      </c>
      <c r="B7" s="143" t="s">
        <v>60</v>
      </c>
      <c r="C7" s="141" t="s">
        <v>60</v>
      </c>
      <c r="D7" s="141" t="s">
        <v>58</v>
      </c>
      <c r="E7" s="141" t="s">
        <v>58</v>
      </c>
      <c r="F7" s="145" t="s">
        <v>60</v>
      </c>
      <c r="G7" s="141" t="s">
        <v>58</v>
      </c>
      <c r="H7" s="141" t="s">
        <v>58</v>
      </c>
      <c r="I7" s="141" t="s">
        <v>58</v>
      </c>
      <c r="J7" s="141" t="s">
        <v>58</v>
      </c>
      <c r="K7" s="141"/>
      <c r="L7" s="175"/>
      <c r="M7" s="141" t="s">
        <v>58</v>
      </c>
      <c r="N7" s="148"/>
      <c r="O7" s="175"/>
      <c r="P7" s="141"/>
      <c r="Q7" s="142" t="s">
        <v>60</v>
      </c>
      <c r="R7" s="142"/>
      <c r="S7" s="142" t="s">
        <v>58</v>
      </c>
      <c r="T7" s="142"/>
      <c r="U7" s="142"/>
      <c r="V7" s="212"/>
      <c r="W7" s="147"/>
      <c r="X7" s="187" t="s">
        <v>58</v>
      </c>
      <c r="Y7" s="186"/>
      <c r="Z7" s="143" t="s">
        <v>33</v>
      </c>
      <c r="AA7" s="141" t="s">
        <v>58</v>
      </c>
      <c r="AB7" s="141" t="s">
        <v>24</v>
      </c>
      <c r="AC7" s="141"/>
      <c r="AD7" s="141"/>
      <c r="AE7" s="141"/>
      <c r="AF7" s="141"/>
      <c r="AG7" s="141" t="s">
        <v>58</v>
      </c>
      <c r="AH7" s="141" t="s">
        <v>58</v>
      </c>
      <c r="AI7" s="145"/>
      <c r="AJ7" s="250" t="s">
        <v>52</v>
      </c>
      <c r="AK7" s="212" t="s">
        <v>42</v>
      </c>
      <c r="AL7" s="211" t="s">
        <v>41</v>
      </c>
      <c r="AM7" s="147"/>
      <c r="AN7" s="187"/>
      <c r="AO7" s="140" t="s">
        <v>52</v>
      </c>
      <c r="AP7" s="196" t="s">
        <v>74</v>
      </c>
      <c r="AQ7" s="197" t="s">
        <v>71</v>
      </c>
      <c r="AR7" s="196"/>
      <c r="AV7" s="101"/>
      <c r="AW7" s="101"/>
      <c r="AY7" s="101"/>
    </row>
    <row r="8" spans="1:51" s="104" customFormat="1" ht="15" customHeight="1">
      <c r="A8" s="249" t="s">
        <v>192</v>
      </c>
      <c r="B8" s="143" t="s">
        <v>58</v>
      </c>
      <c r="C8" s="141" t="s">
        <v>60</v>
      </c>
      <c r="D8" s="141" t="s">
        <v>58</v>
      </c>
      <c r="E8" s="141" t="s">
        <v>58</v>
      </c>
      <c r="F8" s="145" t="s">
        <v>60</v>
      </c>
      <c r="G8" s="141" t="s">
        <v>58</v>
      </c>
      <c r="H8" s="141" t="s">
        <v>58</v>
      </c>
      <c r="I8" s="141" t="s">
        <v>58</v>
      </c>
      <c r="J8" s="141" t="s">
        <v>58</v>
      </c>
      <c r="K8" s="141"/>
      <c r="L8" s="175"/>
      <c r="M8" s="141" t="s">
        <v>58</v>
      </c>
      <c r="N8" s="148" t="s">
        <v>3</v>
      </c>
      <c r="O8" s="175"/>
      <c r="P8" s="141"/>
      <c r="Q8" s="142" t="s">
        <v>58</v>
      </c>
      <c r="R8" s="142"/>
      <c r="S8" s="142" t="s">
        <v>58</v>
      </c>
      <c r="T8" s="142" t="s">
        <v>60</v>
      </c>
      <c r="U8" s="142"/>
      <c r="V8" s="143" t="s">
        <v>58</v>
      </c>
      <c r="W8" s="142"/>
      <c r="X8" s="141"/>
      <c r="Y8" s="145"/>
      <c r="Z8" s="143" t="s">
        <v>33</v>
      </c>
      <c r="AA8" s="141" t="s">
        <v>58</v>
      </c>
      <c r="AB8" s="141" t="s">
        <v>24</v>
      </c>
      <c r="AC8" s="141"/>
      <c r="AD8" s="141"/>
      <c r="AE8" s="141"/>
      <c r="AF8" s="141"/>
      <c r="AG8" s="141" t="s">
        <v>58</v>
      </c>
      <c r="AH8" s="141" t="s">
        <v>58</v>
      </c>
      <c r="AI8" s="145"/>
      <c r="AJ8" s="177" t="s">
        <v>52</v>
      </c>
      <c r="AK8" s="212" t="s">
        <v>42</v>
      </c>
      <c r="AL8" s="211" t="s">
        <v>41</v>
      </c>
      <c r="AM8" s="142"/>
      <c r="AN8" s="141"/>
      <c r="AO8" s="140" t="s">
        <v>52</v>
      </c>
      <c r="AP8" s="196" t="s">
        <v>74</v>
      </c>
      <c r="AQ8" s="197" t="s">
        <v>73</v>
      </c>
      <c r="AR8" s="196"/>
      <c r="AV8" s="101"/>
      <c r="AW8" s="101"/>
      <c r="AY8" s="101"/>
    </row>
    <row r="9" spans="1:51" s="104" customFormat="1" ht="15" customHeight="1">
      <c r="A9" s="249" t="s">
        <v>191</v>
      </c>
      <c r="B9" s="143" t="s">
        <v>58</v>
      </c>
      <c r="C9" s="141" t="s">
        <v>60</v>
      </c>
      <c r="D9" s="141" t="s">
        <v>58</v>
      </c>
      <c r="E9" s="141" t="s">
        <v>58</v>
      </c>
      <c r="F9" s="145" t="s">
        <v>60</v>
      </c>
      <c r="G9" s="141"/>
      <c r="H9" s="141"/>
      <c r="I9" s="141"/>
      <c r="J9" s="141"/>
      <c r="K9" s="141" t="s">
        <v>58</v>
      </c>
      <c r="L9" s="175"/>
      <c r="M9" s="141" t="s">
        <v>58</v>
      </c>
      <c r="N9" s="148" t="s">
        <v>58</v>
      </c>
      <c r="O9" s="175"/>
      <c r="P9" s="141"/>
      <c r="Q9" s="142" t="s">
        <v>58</v>
      </c>
      <c r="R9" s="142"/>
      <c r="S9" s="142" t="s">
        <v>33</v>
      </c>
      <c r="T9" s="142"/>
      <c r="U9" s="142"/>
      <c r="V9" s="143" t="s">
        <v>58</v>
      </c>
      <c r="W9" s="142" t="s">
        <v>58</v>
      </c>
      <c r="X9" s="141"/>
      <c r="Y9" s="145"/>
      <c r="Z9" s="143" t="s">
        <v>60</v>
      </c>
      <c r="AA9" s="141" t="s">
        <v>60</v>
      </c>
      <c r="AB9" s="141"/>
      <c r="AC9" s="141"/>
      <c r="AD9" s="141"/>
      <c r="AE9" s="141"/>
      <c r="AF9" s="141" t="s">
        <v>58</v>
      </c>
      <c r="AG9" s="141"/>
      <c r="AH9" s="141"/>
      <c r="AI9" s="145" t="s">
        <v>24</v>
      </c>
      <c r="AJ9" s="177" t="s">
        <v>52</v>
      </c>
      <c r="AK9" s="143" t="s">
        <v>41</v>
      </c>
      <c r="AL9" s="140" t="s">
        <v>40</v>
      </c>
      <c r="AM9" s="142" t="s">
        <v>60</v>
      </c>
      <c r="AN9" s="141" t="s">
        <v>52</v>
      </c>
      <c r="AO9" s="140" t="s">
        <v>52</v>
      </c>
      <c r="AP9" s="196"/>
      <c r="AQ9" s="197" t="s">
        <v>83</v>
      </c>
      <c r="AR9" s="196"/>
      <c r="AV9" s="101"/>
      <c r="AW9" s="101"/>
      <c r="AY9" s="101"/>
    </row>
    <row r="10" spans="1:51" s="104" customFormat="1" ht="15" customHeight="1">
      <c r="A10" s="248" t="s">
        <v>190</v>
      </c>
      <c r="B10" s="143" t="s">
        <v>58</v>
      </c>
      <c r="C10" s="141" t="s">
        <v>33</v>
      </c>
      <c r="D10" s="141" t="s">
        <v>58</v>
      </c>
      <c r="E10" s="141" t="s">
        <v>58</v>
      </c>
      <c r="F10" s="145" t="s">
        <v>60</v>
      </c>
      <c r="G10" s="141"/>
      <c r="H10" s="141"/>
      <c r="I10" s="141"/>
      <c r="J10" s="141"/>
      <c r="K10" s="141" t="s">
        <v>58</v>
      </c>
      <c r="L10" s="175"/>
      <c r="M10" s="141" t="s">
        <v>58</v>
      </c>
      <c r="N10" s="148" t="s">
        <v>58</v>
      </c>
      <c r="O10" s="175"/>
      <c r="P10" s="141"/>
      <c r="Q10" s="142" t="s">
        <v>60</v>
      </c>
      <c r="R10" s="142"/>
      <c r="S10" s="142" t="s">
        <v>60</v>
      </c>
      <c r="T10" s="142" t="s">
        <v>60</v>
      </c>
      <c r="U10" s="142" t="s">
        <v>58</v>
      </c>
      <c r="V10" s="143" t="s">
        <v>58</v>
      </c>
      <c r="W10" s="142" t="s">
        <v>58</v>
      </c>
      <c r="X10" s="141"/>
      <c r="Y10" s="145"/>
      <c r="Z10" s="143" t="s">
        <v>60</v>
      </c>
      <c r="AA10" s="141" t="s">
        <v>60</v>
      </c>
      <c r="AB10" s="141" t="s">
        <v>24</v>
      </c>
      <c r="AC10" s="141"/>
      <c r="AD10" s="141"/>
      <c r="AE10" s="141"/>
      <c r="AF10" s="141" t="s">
        <v>58</v>
      </c>
      <c r="AG10" s="141"/>
      <c r="AH10" s="141" t="s">
        <v>58</v>
      </c>
      <c r="AI10" s="145"/>
      <c r="AJ10" s="177" t="s">
        <v>52</v>
      </c>
      <c r="AK10" s="143" t="s">
        <v>41</v>
      </c>
      <c r="AL10" s="140" t="s">
        <v>40</v>
      </c>
      <c r="AM10" s="142" t="s">
        <v>56</v>
      </c>
      <c r="AN10" s="141"/>
      <c r="AO10" s="140"/>
      <c r="AP10" s="196" t="s">
        <v>74</v>
      </c>
      <c r="AQ10" s="197" t="s">
        <v>92</v>
      </c>
      <c r="AR10" s="196"/>
      <c r="AV10" s="101"/>
      <c r="AW10" s="101"/>
      <c r="AY10" s="101"/>
    </row>
    <row r="11" spans="1:51" s="104" customFormat="1" ht="15" customHeight="1">
      <c r="A11" s="150" t="s">
        <v>189</v>
      </c>
      <c r="B11" s="143" t="s">
        <v>58</v>
      </c>
      <c r="C11" s="141" t="s">
        <v>33</v>
      </c>
      <c r="D11" s="141" t="s">
        <v>58</v>
      </c>
      <c r="E11" s="141" t="s">
        <v>58</v>
      </c>
      <c r="F11" s="145" t="s">
        <v>58</v>
      </c>
      <c r="G11" s="141"/>
      <c r="H11" s="141"/>
      <c r="I11" s="141"/>
      <c r="J11" s="141"/>
      <c r="K11" s="141" t="s">
        <v>58</v>
      </c>
      <c r="L11" s="175"/>
      <c r="M11" s="141" t="s">
        <v>58</v>
      </c>
      <c r="N11" s="148" t="s">
        <v>58</v>
      </c>
      <c r="O11" s="175"/>
      <c r="P11" s="141"/>
      <c r="Q11" s="142"/>
      <c r="R11" s="142"/>
      <c r="S11" s="142" t="s">
        <v>60</v>
      </c>
      <c r="T11" s="142" t="s">
        <v>60</v>
      </c>
      <c r="U11" s="142"/>
      <c r="V11" s="143"/>
      <c r="W11" s="142"/>
      <c r="X11" s="141"/>
      <c r="Y11" s="145"/>
      <c r="Z11" s="143" t="s">
        <v>60</v>
      </c>
      <c r="AA11" s="141"/>
      <c r="AB11" s="141" t="s">
        <v>24</v>
      </c>
      <c r="AC11" s="141"/>
      <c r="AD11" s="141"/>
      <c r="AE11" s="141"/>
      <c r="AF11" s="141" t="s">
        <v>58</v>
      </c>
      <c r="AG11" s="141"/>
      <c r="AH11" s="141"/>
      <c r="AI11" s="145"/>
      <c r="AJ11" s="177" t="s">
        <v>52</v>
      </c>
      <c r="AK11" s="143" t="s">
        <v>40</v>
      </c>
      <c r="AL11" s="140" t="s">
        <v>37</v>
      </c>
      <c r="AM11" s="142" t="s">
        <v>56</v>
      </c>
      <c r="AN11" s="141"/>
      <c r="AO11" s="140"/>
      <c r="AP11" s="218" t="s">
        <v>66</v>
      </c>
      <c r="AQ11" s="197" t="s">
        <v>92</v>
      </c>
      <c r="AR11" s="196"/>
      <c r="AV11" s="101"/>
      <c r="AW11" s="101"/>
      <c r="AY11" s="101"/>
    </row>
    <row r="12" spans="1:51" s="104" customFormat="1" ht="15" customHeight="1">
      <c r="A12" s="150" t="s">
        <v>188</v>
      </c>
      <c r="B12" s="245" t="s">
        <v>24</v>
      </c>
      <c r="C12" s="241" t="s">
        <v>33</v>
      </c>
      <c r="D12" s="141" t="s">
        <v>58</v>
      </c>
      <c r="E12" s="241" t="s">
        <v>58</v>
      </c>
      <c r="F12" s="244"/>
      <c r="G12" s="241" t="s">
        <v>58</v>
      </c>
      <c r="H12" s="241" t="s">
        <v>58</v>
      </c>
      <c r="I12" s="241" t="s">
        <v>58</v>
      </c>
      <c r="J12" s="241" t="s">
        <v>58</v>
      </c>
      <c r="K12" s="241"/>
      <c r="L12" s="246"/>
      <c r="M12" s="241" t="s">
        <v>58</v>
      </c>
      <c r="N12" s="247"/>
      <c r="O12" s="246"/>
      <c r="P12" s="241"/>
      <c r="Q12" s="242" t="s">
        <v>58</v>
      </c>
      <c r="R12" s="242"/>
      <c r="S12" s="242" t="s">
        <v>60</v>
      </c>
      <c r="T12" s="242" t="s">
        <v>60</v>
      </c>
      <c r="U12" s="242" t="s">
        <v>58</v>
      </c>
      <c r="V12" s="245"/>
      <c r="W12" s="242"/>
      <c r="X12" s="241" t="s">
        <v>164</v>
      </c>
      <c r="Y12" s="244"/>
      <c r="Z12" s="245" t="s">
        <v>60</v>
      </c>
      <c r="AA12" s="241" t="s">
        <v>60</v>
      </c>
      <c r="AB12" s="241" t="s">
        <v>58</v>
      </c>
      <c r="AC12" s="241"/>
      <c r="AD12" s="241"/>
      <c r="AE12" s="241"/>
      <c r="AF12" s="241"/>
      <c r="AG12" s="241"/>
      <c r="AH12" s="241"/>
      <c r="AI12" s="244"/>
      <c r="AJ12" s="243" t="s">
        <v>50</v>
      </c>
      <c r="AK12" s="143"/>
      <c r="AL12" s="140"/>
      <c r="AM12" s="242"/>
      <c r="AN12" s="241"/>
      <c r="AO12" s="240" t="s">
        <v>52</v>
      </c>
      <c r="AP12" s="196" t="s">
        <v>74</v>
      </c>
      <c r="AQ12" s="197" t="s">
        <v>73</v>
      </c>
      <c r="AR12" s="196"/>
      <c r="AV12" s="101"/>
      <c r="AW12" s="101"/>
      <c r="AY12" s="101"/>
    </row>
    <row r="13" spans="1:51" s="102" customFormat="1" ht="15" customHeight="1">
      <c r="A13" s="158" t="s">
        <v>187</v>
      </c>
      <c r="B13" s="157"/>
      <c r="C13" s="154"/>
      <c r="D13" s="155"/>
      <c r="E13" s="154"/>
      <c r="F13" s="154"/>
      <c r="G13" s="154"/>
      <c r="H13" s="154"/>
      <c r="I13" s="154"/>
      <c r="J13" s="154"/>
      <c r="K13" s="154"/>
      <c r="L13" s="154"/>
      <c r="M13" s="154"/>
      <c r="N13" s="156"/>
      <c r="O13" s="155"/>
      <c r="P13" s="154"/>
      <c r="Q13" s="154"/>
      <c r="R13" s="154"/>
      <c r="S13" s="154"/>
      <c r="T13" s="154"/>
      <c r="U13" s="154"/>
      <c r="V13" s="154"/>
      <c r="W13" s="154"/>
      <c r="X13" s="154"/>
      <c r="Y13" s="154"/>
      <c r="Z13" s="154"/>
      <c r="AA13" s="154"/>
      <c r="AB13" s="154"/>
      <c r="AC13" s="154"/>
      <c r="AD13" s="154"/>
      <c r="AE13" s="154"/>
      <c r="AF13" s="154"/>
      <c r="AG13" s="153"/>
      <c r="AH13" s="153"/>
      <c r="AI13" s="154"/>
      <c r="AJ13" s="154"/>
      <c r="AK13" s="154"/>
      <c r="AL13" s="154"/>
      <c r="AM13" s="154"/>
      <c r="AN13" s="154"/>
      <c r="AO13" s="153"/>
      <c r="AP13" s="151"/>
      <c r="AQ13" s="152" t="s">
        <v>78</v>
      </c>
      <c r="AR13" s="151"/>
      <c r="AU13" s="104"/>
      <c r="AV13" s="101"/>
      <c r="AW13" s="101"/>
      <c r="AX13" s="104"/>
      <c r="AY13" s="101"/>
    </row>
    <row r="14" spans="1:51" s="104" customFormat="1" ht="15" customHeight="1">
      <c r="A14" s="233" t="s">
        <v>186</v>
      </c>
      <c r="B14" s="212" t="s">
        <v>60</v>
      </c>
      <c r="C14" s="187" t="s">
        <v>33</v>
      </c>
      <c r="D14" s="141" t="s">
        <v>58</v>
      </c>
      <c r="E14" s="187" t="s">
        <v>60</v>
      </c>
      <c r="F14" s="186" t="s">
        <v>58</v>
      </c>
      <c r="G14" s="187" t="s">
        <v>58</v>
      </c>
      <c r="H14" s="187" t="s">
        <v>58</v>
      </c>
      <c r="I14" s="187" t="s">
        <v>58</v>
      </c>
      <c r="J14" s="187" t="s">
        <v>58</v>
      </c>
      <c r="K14" s="187" t="s">
        <v>58</v>
      </c>
      <c r="L14" s="147"/>
      <c r="M14" s="187" t="s">
        <v>58</v>
      </c>
      <c r="N14" s="231"/>
      <c r="O14" s="188"/>
      <c r="P14" s="187"/>
      <c r="Q14" s="147" t="s">
        <v>58</v>
      </c>
      <c r="R14" s="147" t="s">
        <v>60</v>
      </c>
      <c r="S14" s="147" t="s">
        <v>60</v>
      </c>
      <c r="T14" s="147" t="s">
        <v>60</v>
      </c>
      <c r="U14" s="186"/>
      <c r="V14" s="146" t="s">
        <v>58</v>
      </c>
      <c r="W14" s="183" t="s">
        <v>58</v>
      </c>
      <c r="X14" s="182"/>
      <c r="Y14" s="184"/>
      <c r="Z14" s="146" t="s">
        <v>60</v>
      </c>
      <c r="AA14" s="187" t="s">
        <v>58</v>
      </c>
      <c r="AB14" s="187" t="s">
        <v>24</v>
      </c>
      <c r="AC14" s="187"/>
      <c r="AD14" s="187"/>
      <c r="AE14" s="187"/>
      <c r="AF14" s="187"/>
      <c r="AG14" s="187"/>
      <c r="AH14" s="147" t="s">
        <v>58</v>
      </c>
      <c r="AI14" s="186" t="s">
        <v>58</v>
      </c>
      <c r="AJ14" s="144" t="s">
        <v>52</v>
      </c>
      <c r="AK14" s="146" t="s">
        <v>41</v>
      </c>
      <c r="AL14" s="181" t="s">
        <v>40</v>
      </c>
      <c r="AM14" s="183" t="s">
        <v>56</v>
      </c>
      <c r="AN14" s="182"/>
      <c r="AO14" s="211" t="s">
        <v>52</v>
      </c>
      <c r="AP14" s="229" t="s">
        <v>74</v>
      </c>
      <c r="AQ14" s="230" t="s">
        <v>73</v>
      </c>
      <c r="AR14" s="229"/>
      <c r="AV14" s="101"/>
      <c r="AW14" s="101"/>
      <c r="AY14" s="101"/>
    </row>
    <row r="15" spans="1:51" s="104" customFormat="1" ht="15" customHeight="1">
      <c r="A15" s="150" t="s">
        <v>185</v>
      </c>
      <c r="B15" s="143"/>
      <c r="C15" s="141" t="s">
        <v>33</v>
      </c>
      <c r="D15" s="149"/>
      <c r="E15" s="141" t="s">
        <v>60</v>
      </c>
      <c r="F15" s="145"/>
      <c r="G15" s="141"/>
      <c r="H15" s="141"/>
      <c r="I15" s="141"/>
      <c r="J15" s="141"/>
      <c r="K15" s="141"/>
      <c r="L15" s="141"/>
      <c r="M15" s="141"/>
      <c r="N15" s="148"/>
      <c r="O15" s="175"/>
      <c r="P15" s="141"/>
      <c r="Q15" s="141"/>
      <c r="R15" s="141" t="s">
        <v>60</v>
      </c>
      <c r="S15" s="141" t="s">
        <v>58</v>
      </c>
      <c r="T15" s="141" t="s">
        <v>60</v>
      </c>
      <c r="U15" s="145"/>
      <c r="V15" s="143"/>
      <c r="W15" s="142"/>
      <c r="X15" s="141"/>
      <c r="Y15" s="145"/>
      <c r="Z15" s="143"/>
      <c r="AA15" s="141"/>
      <c r="AB15" s="141" t="s">
        <v>24</v>
      </c>
      <c r="AC15" s="141"/>
      <c r="AD15" s="141"/>
      <c r="AE15" s="141"/>
      <c r="AF15" s="141"/>
      <c r="AG15" s="141"/>
      <c r="AH15" s="141"/>
      <c r="AI15" s="145"/>
      <c r="AJ15" s="177" t="s">
        <v>54</v>
      </c>
      <c r="AK15" s="143" t="s">
        <v>40</v>
      </c>
      <c r="AL15" s="140" t="s">
        <v>36</v>
      </c>
      <c r="AM15" s="142" t="s">
        <v>56</v>
      </c>
      <c r="AN15" s="141"/>
      <c r="AO15" s="140" t="s">
        <v>52</v>
      </c>
      <c r="AP15" s="196" t="s">
        <v>66</v>
      </c>
      <c r="AQ15" s="197" t="s">
        <v>73</v>
      </c>
      <c r="AR15" s="196"/>
      <c r="AV15" s="101"/>
      <c r="AW15" s="101"/>
      <c r="AY15" s="101"/>
    </row>
    <row r="16" spans="1:51" s="104" customFormat="1" ht="15" customHeight="1">
      <c r="A16" s="150" t="s">
        <v>184</v>
      </c>
      <c r="B16" s="143" t="s">
        <v>58</v>
      </c>
      <c r="C16" s="145" t="s">
        <v>60</v>
      </c>
      <c r="D16" s="149"/>
      <c r="E16" s="141" t="s">
        <v>60</v>
      </c>
      <c r="F16" s="145" t="s">
        <v>58</v>
      </c>
      <c r="G16" s="141"/>
      <c r="H16" s="141"/>
      <c r="I16" s="141"/>
      <c r="J16" s="141"/>
      <c r="K16" s="141" t="s">
        <v>58</v>
      </c>
      <c r="L16" s="141"/>
      <c r="M16" s="141"/>
      <c r="N16" s="148"/>
      <c r="O16" s="175"/>
      <c r="P16" s="141"/>
      <c r="Q16" s="141"/>
      <c r="R16" s="142" t="s">
        <v>60</v>
      </c>
      <c r="S16" s="142" t="s">
        <v>60</v>
      </c>
      <c r="T16" s="142" t="s">
        <v>60</v>
      </c>
      <c r="U16" s="145"/>
      <c r="V16" s="143"/>
      <c r="W16" s="142"/>
      <c r="X16" s="141"/>
      <c r="Y16" s="145" t="s">
        <v>33</v>
      </c>
      <c r="Z16" s="143" t="s">
        <v>60</v>
      </c>
      <c r="AA16" s="141" t="s">
        <v>60</v>
      </c>
      <c r="AB16" s="141" t="s">
        <v>24</v>
      </c>
      <c r="AC16" s="141"/>
      <c r="AD16" s="141"/>
      <c r="AE16" s="141" t="s">
        <v>60</v>
      </c>
      <c r="AF16" s="141"/>
      <c r="AG16" s="141"/>
      <c r="AH16" s="141"/>
      <c r="AI16" s="145"/>
      <c r="AJ16" s="177" t="s">
        <v>54</v>
      </c>
      <c r="AK16" s="143" t="s">
        <v>40</v>
      </c>
      <c r="AL16" s="140" t="s">
        <v>37</v>
      </c>
      <c r="AM16" s="142"/>
      <c r="AN16" s="141"/>
      <c r="AO16" s="140"/>
      <c r="AP16" s="196"/>
      <c r="AQ16" s="197" t="s">
        <v>73</v>
      </c>
      <c r="AR16" s="196"/>
      <c r="AV16" s="101"/>
      <c r="AW16" s="101"/>
      <c r="AY16" s="101"/>
    </row>
    <row r="17" spans="1:51" s="104" customFormat="1" ht="15" customHeight="1">
      <c r="A17" s="150" t="s">
        <v>183</v>
      </c>
      <c r="B17" s="143" t="s">
        <v>3</v>
      </c>
      <c r="C17" s="141" t="s">
        <v>60</v>
      </c>
      <c r="D17" s="149"/>
      <c r="E17" s="141" t="s">
        <v>33</v>
      </c>
      <c r="F17" s="145"/>
      <c r="G17" s="141"/>
      <c r="H17" s="141"/>
      <c r="I17" s="141"/>
      <c r="J17" s="141"/>
      <c r="K17" s="141"/>
      <c r="L17" s="141"/>
      <c r="M17" s="141"/>
      <c r="N17" s="148" t="s">
        <v>3</v>
      </c>
      <c r="O17" s="175"/>
      <c r="P17" s="141"/>
      <c r="Q17" s="141"/>
      <c r="R17" s="142" t="s">
        <v>58</v>
      </c>
      <c r="S17" s="145" t="s">
        <v>60</v>
      </c>
      <c r="T17" s="145"/>
      <c r="U17" s="145"/>
      <c r="V17" s="143" t="s">
        <v>58</v>
      </c>
      <c r="W17" s="142"/>
      <c r="X17" s="141"/>
      <c r="Y17" s="145"/>
      <c r="Z17" s="143"/>
      <c r="AA17" s="141"/>
      <c r="AB17" s="141" t="s">
        <v>24</v>
      </c>
      <c r="AC17" s="141"/>
      <c r="AD17" s="141"/>
      <c r="AE17" s="141"/>
      <c r="AF17" s="141"/>
      <c r="AG17" s="141"/>
      <c r="AH17" s="141"/>
      <c r="AI17" s="145"/>
      <c r="AJ17" s="177" t="s">
        <v>52</v>
      </c>
      <c r="AK17" s="143"/>
      <c r="AL17" s="140" t="s">
        <v>40</v>
      </c>
      <c r="AM17" s="142"/>
      <c r="AN17" s="141"/>
      <c r="AO17" s="140" t="s">
        <v>52</v>
      </c>
      <c r="AP17" s="196"/>
      <c r="AQ17" s="197" t="s">
        <v>73</v>
      </c>
      <c r="AR17" s="196"/>
      <c r="AV17" s="101"/>
      <c r="AW17" s="101"/>
      <c r="AY17" s="101"/>
    </row>
    <row r="18" spans="1:51" s="104" customFormat="1" ht="15" customHeight="1">
      <c r="A18" s="150" t="s">
        <v>182</v>
      </c>
      <c r="B18" s="143" t="s">
        <v>3</v>
      </c>
      <c r="C18" s="141" t="s">
        <v>60</v>
      </c>
      <c r="D18" s="149"/>
      <c r="E18" s="141" t="s">
        <v>33</v>
      </c>
      <c r="F18" s="145"/>
      <c r="G18" s="141"/>
      <c r="H18" s="141"/>
      <c r="I18" s="141"/>
      <c r="J18" s="141"/>
      <c r="K18" s="141"/>
      <c r="L18" s="141" t="s">
        <v>58</v>
      </c>
      <c r="M18" s="141"/>
      <c r="N18" s="148" t="s">
        <v>3</v>
      </c>
      <c r="O18" s="175"/>
      <c r="P18" s="141"/>
      <c r="Q18" s="141"/>
      <c r="R18" s="142" t="s">
        <v>58</v>
      </c>
      <c r="S18" s="145" t="s">
        <v>60</v>
      </c>
      <c r="T18" s="145"/>
      <c r="U18" s="145"/>
      <c r="V18" s="143" t="s">
        <v>58</v>
      </c>
      <c r="W18" s="142"/>
      <c r="X18" s="141"/>
      <c r="Y18" s="145"/>
      <c r="Z18" s="143" t="s">
        <v>58</v>
      </c>
      <c r="AA18" s="141" t="s">
        <v>60</v>
      </c>
      <c r="AB18" s="141" t="s">
        <v>24</v>
      </c>
      <c r="AC18" s="141"/>
      <c r="AD18" s="141"/>
      <c r="AE18" s="141"/>
      <c r="AF18" s="141"/>
      <c r="AG18" s="141"/>
      <c r="AH18" s="141"/>
      <c r="AI18" s="145"/>
      <c r="AJ18" s="177" t="s">
        <v>52</v>
      </c>
      <c r="AK18" s="143" t="s">
        <v>40</v>
      </c>
      <c r="AL18" s="140" t="s">
        <v>39</v>
      </c>
      <c r="AM18" s="142"/>
      <c r="AN18" s="141"/>
      <c r="AO18" s="140" t="s">
        <v>52</v>
      </c>
      <c r="AP18" s="196"/>
      <c r="AQ18" s="197" t="s">
        <v>73</v>
      </c>
      <c r="AR18" s="196"/>
      <c r="AV18" s="101"/>
      <c r="AW18" s="101"/>
      <c r="AY18" s="101"/>
    </row>
    <row r="19" spans="1:51" s="104" customFormat="1" ht="15" customHeight="1">
      <c r="A19" s="150" t="s">
        <v>181</v>
      </c>
      <c r="B19" s="143" t="s">
        <v>3</v>
      </c>
      <c r="C19" s="141" t="s">
        <v>60</v>
      </c>
      <c r="D19" s="149"/>
      <c r="E19" s="141" t="s">
        <v>33</v>
      </c>
      <c r="F19" s="145"/>
      <c r="G19" s="141"/>
      <c r="H19" s="141"/>
      <c r="I19" s="141"/>
      <c r="J19" s="141"/>
      <c r="K19" s="141"/>
      <c r="L19" s="141"/>
      <c r="M19" s="141" t="s">
        <v>60</v>
      </c>
      <c r="N19" s="148" t="s">
        <v>3</v>
      </c>
      <c r="O19" s="175"/>
      <c r="P19" s="141"/>
      <c r="Q19" s="141"/>
      <c r="R19" s="142" t="s">
        <v>58</v>
      </c>
      <c r="S19" s="145" t="s">
        <v>60</v>
      </c>
      <c r="T19" s="145"/>
      <c r="U19" s="145"/>
      <c r="V19" s="143" t="s">
        <v>58</v>
      </c>
      <c r="W19" s="142"/>
      <c r="X19" s="141"/>
      <c r="Y19" s="145"/>
      <c r="Z19" s="143" t="s">
        <v>58</v>
      </c>
      <c r="AA19" s="141" t="s">
        <v>60</v>
      </c>
      <c r="AB19" s="141" t="s">
        <v>24</v>
      </c>
      <c r="AC19" s="141"/>
      <c r="AD19" s="141"/>
      <c r="AE19" s="141"/>
      <c r="AF19" s="141"/>
      <c r="AG19" s="141"/>
      <c r="AH19" s="141"/>
      <c r="AI19" s="145"/>
      <c r="AJ19" s="177" t="s">
        <v>52</v>
      </c>
      <c r="AK19" s="207"/>
      <c r="AL19" s="140" t="s">
        <v>39</v>
      </c>
      <c r="AM19" s="142"/>
      <c r="AN19" s="141"/>
      <c r="AO19" s="140" t="s">
        <v>52</v>
      </c>
      <c r="AP19" s="196"/>
      <c r="AQ19" s="197" t="s">
        <v>73</v>
      </c>
      <c r="AR19" s="196"/>
      <c r="AV19" s="101"/>
      <c r="AW19" s="101"/>
      <c r="AY19" s="101"/>
    </row>
    <row r="20" spans="1:51" s="104" customFormat="1" ht="15" customHeight="1">
      <c r="A20" s="150" t="s">
        <v>180</v>
      </c>
      <c r="B20" s="143" t="s">
        <v>3</v>
      </c>
      <c r="C20" s="141" t="s">
        <v>60</v>
      </c>
      <c r="D20" s="149"/>
      <c r="E20" s="141" t="s">
        <v>33</v>
      </c>
      <c r="F20" s="145"/>
      <c r="G20" s="141"/>
      <c r="H20" s="141"/>
      <c r="I20" s="141"/>
      <c r="J20" s="141"/>
      <c r="K20" s="141"/>
      <c r="L20" s="141"/>
      <c r="M20" s="141" t="s">
        <v>60</v>
      </c>
      <c r="N20" s="148" t="s">
        <v>3</v>
      </c>
      <c r="O20" s="175"/>
      <c r="P20" s="141"/>
      <c r="Q20" s="141"/>
      <c r="R20" s="142" t="s">
        <v>58</v>
      </c>
      <c r="S20" s="145" t="s">
        <v>60</v>
      </c>
      <c r="T20" s="145"/>
      <c r="U20" s="145"/>
      <c r="V20" s="143" t="s">
        <v>58</v>
      </c>
      <c r="W20" s="142"/>
      <c r="X20" s="141"/>
      <c r="Y20" s="145"/>
      <c r="Z20" s="143" t="s">
        <v>58</v>
      </c>
      <c r="AA20" s="141" t="s">
        <v>60</v>
      </c>
      <c r="AB20" s="141" t="s">
        <v>24</v>
      </c>
      <c r="AC20" s="141"/>
      <c r="AD20" s="141"/>
      <c r="AE20" s="141"/>
      <c r="AF20" s="141"/>
      <c r="AG20" s="141"/>
      <c r="AH20" s="141"/>
      <c r="AI20" s="145"/>
      <c r="AJ20" s="177" t="s">
        <v>52</v>
      </c>
      <c r="AK20" s="143" t="s">
        <v>39</v>
      </c>
      <c r="AL20" s="140" t="s">
        <v>38</v>
      </c>
      <c r="AM20" s="142"/>
      <c r="AN20" s="141"/>
      <c r="AO20" s="140" t="s">
        <v>52</v>
      </c>
      <c r="AP20" s="196"/>
      <c r="AQ20" s="197" t="s">
        <v>73</v>
      </c>
      <c r="AR20" s="196"/>
      <c r="AV20" s="101"/>
      <c r="AW20" s="101"/>
      <c r="AY20" s="101"/>
    </row>
    <row r="21" spans="1:51" s="104" customFormat="1" ht="15" customHeight="1">
      <c r="A21" s="150" t="s">
        <v>179</v>
      </c>
      <c r="B21" s="143" t="s">
        <v>3</v>
      </c>
      <c r="C21" s="141" t="s">
        <v>60</v>
      </c>
      <c r="D21" s="149"/>
      <c r="E21" s="141" t="s">
        <v>33</v>
      </c>
      <c r="F21" s="145" t="s">
        <v>58</v>
      </c>
      <c r="G21" s="141"/>
      <c r="H21" s="141"/>
      <c r="I21" s="141"/>
      <c r="J21" s="141"/>
      <c r="K21" s="141"/>
      <c r="L21" s="141"/>
      <c r="M21" s="141" t="s">
        <v>60</v>
      </c>
      <c r="N21" s="148" t="s">
        <v>3</v>
      </c>
      <c r="O21" s="175"/>
      <c r="P21" s="141"/>
      <c r="Q21" s="141"/>
      <c r="R21" s="142" t="s">
        <v>58</v>
      </c>
      <c r="S21" s="145" t="s">
        <v>60</v>
      </c>
      <c r="T21" s="145"/>
      <c r="U21" s="145"/>
      <c r="V21" s="143" t="s">
        <v>58</v>
      </c>
      <c r="W21" s="142"/>
      <c r="X21" s="141"/>
      <c r="Y21" s="145"/>
      <c r="Z21" s="143" t="s">
        <v>58</v>
      </c>
      <c r="AA21" s="141" t="s">
        <v>60</v>
      </c>
      <c r="AB21" s="141" t="s">
        <v>24</v>
      </c>
      <c r="AC21" s="141"/>
      <c r="AD21" s="141"/>
      <c r="AE21" s="141"/>
      <c r="AF21" s="141"/>
      <c r="AG21" s="141"/>
      <c r="AH21" s="141"/>
      <c r="AI21" s="145"/>
      <c r="AJ21" s="177" t="s">
        <v>52</v>
      </c>
      <c r="AK21" s="143" t="s">
        <v>39</v>
      </c>
      <c r="AL21" s="140" t="s">
        <v>38</v>
      </c>
      <c r="AM21" s="142"/>
      <c r="AN21" s="141"/>
      <c r="AO21" s="140" t="s">
        <v>52</v>
      </c>
      <c r="AP21" s="196"/>
      <c r="AQ21" s="197" t="s">
        <v>73</v>
      </c>
      <c r="AR21" s="196" t="s">
        <v>178</v>
      </c>
      <c r="AV21" s="101"/>
      <c r="AW21" s="101"/>
      <c r="AY21" s="101"/>
    </row>
    <row r="22" spans="1:51" s="104" customFormat="1" ht="15" customHeight="1">
      <c r="A22" s="150" t="s">
        <v>177</v>
      </c>
      <c r="B22" s="143" t="s">
        <v>3</v>
      </c>
      <c r="C22" s="141" t="s">
        <v>60</v>
      </c>
      <c r="D22" s="149"/>
      <c r="E22" s="141" t="s">
        <v>33</v>
      </c>
      <c r="F22" s="145" t="s">
        <v>58</v>
      </c>
      <c r="G22" s="141"/>
      <c r="H22" s="141"/>
      <c r="I22" s="141"/>
      <c r="J22" s="141"/>
      <c r="K22" s="141"/>
      <c r="L22" s="141"/>
      <c r="M22" s="141" t="s">
        <v>60</v>
      </c>
      <c r="N22" s="148" t="s">
        <v>3</v>
      </c>
      <c r="O22" s="175"/>
      <c r="P22" s="141"/>
      <c r="Q22" s="141"/>
      <c r="R22" s="142" t="s">
        <v>58</v>
      </c>
      <c r="S22" s="145" t="s">
        <v>60</v>
      </c>
      <c r="T22" s="145"/>
      <c r="U22" s="145"/>
      <c r="V22" s="143" t="s">
        <v>58</v>
      </c>
      <c r="W22" s="142"/>
      <c r="X22" s="141"/>
      <c r="Y22" s="145"/>
      <c r="Z22" s="143" t="s">
        <v>58</v>
      </c>
      <c r="AA22" s="141" t="s">
        <v>60</v>
      </c>
      <c r="AB22" s="141" t="s">
        <v>24</v>
      </c>
      <c r="AC22" s="141"/>
      <c r="AD22" s="141"/>
      <c r="AE22" s="141"/>
      <c r="AF22" s="141"/>
      <c r="AG22" s="141"/>
      <c r="AH22" s="141"/>
      <c r="AI22" s="145"/>
      <c r="AJ22" s="177" t="s">
        <v>52</v>
      </c>
      <c r="AK22" s="143"/>
      <c r="AL22" s="140" t="s">
        <v>37</v>
      </c>
      <c r="AM22" s="142"/>
      <c r="AN22" s="141"/>
      <c r="AO22" s="140" t="s">
        <v>52</v>
      </c>
      <c r="AP22" s="196"/>
      <c r="AQ22" s="197" t="s">
        <v>73</v>
      </c>
      <c r="AR22" s="196"/>
      <c r="AV22" s="101"/>
      <c r="AW22" s="101"/>
      <c r="AY22" s="101"/>
    </row>
    <row r="23" spans="1:51" s="104" customFormat="1" ht="15" customHeight="1">
      <c r="A23" s="150" t="s">
        <v>176</v>
      </c>
      <c r="B23" s="143" t="s">
        <v>3</v>
      </c>
      <c r="C23" s="141" t="s">
        <v>60</v>
      </c>
      <c r="D23" s="149"/>
      <c r="E23" s="141" t="s">
        <v>33</v>
      </c>
      <c r="F23" s="145"/>
      <c r="G23" s="141"/>
      <c r="H23" s="141"/>
      <c r="I23" s="141"/>
      <c r="J23" s="141"/>
      <c r="K23" s="141"/>
      <c r="L23" s="141"/>
      <c r="M23" s="141" t="s">
        <v>60</v>
      </c>
      <c r="N23" s="148" t="s">
        <v>3</v>
      </c>
      <c r="O23" s="175"/>
      <c r="P23" s="141"/>
      <c r="Q23" s="141"/>
      <c r="R23" s="142" t="s">
        <v>58</v>
      </c>
      <c r="S23" s="145" t="s">
        <v>60</v>
      </c>
      <c r="T23" s="145"/>
      <c r="U23" s="145"/>
      <c r="V23" s="143" t="s">
        <v>58</v>
      </c>
      <c r="W23" s="142"/>
      <c r="X23" s="141"/>
      <c r="Y23" s="145"/>
      <c r="Z23" s="143" t="s">
        <v>58</v>
      </c>
      <c r="AA23" s="141" t="s">
        <v>60</v>
      </c>
      <c r="AB23" s="141" t="s">
        <v>24</v>
      </c>
      <c r="AC23" s="141"/>
      <c r="AD23" s="141"/>
      <c r="AE23" s="141"/>
      <c r="AF23" s="141"/>
      <c r="AG23" s="141"/>
      <c r="AH23" s="141"/>
      <c r="AI23" s="145"/>
      <c r="AJ23" s="177" t="s">
        <v>52</v>
      </c>
      <c r="AK23" s="143"/>
      <c r="AL23" s="140" t="s">
        <v>38</v>
      </c>
      <c r="AM23" s="142"/>
      <c r="AN23" s="141"/>
      <c r="AO23" s="140" t="s">
        <v>52</v>
      </c>
      <c r="AP23" s="196"/>
      <c r="AQ23" s="197" t="s">
        <v>73</v>
      </c>
      <c r="AR23" s="196"/>
      <c r="AV23" s="101"/>
      <c r="AW23" s="101"/>
      <c r="AY23" s="101"/>
    </row>
    <row r="24" spans="1:51" s="104" customFormat="1" ht="15" customHeight="1">
      <c r="A24" s="150" t="s">
        <v>175</v>
      </c>
      <c r="B24" s="143" t="s">
        <v>3</v>
      </c>
      <c r="C24" s="141" t="s">
        <v>60</v>
      </c>
      <c r="D24" s="149"/>
      <c r="E24" s="141" t="s">
        <v>33</v>
      </c>
      <c r="F24" s="145"/>
      <c r="G24" s="141"/>
      <c r="H24" s="141"/>
      <c r="I24" s="141"/>
      <c r="J24" s="141"/>
      <c r="K24" s="141" t="s">
        <v>58</v>
      </c>
      <c r="L24" s="141"/>
      <c r="M24" s="141"/>
      <c r="N24" s="148" t="s">
        <v>3</v>
      </c>
      <c r="O24" s="175"/>
      <c r="P24" s="141"/>
      <c r="Q24" s="141"/>
      <c r="R24" s="142" t="s">
        <v>58</v>
      </c>
      <c r="S24" s="145" t="s">
        <v>60</v>
      </c>
      <c r="T24" s="145" t="s">
        <v>60</v>
      </c>
      <c r="U24" s="145"/>
      <c r="V24" s="143" t="s">
        <v>58</v>
      </c>
      <c r="W24" s="142"/>
      <c r="X24" s="141"/>
      <c r="Y24" s="145" t="s">
        <v>58</v>
      </c>
      <c r="Z24" s="143" t="s">
        <v>58</v>
      </c>
      <c r="AA24" s="141" t="s">
        <v>60</v>
      </c>
      <c r="AB24" s="141" t="s">
        <v>24</v>
      </c>
      <c r="AC24" s="141"/>
      <c r="AD24" s="141"/>
      <c r="AE24" s="141"/>
      <c r="AF24" s="141"/>
      <c r="AG24" s="141"/>
      <c r="AH24" s="141"/>
      <c r="AI24" s="145"/>
      <c r="AJ24" s="177" t="s">
        <v>52</v>
      </c>
      <c r="AK24" s="143" t="s">
        <v>37</v>
      </c>
      <c r="AL24" s="140" t="s">
        <v>36</v>
      </c>
      <c r="AM24" s="142"/>
      <c r="AN24" s="141"/>
      <c r="AO24" s="140" t="s">
        <v>52</v>
      </c>
      <c r="AP24" s="196"/>
      <c r="AQ24" s="197" t="s">
        <v>73</v>
      </c>
      <c r="AR24" s="196"/>
      <c r="AV24" s="101"/>
      <c r="AW24" s="101"/>
      <c r="AY24" s="101"/>
    </row>
    <row r="25" spans="1:51" s="104" customFormat="1" ht="15" customHeight="1">
      <c r="A25" s="201" t="s">
        <v>174</v>
      </c>
      <c r="B25" s="174"/>
      <c r="C25" s="170" t="s">
        <v>33</v>
      </c>
      <c r="D25" s="206"/>
      <c r="E25" s="170"/>
      <c r="F25" s="173" t="s">
        <v>58</v>
      </c>
      <c r="G25" s="170" t="s">
        <v>58</v>
      </c>
      <c r="H25" s="170" t="s">
        <v>58</v>
      </c>
      <c r="I25" s="170" t="s">
        <v>58</v>
      </c>
      <c r="J25" s="170" t="s">
        <v>58</v>
      </c>
      <c r="K25" s="170"/>
      <c r="L25" s="170" t="s">
        <v>58</v>
      </c>
      <c r="M25" s="170" t="s">
        <v>58</v>
      </c>
      <c r="N25" s="214" t="s">
        <v>58</v>
      </c>
      <c r="O25" s="213"/>
      <c r="P25" s="170"/>
      <c r="Q25" s="141"/>
      <c r="R25" s="141"/>
      <c r="S25" s="173"/>
      <c r="T25" s="173"/>
      <c r="U25" s="173"/>
      <c r="V25" s="174"/>
      <c r="W25" s="171"/>
      <c r="X25" s="170"/>
      <c r="Y25" s="173"/>
      <c r="Z25" s="174"/>
      <c r="AA25" s="170" t="s">
        <v>58</v>
      </c>
      <c r="AB25" s="170" t="s">
        <v>24</v>
      </c>
      <c r="AC25" s="170"/>
      <c r="AD25" s="170"/>
      <c r="AE25" s="170"/>
      <c r="AF25" s="170" t="s">
        <v>60</v>
      </c>
      <c r="AG25" s="170"/>
      <c r="AH25" s="170"/>
      <c r="AI25" s="173"/>
      <c r="AJ25" s="172" t="s">
        <v>54</v>
      </c>
      <c r="AK25" s="143" t="s">
        <v>37</v>
      </c>
      <c r="AL25" s="140" t="s">
        <v>36</v>
      </c>
      <c r="AM25" s="171"/>
      <c r="AN25" s="170"/>
      <c r="AO25" s="169"/>
      <c r="AP25" s="198"/>
      <c r="AQ25" s="199" t="s">
        <v>92</v>
      </c>
      <c r="AR25" s="198"/>
      <c r="AV25" s="101"/>
      <c r="AW25" s="101"/>
      <c r="AY25" s="101"/>
    </row>
    <row r="26" spans="1:51" s="104" customFormat="1" ht="15" customHeight="1">
      <c r="A26" s="195" t="s">
        <v>173</v>
      </c>
      <c r="B26" s="133"/>
      <c r="C26" s="130" t="s">
        <v>33</v>
      </c>
      <c r="D26" s="141" t="s">
        <v>58</v>
      </c>
      <c r="E26" s="130" t="s">
        <v>58</v>
      </c>
      <c r="F26" s="135" t="s">
        <v>58</v>
      </c>
      <c r="G26" s="130" t="s">
        <v>58</v>
      </c>
      <c r="H26" s="130" t="s">
        <v>58</v>
      </c>
      <c r="I26" s="130" t="s">
        <v>58</v>
      </c>
      <c r="J26" s="130" t="s">
        <v>58</v>
      </c>
      <c r="K26" s="130" t="s">
        <v>58</v>
      </c>
      <c r="L26" s="130" t="s">
        <v>58</v>
      </c>
      <c r="M26" s="130" t="s">
        <v>60</v>
      </c>
      <c r="N26" s="193" t="s">
        <v>58</v>
      </c>
      <c r="O26" s="203"/>
      <c r="P26" s="130"/>
      <c r="Q26" s="131" t="s">
        <v>58</v>
      </c>
      <c r="R26" s="131"/>
      <c r="S26" s="135"/>
      <c r="T26" s="135"/>
      <c r="U26" s="135"/>
      <c r="V26" s="133" t="s">
        <v>58</v>
      </c>
      <c r="W26" s="131" t="s">
        <v>58</v>
      </c>
      <c r="X26" s="130"/>
      <c r="Y26" s="135"/>
      <c r="Z26" s="133" t="s">
        <v>58</v>
      </c>
      <c r="AA26" s="130"/>
      <c r="AB26" s="130" t="s">
        <v>24</v>
      </c>
      <c r="AC26" s="130"/>
      <c r="AD26" s="130"/>
      <c r="AE26" s="130"/>
      <c r="AF26" s="130"/>
      <c r="AG26" s="130"/>
      <c r="AH26" s="130"/>
      <c r="AI26" s="135"/>
      <c r="AJ26" s="134" t="s">
        <v>54</v>
      </c>
      <c r="AK26" s="133"/>
      <c r="AL26" s="129" t="s">
        <v>36</v>
      </c>
      <c r="AM26" s="131"/>
      <c r="AN26" s="130"/>
      <c r="AO26" s="129"/>
      <c r="AP26" s="127" t="s">
        <v>74</v>
      </c>
      <c r="AQ26" s="128" t="s">
        <v>73</v>
      </c>
      <c r="AR26" s="127"/>
      <c r="AV26" s="101"/>
      <c r="AW26" s="101"/>
      <c r="AY26" s="101"/>
    </row>
    <row r="27" spans="1:51" s="102" customFormat="1" ht="15" customHeight="1">
      <c r="A27" s="239" t="s">
        <v>172</v>
      </c>
      <c r="B27" s="238"/>
      <c r="C27" s="235"/>
      <c r="D27" s="236"/>
      <c r="E27" s="235"/>
      <c r="F27" s="235"/>
      <c r="G27" s="235"/>
      <c r="H27" s="235"/>
      <c r="I27" s="235"/>
      <c r="J27" s="235"/>
      <c r="K27" s="235"/>
      <c r="L27" s="235"/>
      <c r="M27" s="235"/>
      <c r="N27" s="237"/>
      <c r="O27" s="236"/>
      <c r="P27" s="235"/>
      <c r="Q27" s="235"/>
      <c r="R27" s="235"/>
      <c r="S27" s="235"/>
      <c r="T27" s="235"/>
      <c r="U27" s="235"/>
      <c r="V27" s="235"/>
      <c r="W27" s="235"/>
      <c r="X27" s="235"/>
      <c r="Y27" s="235"/>
      <c r="Z27" s="235"/>
      <c r="AA27" s="235"/>
      <c r="AB27" s="235"/>
      <c r="AC27" s="235"/>
      <c r="AD27" s="235"/>
      <c r="AE27" s="235"/>
      <c r="AF27" s="235"/>
      <c r="AG27" s="235"/>
      <c r="AH27" s="235"/>
      <c r="AI27" s="235"/>
      <c r="AJ27" s="154"/>
      <c r="AK27" s="154"/>
      <c r="AL27" s="154"/>
      <c r="AM27" s="154"/>
      <c r="AN27" s="235"/>
      <c r="AO27" s="235"/>
      <c r="AP27" s="234"/>
      <c r="AQ27" s="152" t="s">
        <v>78</v>
      </c>
      <c r="AR27" s="234"/>
      <c r="AU27" s="104"/>
      <c r="AV27" s="101"/>
      <c r="AW27" s="101"/>
      <c r="AX27" s="104"/>
      <c r="AY27" s="101"/>
    </row>
    <row r="28" spans="1:51" s="104" customFormat="1" ht="15" customHeight="1">
      <c r="A28" s="137" t="s">
        <v>171</v>
      </c>
      <c r="B28" s="223" t="s">
        <v>58</v>
      </c>
      <c r="C28" s="221" t="s">
        <v>33</v>
      </c>
      <c r="D28" s="228"/>
      <c r="E28" s="221" t="s">
        <v>58</v>
      </c>
      <c r="F28" s="225" t="s">
        <v>58</v>
      </c>
      <c r="G28" s="221"/>
      <c r="H28" s="221"/>
      <c r="I28" s="221"/>
      <c r="J28" s="221"/>
      <c r="K28" s="221"/>
      <c r="L28" s="221"/>
      <c r="M28" s="221" t="s">
        <v>60</v>
      </c>
      <c r="N28" s="227"/>
      <c r="O28" s="226"/>
      <c r="P28" s="221"/>
      <c r="Q28" s="142" t="s">
        <v>58</v>
      </c>
      <c r="R28" s="142" t="s">
        <v>60</v>
      </c>
      <c r="S28" s="225" t="s">
        <v>58</v>
      </c>
      <c r="T28" s="225"/>
      <c r="U28" s="225"/>
      <c r="V28" s="223" t="s">
        <v>58</v>
      </c>
      <c r="W28" s="222"/>
      <c r="X28" s="221"/>
      <c r="Y28" s="225"/>
      <c r="Z28" s="223" t="s">
        <v>58</v>
      </c>
      <c r="AA28" s="221" t="s">
        <v>58</v>
      </c>
      <c r="AB28" s="221" t="s">
        <v>24</v>
      </c>
      <c r="AC28" s="221"/>
      <c r="AD28" s="221"/>
      <c r="AE28" s="221"/>
      <c r="AF28" s="221"/>
      <c r="AG28" s="221"/>
      <c r="AH28" s="221"/>
      <c r="AI28" s="225"/>
      <c r="AJ28" s="224" t="s">
        <v>54</v>
      </c>
      <c r="AK28" s="223" t="s">
        <v>41</v>
      </c>
      <c r="AL28" s="220" t="s">
        <v>40</v>
      </c>
      <c r="AM28" s="222"/>
      <c r="AN28" s="221"/>
      <c r="AO28" s="220"/>
      <c r="AP28" s="218" t="s">
        <v>66</v>
      </c>
      <c r="AQ28" s="219" t="s">
        <v>73</v>
      </c>
      <c r="AR28" s="218"/>
      <c r="AV28" s="101"/>
      <c r="AW28" s="101"/>
      <c r="AY28" s="101"/>
    </row>
    <row r="29" spans="1:51" s="104" customFormat="1" ht="15" customHeight="1">
      <c r="A29" s="195" t="s">
        <v>170</v>
      </c>
      <c r="B29" s="133" t="s">
        <v>58</v>
      </c>
      <c r="C29" s="130" t="s">
        <v>33</v>
      </c>
      <c r="D29" s="136"/>
      <c r="E29" s="130" t="s">
        <v>58</v>
      </c>
      <c r="F29" s="135"/>
      <c r="G29" s="130" t="s">
        <v>60</v>
      </c>
      <c r="H29" s="130" t="s">
        <v>60</v>
      </c>
      <c r="I29" s="130" t="s">
        <v>60</v>
      </c>
      <c r="J29" s="130" t="s">
        <v>60</v>
      </c>
      <c r="K29" s="130"/>
      <c r="L29" s="130"/>
      <c r="M29" s="130" t="s">
        <v>60</v>
      </c>
      <c r="N29" s="193"/>
      <c r="O29" s="203"/>
      <c r="P29" s="130"/>
      <c r="Q29" s="131" t="s">
        <v>58</v>
      </c>
      <c r="R29" s="131" t="s">
        <v>60</v>
      </c>
      <c r="S29" s="135"/>
      <c r="T29" s="135"/>
      <c r="U29" s="135"/>
      <c r="V29" s="133"/>
      <c r="W29" s="131"/>
      <c r="X29" s="130"/>
      <c r="Y29" s="135"/>
      <c r="Z29" s="133" t="s">
        <v>58</v>
      </c>
      <c r="AA29" s="130" t="s">
        <v>58</v>
      </c>
      <c r="AB29" s="130" t="s">
        <v>24</v>
      </c>
      <c r="AC29" s="130"/>
      <c r="AD29" s="130"/>
      <c r="AE29" s="130" t="s">
        <v>58</v>
      </c>
      <c r="AF29" s="130"/>
      <c r="AG29" s="130"/>
      <c r="AH29" s="130" t="s">
        <v>58</v>
      </c>
      <c r="AI29" s="135"/>
      <c r="AJ29" s="134" t="s">
        <v>52</v>
      </c>
      <c r="AK29" s="133" t="s">
        <v>41</v>
      </c>
      <c r="AL29" s="129" t="s">
        <v>40</v>
      </c>
      <c r="AM29" s="131"/>
      <c r="AN29" s="130"/>
      <c r="AO29" s="129"/>
      <c r="AP29" s="127" t="s">
        <v>74</v>
      </c>
      <c r="AQ29" s="128" t="s">
        <v>71</v>
      </c>
      <c r="AR29" s="127"/>
      <c r="AV29" s="101"/>
      <c r="AW29" s="101"/>
      <c r="AY29" s="101"/>
    </row>
    <row r="30" spans="1:51" s="102" customFormat="1" ht="15" customHeight="1">
      <c r="A30" s="158" t="s">
        <v>169</v>
      </c>
      <c r="B30" s="157"/>
      <c r="C30" s="154"/>
      <c r="D30" s="155"/>
      <c r="E30" s="154"/>
      <c r="F30" s="154"/>
      <c r="G30" s="154"/>
      <c r="H30" s="154"/>
      <c r="I30" s="154"/>
      <c r="J30" s="154"/>
      <c r="K30" s="154"/>
      <c r="L30" s="154"/>
      <c r="M30" s="154"/>
      <c r="N30" s="156"/>
      <c r="O30" s="155"/>
      <c r="P30" s="154"/>
      <c r="Q30" s="154"/>
      <c r="R30" s="154"/>
      <c r="S30" s="154"/>
      <c r="T30" s="154"/>
      <c r="U30" s="154"/>
      <c r="V30" s="154"/>
      <c r="W30" s="154"/>
      <c r="X30" s="154"/>
      <c r="Y30" s="154"/>
      <c r="Z30" s="154"/>
      <c r="AA30" s="154"/>
      <c r="AB30" s="154"/>
      <c r="AC30" s="154"/>
      <c r="AD30" s="154"/>
      <c r="AE30" s="154"/>
      <c r="AF30" s="154"/>
      <c r="AG30" s="153"/>
      <c r="AH30" s="153"/>
      <c r="AI30" s="154"/>
      <c r="AJ30" s="154"/>
      <c r="AK30" s="154"/>
      <c r="AL30" s="154"/>
      <c r="AM30" s="154"/>
      <c r="AN30" s="154"/>
      <c r="AO30" s="153"/>
      <c r="AP30" s="151"/>
      <c r="AQ30" s="152" t="s">
        <v>78</v>
      </c>
      <c r="AR30" s="151"/>
      <c r="AU30" s="104"/>
      <c r="AV30" s="101"/>
      <c r="AW30" s="101"/>
      <c r="AX30" s="104"/>
      <c r="AY30" s="101"/>
    </row>
    <row r="31" spans="1:51" s="104" customFormat="1" ht="15" customHeight="1">
      <c r="A31" s="150" t="s">
        <v>168</v>
      </c>
      <c r="B31" s="143"/>
      <c r="C31" s="141" t="s">
        <v>58</v>
      </c>
      <c r="D31" s="141" t="s">
        <v>58</v>
      </c>
      <c r="E31" s="141"/>
      <c r="F31" s="145"/>
      <c r="G31" s="141"/>
      <c r="H31" s="141"/>
      <c r="I31" s="141"/>
      <c r="J31" s="141"/>
      <c r="K31" s="141"/>
      <c r="L31" s="141"/>
      <c r="M31" s="141" t="s">
        <v>58</v>
      </c>
      <c r="N31" s="148" t="s">
        <v>60</v>
      </c>
      <c r="O31" s="175"/>
      <c r="P31" s="141"/>
      <c r="Q31" s="142" t="s">
        <v>58</v>
      </c>
      <c r="R31" s="142"/>
      <c r="S31" s="145" t="s">
        <v>33</v>
      </c>
      <c r="T31" s="145"/>
      <c r="U31" s="145"/>
      <c r="V31" s="146"/>
      <c r="W31" s="183" t="s">
        <v>58</v>
      </c>
      <c r="X31" s="182"/>
      <c r="Y31" s="184"/>
      <c r="Z31" s="146"/>
      <c r="AA31" s="141"/>
      <c r="AB31" s="141"/>
      <c r="AC31" s="141"/>
      <c r="AD31" s="141"/>
      <c r="AE31" s="141"/>
      <c r="AF31" s="141"/>
      <c r="AG31" s="141"/>
      <c r="AH31" s="141"/>
      <c r="AI31" s="145" t="s">
        <v>24</v>
      </c>
      <c r="AJ31" s="144" t="s">
        <v>52</v>
      </c>
      <c r="AK31" s="146" t="s">
        <v>40</v>
      </c>
      <c r="AL31" s="181" t="s">
        <v>39</v>
      </c>
      <c r="AM31" s="183" t="s">
        <v>56</v>
      </c>
      <c r="AN31" s="182" t="s">
        <v>52</v>
      </c>
      <c r="AO31" s="140" t="s">
        <v>52</v>
      </c>
      <c r="AP31" s="196"/>
      <c r="AQ31" s="197" t="s">
        <v>83</v>
      </c>
      <c r="AR31" s="196"/>
      <c r="AV31" s="101"/>
      <c r="AW31" s="101"/>
      <c r="AY31" s="101"/>
    </row>
    <row r="32" spans="1:51" s="104" customFormat="1" ht="15">
      <c r="A32" s="150" t="s">
        <v>167</v>
      </c>
      <c r="B32" s="143"/>
      <c r="C32" s="141" t="s">
        <v>58</v>
      </c>
      <c r="D32" s="141" t="s">
        <v>58</v>
      </c>
      <c r="E32" s="141"/>
      <c r="F32" s="145"/>
      <c r="G32" s="141"/>
      <c r="H32" s="141"/>
      <c r="I32" s="141"/>
      <c r="J32" s="141"/>
      <c r="K32" s="141"/>
      <c r="L32" s="141"/>
      <c r="M32" s="141" t="s">
        <v>58</v>
      </c>
      <c r="N32" s="148" t="s">
        <v>60</v>
      </c>
      <c r="O32" s="175"/>
      <c r="P32" s="141"/>
      <c r="Q32" s="141"/>
      <c r="R32" s="141"/>
      <c r="S32" s="145" t="s">
        <v>33</v>
      </c>
      <c r="T32" s="145"/>
      <c r="U32" s="145"/>
      <c r="V32" s="143"/>
      <c r="W32" s="142" t="s">
        <v>58</v>
      </c>
      <c r="X32" s="141"/>
      <c r="Y32" s="145"/>
      <c r="Z32" s="143"/>
      <c r="AA32" s="141" t="s">
        <v>58</v>
      </c>
      <c r="AB32" s="141"/>
      <c r="AC32" s="141"/>
      <c r="AD32" s="141"/>
      <c r="AE32" s="141"/>
      <c r="AF32" s="141"/>
      <c r="AG32" s="141"/>
      <c r="AH32" s="141"/>
      <c r="AI32" s="145" t="s">
        <v>24</v>
      </c>
      <c r="AJ32" s="177" t="s">
        <v>52</v>
      </c>
      <c r="AK32" s="143" t="s">
        <v>41</v>
      </c>
      <c r="AL32" s="140" t="s">
        <v>40</v>
      </c>
      <c r="AM32" s="142" t="s">
        <v>60</v>
      </c>
      <c r="AN32" s="141" t="s">
        <v>52</v>
      </c>
      <c r="AO32" s="140" t="s">
        <v>52</v>
      </c>
      <c r="AP32" s="196"/>
      <c r="AQ32" s="197" t="s">
        <v>83</v>
      </c>
      <c r="AR32" s="196"/>
      <c r="AV32" s="101"/>
      <c r="AW32" s="101"/>
      <c r="AY32" s="101"/>
    </row>
    <row r="33" spans="1:51" s="104" customFormat="1" ht="15" customHeight="1">
      <c r="A33" s="150" t="s">
        <v>166</v>
      </c>
      <c r="B33" s="143"/>
      <c r="C33" s="141" t="s">
        <v>58</v>
      </c>
      <c r="D33" s="141" t="s">
        <v>58</v>
      </c>
      <c r="E33" s="141"/>
      <c r="F33" s="145"/>
      <c r="G33" s="141"/>
      <c r="H33" s="141"/>
      <c r="I33" s="141"/>
      <c r="J33" s="141"/>
      <c r="K33" s="141"/>
      <c r="L33" s="141"/>
      <c r="M33" s="141"/>
      <c r="N33" s="148" t="s">
        <v>60</v>
      </c>
      <c r="O33" s="175"/>
      <c r="P33" s="141"/>
      <c r="Q33" s="141"/>
      <c r="R33" s="141"/>
      <c r="S33" s="145" t="s">
        <v>33</v>
      </c>
      <c r="T33" s="145"/>
      <c r="U33" s="145"/>
      <c r="V33" s="143"/>
      <c r="W33" s="142" t="s">
        <v>58</v>
      </c>
      <c r="X33" s="141"/>
      <c r="Y33" s="145"/>
      <c r="Z33" s="143"/>
      <c r="AA33" s="141" t="s">
        <v>58</v>
      </c>
      <c r="AB33" s="141"/>
      <c r="AC33" s="141"/>
      <c r="AD33" s="141"/>
      <c r="AE33" s="141"/>
      <c r="AF33" s="141"/>
      <c r="AG33" s="141"/>
      <c r="AH33" s="141"/>
      <c r="AI33" s="145" t="s">
        <v>24</v>
      </c>
      <c r="AJ33" s="177" t="s">
        <v>52</v>
      </c>
      <c r="AK33" s="143" t="s">
        <v>41</v>
      </c>
      <c r="AL33" s="140" t="s">
        <v>40</v>
      </c>
      <c r="AM33" s="142" t="s">
        <v>56</v>
      </c>
      <c r="AN33" s="141" t="s">
        <v>52</v>
      </c>
      <c r="AO33" s="140" t="s">
        <v>52</v>
      </c>
      <c r="AP33" s="196"/>
      <c r="AQ33" s="197" t="s">
        <v>83</v>
      </c>
      <c r="AR33" s="196"/>
      <c r="AV33" s="101"/>
      <c r="AW33" s="101"/>
      <c r="AY33" s="101"/>
    </row>
    <row r="34" spans="1:51" s="104" customFormat="1" ht="15" customHeight="1">
      <c r="A34" s="150" t="s">
        <v>165</v>
      </c>
      <c r="B34" s="143"/>
      <c r="C34" s="141" t="s">
        <v>58</v>
      </c>
      <c r="D34" s="141" t="s">
        <v>58</v>
      </c>
      <c r="E34" s="141" t="s">
        <v>58</v>
      </c>
      <c r="F34" s="143"/>
      <c r="G34" s="141" t="s">
        <v>58</v>
      </c>
      <c r="H34" s="141" t="s">
        <v>58</v>
      </c>
      <c r="I34" s="141" t="s">
        <v>58</v>
      </c>
      <c r="J34" s="141" t="s">
        <v>58</v>
      </c>
      <c r="K34" s="141"/>
      <c r="L34" s="141" t="s">
        <v>60</v>
      </c>
      <c r="M34" s="141" t="s">
        <v>60</v>
      </c>
      <c r="N34" s="148" t="s">
        <v>33</v>
      </c>
      <c r="O34" s="175"/>
      <c r="P34" s="141"/>
      <c r="Q34" s="141" t="s">
        <v>60</v>
      </c>
      <c r="R34" s="141"/>
      <c r="S34" s="145" t="s">
        <v>60</v>
      </c>
      <c r="T34" s="145" t="s">
        <v>60</v>
      </c>
      <c r="U34" s="145" t="s">
        <v>60</v>
      </c>
      <c r="V34" s="143" t="s">
        <v>3</v>
      </c>
      <c r="W34" s="142"/>
      <c r="X34" s="141" t="s">
        <v>164</v>
      </c>
      <c r="Y34" s="145"/>
      <c r="Z34" s="143" t="s">
        <v>60</v>
      </c>
      <c r="AA34" s="141" t="s">
        <v>60</v>
      </c>
      <c r="AB34" s="141" t="s">
        <v>24</v>
      </c>
      <c r="AC34" s="141"/>
      <c r="AD34" s="141"/>
      <c r="AE34" s="141"/>
      <c r="AF34" s="141"/>
      <c r="AG34" s="141"/>
      <c r="AH34" s="141"/>
      <c r="AI34" s="145"/>
      <c r="AJ34" s="177" t="s">
        <v>52</v>
      </c>
      <c r="AK34" s="143"/>
      <c r="AL34" s="140" t="s">
        <v>40</v>
      </c>
      <c r="AM34" s="142"/>
      <c r="AN34" s="141"/>
      <c r="AO34" s="140"/>
      <c r="AP34" s="196" t="s">
        <v>163</v>
      </c>
      <c r="AQ34" s="197" t="s">
        <v>92</v>
      </c>
      <c r="AR34" s="196"/>
      <c r="AV34" s="101"/>
      <c r="AW34" s="101"/>
      <c r="AY34" s="101"/>
    </row>
    <row r="35" spans="1:51" s="104" customFormat="1" ht="15" customHeight="1">
      <c r="A35" s="150" t="s">
        <v>162</v>
      </c>
      <c r="B35" s="143"/>
      <c r="C35" s="141" t="s">
        <v>58</v>
      </c>
      <c r="D35" s="141" t="s">
        <v>58</v>
      </c>
      <c r="E35" s="141" t="s">
        <v>58</v>
      </c>
      <c r="F35" s="145"/>
      <c r="G35" s="141"/>
      <c r="H35" s="141"/>
      <c r="I35" s="141"/>
      <c r="J35" s="141"/>
      <c r="K35" s="141"/>
      <c r="L35" s="141" t="s">
        <v>33</v>
      </c>
      <c r="M35" s="141" t="s">
        <v>58</v>
      </c>
      <c r="N35" s="148" t="s">
        <v>58</v>
      </c>
      <c r="O35" s="175"/>
      <c r="P35" s="141"/>
      <c r="Q35" s="141" t="s">
        <v>60</v>
      </c>
      <c r="R35" s="141"/>
      <c r="S35" s="145" t="s">
        <v>60</v>
      </c>
      <c r="T35" s="145" t="s">
        <v>60</v>
      </c>
      <c r="U35" s="145"/>
      <c r="V35" s="143"/>
      <c r="W35" s="142"/>
      <c r="X35" s="141" t="s">
        <v>60</v>
      </c>
      <c r="Y35" s="145"/>
      <c r="Z35" s="143"/>
      <c r="AA35" s="141"/>
      <c r="AB35" s="141" t="s">
        <v>24</v>
      </c>
      <c r="AC35" s="141"/>
      <c r="AD35" s="141"/>
      <c r="AE35" s="141"/>
      <c r="AF35" s="141"/>
      <c r="AG35" s="141"/>
      <c r="AH35" s="141"/>
      <c r="AI35" s="145"/>
      <c r="AJ35" s="177" t="s">
        <v>52</v>
      </c>
      <c r="AK35" s="143" t="s">
        <v>40</v>
      </c>
      <c r="AL35" s="140" t="s">
        <v>39</v>
      </c>
      <c r="AM35" s="142" t="s">
        <v>56</v>
      </c>
      <c r="AN35" s="141"/>
      <c r="AO35" s="140" t="s">
        <v>52</v>
      </c>
      <c r="AP35" s="196"/>
      <c r="AQ35" s="197" t="s">
        <v>92</v>
      </c>
      <c r="AR35" s="196"/>
      <c r="AV35" s="101"/>
      <c r="AW35" s="101"/>
      <c r="AY35" s="101"/>
    </row>
    <row r="36" spans="1:51" s="104" customFormat="1" ht="15" customHeight="1">
      <c r="A36" s="150" t="s">
        <v>161</v>
      </c>
      <c r="B36" s="143"/>
      <c r="C36" s="141" t="s">
        <v>58</v>
      </c>
      <c r="D36" s="141" t="s">
        <v>58</v>
      </c>
      <c r="E36" s="141" t="s">
        <v>58</v>
      </c>
      <c r="F36" s="145" t="s">
        <v>58</v>
      </c>
      <c r="G36" s="141"/>
      <c r="H36" s="141"/>
      <c r="I36" s="141"/>
      <c r="J36" s="141"/>
      <c r="K36" s="145"/>
      <c r="L36" s="141" t="s">
        <v>60</v>
      </c>
      <c r="M36" s="145" t="s">
        <v>58</v>
      </c>
      <c r="N36" s="148" t="s">
        <v>58</v>
      </c>
      <c r="O36" s="175"/>
      <c r="P36" s="141"/>
      <c r="Q36" s="141" t="s">
        <v>58</v>
      </c>
      <c r="R36" s="141"/>
      <c r="S36" s="145" t="s">
        <v>33</v>
      </c>
      <c r="T36" s="145"/>
      <c r="U36" s="145"/>
      <c r="V36" s="143"/>
      <c r="W36" s="142"/>
      <c r="X36" s="141" t="s">
        <v>58</v>
      </c>
      <c r="Y36" s="145"/>
      <c r="Z36" s="143" t="s">
        <v>58</v>
      </c>
      <c r="AA36" s="141" t="s">
        <v>58</v>
      </c>
      <c r="AB36" s="141"/>
      <c r="AC36" s="141"/>
      <c r="AD36" s="141"/>
      <c r="AE36" s="141"/>
      <c r="AF36" s="141"/>
      <c r="AG36" s="141"/>
      <c r="AH36" s="141"/>
      <c r="AI36" s="145" t="s">
        <v>24</v>
      </c>
      <c r="AJ36" s="177" t="s">
        <v>52</v>
      </c>
      <c r="AK36" s="143" t="s">
        <v>41</v>
      </c>
      <c r="AL36" s="140" t="s">
        <v>40</v>
      </c>
      <c r="AM36" s="142" t="s">
        <v>56</v>
      </c>
      <c r="AN36" s="141" t="s">
        <v>52</v>
      </c>
      <c r="AO36" s="140" t="s">
        <v>52</v>
      </c>
      <c r="AP36" s="196"/>
      <c r="AQ36" s="197" t="s">
        <v>83</v>
      </c>
      <c r="AR36" s="196"/>
      <c r="AV36" s="101"/>
      <c r="AW36" s="101"/>
      <c r="AY36" s="101"/>
    </row>
    <row r="37" spans="1:51" s="104" customFormat="1" ht="15">
      <c r="A37" s="150" t="s">
        <v>160</v>
      </c>
      <c r="B37" s="143"/>
      <c r="C37" s="145" t="s">
        <v>60</v>
      </c>
      <c r="D37" s="141" t="s">
        <v>60</v>
      </c>
      <c r="E37" s="145"/>
      <c r="F37" s="145" t="s">
        <v>60</v>
      </c>
      <c r="G37" s="141"/>
      <c r="H37" s="141"/>
      <c r="I37" s="141"/>
      <c r="J37" s="141"/>
      <c r="K37" s="141" t="s">
        <v>58</v>
      </c>
      <c r="L37" s="141" t="s">
        <v>60</v>
      </c>
      <c r="M37" s="141" t="s">
        <v>60</v>
      </c>
      <c r="N37" s="148" t="s">
        <v>33</v>
      </c>
      <c r="O37" s="142" t="s">
        <v>58</v>
      </c>
      <c r="P37" s="141" t="s">
        <v>58</v>
      </c>
      <c r="Q37" s="141" t="s">
        <v>60</v>
      </c>
      <c r="R37" s="142" t="s">
        <v>60</v>
      </c>
      <c r="S37" s="145" t="s">
        <v>60</v>
      </c>
      <c r="T37" s="145" t="s">
        <v>60</v>
      </c>
      <c r="U37" s="145" t="s">
        <v>60</v>
      </c>
      <c r="V37" s="143"/>
      <c r="W37" s="142"/>
      <c r="X37" s="141"/>
      <c r="Y37" s="145"/>
      <c r="Z37" s="143" t="s">
        <v>60</v>
      </c>
      <c r="AA37" s="141" t="s">
        <v>60</v>
      </c>
      <c r="AB37" s="141" t="s">
        <v>24</v>
      </c>
      <c r="AC37" s="141"/>
      <c r="AD37" s="141"/>
      <c r="AE37" s="141"/>
      <c r="AF37" s="141"/>
      <c r="AG37" s="141"/>
      <c r="AH37" s="141"/>
      <c r="AI37" s="145"/>
      <c r="AJ37" s="177" t="s">
        <v>52</v>
      </c>
      <c r="AK37" s="143"/>
      <c r="AL37" s="140" t="s">
        <v>39</v>
      </c>
      <c r="AM37" s="142" t="s">
        <v>56</v>
      </c>
      <c r="AN37" s="141"/>
      <c r="AO37" s="140" t="s">
        <v>52</v>
      </c>
      <c r="AP37" s="196" t="s">
        <v>74</v>
      </c>
      <c r="AQ37" s="197" t="s">
        <v>92</v>
      </c>
      <c r="AR37" s="196"/>
      <c r="AV37" s="101"/>
      <c r="AW37" s="101"/>
      <c r="AY37" s="101"/>
    </row>
    <row r="38" spans="1:51" s="104" customFormat="1" ht="15" customHeight="1">
      <c r="A38" s="150" t="s">
        <v>159</v>
      </c>
      <c r="B38" s="143"/>
      <c r="C38" s="145" t="s">
        <v>60</v>
      </c>
      <c r="D38" s="141" t="s">
        <v>60</v>
      </c>
      <c r="E38" s="145"/>
      <c r="F38" s="145"/>
      <c r="G38" s="141"/>
      <c r="H38" s="141"/>
      <c r="I38" s="141"/>
      <c r="J38" s="141"/>
      <c r="K38" s="141"/>
      <c r="L38" s="141" t="s">
        <v>60</v>
      </c>
      <c r="M38" s="141" t="s">
        <v>60</v>
      </c>
      <c r="N38" s="148" t="s">
        <v>33</v>
      </c>
      <c r="O38" s="175"/>
      <c r="P38" s="141"/>
      <c r="Q38" s="141" t="s">
        <v>60</v>
      </c>
      <c r="R38" s="142" t="s">
        <v>60</v>
      </c>
      <c r="S38" s="145" t="s">
        <v>60</v>
      </c>
      <c r="T38" s="145"/>
      <c r="U38" s="145"/>
      <c r="V38" s="143"/>
      <c r="W38" s="142"/>
      <c r="X38" s="141"/>
      <c r="Y38" s="145"/>
      <c r="Z38" s="143"/>
      <c r="AA38" s="141"/>
      <c r="AB38" s="141" t="s">
        <v>24</v>
      </c>
      <c r="AC38" s="141"/>
      <c r="AD38" s="141"/>
      <c r="AE38" s="141"/>
      <c r="AF38" s="141"/>
      <c r="AG38" s="141"/>
      <c r="AH38" s="141"/>
      <c r="AI38" s="145"/>
      <c r="AJ38" s="177" t="s">
        <v>52</v>
      </c>
      <c r="AK38" s="143" t="s">
        <v>39</v>
      </c>
      <c r="AL38" s="140" t="s">
        <v>38</v>
      </c>
      <c r="AM38" s="142" t="s">
        <v>56</v>
      </c>
      <c r="AN38" s="141"/>
      <c r="AO38" s="140" t="s">
        <v>52</v>
      </c>
      <c r="AP38" s="196" t="s">
        <v>74</v>
      </c>
      <c r="AQ38" s="197" t="s">
        <v>92</v>
      </c>
      <c r="AR38" s="196"/>
      <c r="AV38" s="101"/>
      <c r="AW38" s="101"/>
      <c r="AY38" s="101"/>
    </row>
    <row r="39" spans="1:51" s="104" customFormat="1" ht="15" customHeight="1">
      <c r="A39" s="150" t="s">
        <v>158</v>
      </c>
      <c r="B39" s="143"/>
      <c r="C39" s="145" t="s">
        <v>60</v>
      </c>
      <c r="D39" s="141" t="s">
        <v>60</v>
      </c>
      <c r="E39" s="145"/>
      <c r="F39" s="145"/>
      <c r="G39" s="141"/>
      <c r="H39" s="141"/>
      <c r="I39" s="141"/>
      <c r="J39" s="141"/>
      <c r="K39" s="141"/>
      <c r="L39" s="141" t="s">
        <v>60</v>
      </c>
      <c r="M39" s="141" t="s">
        <v>60</v>
      </c>
      <c r="N39" s="148" t="s">
        <v>33</v>
      </c>
      <c r="O39" s="175"/>
      <c r="P39" s="141"/>
      <c r="Q39" s="141" t="s">
        <v>60</v>
      </c>
      <c r="R39" s="142" t="s">
        <v>60</v>
      </c>
      <c r="S39" s="145" t="s">
        <v>60</v>
      </c>
      <c r="T39" s="217"/>
      <c r="U39" s="145" t="s">
        <v>60</v>
      </c>
      <c r="V39" s="143"/>
      <c r="W39" s="142"/>
      <c r="X39" s="141"/>
      <c r="Y39" s="145"/>
      <c r="Z39" s="143"/>
      <c r="AA39" s="141"/>
      <c r="AB39" s="141" t="s">
        <v>24</v>
      </c>
      <c r="AC39" s="141"/>
      <c r="AD39" s="141"/>
      <c r="AE39" s="141"/>
      <c r="AF39" s="141"/>
      <c r="AG39" s="141"/>
      <c r="AH39" s="141"/>
      <c r="AI39" s="145"/>
      <c r="AJ39" s="177" t="s">
        <v>52</v>
      </c>
      <c r="AK39" s="143" t="s">
        <v>39</v>
      </c>
      <c r="AL39" s="140" t="s">
        <v>38</v>
      </c>
      <c r="AM39" s="142" t="s">
        <v>56</v>
      </c>
      <c r="AN39" s="141"/>
      <c r="AO39" s="140" t="s">
        <v>52</v>
      </c>
      <c r="AP39" s="196" t="s">
        <v>74</v>
      </c>
      <c r="AQ39" s="197" t="s">
        <v>92</v>
      </c>
      <c r="AR39" s="196"/>
      <c r="AV39" s="101"/>
      <c r="AW39" s="101"/>
      <c r="AY39" s="101"/>
    </row>
    <row r="40" spans="1:51" s="104" customFormat="1" ht="15" customHeight="1">
      <c r="A40" s="150" t="s">
        <v>157</v>
      </c>
      <c r="B40" s="143"/>
      <c r="C40" s="141" t="s">
        <v>33</v>
      </c>
      <c r="D40" s="149"/>
      <c r="E40" s="141" t="s">
        <v>58</v>
      </c>
      <c r="F40" s="145"/>
      <c r="G40" s="141"/>
      <c r="H40" s="141"/>
      <c r="I40" s="141"/>
      <c r="J40" s="141"/>
      <c r="K40" s="141"/>
      <c r="L40" s="141"/>
      <c r="M40" s="141" t="s">
        <v>58</v>
      </c>
      <c r="N40" s="148"/>
      <c r="O40" s="142" t="s">
        <v>60</v>
      </c>
      <c r="P40" s="141"/>
      <c r="Q40" s="141" t="s">
        <v>60</v>
      </c>
      <c r="R40" s="142" t="s">
        <v>60</v>
      </c>
      <c r="S40" s="145" t="s">
        <v>60</v>
      </c>
      <c r="T40" s="145"/>
      <c r="U40" s="145"/>
      <c r="V40" s="143"/>
      <c r="W40" s="142"/>
      <c r="X40" s="141"/>
      <c r="Y40" s="145"/>
      <c r="Z40" s="143"/>
      <c r="AA40" s="141"/>
      <c r="AB40" s="141" t="s">
        <v>24</v>
      </c>
      <c r="AC40" s="141"/>
      <c r="AD40" s="141"/>
      <c r="AE40" s="141"/>
      <c r="AF40" s="141"/>
      <c r="AG40" s="141"/>
      <c r="AH40" s="141"/>
      <c r="AI40" s="145"/>
      <c r="AJ40" s="177" t="s">
        <v>52</v>
      </c>
      <c r="AK40" s="143"/>
      <c r="AL40" s="140" t="s">
        <v>38</v>
      </c>
      <c r="AM40" s="142" t="s">
        <v>56</v>
      </c>
      <c r="AN40" s="141" t="s">
        <v>52</v>
      </c>
      <c r="AO40" s="140" t="s">
        <v>52</v>
      </c>
      <c r="AP40" s="196"/>
      <c r="AQ40" s="197" t="s">
        <v>132</v>
      </c>
      <c r="AR40" s="196"/>
      <c r="AV40" s="101"/>
      <c r="AW40" s="101"/>
      <c r="AY40" s="101"/>
    </row>
    <row r="41" spans="1:51" s="104" customFormat="1" ht="15" customHeight="1">
      <c r="A41" s="150" t="s">
        <v>156</v>
      </c>
      <c r="B41" s="143"/>
      <c r="C41" s="141" t="s">
        <v>33</v>
      </c>
      <c r="D41" s="149"/>
      <c r="E41" s="141"/>
      <c r="F41" s="145"/>
      <c r="G41" s="141"/>
      <c r="H41" s="141"/>
      <c r="I41" s="141"/>
      <c r="J41" s="141"/>
      <c r="K41" s="141"/>
      <c r="L41" s="141"/>
      <c r="M41" s="141" t="s">
        <v>60</v>
      </c>
      <c r="N41" s="148" t="s">
        <v>60</v>
      </c>
      <c r="O41" s="175"/>
      <c r="P41" s="141"/>
      <c r="Q41" s="141"/>
      <c r="R41" s="141"/>
      <c r="S41" s="145" t="s">
        <v>60</v>
      </c>
      <c r="T41" s="145"/>
      <c r="U41" s="145"/>
      <c r="V41" s="143"/>
      <c r="W41" s="142"/>
      <c r="X41" s="141"/>
      <c r="Y41" s="145"/>
      <c r="Z41" s="143"/>
      <c r="AA41" s="141"/>
      <c r="AB41" s="141" t="s">
        <v>24</v>
      </c>
      <c r="AC41" s="141"/>
      <c r="AD41" s="141"/>
      <c r="AE41" s="141"/>
      <c r="AF41" s="141"/>
      <c r="AG41" s="141"/>
      <c r="AH41" s="141"/>
      <c r="AI41" s="145"/>
      <c r="AJ41" s="177" t="s">
        <v>52</v>
      </c>
      <c r="AK41" s="143" t="s">
        <v>39</v>
      </c>
      <c r="AL41" s="140" t="s">
        <v>38</v>
      </c>
      <c r="AM41" s="142"/>
      <c r="AN41" s="141" t="s">
        <v>52</v>
      </c>
      <c r="AO41" s="140" t="s">
        <v>52</v>
      </c>
      <c r="AP41" s="196"/>
      <c r="AQ41" s="197" t="s">
        <v>83</v>
      </c>
      <c r="AR41" s="196"/>
      <c r="AV41" s="101"/>
      <c r="AW41" s="101"/>
      <c r="AY41" s="101"/>
    </row>
    <row r="42" spans="1:51" s="104" customFormat="1" ht="15" customHeight="1">
      <c r="A42" s="150" t="s">
        <v>155</v>
      </c>
      <c r="B42" s="143"/>
      <c r="C42" s="141" t="s">
        <v>33</v>
      </c>
      <c r="D42" s="149"/>
      <c r="E42" s="141" t="s">
        <v>58</v>
      </c>
      <c r="F42" s="145"/>
      <c r="G42" s="141"/>
      <c r="H42" s="141"/>
      <c r="I42" s="141"/>
      <c r="J42" s="141"/>
      <c r="K42" s="141"/>
      <c r="L42" s="141"/>
      <c r="M42" s="141"/>
      <c r="N42" s="148" t="s">
        <v>60</v>
      </c>
      <c r="O42" s="175"/>
      <c r="P42" s="142" t="s">
        <v>58</v>
      </c>
      <c r="Q42" s="141"/>
      <c r="R42" s="142" t="s">
        <v>60</v>
      </c>
      <c r="S42" s="145" t="s">
        <v>60</v>
      </c>
      <c r="T42" s="145"/>
      <c r="U42" s="145" t="s">
        <v>60</v>
      </c>
      <c r="V42" s="143"/>
      <c r="W42" s="142"/>
      <c r="X42" s="141"/>
      <c r="Y42" s="145"/>
      <c r="Z42" s="143"/>
      <c r="AA42" s="141"/>
      <c r="AB42" s="141" t="s">
        <v>24</v>
      </c>
      <c r="AC42" s="141"/>
      <c r="AD42" s="141"/>
      <c r="AE42" s="141"/>
      <c r="AF42" s="141"/>
      <c r="AG42" s="141"/>
      <c r="AH42" s="141"/>
      <c r="AI42" s="145"/>
      <c r="AJ42" s="177" t="s">
        <v>52</v>
      </c>
      <c r="AK42" s="143"/>
      <c r="AL42" s="140" t="s">
        <v>37</v>
      </c>
      <c r="AM42" s="142"/>
      <c r="AN42" s="141"/>
      <c r="AO42" s="140"/>
      <c r="AP42" s="196"/>
      <c r="AQ42" s="197" t="s">
        <v>149</v>
      </c>
      <c r="AR42" s="196"/>
      <c r="AV42" s="101"/>
      <c r="AW42" s="101"/>
      <c r="AY42" s="101"/>
    </row>
    <row r="43" spans="1:51" s="104" customFormat="1" ht="15" customHeight="1">
      <c r="A43" s="150" t="s">
        <v>154</v>
      </c>
      <c r="B43" s="143"/>
      <c r="C43" s="141" t="s">
        <v>33</v>
      </c>
      <c r="D43" s="149"/>
      <c r="E43" s="141"/>
      <c r="F43" s="145"/>
      <c r="G43" s="141"/>
      <c r="H43" s="141"/>
      <c r="I43" s="141"/>
      <c r="J43" s="141"/>
      <c r="K43" s="141"/>
      <c r="L43" s="141"/>
      <c r="M43" s="141"/>
      <c r="N43" s="148" t="s">
        <v>60</v>
      </c>
      <c r="O43" s="175"/>
      <c r="P43" s="142" t="s">
        <v>58</v>
      </c>
      <c r="Q43" s="141"/>
      <c r="R43" s="142" t="s">
        <v>60</v>
      </c>
      <c r="S43" s="145"/>
      <c r="T43" s="145"/>
      <c r="U43" s="145" t="s">
        <v>60</v>
      </c>
      <c r="V43" s="143"/>
      <c r="W43" s="142"/>
      <c r="X43" s="141"/>
      <c r="Y43" s="145"/>
      <c r="Z43" s="143"/>
      <c r="AA43" s="141"/>
      <c r="AB43" s="141" t="s">
        <v>24</v>
      </c>
      <c r="AC43" s="141"/>
      <c r="AD43" s="141"/>
      <c r="AE43" s="141"/>
      <c r="AF43" s="141"/>
      <c r="AG43" s="141"/>
      <c r="AH43" s="141"/>
      <c r="AI43" s="145"/>
      <c r="AJ43" s="177" t="s">
        <v>52</v>
      </c>
      <c r="AK43" s="143"/>
      <c r="AL43" s="140" t="s">
        <v>37</v>
      </c>
      <c r="AM43" s="142"/>
      <c r="AN43" s="141"/>
      <c r="AO43" s="140"/>
      <c r="AP43" s="196"/>
      <c r="AQ43" s="197" t="s">
        <v>149</v>
      </c>
      <c r="AR43" s="196"/>
      <c r="AV43" s="101"/>
      <c r="AW43" s="101"/>
      <c r="AY43" s="101"/>
    </row>
    <row r="44" spans="1:51" s="104" customFormat="1" ht="15" customHeight="1">
      <c r="A44" s="150" t="s">
        <v>153</v>
      </c>
      <c r="B44" s="143"/>
      <c r="C44" s="141" t="s">
        <v>58</v>
      </c>
      <c r="D44" s="149"/>
      <c r="E44" s="141"/>
      <c r="F44" s="145"/>
      <c r="G44" s="141"/>
      <c r="H44" s="141"/>
      <c r="I44" s="141"/>
      <c r="J44" s="141"/>
      <c r="K44" s="141"/>
      <c r="L44" s="141"/>
      <c r="M44" s="141" t="s">
        <v>60</v>
      </c>
      <c r="N44" s="148" t="s">
        <v>33</v>
      </c>
      <c r="O44" s="175"/>
      <c r="P44" s="142"/>
      <c r="Q44" s="141"/>
      <c r="R44" s="142" t="s">
        <v>60</v>
      </c>
      <c r="S44" s="145" t="s">
        <v>60</v>
      </c>
      <c r="T44" s="145"/>
      <c r="U44" s="145" t="s">
        <v>60</v>
      </c>
      <c r="V44" s="143"/>
      <c r="W44" s="142"/>
      <c r="X44" s="141"/>
      <c r="Y44" s="145"/>
      <c r="Z44" s="143"/>
      <c r="AA44" s="141" t="s">
        <v>58</v>
      </c>
      <c r="AB44" s="141" t="s">
        <v>24</v>
      </c>
      <c r="AC44" s="141"/>
      <c r="AD44" s="141"/>
      <c r="AE44" s="141"/>
      <c r="AF44" s="141"/>
      <c r="AG44" s="141"/>
      <c r="AH44" s="141"/>
      <c r="AI44" s="145"/>
      <c r="AJ44" s="177" t="s">
        <v>52</v>
      </c>
      <c r="AK44" s="143"/>
      <c r="AL44" s="140" t="s">
        <v>38</v>
      </c>
      <c r="AM44" s="142"/>
      <c r="AN44" s="141"/>
      <c r="AO44" s="140"/>
      <c r="AP44" s="196"/>
      <c r="AQ44" s="197" t="s">
        <v>149</v>
      </c>
      <c r="AR44" s="196" t="s">
        <v>584</v>
      </c>
      <c r="AV44" s="101"/>
      <c r="AW44" s="101"/>
      <c r="AY44" s="101"/>
    </row>
    <row r="45" spans="1:51" s="104" customFormat="1" ht="15" customHeight="1">
      <c r="A45" s="150" t="s">
        <v>152</v>
      </c>
      <c r="B45" s="143"/>
      <c r="C45" s="141" t="s">
        <v>33</v>
      </c>
      <c r="D45" s="149"/>
      <c r="E45" s="141"/>
      <c r="F45" s="145"/>
      <c r="G45" s="141"/>
      <c r="H45" s="141"/>
      <c r="I45" s="141"/>
      <c r="J45" s="141"/>
      <c r="K45" s="141"/>
      <c r="L45" s="141"/>
      <c r="M45" s="141"/>
      <c r="N45" s="148" t="s">
        <v>60</v>
      </c>
      <c r="O45" s="175"/>
      <c r="P45" s="142" t="s">
        <v>58</v>
      </c>
      <c r="Q45" s="141"/>
      <c r="R45" s="142" t="s">
        <v>60</v>
      </c>
      <c r="S45" s="145"/>
      <c r="T45" s="145"/>
      <c r="U45" s="145" t="s">
        <v>60</v>
      </c>
      <c r="V45" s="143"/>
      <c r="W45" s="142"/>
      <c r="X45" s="141"/>
      <c r="Y45" s="145"/>
      <c r="Z45" s="143"/>
      <c r="AA45" s="141"/>
      <c r="AB45" s="141" t="s">
        <v>24</v>
      </c>
      <c r="AC45" s="141"/>
      <c r="AD45" s="141"/>
      <c r="AE45" s="141"/>
      <c r="AF45" s="141"/>
      <c r="AG45" s="141"/>
      <c r="AH45" s="141"/>
      <c r="AI45" s="145"/>
      <c r="AJ45" s="177" t="s">
        <v>52</v>
      </c>
      <c r="AK45" s="143"/>
      <c r="AL45" s="140" t="s">
        <v>37</v>
      </c>
      <c r="AM45" s="142"/>
      <c r="AN45" s="141"/>
      <c r="AO45" s="140"/>
      <c r="AP45" s="196"/>
      <c r="AQ45" s="197" t="s">
        <v>149</v>
      </c>
      <c r="AR45" s="196"/>
      <c r="AV45" s="101"/>
      <c r="AW45" s="101"/>
      <c r="AY45" s="101"/>
    </row>
    <row r="46" spans="1:51" s="104" customFormat="1" ht="15" customHeight="1">
      <c r="A46" s="150" t="s">
        <v>151</v>
      </c>
      <c r="B46" s="143"/>
      <c r="C46" s="141" t="s">
        <v>33</v>
      </c>
      <c r="D46" s="149"/>
      <c r="E46" s="141"/>
      <c r="F46" s="145"/>
      <c r="G46" s="141"/>
      <c r="H46" s="141"/>
      <c r="I46" s="141"/>
      <c r="J46" s="141"/>
      <c r="K46" s="141"/>
      <c r="L46" s="141"/>
      <c r="M46" s="141"/>
      <c r="N46" s="148" t="s">
        <v>60</v>
      </c>
      <c r="O46" s="142" t="s">
        <v>58</v>
      </c>
      <c r="P46" s="142" t="s">
        <v>58</v>
      </c>
      <c r="Q46" s="141"/>
      <c r="R46" s="142" t="s">
        <v>60</v>
      </c>
      <c r="S46" s="145" t="s">
        <v>60</v>
      </c>
      <c r="T46" s="217"/>
      <c r="U46" s="142" t="s">
        <v>60</v>
      </c>
      <c r="V46" s="143"/>
      <c r="W46" s="142"/>
      <c r="X46" s="141"/>
      <c r="Y46" s="145"/>
      <c r="Z46" s="143"/>
      <c r="AA46" s="141"/>
      <c r="AB46" s="141" t="s">
        <v>24</v>
      </c>
      <c r="AC46" s="141"/>
      <c r="AD46" s="141"/>
      <c r="AE46" s="141"/>
      <c r="AF46" s="141"/>
      <c r="AG46" s="141"/>
      <c r="AH46" s="141"/>
      <c r="AI46" s="145"/>
      <c r="AJ46" s="177" t="s">
        <v>52</v>
      </c>
      <c r="AK46" s="143" t="s">
        <v>39</v>
      </c>
      <c r="AL46" s="140" t="s">
        <v>38</v>
      </c>
      <c r="AM46" s="142"/>
      <c r="AN46" s="141"/>
      <c r="AO46" s="140"/>
      <c r="AP46" s="196"/>
      <c r="AQ46" s="197" t="s">
        <v>149</v>
      </c>
      <c r="AR46" s="196"/>
      <c r="AV46" s="101"/>
      <c r="AW46" s="101"/>
      <c r="AY46" s="101"/>
    </row>
    <row r="47" spans="1:51" s="104" customFormat="1" ht="15" customHeight="1">
      <c r="A47" s="150" t="s">
        <v>150</v>
      </c>
      <c r="B47" s="143"/>
      <c r="C47" s="141" t="s">
        <v>33</v>
      </c>
      <c r="D47" s="149"/>
      <c r="E47" s="141"/>
      <c r="F47" s="145"/>
      <c r="G47" s="141"/>
      <c r="H47" s="141"/>
      <c r="I47" s="141"/>
      <c r="J47" s="141"/>
      <c r="K47" s="141"/>
      <c r="L47" s="141"/>
      <c r="M47" s="141"/>
      <c r="N47" s="148" t="s">
        <v>60</v>
      </c>
      <c r="O47" s="175"/>
      <c r="P47" s="141"/>
      <c r="Q47" s="141"/>
      <c r="R47" s="142" t="s">
        <v>60</v>
      </c>
      <c r="S47" s="145"/>
      <c r="T47" s="145"/>
      <c r="U47" s="145" t="s">
        <v>60</v>
      </c>
      <c r="V47" s="143"/>
      <c r="W47" s="142"/>
      <c r="X47" s="142"/>
      <c r="Y47" s="145"/>
      <c r="Z47" s="143"/>
      <c r="AA47" s="141"/>
      <c r="AB47" s="141" t="s">
        <v>24</v>
      </c>
      <c r="AC47" s="141"/>
      <c r="AD47" s="141"/>
      <c r="AE47" s="141"/>
      <c r="AF47" s="141"/>
      <c r="AG47" s="141"/>
      <c r="AH47" s="141"/>
      <c r="AI47" s="145"/>
      <c r="AJ47" s="177" t="s">
        <v>54</v>
      </c>
      <c r="AK47" s="143"/>
      <c r="AL47" s="140" t="s">
        <v>37</v>
      </c>
      <c r="AM47" s="142"/>
      <c r="AN47" s="141"/>
      <c r="AO47" s="140"/>
      <c r="AP47" s="196"/>
      <c r="AQ47" s="197" t="s">
        <v>149</v>
      </c>
      <c r="AR47" s="196" t="s">
        <v>148</v>
      </c>
      <c r="AV47" s="101"/>
      <c r="AW47" s="101"/>
      <c r="AY47" s="101"/>
    </row>
    <row r="48" spans="1:51" s="104" customFormat="1" ht="15" customHeight="1">
      <c r="A48" s="150" t="s">
        <v>147</v>
      </c>
      <c r="B48" s="143"/>
      <c r="C48" s="141" t="s">
        <v>60</v>
      </c>
      <c r="D48" s="149"/>
      <c r="E48" s="141"/>
      <c r="F48" s="145"/>
      <c r="G48" s="141"/>
      <c r="H48" s="141"/>
      <c r="I48" s="141"/>
      <c r="J48" s="141"/>
      <c r="K48" s="141"/>
      <c r="L48" s="141"/>
      <c r="M48" s="141"/>
      <c r="N48" s="148" t="s">
        <v>60</v>
      </c>
      <c r="O48" s="142" t="s">
        <v>58</v>
      </c>
      <c r="P48" s="142" t="s">
        <v>58</v>
      </c>
      <c r="Q48" s="141"/>
      <c r="R48" s="142" t="s">
        <v>60</v>
      </c>
      <c r="S48" s="145" t="s">
        <v>33</v>
      </c>
      <c r="T48" s="145"/>
      <c r="U48" s="145"/>
      <c r="V48" s="143"/>
      <c r="W48" s="142"/>
      <c r="X48" s="141"/>
      <c r="Y48" s="145"/>
      <c r="Z48" s="143"/>
      <c r="AA48" s="141"/>
      <c r="AB48" s="141" t="s">
        <v>24</v>
      </c>
      <c r="AC48" s="141"/>
      <c r="AD48" s="141"/>
      <c r="AE48" s="141"/>
      <c r="AF48" s="141"/>
      <c r="AG48" s="141"/>
      <c r="AH48" s="141"/>
      <c r="AI48" s="145"/>
      <c r="AJ48" s="177" t="s">
        <v>52</v>
      </c>
      <c r="AK48" s="143"/>
      <c r="AL48" s="140" t="s">
        <v>37</v>
      </c>
      <c r="AM48" s="142" t="s">
        <v>56</v>
      </c>
      <c r="AN48" s="141" t="s">
        <v>52</v>
      </c>
      <c r="AO48" s="140" t="s">
        <v>52</v>
      </c>
      <c r="AP48" s="196"/>
      <c r="AQ48" s="197" t="s">
        <v>83</v>
      </c>
      <c r="AR48" s="196"/>
      <c r="AV48" s="101"/>
      <c r="AW48" s="101"/>
      <c r="AY48" s="101"/>
    </row>
    <row r="49" spans="1:51" s="104" customFormat="1" ht="15" customHeight="1">
      <c r="A49" s="150" t="s">
        <v>146</v>
      </c>
      <c r="B49" s="143"/>
      <c r="C49" s="141" t="s">
        <v>58</v>
      </c>
      <c r="D49" s="141" t="s">
        <v>58</v>
      </c>
      <c r="E49" s="141"/>
      <c r="F49" s="145"/>
      <c r="G49" s="141"/>
      <c r="H49" s="141"/>
      <c r="I49" s="141"/>
      <c r="J49" s="141"/>
      <c r="K49" s="141"/>
      <c r="L49" s="141"/>
      <c r="M49" s="141" t="s">
        <v>58</v>
      </c>
      <c r="N49" s="148" t="s">
        <v>60</v>
      </c>
      <c r="O49" s="142" t="s">
        <v>58</v>
      </c>
      <c r="P49" s="141"/>
      <c r="Q49" s="141"/>
      <c r="R49" s="141"/>
      <c r="S49" s="145" t="s">
        <v>33</v>
      </c>
      <c r="T49" s="145"/>
      <c r="U49" s="145"/>
      <c r="V49" s="143"/>
      <c r="W49" s="142"/>
      <c r="X49" s="141"/>
      <c r="Y49" s="145"/>
      <c r="Z49" s="143"/>
      <c r="AA49" s="141"/>
      <c r="AB49" s="141"/>
      <c r="AC49" s="141"/>
      <c r="AD49" s="141"/>
      <c r="AE49" s="141"/>
      <c r="AF49" s="141"/>
      <c r="AG49" s="141"/>
      <c r="AH49" s="141"/>
      <c r="AI49" s="145" t="s">
        <v>24</v>
      </c>
      <c r="AJ49" s="177" t="s">
        <v>50</v>
      </c>
      <c r="AK49" s="143"/>
      <c r="AL49" s="140" t="s">
        <v>38</v>
      </c>
      <c r="AM49" s="142" t="s">
        <v>56</v>
      </c>
      <c r="AN49" s="141" t="s">
        <v>52</v>
      </c>
      <c r="AO49" s="140" t="s">
        <v>52</v>
      </c>
      <c r="AP49" s="196"/>
      <c r="AQ49" s="197" t="s">
        <v>83</v>
      </c>
      <c r="AR49" s="196"/>
      <c r="AV49" s="101"/>
      <c r="AW49" s="101"/>
      <c r="AY49" s="101"/>
    </row>
    <row r="50" spans="1:51" s="104" customFormat="1" ht="15" customHeight="1">
      <c r="A50" s="201" t="s">
        <v>145</v>
      </c>
      <c r="B50" s="174"/>
      <c r="C50" s="170" t="s">
        <v>58</v>
      </c>
      <c r="D50" s="206"/>
      <c r="E50" s="170"/>
      <c r="F50" s="173"/>
      <c r="G50" s="170"/>
      <c r="H50" s="170"/>
      <c r="I50" s="170"/>
      <c r="J50" s="170"/>
      <c r="K50" s="170" t="s">
        <v>58</v>
      </c>
      <c r="L50" s="170"/>
      <c r="M50" s="170" t="s">
        <v>58</v>
      </c>
      <c r="N50" s="214" t="s">
        <v>58</v>
      </c>
      <c r="O50" s="213"/>
      <c r="P50" s="170"/>
      <c r="Q50" s="141"/>
      <c r="R50" s="142" t="s">
        <v>60</v>
      </c>
      <c r="S50" s="173" t="s">
        <v>33</v>
      </c>
      <c r="T50" s="173"/>
      <c r="U50" s="173"/>
      <c r="V50" s="174"/>
      <c r="W50" s="171"/>
      <c r="X50" s="170"/>
      <c r="Y50" s="173" t="s">
        <v>60</v>
      </c>
      <c r="Z50" s="174" t="s">
        <v>58</v>
      </c>
      <c r="AA50" s="170" t="s">
        <v>58</v>
      </c>
      <c r="AB50" s="170" t="s">
        <v>24</v>
      </c>
      <c r="AC50" s="170"/>
      <c r="AD50" s="170"/>
      <c r="AE50" s="170"/>
      <c r="AF50" s="170"/>
      <c r="AG50" s="170"/>
      <c r="AH50" s="170"/>
      <c r="AI50" s="173"/>
      <c r="AJ50" s="172" t="s">
        <v>52</v>
      </c>
      <c r="AK50" s="174" t="s">
        <v>38</v>
      </c>
      <c r="AL50" s="169" t="s">
        <v>37</v>
      </c>
      <c r="AM50" s="171" t="s">
        <v>60</v>
      </c>
      <c r="AN50" s="170" t="s">
        <v>52</v>
      </c>
      <c r="AO50" s="169" t="s">
        <v>52</v>
      </c>
      <c r="AP50" s="204" t="s">
        <v>107</v>
      </c>
      <c r="AQ50" s="197" t="s">
        <v>83</v>
      </c>
      <c r="AR50" s="204"/>
      <c r="AV50" s="101"/>
      <c r="AW50" s="101"/>
      <c r="AY50" s="101"/>
    </row>
    <row r="51" spans="1:51" s="104" customFormat="1" ht="15" customHeight="1">
      <c r="A51" s="150" t="s">
        <v>144</v>
      </c>
      <c r="B51" s="174"/>
      <c r="C51" s="170" t="s">
        <v>58</v>
      </c>
      <c r="D51" s="206"/>
      <c r="E51" s="170"/>
      <c r="F51" s="173"/>
      <c r="G51" s="170"/>
      <c r="H51" s="170"/>
      <c r="I51" s="170"/>
      <c r="J51" s="170"/>
      <c r="K51" s="170" t="s">
        <v>60</v>
      </c>
      <c r="L51" s="170"/>
      <c r="M51" s="170" t="s">
        <v>58</v>
      </c>
      <c r="N51" s="214" t="s">
        <v>58</v>
      </c>
      <c r="O51" s="213"/>
      <c r="P51" s="170"/>
      <c r="Q51" s="141"/>
      <c r="R51" s="142" t="s">
        <v>60</v>
      </c>
      <c r="S51" s="173" t="s">
        <v>33</v>
      </c>
      <c r="T51" s="173"/>
      <c r="U51" s="173"/>
      <c r="V51" s="174"/>
      <c r="W51" s="171"/>
      <c r="X51" s="170"/>
      <c r="Y51" s="173" t="s">
        <v>60</v>
      </c>
      <c r="Z51" s="174" t="s">
        <v>58</v>
      </c>
      <c r="AA51" s="142" t="s">
        <v>60</v>
      </c>
      <c r="AB51" s="170" t="s">
        <v>24</v>
      </c>
      <c r="AC51" s="170"/>
      <c r="AD51" s="170"/>
      <c r="AE51" s="170"/>
      <c r="AF51" s="170"/>
      <c r="AG51" s="170"/>
      <c r="AH51" s="170"/>
      <c r="AI51" s="173"/>
      <c r="AJ51" s="172" t="s">
        <v>52</v>
      </c>
      <c r="AK51" s="174" t="s">
        <v>38</v>
      </c>
      <c r="AL51" s="169" t="s">
        <v>37</v>
      </c>
      <c r="AM51" s="171" t="s">
        <v>60</v>
      </c>
      <c r="AN51" s="170" t="s">
        <v>52</v>
      </c>
      <c r="AO51" s="169" t="s">
        <v>52</v>
      </c>
      <c r="AP51" s="204"/>
      <c r="AQ51" s="197" t="s">
        <v>83</v>
      </c>
      <c r="AR51" s="204"/>
      <c r="AV51" s="101"/>
      <c r="AW51" s="101"/>
      <c r="AY51" s="101"/>
    </row>
    <row r="52" spans="1:51" s="104" customFormat="1" ht="15" customHeight="1">
      <c r="A52" s="150" t="s">
        <v>143</v>
      </c>
      <c r="B52" s="174"/>
      <c r="C52" s="216"/>
      <c r="D52" s="206"/>
      <c r="E52" s="170"/>
      <c r="F52" s="173" t="s">
        <v>58</v>
      </c>
      <c r="G52" s="170"/>
      <c r="H52" s="170"/>
      <c r="I52" s="170"/>
      <c r="J52" s="170"/>
      <c r="K52" s="170" t="s">
        <v>58</v>
      </c>
      <c r="L52" s="170"/>
      <c r="M52" s="170" t="s">
        <v>60</v>
      </c>
      <c r="N52" s="214" t="s">
        <v>60</v>
      </c>
      <c r="O52" s="213"/>
      <c r="P52" s="170"/>
      <c r="Q52" s="141" t="s">
        <v>60</v>
      </c>
      <c r="R52" s="142" t="s">
        <v>60</v>
      </c>
      <c r="S52" s="173" t="s">
        <v>60</v>
      </c>
      <c r="T52" s="145" t="s">
        <v>60</v>
      </c>
      <c r="U52" s="145" t="s">
        <v>58</v>
      </c>
      <c r="V52" s="174"/>
      <c r="W52" s="171"/>
      <c r="X52" s="170"/>
      <c r="Y52" s="173" t="s">
        <v>60</v>
      </c>
      <c r="Z52" s="174" t="s">
        <v>24</v>
      </c>
      <c r="AA52" s="171" t="s">
        <v>33</v>
      </c>
      <c r="AB52" s="170"/>
      <c r="AC52" s="170"/>
      <c r="AD52" s="170"/>
      <c r="AE52" s="170"/>
      <c r="AF52" s="170"/>
      <c r="AG52" s="170"/>
      <c r="AH52" s="170"/>
      <c r="AI52" s="173"/>
      <c r="AJ52" s="172" t="s">
        <v>52</v>
      </c>
      <c r="AK52" s="174" t="s">
        <v>38</v>
      </c>
      <c r="AL52" s="169" t="s">
        <v>37</v>
      </c>
      <c r="AM52" s="171" t="s">
        <v>56</v>
      </c>
      <c r="AN52" s="170"/>
      <c r="AO52" s="169"/>
      <c r="AP52" s="204"/>
      <c r="AQ52" s="197" t="s">
        <v>73</v>
      </c>
      <c r="AR52" s="215"/>
      <c r="AV52" s="101"/>
      <c r="AW52" s="101"/>
      <c r="AY52" s="101"/>
    </row>
    <row r="53" spans="1:51" s="104" customFormat="1" ht="15" customHeight="1">
      <c r="A53" s="150" t="s">
        <v>142</v>
      </c>
      <c r="B53" s="174"/>
      <c r="C53" s="173" t="s">
        <v>58</v>
      </c>
      <c r="D53" s="206"/>
      <c r="E53" s="170"/>
      <c r="F53" s="173"/>
      <c r="G53" s="170"/>
      <c r="H53" s="170"/>
      <c r="I53" s="170"/>
      <c r="J53" s="170"/>
      <c r="K53" s="170"/>
      <c r="L53" s="170" t="s">
        <v>60</v>
      </c>
      <c r="M53" s="170" t="s">
        <v>58</v>
      </c>
      <c r="N53" s="214"/>
      <c r="O53" s="213"/>
      <c r="P53" s="170"/>
      <c r="Q53" s="173" t="s">
        <v>33</v>
      </c>
      <c r="R53" s="170"/>
      <c r="S53" s="173" t="s">
        <v>58</v>
      </c>
      <c r="T53" s="145"/>
      <c r="U53" s="173"/>
      <c r="V53" s="174" t="s">
        <v>58</v>
      </c>
      <c r="W53" s="171"/>
      <c r="X53" s="170"/>
      <c r="Y53" s="173"/>
      <c r="Z53" s="174" t="s">
        <v>58</v>
      </c>
      <c r="AA53" s="171" t="s">
        <v>60</v>
      </c>
      <c r="AB53" s="170"/>
      <c r="AC53" s="170"/>
      <c r="AD53" s="170"/>
      <c r="AE53" s="170"/>
      <c r="AF53" s="170"/>
      <c r="AG53" s="170"/>
      <c r="AH53" s="170" t="s">
        <v>24</v>
      </c>
      <c r="AI53" s="173"/>
      <c r="AJ53" s="172" t="s">
        <v>54</v>
      </c>
      <c r="AK53" s="174"/>
      <c r="AL53" s="169" t="s">
        <v>40</v>
      </c>
      <c r="AM53" s="171"/>
      <c r="AN53" s="170"/>
      <c r="AO53" s="169"/>
      <c r="AP53" s="204"/>
      <c r="AQ53" s="197" t="s">
        <v>73</v>
      </c>
      <c r="AR53" s="204" t="s">
        <v>141</v>
      </c>
      <c r="AV53" s="101"/>
      <c r="AW53" s="101"/>
      <c r="AY53" s="101"/>
    </row>
    <row r="54" spans="1:51" s="104" customFormat="1" ht="15" customHeight="1">
      <c r="A54" s="150" t="s">
        <v>579</v>
      </c>
      <c r="B54" s="174"/>
      <c r="C54" s="173" t="s">
        <v>58</v>
      </c>
      <c r="D54" s="206"/>
      <c r="E54" s="170"/>
      <c r="F54" s="170" t="s">
        <v>60</v>
      </c>
      <c r="G54" s="170"/>
      <c r="H54" s="170"/>
      <c r="I54" s="170"/>
      <c r="J54" s="170"/>
      <c r="K54" s="170"/>
      <c r="L54" s="170" t="s">
        <v>33</v>
      </c>
      <c r="M54" s="170" t="s">
        <v>60</v>
      </c>
      <c r="N54" s="214"/>
      <c r="O54" s="213"/>
      <c r="P54" s="170"/>
      <c r="Q54" s="173" t="s">
        <v>60</v>
      </c>
      <c r="R54" s="170"/>
      <c r="S54" s="173" t="s">
        <v>58</v>
      </c>
      <c r="T54" s="145"/>
      <c r="U54" s="173"/>
      <c r="V54" s="174" t="s">
        <v>58</v>
      </c>
      <c r="W54" s="171"/>
      <c r="X54" s="170"/>
      <c r="Y54" s="173"/>
      <c r="Z54" s="174" t="s">
        <v>58</v>
      </c>
      <c r="AA54" s="171" t="s">
        <v>58</v>
      </c>
      <c r="AB54" s="170"/>
      <c r="AC54" s="170"/>
      <c r="AD54" s="170"/>
      <c r="AE54" s="170"/>
      <c r="AF54" s="170"/>
      <c r="AG54" s="170"/>
      <c r="AH54" s="170" t="s">
        <v>24</v>
      </c>
      <c r="AI54" s="173"/>
      <c r="AJ54" s="172" t="s">
        <v>52</v>
      </c>
      <c r="AK54" s="174" t="s">
        <v>40</v>
      </c>
      <c r="AL54" s="169" t="s">
        <v>39</v>
      </c>
      <c r="AM54" s="171"/>
      <c r="AN54" s="170"/>
      <c r="AO54" s="169"/>
      <c r="AP54" s="204"/>
      <c r="AQ54" s="197" t="s">
        <v>73</v>
      </c>
      <c r="AR54" s="204"/>
      <c r="AV54" s="101"/>
      <c r="AW54" s="101"/>
      <c r="AY54" s="101"/>
    </row>
    <row r="55" spans="1:51" s="104" customFormat="1" ht="15" customHeight="1">
      <c r="A55" s="150" t="s">
        <v>140</v>
      </c>
      <c r="B55" s="174"/>
      <c r="C55" s="170" t="s">
        <v>58</v>
      </c>
      <c r="D55" s="206"/>
      <c r="E55" s="170"/>
      <c r="F55" s="173"/>
      <c r="G55" s="170"/>
      <c r="H55" s="170"/>
      <c r="I55" s="170"/>
      <c r="J55" s="170"/>
      <c r="K55" s="170"/>
      <c r="L55" s="170"/>
      <c r="M55" s="170"/>
      <c r="N55" s="214"/>
      <c r="O55" s="213"/>
      <c r="P55" s="170"/>
      <c r="Q55" s="173"/>
      <c r="R55" s="170"/>
      <c r="S55" s="173"/>
      <c r="T55" s="145" t="s">
        <v>60</v>
      </c>
      <c r="U55" s="173"/>
      <c r="V55" s="174"/>
      <c r="W55" s="171"/>
      <c r="X55" s="170"/>
      <c r="Y55" s="173"/>
      <c r="Z55" s="133" t="s">
        <v>60</v>
      </c>
      <c r="AA55" s="170" t="s">
        <v>33</v>
      </c>
      <c r="AB55" s="170" t="s">
        <v>24</v>
      </c>
      <c r="AC55" s="170"/>
      <c r="AD55" s="170"/>
      <c r="AE55" s="170"/>
      <c r="AF55" s="170" t="s">
        <v>60</v>
      </c>
      <c r="AG55" s="170"/>
      <c r="AH55" s="170"/>
      <c r="AI55" s="173"/>
      <c r="AJ55" s="134" t="s">
        <v>52</v>
      </c>
      <c r="AK55" s="174" t="s">
        <v>40</v>
      </c>
      <c r="AL55" s="169" t="s">
        <v>37</v>
      </c>
      <c r="AM55" s="171"/>
      <c r="AN55" s="170"/>
      <c r="AO55" s="169"/>
      <c r="AP55" s="204"/>
      <c r="AQ55" s="197" t="s">
        <v>92</v>
      </c>
      <c r="AR55" s="204"/>
      <c r="AV55" s="101"/>
      <c r="AW55" s="101"/>
      <c r="AY55" s="101"/>
    </row>
    <row r="56" spans="1:51" s="102" customFormat="1" ht="15" customHeight="1">
      <c r="A56" s="158" t="s">
        <v>139</v>
      </c>
      <c r="B56" s="157"/>
      <c r="C56" s="154"/>
      <c r="D56" s="155"/>
      <c r="E56" s="154"/>
      <c r="F56" s="154"/>
      <c r="G56" s="154"/>
      <c r="H56" s="154"/>
      <c r="I56" s="154"/>
      <c r="J56" s="154"/>
      <c r="K56" s="154"/>
      <c r="L56" s="154"/>
      <c r="M56" s="154"/>
      <c r="N56" s="156"/>
      <c r="O56" s="155"/>
      <c r="P56" s="154"/>
      <c r="Q56" s="154"/>
      <c r="R56" s="154"/>
      <c r="S56" s="154"/>
      <c r="T56" s="154"/>
      <c r="U56" s="154"/>
      <c r="V56" s="154"/>
      <c r="W56" s="154"/>
      <c r="X56" s="154"/>
      <c r="Y56" s="154"/>
      <c r="Z56" s="154"/>
      <c r="AA56" s="154"/>
      <c r="AB56" s="154"/>
      <c r="AC56" s="154"/>
      <c r="AD56" s="154"/>
      <c r="AE56" s="154"/>
      <c r="AF56" s="154"/>
      <c r="AG56" s="153"/>
      <c r="AH56" s="153"/>
      <c r="AI56" s="154"/>
      <c r="AJ56" s="154"/>
      <c r="AK56" s="154"/>
      <c r="AL56" s="154"/>
      <c r="AM56" s="154"/>
      <c r="AN56" s="154"/>
      <c r="AO56" s="153"/>
      <c r="AP56" s="151"/>
      <c r="AQ56" s="152" t="s">
        <v>78</v>
      </c>
      <c r="AR56" s="151"/>
      <c r="AU56" s="104"/>
      <c r="AV56" s="101"/>
      <c r="AW56" s="101"/>
      <c r="AX56" s="104"/>
      <c r="AY56" s="101"/>
    </row>
    <row r="57" spans="1:51" s="104" customFormat="1" ht="15" customHeight="1">
      <c r="A57" s="150" t="s">
        <v>138</v>
      </c>
      <c r="B57" s="143"/>
      <c r="C57" s="141" t="s">
        <v>60</v>
      </c>
      <c r="D57" s="141" t="s">
        <v>58</v>
      </c>
      <c r="E57" s="141" t="s">
        <v>137</v>
      </c>
      <c r="F57" s="145" t="s">
        <v>33</v>
      </c>
      <c r="G57" s="141"/>
      <c r="H57" s="141"/>
      <c r="I57" s="141"/>
      <c r="J57" s="141"/>
      <c r="K57" s="141"/>
      <c r="L57" s="141"/>
      <c r="M57" s="141" t="s">
        <v>58</v>
      </c>
      <c r="N57" s="189" t="s">
        <v>58</v>
      </c>
      <c r="O57" s="175"/>
      <c r="P57" s="141"/>
      <c r="Q57" s="147" t="s">
        <v>60</v>
      </c>
      <c r="R57" s="142" t="s">
        <v>60</v>
      </c>
      <c r="S57" s="145" t="s">
        <v>60</v>
      </c>
      <c r="T57" s="145" t="s">
        <v>60</v>
      </c>
      <c r="U57" s="145" t="s">
        <v>60</v>
      </c>
      <c r="V57" s="146"/>
      <c r="W57" s="183"/>
      <c r="X57" s="182"/>
      <c r="Y57" s="184"/>
      <c r="Z57" s="146" t="s">
        <v>58</v>
      </c>
      <c r="AA57" s="182" t="s">
        <v>58</v>
      </c>
      <c r="AB57" s="182" t="s">
        <v>24</v>
      </c>
      <c r="AC57" s="182"/>
      <c r="AD57" s="182"/>
      <c r="AE57" s="182"/>
      <c r="AF57" s="182"/>
      <c r="AG57" s="182"/>
      <c r="AH57" s="147" t="s">
        <v>58</v>
      </c>
      <c r="AI57" s="184" t="s">
        <v>58</v>
      </c>
      <c r="AJ57" s="144" t="s">
        <v>52</v>
      </c>
      <c r="AK57" s="143" t="s">
        <v>40</v>
      </c>
      <c r="AL57" s="140" t="s">
        <v>39</v>
      </c>
      <c r="AM57" s="142" t="s">
        <v>56</v>
      </c>
      <c r="AN57" s="141"/>
      <c r="AO57" s="181" t="s">
        <v>52</v>
      </c>
      <c r="AP57" s="196" t="s">
        <v>74</v>
      </c>
      <c r="AQ57" s="197" t="s">
        <v>92</v>
      </c>
      <c r="AR57" s="196"/>
      <c r="AV57" s="101"/>
      <c r="AW57" s="101"/>
      <c r="AY57" s="101"/>
    </row>
    <row r="58" spans="1:51" s="104" customFormat="1" ht="15" customHeight="1">
      <c r="A58" s="150" t="s">
        <v>136</v>
      </c>
      <c r="B58" s="143"/>
      <c r="C58" s="142" t="s">
        <v>33</v>
      </c>
      <c r="D58" s="141" t="s">
        <v>58</v>
      </c>
      <c r="E58" s="142" t="s">
        <v>58</v>
      </c>
      <c r="F58" s="142" t="s">
        <v>60</v>
      </c>
      <c r="G58" s="142"/>
      <c r="H58" s="142"/>
      <c r="I58" s="142"/>
      <c r="J58" s="142"/>
      <c r="K58" s="142"/>
      <c r="L58" s="142"/>
      <c r="M58" s="142" t="s">
        <v>58</v>
      </c>
      <c r="N58" s="142"/>
      <c r="O58" s="175"/>
      <c r="P58" s="142"/>
      <c r="Q58" s="142" t="s">
        <v>60</v>
      </c>
      <c r="R58" s="142" t="s">
        <v>60</v>
      </c>
      <c r="S58" s="145" t="s">
        <v>60</v>
      </c>
      <c r="T58" s="145" t="s">
        <v>60</v>
      </c>
      <c r="U58" s="145"/>
      <c r="V58" s="212"/>
      <c r="W58" s="147"/>
      <c r="X58" s="187"/>
      <c r="Y58" s="186"/>
      <c r="Z58" s="212" t="s">
        <v>58</v>
      </c>
      <c r="AA58" s="187" t="s">
        <v>58</v>
      </c>
      <c r="AB58" s="187" t="s">
        <v>24</v>
      </c>
      <c r="AC58" s="187"/>
      <c r="AD58" s="187"/>
      <c r="AE58" s="187"/>
      <c r="AF58" s="187"/>
      <c r="AG58" s="187"/>
      <c r="AH58" s="187"/>
      <c r="AI58" s="186"/>
      <c r="AJ58" s="177" t="s">
        <v>52</v>
      </c>
      <c r="AK58" s="143" t="s">
        <v>40</v>
      </c>
      <c r="AL58" s="140" t="s">
        <v>39</v>
      </c>
      <c r="AM58" s="142"/>
      <c r="AN58" s="141"/>
      <c r="AO58" s="211" t="s">
        <v>52</v>
      </c>
      <c r="AP58" s="204" t="s">
        <v>66</v>
      </c>
      <c r="AQ58" s="210" t="s">
        <v>73</v>
      </c>
      <c r="AR58" s="209"/>
      <c r="AV58" s="101"/>
      <c r="AW58" s="101"/>
      <c r="AY58" s="101"/>
    </row>
    <row r="59" spans="1:51" s="104" customFormat="1" ht="15" customHeight="1">
      <c r="A59" s="150" t="s">
        <v>135</v>
      </c>
      <c r="B59" s="143"/>
      <c r="C59" s="141" t="s">
        <v>33</v>
      </c>
      <c r="D59" s="141" t="s">
        <v>58</v>
      </c>
      <c r="E59" s="141" t="s">
        <v>60</v>
      </c>
      <c r="F59" s="142" t="s">
        <v>60</v>
      </c>
      <c r="G59" s="142"/>
      <c r="H59" s="142"/>
      <c r="I59" s="142"/>
      <c r="J59" s="142"/>
      <c r="K59" s="142"/>
      <c r="L59" s="142"/>
      <c r="M59" s="142" t="s">
        <v>58</v>
      </c>
      <c r="N59" s="142"/>
      <c r="O59" s="175"/>
      <c r="P59" s="142"/>
      <c r="Q59" s="142" t="s">
        <v>58</v>
      </c>
      <c r="R59" s="142" t="s">
        <v>60</v>
      </c>
      <c r="S59" s="145" t="s">
        <v>60</v>
      </c>
      <c r="T59" s="145"/>
      <c r="U59" s="145" t="s">
        <v>58</v>
      </c>
      <c r="V59" s="143" t="s">
        <v>58</v>
      </c>
      <c r="W59" s="142" t="s">
        <v>58</v>
      </c>
      <c r="X59" s="141"/>
      <c r="Y59" s="145"/>
      <c r="Z59" s="143" t="s">
        <v>58</v>
      </c>
      <c r="AA59" s="142" t="s">
        <v>60</v>
      </c>
      <c r="AB59" s="142" t="s">
        <v>24</v>
      </c>
      <c r="AC59" s="142"/>
      <c r="AD59" s="142"/>
      <c r="AE59" s="142"/>
      <c r="AF59" s="142"/>
      <c r="AG59" s="141"/>
      <c r="AH59" s="141"/>
      <c r="AI59" s="145"/>
      <c r="AJ59" s="177" t="s">
        <v>50</v>
      </c>
      <c r="AK59" s="143"/>
      <c r="AL59" s="140" t="s">
        <v>37</v>
      </c>
      <c r="AM59" s="142"/>
      <c r="AN59" s="141" t="s">
        <v>52</v>
      </c>
      <c r="AO59" s="140" t="s">
        <v>52</v>
      </c>
      <c r="AP59" s="204" t="s">
        <v>66</v>
      </c>
      <c r="AQ59" s="197" t="s">
        <v>92</v>
      </c>
      <c r="AR59" s="196"/>
      <c r="AV59" s="101"/>
      <c r="AW59" s="101"/>
      <c r="AY59" s="101"/>
    </row>
    <row r="60" spans="1:51" s="104" customFormat="1" ht="15" customHeight="1">
      <c r="A60" s="150" t="s">
        <v>134</v>
      </c>
      <c r="B60" s="143"/>
      <c r="C60" s="142" t="s">
        <v>60</v>
      </c>
      <c r="D60" s="141" t="s">
        <v>58</v>
      </c>
      <c r="E60" s="142" t="s">
        <v>58</v>
      </c>
      <c r="F60" s="142" t="s">
        <v>58</v>
      </c>
      <c r="G60" s="142" t="s">
        <v>33</v>
      </c>
      <c r="H60" s="142" t="s">
        <v>33</v>
      </c>
      <c r="I60" s="142" t="s">
        <v>33</v>
      </c>
      <c r="J60" s="142" t="s">
        <v>33</v>
      </c>
      <c r="K60" s="142"/>
      <c r="L60" s="142"/>
      <c r="M60" s="142" t="s">
        <v>58</v>
      </c>
      <c r="N60" s="142"/>
      <c r="O60" s="175"/>
      <c r="P60" s="142"/>
      <c r="Q60" s="142" t="s">
        <v>60</v>
      </c>
      <c r="R60" s="142" t="s">
        <v>60</v>
      </c>
      <c r="S60" s="145"/>
      <c r="T60" s="145"/>
      <c r="U60" s="145"/>
      <c r="V60" s="143"/>
      <c r="W60" s="142"/>
      <c r="X60" s="141"/>
      <c r="Y60" s="145"/>
      <c r="Z60" s="143" t="s">
        <v>58</v>
      </c>
      <c r="AA60" s="141" t="s">
        <v>58</v>
      </c>
      <c r="AB60" s="141" t="s">
        <v>24</v>
      </c>
      <c r="AC60" s="141"/>
      <c r="AD60" s="141"/>
      <c r="AE60" s="141"/>
      <c r="AF60" s="141"/>
      <c r="AG60" s="141"/>
      <c r="AH60" s="141"/>
      <c r="AI60" s="145"/>
      <c r="AJ60" s="177" t="s">
        <v>52</v>
      </c>
      <c r="AK60" s="143" t="s">
        <v>40</v>
      </c>
      <c r="AL60" s="140" t="s">
        <v>39</v>
      </c>
      <c r="AM60" s="142"/>
      <c r="AN60" s="141"/>
      <c r="AO60" s="140"/>
      <c r="AP60" s="204" t="s">
        <v>74</v>
      </c>
      <c r="AQ60" s="139" t="s">
        <v>100</v>
      </c>
      <c r="AR60" s="138"/>
      <c r="AV60" s="101"/>
      <c r="AW60" s="101"/>
      <c r="AY60" s="101"/>
    </row>
    <row r="61" spans="1:51" s="104" customFormat="1" ht="15" customHeight="1">
      <c r="A61" s="150" t="s">
        <v>133</v>
      </c>
      <c r="B61" s="143"/>
      <c r="C61" s="141" t="s">
        <v>33</v>
      </c>
      <c r="D61" s="149"/>
      <c r="E61" s="141"/>
      <c r="F61" s="145"/>
      <c r="G61" s="141"/>
      <c r="H61" s="141"/>
      <c r="I61" s="141"/>
      <c r="J61" s="141"/>
      <c r="K61" s="141"/>
      <c r="L61" s="141"/>
      <c r="M61" s="141" t="s">
        <v>58</v>
      </c>
      <c r="N61" s="148" t="s">
        <v>60</v>
      </c>
      <c r="O61" s="142" t="s">
        <v>58</v>
      </c>
      <c r="P61" s="141"/>
      <c r="Q61" s="145" t="s">
        <v>58</v>
      </c>
      <c r="R61" s="145"/>
      <c r="S61" s="145"/>
      <c r="T61" s="145"/>
      <c r="U61" s="145"/>
      <c r="V61" s="143"/>
      <c r="W61" s="142"/>
      <c r="X61" s="141"/>
      <c r="Y61" s="145"/>
      <c r="Z61" s="143"/>
      <c r="AA61" s="141"/>
      <c r="AB61" s="141" t="s">
        <v>24</v>
      </c>
      <c r="AC61" s="141"/>
      <c r="AD61" s="141"/>
      <c r="AE61" s="141"/>
      <c r="AF61" s="141"/>
      <c r="AG61" s="141"/>
      <c r="AH61" s="141"/>
      <c r="AI61" s="145"/>
      <c r="AJ61" s="177" t="s">
        <v>54</v>
      </c>
      <c r="AK61" s="143"/>
      <c r="AL61" s="140" t="s">
        <v>38</v>
      </c>
      <c r="AM61" s="142"/>
      <c r="AN61" s="141"/>
      <c r="AO61" s="140" t="s">
        <v>52</v>
      </c>
      <c r="AP61" s="204" t="s">
        <v>74</v>
      </c>
      <c r="AQ61" s="197" t="s">
        <v>132</v>
      </c>
      <c r="AR61" s="196"/>
      <c r="AV61" s="101"/>
      <c r="AW61" s="101"/>
      <c r="AY61" s="101"/>
    </row>
    <row r="62" spans="1:51" s="104" customFormat="1" ht="15" customHeight="1">
      <c r="A62" s="150" t="s">
        <v>131</v>
      </c>
      <c r="B62" s="143"/>
      <c r="C62" s="142" t="s">
        <v>60</v>
      </c>
      <c r="D62" s="175"/>
      <c r="E62" s="142"/>
      <c r="F62" s="142" t="s">
        <v>60</v>
      </c>
      <c r="G62" s="142"/>
      <c r="H62" s="142"/>
      <c r="I62" s="142"/>
      <c r="J62" s="142"/>
      <c r="K62" s="142"/>
      <c r="L62" s="142"/>
      <c r="M62" s="142" t="s">
        <v>60</v>
      </c>
      <c r="N62" s="142" t="s">
        <v>33</v>
      </c>
      <c r="O62" s="175"/>
      <c r="P62" s="142"/>
      <c r="Q62" s="142" t="s">
        <v>58</v>
      </c>
      <c r="R62" s="142" t="s">
        <v>60</v>
      </c>
      <c r="S62" s="145" t="s">
        <v>60</v>
      </c>
      <c r="T62" s="145"/>
      <c r="U62" s="145" t="s">
        <v>60</v>
      </c>
      <c r="V62" s="143"/>
      <c r="W62" s="142"/>
      <c r="X62" s="141"/>
      <c r="Y62" s="145"/>
      <c r="Z62" s="143"/>
      <c r="AA62" s="141"/>
      <c r="AB62" s="141" t="s">
        <v>24</v>
      </c>
      <c r="AC62" s="141"/>
      <c r="AD62" s="141"/>
      <c r="AE62" s="141"/>
      <c r="AF62" s="141"/>
      <c r="AG62" s="141"/>
      <c r="AH62" s="141"/>
      <c r="AI62" s="145"/>
      <c r="AJ62" s="177" t="s">
        <v>52</v>
      </c>
      <c r="AK62" s="143" t="s">
        <v>39</v>
      </c>
      <c r="AL62" s="140" t="s">
        <v>38</v>
      </c>
      <c r="AM62" s="142"/>
      <c r="AN62" s="141"/>
      <c r="AO62" s="140" t="s">
        <v>52</v>
      </c>
      <c r="AP62" s="196" t="s">
        <v>74</v>
      </c>
      <c r="AQ62" s="197" t="s">
        <v>92</v>
      </c>
      <c r="AR62" s="196"/>
      <c r="AV62" s="101"/>
      <c r="AW62" s="101"/>
      <c r="AY62" s="101"/>
    </row>
    <row r="63" spans="1:51" s="104" customFormat="1" ht="15" customHeight="1">
      <c r="A63" s="150" t="s">
        <v>130</v>
      </c>
      <c r="B63" s="143"/>
      <c r="C63" s="142" t="s">
        <v>58</v>
      </c>
      <c r="D63" s="175"/>
      <c r="E63" s="142"/>
      <c r="F63" s="145" t="s">
        <v>58</v>
      </c>
      <c r="G63" s="142"/>
      <c r="H63" s="142"/>
      <c r="I63" s="142"/>
      <c r="J63" s="142"/>
      <c r="K63" s="142"/>
      <c r="L63" s="142"/>
      <c r="M63" s="142" t="s">
        <v>60</v>
      </c>
      <c r="N63" s="142" t="s">
        <v>33</v>
      </c>
      <c r="O63" s="175"/>
      <c r="P63" s="142"/>
      <c r="Q63" s="142" t="s">
        <v>58</v>
      </c>
      <c r="R63" s="142" t="s">
        <v>60</v>
      </c>
      <c r="S63" s="145" t="s">
        <v>60</v>
      </c>
      <c r="T63" s="145"/>
      <c r="U63" s="145" t="s">
        <v>60</v>
      </c>
      <c r="V63" s="143"/>
      <c r="W63" s="142"/>
      <c r="X63" s="141"/>
      <c r="Y63" s="145"/>
      <c r="Z63" s="143"/>
      <c r="AA63" s="141"/>
      <c r="AB63" s="141" t="s">
        <v>24</v>
      </c>
      <c r="AC63" s="141"/>
      <c r="AD63" s="141"/>
      <c r="AE63" s="141"/>
      <c r="AF63" s="141"/>
      <c r="AG63" s="141"/>
      <c r="AH63" s="141"/>
      <c r="AI63" s="145"/>
      <c r="AJ63" s="177" t="s">
        <v>50</v>
      </c>
      <c r="AK63" s="143"/>
      <c r="AL63" s="140" t="s">
        <v>38</v>
      </c>
      <c r="AM63" s="142"/>
      <c r="AN63" s="141"/>
      <c r="AO63" s="140" t="s">
        <v>52</v>
      </c>
      <c r="AP63" s="196" t="s">
        <v>74</v>
      </c>
      <c r="AQ63" s="197" t="s">
        <v>92</v>
      </c>
      <c r="AR63" s="196" t="s">
        <v>129</v>
      </c>
      <c r="AV63" s="101"/>
      <c r="AW63" s="101"/>
      <c r="AY63" s="101"/>
    </row>
    <row r="64" spans="1:51" s="104" customFormat="1" ht="15" customHeight="1">
      <c r="A64" s="150" t="s">
        <v>128</v>
      </c>
      <c r="B64" s="143"/>
      <c r="C64" s="142" t="s">
        <v>58</v>
      </c>
      <c r="D64" s="175"/>
      <c r="E64" s="142"/>
      <c r="F64" s="142" t="s">
        <v>60</v>
      </c>
      <c r="G64" s="142"/>
      <c r="H64" s="142"/>
      <c r="I64" s="142"/>
      <c r="J64" s="142"/>
      <c r="K64" s="142"/>
      <c r="L64" s="142"/>
      <c r="M64" s="142" t="s">
        <v>58</v>
      </c>
      <c r="N64" s="142" t="s">
        <v>33</v>
      </c>
      <c r="O64" s="175"/>
      <c r="P64" s="142" t="s">
        <v>58</v>
      </c>
      <c r="Q64" s="142"/>
      <c r="R64" s="142" t="s">
        <v>60</v>
      </c>
      <c r="S64" s="145" t="s">
        <v>60</v>
      </c>
      <c r="T64" s="145"/>
      <c r="U64" s="145"/>
      <c r="V64" s="143"/>
      <c r="W64" s="142"/>
      <c r="X64" s="141"/>
      <c r="Y64" s="145"/>
      <c r="Z64" s="143"/>
      <c r="AA64" s="141"/>
      <c r="AB64" s="141" t="s">
        <v>24</v>
      </c>
      <c r="AC64" s="141"/>
      <c r="AD64" s="141"/>
      <c r="AE64" s="141"/>
      <c r="AF64" s="141"/>
      <c r="AG64" s="141"/>
      <c r="AH64" s="141"/>
      <c r="AI64" s="145"/>
      <c r="AJ64" s="177" t="s">
        <v>52</v>
      </c>
      <c r="AK64" s="143"/>
      <c r="AL64" s="140" t="s">
        <v>38</v>
      </c>
      <c r="AM64" s="142"/>
      <c r="AN64" s="141"/>
      <c r="AO64" s="140" t="s">
        <v>52</v>
      </c>
      <c r="AP64" s="196"/>
      <c r="AQ64" s="197" t="s">
        <v>92</v>
      </c>
      <c r="AR64" s="196"/>
      <c r="AV64" s="101"/>
      <c r="AW64" s="101"/>
      <c r="AY64" s="101"/>
    </row>
    <row r="65" spans="1:51" s="104" customFormat="1" ht="15" customHeight="1">
      <c r="A65" s="150" t="s">
        <v>127</v>
      </c>
      <c r="B65" s="143"/>
      <c r="C65" s="142" t="s">
        <v>58</v>
      </c>
      <c r="D65" s="175"/>
      <c r="E65" s="142"/>
      <c r="F65" s="142"/>
      <c r="G65" s="142"/>
      <c r="H65" s="142"/>
      <c r="I65" s="142"/>
      <c r="J65" s="142"/>
      <c r="K65" s="142"/>
      <c r="L65" s="142"/>
      <c r="M65" s="142"/>
      <c r="N65" s="142" t="s">
        <v>33</v>
      </c>
      <c r="O65" s="175"/>
      <c r="P65" s="142" t="s">
        <v>58</v>
      </c>
      <c r="Q65" s="142"/>
      <c r="R65" s="142" t="s">
        <v>60</v>
      </c>
      <c r="S65" s="145" t="s">
        <v>60</v>
      </c>
      <c r="T65" s="145"/>
      <c r="U65" s="145"/>
      <c r="V65" s="143"/>
      <c r="W65" s="142"/>
      <c r="X65" s="141"/>
      <c r="Y65" s="145"/>
      <c r="Z65" s="143"/>
      <c r="AA65" s="141"/>
      <c r="AB65" s="141" t="s">
        <v>24</v>
      </c>
      <c r="AC65" s="141"/>
      <c r="AD65" s="141"/>
      <c r="AE65" s="141"/>
      <c r="AF65" s="141"/>
      <c r="AG65" s="141"/>
      <c r="AH65" s="141"/>
      <c r="AI65" s="145"/>
      <c r="AJ65" s="177" t="s">
        <v>50</v>
      </c>
      <c r="AK65" s="143"/>
      <c r="AL65" s="140" t="s">
        <v>38</v>
      </c>
      <c r="AM65" s="142"/>
      <c r="AN65" s="141"/>
      <c r="AO65" s="140" t="s">
        <v>52</v>
      </c>
      <c r="AP65" s="196"/>
      <c r="AQ65" s="197" t="s">
        <v>92</v>
      </c>
      <c r="AR65" s="196"/>
      <c r="AV65" s="101"/>
      <c r="AW65" s="101"/>
      <c r="AY65" s="101"/>
    </row>
    <row r="66" spans="1:51" s="104" customFormat="1" ht="15" customHeight="1">
      <c r="A66" s="150" t="s">
        <v>126</v>
      </c>
      <c r="B66" s="143"/>
      <c r="C66" s="142" t="s">
        <v>60</v>
      </c>
      <c r="D66" s="175"/>
      <c r="E66" s="142"/>
      <c r="F66" s="142" t="s">
        <v>58</v>
      </c>
      <c r="G66" s="142"/>
      <c r="H66" s="142"/>
      <c r="I66" s="142"/>
      <c r="J66" s="142"/>
      <c r="K66" s="142"/>
      <c r="L66" s="142"/>
      <c r="M66" s="142" t="s">
        <v>60</v>
      </c>
      <c r="N66" s="142" t="s">
        <v>33</v>
      </c>
      <c r="O66" s="175"/>
      <c r="P66" s="142"/>
      <c r="Q66" s="142" t="s">
        <v>58</v>
      </c>
      <c r="R66" s="142" t="s">
        <v>60</v>
      </c>
      <c r="S66" s="145" t="s">
        <v>60</v>
      </c>
      <c r="T66" s="145"/>
      <c r="U66" s="145"/>
      <c r="V66" s="143"/>
      <c r="W66" s="142"/>
      <c r="X66" s="141"/>
      <c r="Y66" s="145"/>
      <c r="Z66" s="143"/>
      <c r="AA66" s="141"/>
      <c r="AB66" s="141" t="s">
        <v>24</v>
      </c>
      <c r="AC66" s="141"/>
      <c r="AD66" s="141"/>
      <c r="AE66" s="141"/>
      <c r="AF66" s="141"/>
      <c r="AG66" s="141"/>
      <c r="AH66" s="141"/>
      <c r="AI66" s="145"/>
      <c r="AJ66" s="177" t="s">
        <v>52</v>
      </c>
      <c r="AK66" s="143"/>
      <c r="AL66" s="140" t="s">
        <v>38</v>
      </c>
      <c r="AM66" s="142"/>
      <c r="AN66" s="141"/>
      <c r="AO66" s="140" t="s">
        <v>52</v>
      </c>
      <c r="AP66" s="196" t="s">
        <v>74</v>
      </c>
      <c r="AQ66" s="197" t="s">
        <v>92</v>
      </c>
      <c r="AR66" s="196" t="s">
        <v>125</v>
      </c>
      <c r="AV66" s="101"/>
      <c r="AW66" s="101"/>
      <c r="AY66" s="101"/>
    </row>
    <row r="67" spans="1:51" s="104" customFormat="1" ht="15" customHeight="1">
      <c r="A67" s="150" t="s">
        <v>124</v>
      </c>
      <c r="B67" s="143"/>
      <c r="C67" s="142" t="s">
        <v>58</v>
      </c>
      <c r="D67" s="175"/>
      <c r="E67" s="142"/>
      <c r="F67" s="145" t="s">
        <v>58</v>
      </c>
      <c r="G67" s="142"/>
      <c r="H67" s="142"/>
      <c r="I67" s="142"/>
      <c r="J67" s="142"/>
      <c r="K67" s="142"/>
      <c r="L67" s="142"/>
      <c r="M67" s="142" t="s">
        <v>60</v>
      </c>
      <c r="N67" s="142" t="s">
        <v>33</v>
      </c>
      <c r="O67" s="175"/>
      <c r="P67" s="142"/>
      <c r="Q67" s="142" t="s">
        <v>58</v>
      </c>
      <c r="R67" s="142" t="s">
        <v>60</v>
      </c>
      <c r="S67" s="145" t="s">
        <v>60</v>
      </c>
      <c r="T67" s="145"/>
      <c r="U67" s="145"/>
      <c r="V67" s="143"/>
      <c r="W67" s="142"/>
      <c r="X67" s="141"/>
      <c r="Y67" s="145"/>
      <c r="Z67" s="143"/>
      <c r="AA67" s="141"/>
      <c r="AB67" s="141" t="s">
        <v>24</v>
      </c>
      <c r="AC67" s="141"/>
      <c r="AD67" s="141"/>
      <c r="AE67" s="141"/>
      <c r="AF67" s="141"/>
      <c r="AG67" s="141"/>
      <c r="AH67" s="141"/>
      <c r="AI67" s="145"/>
      <c r="AJ67" s="177" t="s">
        <v>50</v>
      </c>
      <c r="AK67" s="143"/>
      <c r="AL67" s="140" t="s">
        <v>38</v>
      </c>
      <c r="AM67" s="142"/>
      <c r="AN67" s="141"/>
      <c r="AO67" s="140" t="s">
        <v>52</v>
      </c>
      <c r="AP67" s="196" t="s">
        <v>74</v>
      </c>
      <c r="AQ67" s="197" t="s">
        <v>92</v>
      </c>
      <c r="AR67" s="196" t="s">
        <v>123</v>
      </c>
      <c r="AV67" s="101"/>
      <c r="AW67" s="101"/>
      <c r="AY67" s="101"/>
    </row>
    <row r="68" spans="1:51" s="104" customFormat="1" ht="15">
      <c r="A68" s="208" t="s">
        <v>122</v>
      </c>
      <c r="B68" s="143"/>
      <c r="C68" s="142" t="s">
        <v>58</v>
      </c>
      <c r="D68" s="175"/>
      <c r="E68" s="142"/>
      <c r="F68" s="142" t="s">
        <v>58</v>
      </c>
      <c r="G68" s="142"/>
      <c r="H68" s="142"/>
      <c r="I68" s="142"/>
      <c r="J68" s="142"/>
      <c r="K68" s="142"/>
      <c r="L68" s="142"/>
      <c r="M68" s="142" t="s">
        <v>60</v>
      </c>
      <c r="N68" s="142" t="s">
        <v>33</v>
      </c>
      <c r="O68" s="175"/>
      <c r="P68" s="142"/>
      <c r="Q68" s="142" t="s">
        <v>58</v>
      </c>
      <c r="R68" s="142" t="s">
        <v>60</v>
      </c>
      <c r="S68" s="145" t="s">
        <v>60</v>
      </c>
      <c r="T68" s="145"/>
      <c r="U68" s="145"/>
      <c r="V68" s="143"/>
      <c r="W68" s="142"/>
      <c r="X68" s="141"/>
      <c r="Y68" s="145"/>
      <c r="Z68" s="143"/>
      <c r="AA68" s="141"/>
      <c r="AB68" s="141" t="s">
        <v>24</v>
      </c>
      <c r="AC68" s="141"/>
      <c r="AD68" s="141"/>
      <c r="AE68" s="141"/>
      <c r="AF68" s="141"/>
      <c r="AG68" s="141"/>
      <c r="AH68" s="141"/>
      <c r="AI68" s="145"/>
      <c r="AJ68" s="177" t="s">
        <v>52</v>
      </c>
      <c r="AK68" s="143"/>
      <c r="AL68" s="140" t="s">
        <v>38</v>
      </c>
      <c r="AM68" s="142"/>
      <c r="AN68" s="141"/>
      <c r="AO68" s="140" t="s">
        <v>52</v>
      </c>
      <c r="AP68" s="196"/>
      <c r="AQ68" s="197" t="s">
        <v>92</v>
      </c>
      <c r="AR68" s="196"/>
      <c r="AV68" s="101"/>
      <c r="AW68" s="101"/>
      <c r="AY68" s="101"/>
    </row>
    <row r="69" spans="1:51" s="104" customFormat="1" ht="15" customHeight="1">
      <c r="A69" s="150" t="s">
        <v>121</v>
      </c>
      <c r="B69" s="143"/>
      <c r="C69" s="142" t="s">
        <v>58</v>
      </c>
      <c r="D69" s="175"/>
      <c r="E69" s="142"/>
      <c r="F69" s="145" t="s">
        <v>58</v>
      </c>
      <c r="G69" s="142"/>
      <c r="H69" s="142"/>
      <c r="I69" s="142"/>
      <c r="J69" s="142"/>
      <c r="K69" s="142"/>
      <c r="L69" s="142"/>
      <c r="M69" s="142" t="s">
        <v>60</v>
      </c>
      <c r="N69" s="142" t="s">
        <v>33</v>
      </c>
      <c r="O69" s="175"/>
      <c r="P69" s="142"/>
      <c r="Q69" s="142" t="s">
        <v>58</v>
      </c>
      <c r="R69" s="142" t="s">
        <v>60</v>
      </c>
      <c r="S69" s="145" t="s">
        <v>60</v>
      </c>
      <c r="T69" s="145"/>
      <c r="U69" s="145"/>
      <c r="V69" s="143"/>
      <c r="W69" s="142"/>
      <c r="X69" s="141"/>
      <c r="Y69" s="145"/>
      <c r="Z69" s="143"/>
      <c r="AA69" s="142"/>
      <c r="AB69" s="142" t="s">
        <v>24</v>
      </c>
      <c r="AC69" s="142"/>
      <c r="AD69" s="142"/>
      <c r="AE69" s="142"/>
      <c r="AF69" s="142"/>
      <c r="AG69" s="141"/>
      <c r="AH69" s="141"/>
      <c r="AI69" s="145"/>
      <c r="AJ69" s="177" t="s">
        <v>50</v>
      </c>
      <c r="AK69" s="143"/>
      <c r="AL69" s="140" t="s">
        <v>38</v>
      </c>
      <c r="AM69" s="142"/>
      <c r="AN69" s="141"/>
      <c r="AO69" s="140" t="s">
        <v>52</v>
      </c>
      <c r="AP69" s="196"/>
      <c r="AQ69" s="197" t="s">
        <v>92</v>
      </c>
      <c r="AR69" s="196"/>
      <c r="AV69" s="101"/>
      <c r="AW69" s="101"/>
      <c r="AY69" s="101"/>
    </row>
    <row r="70" spans="1:51" s="104" customFormat="1" ht="15" customHeight="1">
      <c r="A70" s="150" t="s">
        <v>120</v>
      </c>
      <c r="B70" s="143"/>
      <c r="C70" s="142" t="s">
        <v>33</v>
      </c>
      <c r="D70" s="175"/>
      <c r="E70" s="142"/>
      <c r="F70" s="142"/>
      <c r="G70" s="142"/>
      <c r="H70" s="142"/>
      <c r="I70" s="142"/>
      <c r="J70" s="142"/>
      <c r="K70" s="142" t="s">
        <v>60</v>
      </c>
      <c r="L70" s="142"/>
      <c r="M70" s="142"/>
      <c r="N70" s="142" t="s">
        <v>58</v>
      </c>
      <c r="O70" s="175"/>
      <c r="P70" s="142" t="s">
        <v>58</v>
      </c>
      <c r="Q70" s="142"/>
      <c r="R70" s="142"/>
      <c r="S70" s="145"/>
      <c r="T70" s="145"/>
      <c r="U70" s="145" t="s">
        <v>60</v>
      </c>
      <c r="V70" s="143"/>
      <c r="W70" s="142"/>
      <c r="X70" s="141"/>
      <c r="Y70" s="145"/>
      <c r="Z70" s="143"/>
      <c r="AA70" s="142"/>
      <c r="AB70" s="142" t="s">
        <v>24</v>
      </c>
      <c r="AC70" s="142"/>
      <c r="AD70" s="142"/>
      <c r="AE70" s="142"/>
      <c r="AF70" s="142"/>
      <c r="AG70" s="141"/>
      <c r="AH70" s="141"/>
      <c r="AI70" s="145"/>
      <c r="AJ70" s="177" t="s">
        <v>52</v>
      </c>
      <c r="AK70" s="143" t="s">
        <v>38</v>
      </c>
      <c r="AL70" s="140" t="s">
        <v>37</v>
      </c>
      <c r="AM70" s="142"/>
      <c r="AN70" s="141"/>
      <c r="AO70" s="140"/>
      <c r="AP70" s="196"/>
      <c r="AQ70" s="197" t="s">
        <v>92</v>
      </c>
      <c r="AR70" s="196"/>
      <c r="AV70" s="101"/>
      <c r="AW70" s="101"/>
      <c r="AY70" s="101"/>
    </row>
    <row r="71" spans="1:51" s="104" customFormat="1" ht="15" customHeight="1">
      <c r="A71" s="150" t="s">
        <v>119</v>
      </c>
      <c r="B71" s="143"/>
      <c r="C71" s="142"/>
      <c r="D71" s="175"/>
      <c r="E71" s="142"/>
      <c r="F71" s="142" t="s">
        <v>33</v>
      </c>
      <c r="G71" s="142"/>
      <c r="H71" s="142"/>
      <c r="I71" s="142"/>
      <c r="J71" s="142"/>
      <c r="K71" s="142"/>
      <c r="L71" s="142"/>
      <c r="M71" s="142" t="s">
        <v>60</v>
      </c>
      <c r="N71" s="142" t="s">
        <v>58</v>
      </c>
      <c r="O71" s="175"/>
      <c r="P71" s="142" t="s">
        <v>58</v>
      </c>
      <c r="Q71" s="142"/>
      <c r="R71" s="142" t="s">
        <v>60</v>
      </c>
      <c r="S71" s="145" t="s">
        <v>60</v>
      </c>
      <c r="T71" s="145" t="s">
        <v>58</v>
      </c>
      <c r="U71" s="145" t="s">
        <v>60</v>
      </c>
      <c r="V71" s="143"/>
      <c r="W71" s="142"/>
      <c r="X71" s="141"/>
      <c r="Y71" s="145"/>
      <c r="Z71" s="143"/>
      <c r="AA71" s="142" t="s">
        <v>58</v>
      </c>
      <c r="AB71" s="142" t="s">
        <v>24</v>
      </c>
      <c r="AC71" s="142"/>
      <c r="AD71" s="142"/>
      <c r="AE71" s="142"/>
      <c r="AF71" s="142"/>
      <c r="AG71" s="141"/>
      <c r="AH71" s="141"/>
      <c r="AI71" s="145"/>
      <c r="AJ71" s="177" t="s">
        <v>52</v>
      </c>
      <c r="AK71" s="143" t="s">
        <v>39</v>
      </c>
      <c r="AL71" s="140" t="s">
        <v>38</v>
      </c>
      <c r="AM71" s="142"/>
      <c r="AN71" s="141"/>
      <c r="AO71" s="140" t="s">
        <v>52</v>
      </c>
      <c r="AP71" s="196" t="s">
        <v>74</v>
      </c>
      <c r="AQ71" s="197" t="s">
        <v>92</v>
      </c>
      <c r="AR71" s="196"/>
      <c r="AV71" s="101"/>
      <c r="AW71" s="101"/>
      <c r="AY71" s="101"/>
    </row>
    <row r="72" spans="1:51" s="104" customFormat="1" ht="15" customHeight="1">
      <c r="A72" s="150" t="s">
        <v>118</v>
      </c>
      <c r="B72" s="143"/>
      <c r="C72" s="142" t="s">
        <v>33</v>
      </c>
      <c r="D72" s="175"/>
      <c r="E72" s="142"/>
      <c r="F72" s="145" t="s">
        <v>58</v>
      </c>
      <c r="G72" s="142"/>
      <c r="H72" s="142"/>
      <c r="I72" s="142"/>
      <c r="J72" s="142"/>
      <c r="K72" s="142"/>
      <c r="L72" s="142"/>
      <c r="M72" s="142" t="s">
        <v>58</v>
      </c>
      <c r="N72" s="142" t="s">
        <v>58</v>
      </c>
      <c r="O72" s="175"/>
      <c r="P72" s="142" t="s">
        <v>58</v>
      </c>
      <c r="Q72" s="142"/>
      <c r="R72" s="142" t="s">
        <v>60</v>
      </c>
      <c r="S72" s="145" t="s">
        <v>60</v>
      </c>
      <c r="T72" s="145"/>
      <c r="U72" s="145" t="s">
        <v>60</v>
      </c>
      <c r="V72" s="143"/>
      <c r="W72" s="142"/>
      <c r="X72" s="141"/>
      <c r="Y72" s="145"/>
      <c r="Z72" s="143"/>
      <c r="AA72" s="142" t="s">
        <v>60</v>
      </c>
      <c r="AB72" s="142" t="s">
        <v>24</v>
      </c>
      <c r="AC72" s="142"/>
      <c r="AD72" s="142"/>
      <c r="AE72" s="142"/>
      <c r="AF72" s="142"/>
      <c r="AG72" s="141"/>
      <c r="AH72" s="141"/>
      <c r="AI72" s="145"/>
      <c r="AJ72" s="177" t="s">
        <v>50</v>
      </c>
      <c r="AK72" s="143"/>
      <c r="AL72" s="140" t="s">
        <v>37</v>
      </c>
      <c r="AM72" s="142"/>
      <c r="AN72" s="141"/>
      <c r="AO72" s="140" t="s">
        <v>52</v>
      </c>
      <c r="AP72" s="204" t="s">
        <v>74</v>
      </c>
      <c r="AQ72" s="197" t="s">
        <v>92</v>
      </c>
      <c r="AR72" s="196"/>
      <c r="AV72" s="101"/>
      <c r="AW72" s="101"/>
      <c r="AY72" s="101"/>
    </row>
    <row r="73" spans="1:51" s="104" customFormat="1" ht="15" customHeight="1">
      <c r="A73" s="150" t="s">
        <v>117</v>
      </c>
      <c r="B73" s="143"/>
      <c r="C73" s="142" t="s">
        <v>60</v>
      </c>
      <c r="D73" s="175"/>
      <c r="E73" s="142"/>
      <c r="F73" s="142" t="s">
        <v>33</v>
      </c>
      <c r="G73" s="142"/>
      <c r="H73" s="142"/>
      <c r="I73" s="142"/>
      <c r="J73" s="142"/>
      <c r="K73" s="142"/>
      <c r="L73" s="142"/>
      <c r="M73" s="142" t="s">
        <v>60</v>
      </c>
      <c r="N73" s="142" t="s">
        <v>60</v>
      </c>
      <c r="O73" s="175"/>
      <c r="P73" s="142"/>
      <c r="Q73" s="142" t="s">
        <v>58</v>
      </c>
      <c r="R73" s="142" t="s">
        <v>60</v>
      </c>
      <c r="S73" s="145" t="s">
        <v>60</v>
      </c>
      <c r="T73" s="145" t="s">
        <v>58</v>
      </c>
      <c r="U73" s="145" t="s">
        <v>60</v>
      </c>
      <c r="V73" s="143"/>
      <c r="W73" s="142"/>
      <c r="X73" s="141"/>
      <c r="Y73" s="145"/>
      <c r="Z73" s="143"/>
      <c r="AA73" s="142" t="s">
        <v>60</v>
      </c>
      <c r="AB73" s="142" t="s">
        <v>24</v>
      </c>
      <c r="AC73" s="142"/>
      <c r="AD73" s="142"/>
      <c r="AE73" s="142"/>
      <c r="AF73" s="142"/>
      <c r="AG73" s="141"/>
      <c r="AH73" s="141"/>
      <c r="AI73" s="145"/>
      <c r="AJ73" s="177" t="s">
        <v>52</v>
      </c>
      <c r="AK73" s="143" t="s">
        <v>39</v>
      </c>
      <c r="AL73" s="140" t="s">
        <v>38</v>
      </c>
      <c r="AM73" s="142"/>
      <c r="AN73" s="141"/>
      <c r="AO73" s="140" t="s">
        <v>52</v>
      </c>
      <c r="AP73" s="196" t="s">
        <v>74</v>
      </c>
      <c r="AQ73" s="197" t="s">
        <v>92</v>
      </c>
      <c r="AR73" s="196"/>
      <c r="AV73" s="101"/>
      <c r="AW73" s="101"/>
      <c r="AY73" s="101"/>
    </row>
    <row r="74" spans="1:51" s="104" customFormat="1" ht="15" customHeight="1">
      <c r="A74" s="150" t="s">
        <v>116</v>
      </c>
      <c r="B74" s="143"/>
      <c r="C74" s="142" t="s">
        <v>33</v>
      </c>
      <c r="D74" s="175"/>
      <c r="E74" s="142"/>
      <c r="F74" s="145" t="s">
        <v>58</v>
      </c>
      <c r="G74" s="142"/>
      <c r="H74" s="142"/>
      <c r="I74" s="142"/>
      <c r="J74" s="142"/>
      <c r="K74" s="142"/>
      <c r="L74" s="142"/>
      <c r="M74" s="142" t="s">
        <v>58</v>
      </c>
      <c r="N74" s="142"/>
      <c r="O74" s="175"/>
      <c r="P74" s="142"/>
      <c r="Q74" s="142" t="s">
        <v>58</v>
      </c>
      <c r="R74" s="142" t="s">
        <v>60</v>
      </c>
      <c r="S74" s="145" t="s">
        <v>60</v>
      </c>
      <c r="T74" s="145"/>
      <c r="U74" s="145" t="s">
        <v>60</v>
      </c>
      <c r="V74" s="143"/>
      <c r="W74" s="142"/>
      <c r="X74" s="141"/>
      <c r="Y74" s="145"/>
      <c r="Z74" s="143"/>
      <c r="AA74" s="142" t="s">
        <v>60</v>
      </c>
      <c r="AB74" s="142" t="s">
        <v>24</v>
      </c>
      <c r="AC74" s="142"/>
      <c r="AD74" s="142"/>
      <c r="AE74" s="142"/>
      <c r="AF74" s="142"/>
      <c r="AG74" s="141"/>
      <c r="AH74" s="141"/>
      <c r="AI74" s="145"/>
      <c r="AJ74" s="177" t="s">
        <v>50</v>
      </c>
      <c r="AK74" s="143"/>
      <c r="AL74" s="140" t="s">
        <v>37</v>
      </c>
      <c r="AM74" s="142"/>
      <c r="AN74" s="141"/>
      <c r="AO74" s="140" t="s">
        <v>52</v>
      </c>
      <c r="AP74" s="196" t="s">
        <v>74</v>
      </c>
      <c r="AQ74" s="197" t="s">
        <v>92</v>
      </c>
      <c r="AR74" s="196"/>
      <c r="AV74" s="101"/>
      <c r="AW74" s="101"/>
      <c r="AY74" s="101"/>
    </row>
    <row r="75" spans="1:51" s="104" customFormat="1" ht="15" customHeight="1">
      <c r="A75" s="150" t="s">
        <v>115</v>
      </c>
      <c r="B75" s="143"/>
      <c r="C75" s="141" t="s">
        <v>58</v>
      </c>
      <c r="D75" s="149"/>
      <c r="E75" s="141"/>
      <c r="F75" s="142"/>
      <c r="G75" s="142" t="s">
        <v>33</v>
      </c>
      <c r="H75" s="142" t="s">
        <v>33</v>
      </c>
      <c r="I75" s="142" t="s">
        <v>33</v>
      </c>
      <c r="J75" s="142" t="s">
        <v>33</v>
      </c>
      <c r="K75" s="142"/>
      <c r="L75" s="142"/>
      <c r="M75" s="142" t="s">
        <v>60</v>
      </c>
      <c r="N75" s="142" t="s">
        <v>58</v>
      </c>
      <c r="O75" s="175"/>
      <c r="P75" s="142" t="s">
        <v>58</v>
      </c>
      <c r="Q75" s="142"/>
      <c r="R75" s="142" t="s">
        <v>60</v>
      </c>
      <c r="S75" s="145" t="s">
        <v>58</v>
      </c>
      <c r="T75" s="145"/>
      <c r="U75" s="145"/>
      <c r="V75" s="143" t="s">
        <v>60</v>
      </c>
      <c r="W75" s="142"/>
      <c r="X75" s="141"/>
      <c r="Y75" s="145"/>
      <c r="Z75" s="143" t="s">
        <v>58</v>
      </c>
      <c r="AA75" s="142" t="s">
        <v>60</v>
      </c>
      <c r="AB75" s="142" t="s">
        <v>24</v>
      </c>
      <c r="AC75" s="142"/>
      <c r="AD75" s="142"/>
      <c r="AE75" s="142"/>
      <c r="AF75" s="142"/>
      <c r="AG75" s="141"/>
      <c r="AH75" s="141"/>
      <c r="AI75" s="145"/>
      <c r="AJ75" s="177" t="s">
        <v>52</v>
      </c>
      <c r="AK75" s="143" t="s">
        <v>39</v>
      </c>
      <c r="AL75" s="140" t="s">
        <v>38</v>
      </c>
      <c r="AM75" s="142"/>
      <c r="AN75" s="141"/>
      <c r="AO75" s="140"/>
      <c r="AP75" s="196"/>
      <c r="AQ75" s="197" t="s">
        <v>100</v>
      </c>
      <c r="AR75" s="204"/>
      <c r="AV75" s="101"/>
      <c r="AW75" s="101"/>
      <c r="AY75" s="101"/>
    </row>
    <row r="76" spans="1:51" s="104" customFormat="1" ht="15" customHeight="1">
      <c r="A76" s="150" t="s">
        <v>114</v>
      </c>
      <c r="B76" s="143"/>
      <c r="C76" s="141" t="s">
        <v>58</v>
      </c>
      <c r="D76" s="149"/>
      <c r="E76" s="141"/>
      <c r="F76" s="145" t="s">
        <v>58</v>
      </c>
      <c r="G76" s="142" t="s">
        <v>33</v>
      </c>
      <c r="H76" s="142" t="s">
        <v>33</v>
      </c>
      <c r="I76" s="142" t="s">
        <v>33</v>
      </c>
      <c r="J76" s="142" t="s">
        <v>33</v>
      </c>
      <c r="K76" s="142"/>
      <c r="L76" s="142"/>
      <c r="M76" s="142" t="s">
        <v>58</v>
      </c>
      <c r="N76" s="142" t="s">
        <v>58</v>
      </c>
      <c r="O76" s="175"/>
      <c r="P76" s="142" t="s">
        <v>58</v>
      </c>
      <c r="Q76" s="142"/>
      <c r="R76" s="142" t="s">
        <v>60</v>
      </c>
      <c r="S76" s="145" t="s">
        <v>58</v>
      </c>
      <c r="T76" s="145"/>
      <c r="U76" s="145"/>
      <c r="V76" s="143"/>
      <c r="W76" s="142"/>
      <c r="X76" s="141"/>
      <c r="Y76" s="145"/>
      <c r="Z76" s="207"/>
      <c r="AA76" s="142" t="s">
        <v>60</v>
      </c>
      <c r="AB76" s="142" t="s">
        <v>24</v>
      </c>
      <c r="AC76" s="142"/>
      <c r="AD76" s="142"/>
      <c r="AE76" s="142"/>
      <c r="AF76" s="142"/>
      <c r="AG76" s="141"/>
      <c r="AH76" s="141"/>
      <c r="AI76" s="145"/>
      <c r="AJ76" s="177" t="s">
        <v>50</v>
      </c>
      <c r="AK76" s="143"/>
      <c r="AL76" s="140" t="s">
        <v>37</v>
      </c>
      <c r="AM76" s="142"/>
      <c r="AN76" s="141"/>
      <c r="AO76" s="140"/>
      <c r="AP76" s="204"/>
      <c r="AQ76" s="197" t="s">
        <v>100</v>
      </c>
      <c r="AR76" s="196"/>
      <c r="AV76" s="101"/>
      <c r="AW76" s="101"/>
      <c r="AY76" s="101"/>
    </row>
    <row r="77" spans="1:51" s="104" customFormat="1" ht="15" customHeight="1">
      <c r="A77" s="150" t="s">
        <v>113</v>
      </c>
      <c r="B77" s="143"/>
      <c r="C77" s="141" t="s">
        <v>60</v>
      </c>
      <c r="D77" s="149"/>
      <c r="E77" s="141"/>
      <c r="F77" s="142" t="s">
        <v>33</v>
      </c>
      <c r="G77" s="142"/>
      <c r="H77" s="142"/>
      <c r="I77" s="142"/>
      <c r="J77" s="142"/>
      <c r="K77" s="142"/>
      <c r="L77" s="142"/>
      <c r="M77" s="141" t="s">
        <v>60</v>
      </c>
      <c r="N77" s="141" t="s">
        <v>60</v>
      </c>
      <c r="O77" s="175"/>
      <c r="P77" s="142"/>
      <c r="Q77" s="142"/>
      <c r="R77" s="142" t="s">
        <v>60</v>
      </c>
      <c r="S77" s="145" t="s">
        <v>60</v>
      </c>
      <c r="T77" s="145"/>
      <c r="U77" s="145"/>
      <c r="V77" s="143"/>
      <c r="W77" s="142"/>
      <c r="X77" s="141"/>
      <c r="Y77" s="145"/>
      <c r="Z77" s="143" t="s">
        <v>58</v>
      </c>
      <c r="AA77" s="141" t="s">
        <v>60</v>
      </c>
      <c r="AB77" s="142" t="s">
        <v>24</v>
      </c>
      <c r="AC77" s="142"/>
      <c r="AD77" s="142"/>
      <c r="AE77" s="142"/>
      <c r="AF77" s="142"/>
      <c r="AG77" s="141"/>
      <c r="AH77" s="141"/>
      <c r="AI77" s="145"/>
      <c r="AJ77" s="177" t="s">
        <v>52</v>
      </c>
      <c r="AK77" s="143"/>
      <c r="AL77" s="140" t="s">
        <v>38</v>
      </c>
      <c r="AM77" s="142" t="s">
        <v>56</v>
      </c>
      <c r="AN77" s="141" t="s">
        <v>52</v>
      </c>
      <c r="AO77" s="140" t="s">
        <v>52</v>
      </c>
      <c r="AP77" s="196"/>
      <c r="AQ77" s="197" t="s">
        <v>83</v>
      </c>
      <c r="AR77" s="196"/>
      <c r="AV77" s="101"/>
      <c r="AW77" s="101"/>
      <c r="AY77" s="101"/>
    </row>
    <row r="78" spans="1:51" s="104" customFormat="1" ht="15" customHeight="1">
      <c r="A78" s="150" t="s">
        <v>112</v>
      </c>
      <c r="B78" s="143"/>
      <c r="C78" s="141" t="s">
        <v>33</v>
      </c>
      <c r="D78" s="149"/>
      <c r="E78" s="141"/>
      <c r="F78" s="145" t="s">
        <v>58</v>
      </c>
      <c r="G78" s="142"/>
      <c r="H78" s="142"/>
      <c r="I78" s="142"/>
      <c r="J78" s="142"/>
      <c r="K78" s="142"/>
      <c r="L78" s="142"/>
      <c r="M78" s="142" t="s">
        <v>58</v>
      </c>
      <c r="N78" s="142"/>
      <c r="O78" s="175"/>
      <c r="P78" s="142"/>
      <c r="Q78" s="142"/>
      <c r="R78" s="142" t="s">
        <v>60</v>
      </c>
      <c r="S78" s="145" t="s">
        <v>60</v>
      </c>
      <c r="T78" s="145"/>
      <c r="U78" s="145"/>
      <c r="V78" s="143"/>
      <c r="W78" s="142"/>
      <c r="X78" s="141"/>
      <c r="Y78" s="145"/>
      <c r="Z78" s="143"/>
      <c r="AA78" s="141" t="s">
        <v>60</v>
      </c>
      <c r="AB78" s="142" t="s">
        <v>24</v>
      </c>
      <c r="AC78" s="142"/>
      <c r="AD78" s="142"/>
      <c r="AE78" s="142"/>
      <c r="AF78" s="142"/>
      <c r="AG78" s="141"/>
      <c r="AH78" s="141"/>
      <c r="AI78" s="145"/>
      <c r="AJ78" s="177" t="s">
        <v>50</v>
      </c>
      <c r="AK78" s="143"/>
      <c r="AL78" s="140" t="s">
        <v>37</v>
      </c>
      <c r="AM78" s="142" t="s">
        <v>56</v>
      </c>
      <c r="AN78" s="141" t="s">
        <v>52</v>
      </c>
      <c r="AO78" s="140" t="s">
        <v>52</v>
      </c>
      <c r="AP78" s="196"/>
      <c r="AQ78" s="197" t="s">
        <v>83</v>
      </c>
      <c r="AR78" s="196"/>
      <c r="AV78" s="101"/>
      <c r="AW78" s="101"/>
      <c r="AY78" s="101"/>
    </row>
    <row r="79" spans="1:51" s="104" customFormat="1" ht="15" customHeight="1">
      <c r="A79" s="150" t="s">
        <v>111</v>
      </c>
      <c r="B79" s="143"/>
      <c r="C79" s="141"/>
      <c r="D79" s="141" t="s">
        <v>58</v>
      </c>
      <c r="E79" s="141"/>
      <c r="F79" s="142" t="s">
        <v>33</v>
      </c>
      <c r="G79" s="142" t="s">
        <v>58</v>
      </c>
      <c r="H79" s="142" t="s">
        <v>58</v>
      </c>
      <c r="I79" s="142" t="s">
        <v>58</v>
      </c>
      <c r="J79" s="142" t="s">
        <v>58</v>
      </c>
      <c r="K79" s="142"/>
      <c r="L79" s="142"/>
      <c r="M79" s="142"/>
      <c r="N79" s="142"/>
      <c r="O79" s="175"/>
      <c r="P79" s="142"/>
      <c r="Q79" s="142"/>
      <c r="R79" s="142"/>
      <c r="S79" s="145" t="s">
        <v>60</v>
      </c>
      <c r="T79" s="145"/>
      <c r="U79" s="145"/>
      <c r="V79" s="143"/>
      <c r="W79" s="142" t="s">
        <v>58</v>
      </c>
      <c r="X79" s="141"/>
      <c r="Y79" s="145"/>
      <c r="Z79" s="143"/>
      <c r="AA79" s="142" t="s">
        <v>58</v>
      </c>
      <c r="AB79" s="142" t="s">
        <v>24</v>
      </c>
      <c r="AC79" s="142"/>
      <c r="AD79" s="142"/>
      <c r="AE79" s="142"/>
      <c r="AF79" s="142"/>
      <c r="AG79" s="141"/>
      <c r="AH79" s="141"/>
      <c r="AI79" s="145"/>
      <c r="AJ79" s="177" t="s">
        <v>52</v>
      </c>
      <c r="AK79" s="143"/>
      <c r="AL79" s="140" t="s">
        <v>38</v>
      </c>
      <c r="AM79" s="142" t="s">
        <v>56</v>
      </c>
      <c r="AN79" s="141"/>
      <c r="AO79" s="140" t="s">
        <v>52</v>
      </c>
      <c r="AP79" s="196"/>
      <c r="AQ79" s="197" t="s">
        <v>92</v>
      </c>
      <c r="AR79" s="196"/>
      <c r="AV79" s="101"/>
      <c r="AW79" s="101"/>
      <c r="AY79" s="101"/>
    </row>
    <row r="80" spans="1:51" s="104" customFormat="1" ht="15" customHeight="1">
      <c r="A80" s="150" t="s">
        <v>110</v>
      </c>
      <c r="B80" s="143"/>
      <c r="C80" s="141" t="s">
        <v>33</v>
      </c>
      <c r="D80" s="149"/>
      <c r="E80" s="141" t="s">
        <v>58</v>
      </c>
      <c r="F80" s="142"/>
      <c r="G80" s="142"/>
      <c r="H80" s="142"/>
      <c r="I80" s="142"/>
      <c r="J80" s="142"/>
      <c r="K80" s="142"/>
      <c r="L80" s="142"/>
      <c r="M80" s="142"/>
      <c r="N80" s="142"/>
      <c r="O80" s="175"/>
      <c r="P80" s="142"/>
      <c r="Q80" s="142" t="s">
        <v>58</v>
      </c>
      <c r="R80" s="142" t="s">
        <v>60</v>
      </c>
      <c r="S80" s="145" t="s">
        <v>58</v>
      </c>
      <c r="T80" s="145"/>
      <c r="U80" s="145"/>
      <c r="V80" s="143" t="s">
        <v>60</v>
      </c>
      <c r="W80" s="142"/>
      <c r="X80" s="141"/>
      <c r="Y80" s="145"/>
      <c r="Z80" s="143"/>
      <c r="AA80" s="142" t="s">
        <v>60</v>
      </c>
      <c r="AB80" s="142" t="s">
        <v>24</v>
      </c>
      <c r="AC80" s="142"/>
      <c r="AD80" s="142"/>
      <c r="AE80" s="142"/>
      <c r="AF80" s="142"/>
      <c r="AG80" s="141"/>
      <c r="AH80" s="141"/>
      <c r="AI80" s="145"/>
      <c r="AJ80" s="177" t="s">
        <v>52</v>
      </c>
      <c r="AK80" s="143"/>
      <c r="AL80" s="140" t="s">
        <v>36</v>
      </c>
      <c r="AM80" s="142"/>
      <c r="AN80" s="141"/>
      <c r="AO80" s="140"/>
      <c r="AP80" s="196" t="s">
        <v>74</v>
      </c>
      <c r="AQ80" s="197" t="s">
        <v>92</v>
      </c>
      <c r="AR80" s="196"/>
      <c r="AV80" s="101"/>
      <c r="AW80" s="101"/>
      <c r="AY80" s="101"/>
    </row>
    <row r="81" spans="1:51" s="104" customFormat="1" ht="15" customHeight="1">
      <c r="A81" s="201" t="s">
        <v>109</v>
      </c>
      <c r="B81" s="143"/>
      <c r="C81" s="141" t="s">
        <v>33</v>
      </c>
      <c r="D81" s="141" t="s">
        <v>60</v>
      </c>
      <c r="E81" s="141" t="s">
        <v>58</v>
      </c>
      <c r="F81" s="142" t="s">
        <v>60</v>
      </c>
      <c r="G81" s="142"/>
      <c r="H81" s="142"/>
      <c r="I81" s="142"/>
      <c r="J81" s="142"/>
      <c r="K81" s="142"/>
      <c r="L81" s="142"/>
      <c r="M81" s="142" t="s">
        <v>58</v>
      </c>
      <c r="N81" s="142"/>
      <c r="O81" s="175"/>
      <c r="P81" s="142"/>
      <c r="Q81" s="142"/>
      <c r="R81" s="142"/>
      <c r="S81" s="145" t="s">
        <v>60</v>
      </c>
      <c r="T81" s="145"/>
      <c r="U81" s="145"/>
      <c r="V81" s="143"/>
      <c r="W81" s="142"/>
      <c r="X81" s="141"/>
      <c r="Y81" s="145"/>
      <c r="Z81" s="143"/>
      <c r="AA81" s="142" t="s">
        <v>60</v>
      </c>
      <c r="AB81" s="142" t="s">
        <v>24</v>
      </c>
      <c r="AC81" s="142"/>
      <c r="AD81" s="142"/>
      <c r="AE81" s="142"/>
      <c r="AF81" s="142"/>
      <c r="AG81" s="141"/>
      <c r="AH81" s="141"/>
      <c r="AI81" s="145"/>
      <c r="AJ81" s="177" t="s">
        <v>52</v>
      </c>
      <c r="AK81" s="143"/>
      <c r="AL81" s="140" t="s">
        <v>38</v>
      </c>
      <c r="AM81" s="142" t="s">
        <v>56</v>
      </c>
      <c r="AN81" s="141" t="s">
        <v>52</v>
      </c>
      <c r="AO81" s="140" t="s">
        <v>52</v>
      </c>
      <c r="AP81" s="196"/>
      <c r="AQ81" s="197" t="s">
        <v>83</v>
      </c>
      <c r="AR81" s="204"/>
      <c r="AV81" s="101"/>
      <c r="AW81" s="101"/>
      <c r="AY81" s="101"/>
    </row>
    <row r="82" spans="1:51" s="104" customFormat="1" ht="15" customHeight="1">
      <c r="A82" s="201" t="s">
        <v>108</v>
      </c>
      <c r="B82" s="143"/>
      <c r="C82" s="141" t="s">
        <v>33</v>
      </c>
      <c r="D82" s="149"/>
      <c r="E82" s="141" t="s">
        <v>58</v>
      </c>
      <c r="F82" s="142" t="s">
        <v>60</v>
      </c>
      <c r="G82" s="142"/>
      <c r="H82" s="142"/>
      <c r="I82" s="142"/>
      <c r="J82" s="142"/>
      <c r="K82" s="142"/>
      <c r="L82" s="142"/>
      <c r="M82" s="142" t="s">
        <v>58</v>
      </c>
      <c r="N82" s="142"/>
      <c r="O82" s="175"/>
      <c r="P82" s="142"/>
      <c r="Q82" s="142"/>
      <c r="R82" s="142" t="s">
        <v>60</v>
      </c>
      <c r="S82" s="145" t="s">
        <v>60</v>
      </c>
      <c r="T82" s="145"/>
      <c r="U82" s="145"/>
      <c r="V82" s="143"/>
      <c r="W82" s="142"/>
      <c r="X82" s="141"/>
      <c r="Y82" s="145"/>
      <c r="Z82" s="143"/>
      <c r="AA82" s="141"/>
      <c r="AB82" s="141" t="s">
        <v>24</v>
      </c>
      <c r="AC82" s="141"/>
      <c r="AD82" s="141"/>
      <c r="AE82" s="141"/>
      <c r="AF82" s="141"/>
      <c r="AG82" s="141"/>
      <c r="AH82" s="141"/>
      <c r="AI82" s="145"/>
      <c r="AJ82" s="177" t="s">
        <v>52</v>
      </c>
      <c r="AK82" s="143"/>
      <c r="AL82" s="140" t="s">
        <v>38</v>
      </c>
      <c r="AM82" s="142" t="s">
        <v>56</v>
      </c>
      <c r="AN82" s="141" t="s">
        <v>52</v>
      </c>
      <c r="AO82" s="140" t="s">
        <v>52</v>
      </c>
      <c r="AP82" s="204" t="s">
        <v>107</v>
      </c>
      <c r="AQ82" s="197" t="s">
        <v>83</v>
      </c>
      <c r="AR82" s="204"/>
      <c r="AV82" s="101"/>
      <c r="AW82" s="101"/>
      <c r="AY82" s="101"/>
    </row>
    <row r="83" spans="1:51" s="104" customFormat="1" ht="15" customHeight="1">
      <c r="A83" s="201" t="s">
        <v>106</v>
      </c>
      <c r="B83" s="143"/>
      <c r="C83" s="141" t="s">
        <v>33</v>
      </c>
      <c r="D83" s="141" t="s">
        <v>60</v>
      </c>
      <c r="E83" s="141" t="s">
        <v>58</v>
      </c>
      <c r="F83" s="142"/>
      <c r="G83" s="142"/>
      <c r="H83" s="142"/>
      <c r="I83" s="142"/>
      <c r="J83" s="142"/>
      <c r="K83" s="142"/>
      <c r="L83" s="142"/>
      <c r="M83" s="142" t="s">
        <v>58</v>
      </c>
      <c r="N83" s="142"/>
      <c r="O83" s="175"/>
      <c r="P83" s="142"/>
      <c r="Q83" s="142"/>
      <c r="R83" s="142"/>
      <c r="S83" s="145" t="s">
        <v>60</v>
      </c>
      <c r="T83" s="145"/>
      <c r="U83" s="145"/>
      <c r="V83" s="143"/>
      <c r="W83" s="142"/>
      <c r="X83" s="141"/>
      <c r="Y83" s="145"/>
      <c r="Z83" s="143"/>
      <c r="AA83" s="141" t="s">
        <v>58</v>
      </c>
      <c r="AB83" s="141" t="s">
        <v>24</v>
      </c>
      <c r="AC83" s="141"/>
      <c r="AD83" s="141"/>
      <c r="AE83" s="141"/>
      <c r="AF83" s="141"/>
      <c r="AG83" s="141"/>
      <c r="AH83" s="141"/>
      <c r="AI83" s="145"/>
      <c r="AJ83" s="177" t="s">
        <v>52</v>
      </c>
      <c r="AK83" s="143"/>
      <c r="AL83" s="140" t="s">
        <v>38</v>
      </c>
      <c r="AM83" s="142" t="s">
        <v>56</v>
      </c>
      <c r="AN83" s="141" t="s">
        <v>52</v>
      </c>
      <c r="AO83" s="140" t="s">
        <v>52</v>
      </c>
      <c r="AP83" s="196"/>
      <c r="AQ83" s="197" t="s">
        <v>83</v>
      </c>
      <c r="AR83" s="204"/>
      <c r="AV83" s="101"/>
      <c r="AW83" s="101"/>
      <c r="AY83" s="101"/>
    </row>
    <row r="84" spans="1:51" s="104" customFormat="1" ht="15" customHeight="1">
      <c r="A84" s="201" t="s">
        <v>105</v>
      </c>
      <c r="B84" s="174"/>
      <c r="C84" s="170" t="s">
        <v>33</v>
      </c>
      <c r="D84" s="206"/>
      <c r="E84" s="141" t="s">
        <v>58</v>
      </c>
      <c r="F84" s="142"/>
      <c r="G84" s="142"/>
      <c r="H84" s="142"/>
      <c r="I84" s="142"/>
      <c r="J84" s="142"/>
      <c r="K84" s="142"/>
      <c r="L84" s="142"/>
      <c r="M84" s="142" t="s">
        <v>58</v>
      </c>
      <c r="N84" s="142"/>
      <c r="O84" s="175"/>
      <c r="P84" s="142"/>
      <c r="Q84" s="142" t="s">
        <v>58</v>
      </c>
      <c r="R84" s="142"/>
      <c r="S84" s="173" t="s">
        <v>58</v>
      </c>
      <c r="T84" s="173"/>
      <c r="U84" s="173"/>
      <c r="V84" s="143" t="s">
        <v>60</v>
      </c>
      <c r="W84" s="171"/>
      <c r="X84" s="170"/>
      <c r="Y84" s="173"/>
      <c r="Z84" s="174" t="s">
        <v>58</v>
      </c>
      <c r="AA84" s="170" t="s">
        <v>60</v>
      </c>
      <c r="AB84" s="170" t="s">
        <v>24</v>
      </c>
      <c r="AC84" s="170"/>
      <c r="AD84" s="170"/>
      <c r="AE84" s="170"/>
      <c r="AF84" s="170"/>
      <c r="AG84" s="170"/>
      <c r="AH84" s="170"/>
      <c r="AI84" s="173"/>
      <c r="AJ84" s="172" t="s">
        <v>52</v>
      </c>
      <c r="AK84" s="174"/>
      <c r="AL84" s="205" t="s">
        <v>36</v>
      </c>
      <c r="AM84" s="171"/>
      <c r="AN84" s="170"/>
      <c r="AO84" s="140"/>
      <c r="AP84" s="204" t="s">
        <v>74</v>
      </c>
      <c r="AQ84" s="197" t="s">
        <v>92</v>
      </c>
      <c r="AR84" s="196"/>
      <c r="AV84" s="101"/>
      <c r="AW84" s="101"/>
      <c r="AY84" s="101"/>
    </row>
    <row r="85" spans="1:51" s="104" customFormat="1" ht="15" customHeight="1">
      <c r="A85" s="201" t="s">
        <v>104</v>
      </c>
      <c r="B85" s="174"/>
      <c r="C85" s="170"/>
      <c r="D85" s="206"/>
      <c r="E85" s="141" t="s">
        <v>58</v>
      </c>
      <c r="F85" s="142"/>
      <c r="G85" s="142" t="s">
        <v>33</v>
      </c>
      <c r="H85" s="142" t="s">
        <v>33</v>
      </c>
      <c r="I85" s="142" t="s">
        <v>33</v>
      </c>
      <c r="J85" s="142" t="s">
        <v>33</v>
      </c>
      <c r="K85" s="142"/>
      <c r="L85" s="142"/>
      <c r="M85" s="142" t="s">
        <v>58</v>
      </c>
      <c r="N85" s="142"/>
      <c r="O85" s="175"/>
      <c r="P85" s="142"/>
      <c r="Q85" s="142" t="s">
        <v>58</v>
      </c>
      <c r="R85" s="142"/>
      <c r="S85" s="173" t="s">
        <v>58</v>
      </c>
      <c r="T85" s="173"/>
      <c r="U85" s="173"/>
      <c r="V85" s="143" t="s">
        <v>60</v>
      </c>
      <c r="W85" s="171"/>
      <c r="X85" s="170"/>
      <c r="Y85" s="173"/>
      <c r="Z85" s="174"/>
      <c r="AA85" s="170" t="s">
        <v>60</v>
      </c>
      <c r="AB85" s="170" t="s">
        <v>24</v>
      </c>
      <c r="AC85" s="170"/>
      <c r="AD85" s="170"/>
      <c r="AE85" s="170"/>
      <c r="AF85" s="170"/>
      <c r="AG85" s="170"/>
      <c r="AH85" s="170"/>
      <c r="AI85" s="173"/>
      <c r="AJ85" s="172" t="s">
        <v>52</v>
      </c>
      <c r="AK85" s="174" t="s">
        <v>38</v>
      </c>
      <c r="AL85" s="205" t="s">
        <v>36</v>
      </c>
      <c r="AM85" s="171"/>
      <c r="AN85" s="170"/>
      <c r="AO85" s="170"/>
      <c r="AP85" s="204" t="s">
        <v>74</v>
      </c>
      <c r="AQ85" s="197" t="s">
        <v>71</v>
      </c>
      <c r="AR85" s="196"/>
      <c r="AV85" s="101"/>
      <c r="AW85" s="101"/>
      <c r="AY85" s="101"/>
    </row>
    <row r="86" spans="1:51" s="104" customFormat="1" ht="15" customHeight="1">
      <c r="A86" s="201" t="s">
        <v>103</v>
      </c>
      <c r="B86" s="174"/>
      <c r="C86" s="170" t="s">
        <v>33</v>
      </c>
      <c r="D86" s="206"/>
      <c r="E86" s="170" t="s">
        <v>60</v>
      </c>
      <c r="F86" s="142" t="s">
        <v>60</v>
      </c>
      <c r="G86" s="142"/>
      <c r="H86" s="142"/>
      <c r="I86" s="142"/>
      <c r="J86" s="142"/>
      <c r="K86" s="142"/>
      <c r="L86" s="142"/>
      <c r="M86" s="142"/>
      <c r="N86" s="142"/>
      <c r="O86" s="175"/>
      <c r="P86" s="142"/>
      <c r="Q86" s="142" t="s">
        <v>60</v>
      </c>
      <c r="R86" s="142"/>
      <c r="S86" s="173" t="s">
        <v>60</v>
      </c>
      <c r="T86" s="173"/>
      <c r="U86" s="173"/>
      <c r="V86" s="174" t="s">
        <v>60</v>
      </c>
      <c r="W86" s="171" t="s">
        <v>60</v>
      </c>
      <c r="X86" s="170"/>
      <c r="Y86" s="173"/>
      <c r="Z86" s="174"/>
      <c r="AA86" s="170" t="s">
        <v>60</v>
      </c>
      <c r="AB86" s="170" t="s">
        <v>24</v>
      </c>
      <c r="AC86" s="170"/>
      <c r="AD86" s="170"/>
      <c r="AE86" s="170"/>
      <c r="AF86" s="170"/>
      <c r="AG86" s="170"/>
      <c r="AH86" s="170"/>
      <c r="AI86" s="173"/>
      <c r="AJ86" s="172" t="s">
        <v>50</v>
      </c>
      <c r="AK86" s="174"/>
      <c r="AL86" s="205" t="s">
        <v>38</v>
      </c>
      <c r="AM86" s="171"/>
      <c r="AN86" s="170"/>
      <c r="AO86" s="173" t="s">
        <v>52</v>
      </c>
      <c r="AP86" s="204" t="s">
        <v>66</v>
      </c>
      <c r="AQ86" s="197" t="s">
        <v>92</v>
      </c>
      <c r="AR86" s="204"/>
      <c r="AV86" s="101"/>
      <c r="AW86" s="101"/>
      <c r="AY86" s="101"/>
    </row>
    <row r="87" spans="1:51" s="104" customFormat="1" ht="15" customHeight="1">
      <c r="A87" s="201" t="s">
        <v>102</v>
      </c>
      <c r="B87" s="174"/>
      <c r="C87" s="170" t="s">
        <v>60</v>
      </c>
      <c r="D87" s="206"/>
      <c r="E87" s="170" t="s">
        <v>60</v>
      </c>
      <c r="F87" s="142" t="s">
        <v>60</v>
      </c>
      <c r="G87" s="142" t="s">
        <v>33</v>
      </c>
      <c r="H87" s="142" t="s">
        <v>33</v>
      </c>
      <c r="I87" s="142" t="s">
        <v>33</v>
      </c>
      <c r="J87" s="142" t="s">
        <v>33</v>
      </c>
      <c r="K87" s="142"/>
      <c r="L87" s="142"/>
      <c r="M87" s="142"/>
      <c r="N87" s="142"/>
      <c r="O87" s="175"/>
      <c r="P87" s="142"/>
      <c r="Q87" s="142"/>
      <c r="R87" s="142"/>
      <c r="S87" s="173"/>
      <c r="T87" s="173"/>
      <c r="U87" s="173"/>
      <c r="V87" s="143" t="s">
        <v>60</v>
      </c>
      <c r="W87" s="171"/>
      <c r="X87" s="170"/>
      <c r="Y87" s="173"/>
      <c r="Z87" s="174"/>
      <c r="AA87" s="170" t="s">
        <v>60</v>
      </c>
      <c r="AB87" s="170"/>
      <c r="AC87" s="170"/>
      <c r="AD87" s="170"/>
      <c r="AE87" s="170" t="s">
        <v>24</v>
      </c>
      <c r="AF87" s="170"/>
      <c r="AG87" s="170"/>
      <c r="AH87" s="170"/>
      <c r="AI87" s="173"/>
      <c r="AJ87" s="172" t="s">
        <v>50</v>
      </c>
      <c r="AK87" s="174"/>
      <c r="AL87" s="205" t="s">
        <v>38</v>
      </c>
      <c r="AM87" s="171"/>
      <c r="AN87" s="170"/>
      <c r="AO87" s="173"/>
      <c r="AP87" s="204" t="s">
        <v>66</v>
      </c>
      <c r="AQ87" s="197" t="s">
        <v>100</v>
      </c>
      <c r="AR87" s="204"/>
      <c r="AV87" s="101"/>
      <c r="AW87" s="101"/>
      <c r="AX87" s="101"/>
      <c r="AY87" s="101"/>
    </row>
    <row r="88" spans="1:51" s="104" customFormat="1" ht="15" customHeight="1">
      <c r="A88" s="201" t="s">
        <v>101</v>
      </c>
      <c r="B88" s="174"/>
      <c r="C88" s="170" t="s">
        <v>60</v>
      </c>
      <c r="D88" s="206"/>
      <c r="E88" s="170" t="s">
        <v>60</v>
      </c>
      <c r="F88" s="142" t="s">
        <v>60</v>
      </c>
      <c r="G88" s="142" t="s">
        <v>33</v>
      </c>
      <c r="H88" s="142" t="s">
        <v>33</v>
      </c>
      <c r="I88" s="142" t="s">
        <v>33</v>
      </c>
      <c r="J88" s="142" t="s">
        <v>33</v>
      </c>
      <c r="K88" s="142"/>
      <c r="L88" s="142"/>
      <c r="M88" s="142"/>
      <c r="N88" s="142"/>
      <c r="O88" s="175"/>
      <c r="P88" s="142"/>
      <c r="Q88" s="142"/>
      <c r="R88" s="142"/>
      <c r="S88" s="173"/>
      <c r="T88" s="173"/>
      <c r="U88" s="173"/>
      <c r="V88" s="143" t="s">
        <v>60</v>
      </c>
      <c r="W88" s="171"/>
      <c r="X88" s="170"/>
      <c r="Y88" s="173"/>
      <c r="Z88" s="174"/>
      <c r="AA88" s="170" t="s">
        <v>60</v>
      </c>
      <c r="AB88" s="170"/>
      <c r="AC88" s="170"/>
      <c r="AD88" s="170"/>
      <c r="AE88" s="170" t="s">
        <v>24</v>
      </c>
      <c r="AF88" s="170"/>
      <c r="AG88" s="170"/>
      <c r="AH88" s="170"/>
      <c r="AI88" s="173"/>
      <c r="AJ88" s="172" t="s">
        <v>50</v>
      </c>
      <c r="AK88" s="174"/>
      <c r="AL88" s="205" t="s">
        <v>37</v>
      </c>
      <c r="AM88" s="171"/>
      <c r="AN88" s="170"/>
      <c r="AO88" s="173"/>
      <c r="AP88" s="204" t="s">
        <v>66</v>
      </c>
      <c r="AQ88" s="197" t="s">
        <v>100</v>
      </c>
      <c r="AR88" s="204"/>
      <c r="AV88" s="101"/>
      <c r="AW88" s="101"/>
      <c r="AX88" s="101"/>
      <c r="AY88" s="101"/>
    </row>
    <row r="89" spans="1:51" s="104" customFormat="1" ht="15" customHeight="1">
      <c r="A89" s="201" t="s">
        <v>99</v>
      </c>
      <c r="B89" s="174"/>
      <c r="C89" s="170" t="s">
        <v>60</v>
      </c>
      <c r="D89" s="206"/>
      <c r="E89" s="170" t="s">
        <v>60</v>
      </c>
      <c r="F89" s="142"/>
      <c r="G89" s="142" t="s">
        <v>33</v>
      </c>
      <c r="H89" s="142" t="s">
        <v>33</v>
      </c>
      <c r="I89" s="142" t="s">
        <v>33</v>
      </c>
      <c r="J89" s="142" t="s">
        <v>33</v>
      </c>
      <c r="K89" s="142"/>
      <c r="L89" s="142"/>
      <c r="M89" s="142"/>
      <c r="N89" s="142"/>
      <c r="O89" s="175"/>
      <c r="P89" s="142"/>
      <c r="Q89" s="142"/>
      <c r="R89" s="142" t="s">
        <v>60</v>
      </c>
      <c r="S89" s="173" t="s">
        <v>60</v>
      </c>
      <c r="T89" s="173"/>
      <c r="U89" s="173"/>
      <c r="V89" s="174" t="s">
        <v>60</v>
      </c>
      <c r="W89" s="171" t="s">
        <v>60</v>
      </c>
      <c r="X89" s="170"/>
      <c r="Y89" s="173"/>
      <c r="Z89" s="174"/>
      <c r="AA89" s="170" t="s">
        <v>60</v>
      </c>
      <c r="AB89" s="170"/>
      <c r="AC89" s="170"/>
      <c r="AD89" s="170"/>
      <c r="AE89" s="170" t="s">
        <v>24</v>
      </c>
      <c r="AF89" s="170"/>
      <c r="AG89" s="170"/>
      <c r="AH89" s="170"/>
      <c r="AI89" s="173"/>
      <c r="AJ89" s="172" t="s">
        <v>50</v>
      </c>
      <c r="AK89" s="174"/>
      <c r="AL89" s="205" t="s">
        <v>37</v>
      </c>
      <c r="AM89" s="171"/>
      <c r="AN89" s="170"/>
      <c r="AO89" s="173" t="s">
        <v>52</v>
      </c>
      <c r="AP89" s="204" t="s">
        <v>66</v>
      </c>
      <c r="AQ89" s="197" t="s">
        <v>92</v>
      </c>
      <c r="AR89" s="204"/>
      <c r="AV89" s="101"/>
      <c r="AW89" s="101"/>
      <c r="AX89" s="101"/>
      <c r="AY89" s="101"/>
    </row>
    <row r="90" spans="1:51" s="104" customFormat="1" ht="15" customHeight="1">
      <c r="A90" s="201" t="s">
        <v>98</v>
      </c>
      <c r="B90" s="174"/>
      <c r="C90" s="170" t="s">
        <v>33</v>
      </c>
      <c r="D90" s="206"/>
      <c r="E90" s="170" t="s">
        <v>60</v>
      </c>
      <c r="F90" s="142" t="s">
        <v>60</v>
      </c>
      <c r="G90" s="142"/>
      <c r="H90" s="142"/>
      <c r="I90" s="142"/>
      <c r="J90" s="142"/>
      <c r="K90" s="142"/>
      <c r="L90" s="142"/>
      <c r="M90" s="142"/>
      <c r="N90" s="142"/>
      <c r="O90" s="175"/>
      <c r="P90" s="142"/>
      <c r="Q90" s="142"/>
      <c r="R90" s="142"/>
      <c r="S90" s="173" t="s">
        <v>60</v>
      </c>
      <c r="T90" s="173"/>
      <c r="U90" s="173"/>
      <c r="V90" s="143" t="s">
        <v>60</v>
      </c>
      <c r="W90" s="171"/>
      <c r="X90" s="170"/>
      <c r="Y90" s="173"/>
      <c r="Z90" s="174"/>
      <c r="AA90" s="170" t="s">
        <v>60</v>
      </c>
      <c r="AB90" s="170" t="s">
        <v>24</v>
      </c>
      <c r="AC90" s="170"/>
      <c r="AD90" s="170"/>
      <c r="AE90" s="170"/>
      <c r="AF90" s="170"/>
      <c r="AG90" s="170"/>
      <c r="AH90" s="170"/>
      <c r="AI90" s="173"/>
      <c r="AJ90" s="172" t="s">
        <v>50</v>
      </c>
      <c r="AK90" s="174"/>
      <c r="AL90" s="205" t="s">
        <v>37</v>
      </c>
      <c r="AM90" s="171"/>
      <c r="AN90" s="170" t="s">
        <v>52</v>
      </c>
      <c r="AO90" s="173" t="s">
        <v>52</v>
      </c>
      <c r="AP90" s="204" t="s">
        <v>66</v>
      </c>
      <c r="AQ90" s="197" t="s">
        <v>83</v>
      </c>
      <c r="AR90" s="204" t="s">
        <v>97</v>
      </c>
      <c r="AV90" s="101"/>
      <c r="AW90" s="101"/>
      <c r="AX90" s="101"/>
      <c r="AY90" s="101"/>
    </row>
    <row r="91" spans="1:51" s="104" customFormat="1" ht="15" customHeight="1">
      <c r="A91" s="150" t="s">
        <v>96</v>
      </c>
      <c r="B91" s="133" t="s">
        <v>58</v>
      </c>
      <c r="C91" s="130" t="s">
        <v>33</v>
      </c>
      <c r="D91" s="136"/>
      <c r="E91" s="130" t="s">
        <v>58</v>
      </c>
      <c r="F91" s="141"/>
      <c r="G91" s="141"/>
      <c r="H91" s="141"/>
      <c r="I91" s="141"/>
      <c r="J91" s="141"/>
      <c r="K91" s="130" t="s">
        <v>58</v>
      </c>
      <c r="L91" s="130"/>
      <c r="M91" s="130"/>
      <c r="N91" s="193"/>
      <c r="O91" s="203"/>
      <c r="P91" s="130"/>
      <c r="Q91" s="193" t="s">
        <v>58</v>
      </c>
      <c r="R91" s="193" t="s">
        <v>60</v>
      </c>
      <c r="S91" s="135" t="s">
        <v>60</v>
      </c>
      <c r="T91" s="135" t="s">
        <v>60</v>
      </c>
      <c r="U91" s="135"/>
      <c r="V91" s="133" t="s">
        <v>60</v>
      </c>
      <c r="W91" s="131" t="s">
        <v>60</v>
      </c>
      <c r="X91" s="130"/>
      <c r="Y91" s="135" t="s">
        <v>58</v>
      </c>
      <c r="Z91" s="133"/>
      <c r="AA91" s="130"/>
      <c r="AB91" s="130" t="s">
        <v>24</v>
      </c>
      <c r="AC91" s="130"/>
      <c r="AD91" s="130"/>
      <c r="AE91" s="130"/>
      <c r="AF91" s="130"/>
      <c r="AG91" s="130"/>
      <c r="AH91" s="130"/>
      <c r="AI91" s="135"/>
      <c r="AJ91" s="134" t="s">
        <v>52</v>
      </c>
      <c r="AK91" s="133"/>
      <c r="AL91" s="132" t="s">
        <v>40</v>
      </c>
      <c r="AM91" s="131"/>
      <c r="AN91" s="130"/>
      <c r="AO91" s="129" t="s">
        <v>52</v>
      </c>
      <c r="AP91" s="190" t="s">
        <v>66</v>
      </c>
      <c r="AQ91" s="197" t="s">
        <v>73</v>
      </c>
      <c r="AR91" s="190"/>
      <c r="AV91" s="101"/>
      <c r="AW91" s="101"/>
      <c r="AX91" s="101"/>
      <c r="AY91" s="101"/>
    </row>
    <row r="92" spans="1:51" s="102" customFormat="1" ht="15" customHeight="1">
      <c r="A92" s="158" t="s">
        <v>95</v>
      </c>
      <c r="B92" s="157"/>
      <c r="C92" s="154"/>
      <c r="D92" s="155"/>
      <c r="E92" s="154"/>
      <c r="F92" s="154"/>
      <c r="G92" s="154"/>
      <c r="H92" s="154"/>
      <c r="I92" s="154"/>
      <c r="J92" s="154"/>
      <c r="K92" s="154"/>
      <c r="L92" s="154"/>
      <c r="M92" s="154"/>
      <c r="N92" s="156"/>
      <c r="O92" s="155"/>
      <c r="P92" s="154"/>
      <c r="Q92" s="154"/>
      <c r="R92" s="154"/>
      <c r="S92" s="154"/>
      <c r="T92" s="154"/>
      <c r="U92" s="154"/>
      <c r="V92" s="154"/>
      <c r="W92" s="154"/>
      <c r="X92" s="154"/>
      <c r="Y92" s="154"/>
      <c r="Z92" s="154"/>
      <c r="AA92" s="154"/>
      <c r="AB92" s="154"/>
      <c r="AC92" s="154"/>
      <c r="AD92" s="154"/>
      <c r="AE92" s="154"/>
      <c r="AF92" s="154"/>
      <c r="AG92" s="153"/>
      <c r="AH92" s="153"/>
      <c r="AI92" s="154"/>
      <c r="AJ92" s="154"/>
      <c r="AK92" s="154"/>
      <c r="AL92" s="154"/>
      <c r="AM92" s="154"/>
      <c r="AN92" s="154"/>
      <c r="AO92" s="153"/>
      <c r="AP92" s="151"/>
      <c r="AQ92" s="152" t="s">
        <v>78</v>
      </c>
      <c r="AR92" s="151"/>
      <c r="AU92" s="104"/>
      <c r="AV92" s="101"/>
      <c r="AW92" s="101"/>
      <c r="AX92" s="101"/>
      <c r="AY92" s="101"/>
    </row>
    <row r="93" spans="1:51" s="104" customFormat="1" ht="15" customHeight="1">
      <c r="A93" s="150" t="s">
        <v>94</v>
      </c>
      <c r="B93" s="143" t="s">
        <v>58</v>
      </c>
      <c r="C93" s="147" t="s">
        <v>33</v>
      </c>
      <c r="D93" s="141" t="s">
        <v>58</v>
      </c>
      <c r="E93" s="141" t="s">
        <v>60</v>
      </c>
      <c r="F93" s="145" t="s">
        <v>58</v>
      </c>
      <c r="G93" s="170" t="s">
        <v>58</v>
      </c>
      <c r="H93" s="170" t="s">
        <v>58</v>
      </c>
      <c r="I93" s="170" t="s">
        <v>58</v>
      </c>
      <c r="J93" s="170" t="s">
        <v>58</v>
      </c>
      <c r="K93" s="170" t="s">
        <v>58</v>
      </c>
      <c r="L93" s="170"/>
      <c r="M93" s="141" t="s">
        <v>58</v>
      </c>
      <c r="N93" s="148"/>
      <c r="O93" s="175"/>
      <c r="P93" s="141"/>
      <c r="Q93" s="147" t="s">
        <v>58</v>
      </c>
      <c r="R93" s="142" t="s">
        <v>60</v>
      </c>
      <c r="S93" s="145" t="s">
        <v>60</v>
      </c>
      <c r="T93" s="145" t="s">
        <v>60</v>
      </c>
      <c r="U93" s="145"/>
      <c r="V93" s="143" t="s">
        <v>60</v>
      </c>
      <c r="W93" s="171" t="s">
        <v>60</v>
      </c>
      <c r="X93" s="171"/>
      <c r="Y93" s="192"/>
      <c r="Z93" s="146"/>
      <c r="AA93" s="141"/>
      <c r="AB93" s="141" t="s">
        <v>24</v>
      </c>
      <c r="AC93" s="141"/>
      <c r="AD93" s="141"/>
      <c r="AE93" s="141"/>
      <c r="AF93" s="141"/>
      <c r="AG93" s="141"/>
      <c r="AH93" s="147" t="s">
        <v>58</v>
      </c>
      <c r="AI93" s="145" t="s">
        <v>24</v>
      </c>
      <c r="AJ93" s="202" t="s">
        <v>52</v>
      </c>
      <c r="AK93" s="174"/>
      <c r="AL93" s="169" t="s">
        <v>40</v>
      </c>
      <c r="AM93" s="171" t="s">
        <v>56</v>
      </c>
      <c r="AN93" s="170" t="s">
        <v>52</v>
      </c>
      <c r="AO93" s="140" t="s">
        <v>52</v>
      </c>
      <c r="AP93" s="196" t="s">
        <v>74</v>
      </c>
      <c r="AQ93" s="197" t="s">
        <v>73</v>
      </c>
      <c r="AR93" s="196"/>
      <c r="AV93" s="101"/>
      <c r="AW93" s="101"/>
      <c r="AX93" s="101"/>
      <c r="AY93" s="101"/>
    </row>
    <row r="94" spans="1:51" s="104" customFormat="1" ht="15" customHeight="1">
      <c r="A94" s="150" t="s">
        <v>93</v>
      </c>
      <c r="B94" s="143"/>
      <c r="C94" s="141" t="s">
        <v>58</v>
      </c>
      <c r="D94" s="141" t="s">
        <v>58</v>
      </c>
      <c r="E94" s="141" t="s">
        <v>60</v>
      </c>
      <c r="F94" s="141"/>
      <c r="G94" s="141"/>
      <c r="H94" s="141"/>
      <c r="I94" s="141"/>
      <c r="J94" s="141"/>
      <c r="K94" s="141"/>
      <c r="L94" s="141"/>
      <c r="M94" s="141" t="s">
        <v>58</v>
      </c>
      <c r="N94" s="141"/>
      <c r="O94" s="149"/>
      <c r="P94" s="141"/>
      <c r="Q94" s="141" t="s">
        <v>58</v>
      </c>
      <c r="R94" s="141" t="s">
        <v>33</v>
      </c>
      <c r="S94" s="145" t="s">
        <v>60</v>
      </c>
      <c r="T94" s="145" t="s">
        <v>60</v>
      </c>
      <c r="U94" s="145"/>
      <c r="V94" s="143" t="s">
        <v>60</v>
      </c>
      <c r="W94" s="171"/>
      <c r="X94" s="171"/>
      <c r="Y94" s="192"/>
      <c r="Z94" s="133"/>
      <c r="AA94" s="141"/>
      <c r="AB94" s="141" t="s">
        <v>24</v>
      </c>
      <c r="AC94" s="141"/>
      <c r="AD94" s="141"/>
      <c r="AE94" s="141"/>
      <c r="AF94" s="141"/>
      <c r="AG94" s="141"/>
      <c r="AH94" s="141" t="s">
        <v>58</v>
      </c>
      <c r="AI94" s="145"/>
      <c r="AJ94" s="134" t="s">
        <v>52</v>
      </c>
      <c r="AK94" s="143" t="s">
        <v>41</v>
      </c>
      <c r="AL94" s="140" t="s">
        <v>40</v>
      </c>
      <c r="AM94" s="142"/>
      <c r="AN94" s="141"/>
      <c r="AO94" s="140" t="s">
        <v>52</v>
      </c>
      <c r="AP94" s="190" t="s">
        <v>66</v>
      </c>
      <c r="AQ94" s="197" t="s">
        <v>92</v>
      </c>
      <c r="AR94" s="196"/>
      <c r="AV94" s="101"/>
      <c r="AW94" s="101"/>
      <c r="AX94" s="101"/>
      <c r="AY94" s="101"/>
    </row>
    <row r="95" spans="1:51" s="102" customFormat="1" ht="15" customHeight="1">
      <c r="A95" s="158" t="s">
        <v>91</v>
      </c>
      <c r="B95" s="157"/>
      <c r="C95" s="154"/>
      <c r="D95" s="155"/>
      <c r="E95" s="154"/>
      <c r="F95" s="154"/>
      <c r="G95" s="154"/>
      <c r="H95" s="154"/>
      <c r="I95" s="154"/>
      <c r="J95" s="154"/>
      <c r="K95" s="154"/>
      <c r="L95" s="154"/>
      <c r="M95" s="154"/>
      <c r="N95" s="156"/>
      <c r="O95" s="155"/>
      <c r="P95" s="154"/>
      <c r="Q95" s="154"/>
      <c r="R95" s="154"/>
      <c r="S95" s="154"/>
      <c r="T95" s="154"/>
      <c r="U95" s="154"/>
      <c r="V95" s="154"/>
      <c r="W95" s="154"/>
      <c r="X95" s="154"/>
      <c r="Y95" s="154"/>
      <c r="Z95" s="154"/>
      <c r="AA95" s="154"/>
      <c r="AB95" s="154"/>
      <c r="AC95" s="154"/>
      <c r="AD95" s="154"/>
      <c r="AE95" s="154"/>
      <c r="AF95" s="154"/>
      <c r="AG95" s="153"/>
      <c r="AH95" s="153"/>
      <c r="AI95" s="154"/>
      <c r="AJ95" s="154"/>
      <c r="AK95" s="154"/>
      <c r="AL95" s="154"/>
      <c r="AM95" s="154"/>
      <c r="AN95" s="154"/>
      <c r="AO95" s="153"/>
      <c r="AP95" s="151"/>
      <c r="AQ95" s="152" t="s">
        <v>78</v>
      </c>
      <c r="AR95" s="151"/>
      <c r="AU95" s="104"/>
      <c r="AV95" s="101"/>
      <c r="AW95" s="101"/>
      <c r="AX95" s="101"/>
      <c r="AY95" s="101"/>
    </row>
    <row r="96" spans="1:51" s="104" customFormat="1" ht="15" customHeight="1">
      <c r="A96" s="150" t="s">
        <v>90</v>
      </c>
      <c r="B96" s="143" t="s">
        <v>58</v>
      </c>
      <c r="C96" s="141" t="s">
        <v>60</v>
      </c>
      <c r="D96" s="141" t="s">
        <v>58</v>
      </c>
      <c r="E96" s="141" t="s">
        <v>33</v>
      </c>
      <c r="F96" s="145" t="s">
        <v>58</v>
      </c>
      <c r="G96" s="141" t="s">
        <v>58</v>
      </c>
      <c r="H96" s="141" t="s">
        <v>58</v>
      </c>
      <c r="I96" s="141" t="s">
        <v>58</v>
      </c>
      <c r="J96" s="141" t="s">
        <v>58</v>
      </c>
      <c r="K96" s="141" t="s">
        <v>58</v>
      </c>
      <c r="L96" s="141" t="s">
        <v>58</v>
      </c>
      <c r="M96" s="141" t="s">
        <v>58</v>
      </c>
      <c r="N96" s="148" t="s">
        <v>58</v>
      </c>
      <c r="O96" s="188"/>
      <c r="P96" s="187"/>
      <c r="Q96" s="147" t="s">
        <v>58</v>
      </c>
      <c r="R96" s="142" t="s">
        <v>60</v>
      </c>
      <c r="S96" s="186" t="s">
        <v>60</v>
      </c>
      <c r="T96" s="186"/>
      <c r="U96" s="186"/>
      <c r="V96" s="143"/>
      <c r="W96" s="171"/>
      <c r="X96" s="171"/>
      <c r="Y96" s="192"/>
      <c r="Z96" s="146" t="s">
        <v>58</v>
      </c>
      <c r="AA96" s="147" t="s">
        <v>60</v>
      </c>
      <c r="AB96" s="141" t="s">
        <v>24</v>
      </c>
      <c r="AC96" s="141"/>
      <c r="AD96" s="141"/>
      <c r="AE96" s="141"/>
      <c r="AF96" s="141"/>
      <c r="AG96" s="141"/>
      <c r="AH96" s="147" t="s">
        <v>58</v>
      </c>
      <c r="AI96" s="145"/>
      <c r="AJ96" s="144" t="s">
        <v>52</v>
      </c>
      <c r="AK96" s="143"/>
      <c r="AL96" s="140" t="s">
        <v>40</v>
      </c>
      <c r="AM96" s="142" t="s">
        <v>56</v>
      </c>
      <c r="AN96" s="141"/>
      <c r="AO96" s="140" t="s">
        <v>52</v>
      </c>
      <c r="AP96" s="196" t="s">
        <v>74</v>
      </c>
      <c r="AQ96" s="197" t="s">
        <v>73</v>
      </c>
      <c r="AR96" s="196"/>
      <c r="AV96" s="101"/>
      <c r="AW96" s="101"/>
      <c r="AX96" s="101"/>
      <c r="AY96" s="101"/>
    </row>
    <row r="97" spans="1:51" s="104" customFormat="1" ht="15" customHeight="1">
      <c r="A97" s="150" t="s">
        <v>89</v>
      </c>
      <c r="B97" s="143" t="s">
        <v>58</v>
      </c>
      <c r="C97" s="142" t="s">
        <v>60</v>
      </c>
      <c r="D97" s="175"/>
      <c r="E97" s="142" t="s">
        <v>33</v>
      </c>
      <c r="F97" s="142" t="s">
        <v>60</v>
      </c>
      <c r="G97" s="142"/>
      <c r="H97" s="142"/>
      <c r="I97" s="142"/>
      <c r="J97" s="142"/>
      <c r="K97" s="142"/>
      <c r="L97" s="142"/>
      <c r="M97" s="142"/>
      <c r="N97" s="142"/>
      <c r="O97" s="175"/>
      <c r="P97" s="142"/>
      <c r="Q97" s="142" t="s">
        <v>58</v>
      </c>
      <c r="R97" s="142" t="s">
        <v>60</v>
      </c>
      <c r="S97" s="186" t="s">
        <v>58</v>
      </c>
      <c r="T97" s="186"/>
      <c r="U97" s="186"/>
      <c r="V97" s="143" t="s">
        <v>58</v>
      </c>
      <c r="W97" s="171"/>
      <c r="X97" s="171"/>
      <c r="Y97" s="192"/>
      <c r="Z97" s="143" t="s">
        <v>24</v>
      </c>
      <c r="AA97" s="141"/>
      <c r="AB97" s="141"/>
      <c r="AC97" s="141"/>
      <c r="AD97" s="141"/>
      <c r="AE97" s="141"/>
      <c r="AF97" s="141"/>
      <c r="AG97" s="141"/>
      <c r="AH97" s="141"/>
      <c r="AI97" s="145"/>
      <c r="AJ97" s="177"/>
      <c r="AK97" s="143" t="s">
        <v>38</v>
      </c>
      <c r="AL97" s="140" t="s">
        <v>37</v>
      </c>
      <c r="AM97" s="142"/>
      <c r="AN97" s="141"/>
      <c r="AO97" s="140"/>
      <c r="AP97" s="196" t="s">
        <v>74</v>
      </c>
      <c r="AQ97" s="197" t="s">
        <v>73</v>
      </c>
      <c r="AR97" s="196"/>
      <c r="AV97" s="101"/>
      <c r="AW97" s="101"/>
      <c r="AX97" s="101"/>
      <c r="AY97" s="101"/>
    </row>
    <row r="98" spans="1:51" s="104" customFormat="1" ht="15" customHeight="1">
      <c r="A98" s="150" t="s">
        <v>88</v>
      </c>
      <c r="B98" s="143" t="s">
        <v>58</v>
      </c>
      <c r="C98" s="142" t="s">
        <v>60</v>
      </c>
      <c r="D98" s="175"/>
      <c r="E98" s="142" t="s">
        <v>33</v>
      </c>
      <c r="F98" s="142" t="s">
        <v>60</v>
      </c>
      <c r="G98" s="142"/>
      <c r="H98" s="142"/>
      <c r="I98" s="142"/>
      <c r="J98" s="142"/>
      <c r="K98" s="142"/>
      <c r="L98" s="142"/>
      <c r="M98" s="142"/>
      <c r="N98" s="142"/>
      <c r="O98" s="175"/>
      <c r="P98" s="142"/>
      <c r="Q98" s="142" t="s">
        <v>58</v>
      </c>
      <c r="R98" s="142" t="s">
        <v>60</v>
      </c>
      <c r="S98" s="186" t="s">
        <v>58</v>
      </c>
      <c r="T98" s="186"/>
      <c r="U98" s="186"/>
      <c r="V98" s="143" t="s">
        <v>58</v>
      </c>
      <c r="W98" s="171"/>
      <c r="X98" s="171"/>
      <c r="Y98" s="192"/>
      <c r="Z98" s="143" t="s">
        <v>24</v>
      </c>
      <c r="AA98" s="141"/>
      <c r="AB98" s="141"/>
      <c r="AC98" s="141"/>
      <c r="AD98" s="141"/>
      <c r="AE98" s="141"/>
      <c r="AF98" s="141"/>
      <c r="AG98" s="141"/>
      <c r="AH98" s="141"/>
      <c r="AI98" s="145"/>
      <c r="AJ98" s="177"/>
      <c r="AK98" s="143"/>
      <c r="AL98" s="140" t="s">
        <v>37</v>
      </c>
      <c r="AM98" s="142"/>
      <c r="AN98" s="141"/>
      <c r="AO98" s="140"/>
      <c r="AP98" s="196" t="s">
        <v>74</v>
      </c>
      <c r="AQ98" s="197" t="s">
        <v>73</v>
      </c>
      <c r="AR98" s="196"/>
      <c r="AV98" s="101"/>
      <c r="AW98" s="101"/>
      <c r="AX98" s="101"/>
      <c r="AY98" s="101"/>
    </row>
    <row r="99" spans="1:51" s="104" customFormat="1" ht="15" customHeight="1">
      <c r="A99" s="201" t="s">
        <v>87</v>
      </c>
      <c r="B99" s="174"/>
      <c r="C99" s="142" t="s">
        <v>60</v>
      </c>
      <c r="D99" s="141" t="s">
        <v>60</v>
      </c>
      <c r="E99" s="142" t="s">
        <v>60</v>
      </c>
      <c r="F99" s="142"/>
      <c r="G99" s="142"/>
      <c r="H99" s="142"/>
      <c r="I99" s="142"/>
      <c r="J99" s="142"/>
      <c r="K99" s="142"/>
      <c r="L99" s="142"/>
      <c r="M99" s="175"/>
      <c r="N99" s="142" t="s">
        <v>33</v>
      </c>
      <c r="O99" s="142" t="s">
        <v>60</v>
      </c>
      <c r="P99" s="142" t="s">
        <v>60</v>
      </c>
      <c r="Q99" s="142"/>
      <c r="R99" s="142"/>
      <c r="S99" s="173" t="s">
        <v>60</v>
      </c>
      <c r="T99" s="173"/>
      <c r="U99" s="173"/>
      <c r="V99" s="174"/>
      <c r="W99" s="171"/>
      <c r="X99" s="170"/>
      <c r="Y99" s="173"/>
      <c r="Z99" s="174"/>
      <c r="AA99" s="170"/>
      <c r="AB99" s="170" t="s">
        <v>24</v>
      </c>
      <c r="AC99" s="170"/>
      <c r="AD99" s="170"/>
      <c r="AE99" s="170"/>
      <c r="AF99" s="170"/>
      <c r="AG99" s="170"/>
      <c r="AH99" s="170"/>
      <c r="AI99" s="173"/>
      <c r="AJ99" s="172" t="s">
        <v>52</v>
      </c>
      <c r="AK99" s="174"/>
      <c r="AL99" s="169"/>
      <c r="AM99" s="171" t="s">
        <v>60</v>
      </c>
      <c r="AN99" s="170" t="s">
        <v>52</v>
      </c>
      <c r="AO99" s="169" t="s">
        <v>52</v>
      </c>
      <c r="AP99" s="196" t="s">
        <v>74</v>
      </c>
      <c r="AQ99" s="199" t="s">
        <v>83</v>
      </c>
      <c r="AR99" s="198" t="s">
        <v>86</v>
      </c>
      <c r="AV99" s="101"/>
      <c r="AW99" s="101"/>
      <c r="AY99" s="101"/>
    </row>
    <row r="100" spans="1:51" s="104" customFormat="1" ht="15" customHeight="1">
      <c r="A100" s="201" t="s">
        <v>85</v>
      </c>
      <c r="B100" s="174"/>
      <c r="C100" s="142"/>
      <c r="D100" s="141"/>
      <c r="E100" s="142" t="s">
        <v>58</v>
      </c>
      <c r="F100" s="142"/>
      <c r="G100" s="142"/>
      <c r="H100" s="142"/>
      <c r="I100" s="142"/>
      <c r="J100" s="142"/>
      <c r="K100" s="142"/>
      <c r="L100" s="142" t="s">
        <v>58</v>
      </c>
      <c r="M100" s="175"/>
      <c r="N100" s="142" t="s">
        <v>33</v>
      </c>
      <c r="O100" s="142" t="s">
        <v>58</v>
      </c>
      <c r="P100" s="142"/>
      <c r="Q100" s="142"/>
      <c r="R100" s="142"/>
      <c r="S100" s="173" t="s">
        <v>60</v>
      </c>
      <c r="T100" s="173"/>
      <c r="U100" s="173"/>
      <c r="V100" s="174"/>
      <c r="W100" s="171"/>
      <c r="X100" s="171" t="s">
        <v>58</v>
      </c>
      <c r="Y100" s="192"/>
      <c r="Z100" s="174"/>
      <c r="AA100" s="170"/>
      <c r="AB100" s="170" t="s">
        <v>24</v>
      </c>
      <c r="AC100" s="170"/>
      <c r="AD100" s="170"/>
      <c r="AE100" s="170"/>
      <c r="AF100" s="170"/>
      <c r="AG100" s="170"/>
      <c r="AH100" s="170"/>
      <c r="AI100" s="173"/>
      <c r="AJ100" s="172" t="s">
        <v>52</v>
      </c>
      <c r="AK100" s="174"/>
      <c r="AL100" s="169"/>
      <c r="AM100" s="171"/>
      <c r="AN100" s="170" t="s">
        <v>52</v>
      </c>
      <c r="AO100" s="169" t="s">
        <v>52</v>
      </c>
      <c r="AP100" s="200"/>
      <c r="AQ100" s="199" t="s">
        <v>83</v>
      </c>
      <c r="AR100" s="198"/>
      <c r="AV100" s="101"/>
      <c r="AW100" s="101"/>
      <c r="AY100" s="101"/>
    </row>
    <row r="101" spans="1:51" s="104" customFormat="1" ht="15" customHeight="1">
      <c r="A101" s="150" t="s">
        <v>84</v>
      </c>
      <c r="B101" s="143"/>
      <c r="C101" s="142" t="s">
        <v>33</v>
      </c>
      <c r="D101" s="141" t="s">
        <v>60</v>
      </c>
      <c r="E101" s="142" t="s">
        <v>58</v>
      </c>
      <c r="F101" s="142" t="s">
        <v>60</v>
      </c>
      <c r="G101" s="142"/>
      <c r="H101" s="142"/>
      <c r="I101" s="142"/>
      <c r="J101" s="142"/>
      <c r="K101" s="142"/>
      <c r="L101" s="142"/>
      <c r="M101" s="142" t="s">
        <v>60</v>
      </c>
      <c r="N101" s="142"/>
      <c r="O101" s="175"/>
      <c r="P101" s="142"/>
      <c r="Q101" s="142"/>
      <c r="R101" s="142"/>
      <c r="S101" s="145" t="s">
        <v>60</v>
      </c>
      <c r="T101" s="145" t="s">
        <v>58</v>
      </c>
      <c r="U101" s="145" t="s">
        <v>60</v>
      </c>
      <c r="V101" s="143"/>
      <c r="W101" s="171" t="s">
        <v>58</v>
      </c>
      <c r="X101" s="171"/>
      <c r="Y101" s="192"/>
      <c r="Z101" s="143"/>
      <c r="AA101" s="141"/>
      <c r="AB101" s="141"/>
      <c r="AC101" s="141"/>
      <c r="AD101" s="141"/>
      <c r="AE101" s="141"/>
      <c r="AF101" s="141"/>
      <c r="AG101" s="141"/>
      <c r="AH101" s="141"/>
      <c r="AI101" s="145" t="s">
        <v>24</v>
      </c>
      <c r="AJ101" s="177" t="s">
        <v>52</v>
      </c>
      <c r="AK101" s="143" t="s">
        <v>40</v>
      </c>
      <c r="AL101" s="140" t="s">
        <v>37</v>
      </c>
      <c r="AM101" s="142" t="s">
        <v>56</v>
      </c>
      <c r="AN101" s="141" t="s">
        <v>52</v>
      </c>
      <c r="AO101" s="140" t="s">
        <v>52</v>
      </c>
      <c r="AP101" s="196" t="s">
        <v>74</v>
      </c>
      <c r="AQ101" s="197" t="s">
        <v>83</v>
      </c>
      <c r="AR101" s="196"/>
      <c r="AV101" s="101"/>
      <c r="AW101" s="101"/>
      <c r="AX101" s="101"/>
      <c r="AY101" s="101"/>
    </row>
    <row r="102" spans="1:51" s="104" customFormat="1" ht="15" customHeight="1">
      <c r="A102" s="150" t="s">
        <v>82</v>
      </c>
      <c r="B102" s="143"/>
      <c r="C102" s="142" t="s">
        <v>58</v>
      </c>
      <c r="D102" s="141" t="s">
        <v>58</v>
      </c>
      <c r="E102" s="142" t="s">
        <v>33</v>
      </c>
      <c r="F102" s="142"/>
      <c r="G102" s="142"/>
      <c r="H102" s="142"/>
      <c r="I102" s="142"/>
      <c r="J102" s="142"/>
      <c r="K102" s="142" t="s">
        <v>58</v>
      </c>
      <c r="L102" s="142"/>
      <c r="M102" s="142" t="s">
        <v>58</v>
      </c>
      <c r="N102" s="142"/>
      <c r="O102" s="175"/>
      <c r="P102" s="142"/>
      <c r="Q102" s="142"/>
      <c r="R102" s="142"/>
      <c r="S102" s="145"/>
      <c r="T102" s="145"/>
      <c r="U102" s="145"/>
      <c r="V102" s="143"/>
      <c r="W102" s="171"/>
      <c r="X102" s="171"/>
      <c r="Y102" s="192"/>
      <c r="Z102" s="143"/>
      <c r="AA102" s="141" t="s">
        <v>60</v>
      </c>
      <c r="AB102" s="141" t="s">
        <v>24</v>
      </c>
      <c r="AC102" s="141"/>
      <c r="AD102" s="141"/>
      <c r="AE102" s="141"/>
      <c r="AF102" s="141"/>
      <c r="AG102" s="141"/>
      <c r="AH102" s="141"/>
      <c r="AI102" s="145"/>
      <c r="AJ102" s="177" t="s">
        <v>52</v>
      </c>
      <c r="AK102" s="143"/>
      <c r="AL102" s="140" t="s">
        <v>40</v>
      </c>
      <c r="AM102" s="142"/>
      <c r="AN102" s="141"/>
      <c r="AO102" s="140"/>
      <c r="AP102" s="196" t="s">
        <v>74</v>
      </c>
      <c r="AQ102" s="197" t="s">
        <v>73</v>
      </c>
      <c r="AR102" s="196"/>
      <c r="AV102" s="101"/>
      <c r="AW102" s="101"/>
      <c r="AX102" s="101"/>
      <c r="AY102" s="101"/>
    </row>
    <row r="103" spans="1:51" s="104" customFormat="1" ht="15" customHeight="1">
      <c r="A103" s="150" t="s">
        <v>81</v>
      </c>
      <c r="B103" s="143" t="s">
        <v>3</v>
      </c>
      <c r="C103" s="142" t="s">
        <v>58</v>
      </c>
      <c r="D103" s="175"/>
      <c r="E103" s="142" t="s">
        <v>33</v>
      </c>
      <c r="F103" s="142"/>
      <c r="G103" s="142"/>
      <c r="H103" s="142"/>
      <c r="I103" s="142"/>
      <c r="J103" s="142"/>
      <c r="K103" s="142"/>
      <c r="L103" s="142"/>
      <c r="M103" s="142"/>
      <c r="N103" s="142" t="s">
        <v>3</v>
      </c>
      <c r="O103" s="175"/>
      <c r="P103" s="142"/>
      <c r="Q103" s="142" t="s">
        <v>58</v>
      </c>
      <c r="R103" s="142"/>
      <c r="S103" s="145" t="s">
        <v>58</v>
      </c>
      <c r="T103" s="145"/>
      <c r="U103" s="145"/>
      <c r="V103" s="143"/>
      <c r="W103" s="171"/>
      <c r="X103" s="171"/>
      <c r="Y103" s="192"/>
      <c r="Z103" s="143"/>
      <c r="AA103" s="141" t="s">
        <v>60</v>
      </c>
      <c r="AB103" s="141" t="s">
        <v>24</v>
      </c>
      <c r="AC103" s="141"/>
      <c r="AD103" s="141"/>
      <c r="AE103" s="141"/>
      <c r="AF103" s="141"/>
      <c r="AG103" s="141"/>
      <c r="AH103" s="141"/>
      <c r="AI103" s="145"/>
      <c r="AJ103" s="177" t="s">
        <v>52</v>
      </c>
      <c r="AK103" s="143"/>
      <c r="AL103" s="140" t="s">
        <v>37</v>
      </c>
      <c r="AM103" s="142"/>
      <c r="AN103" s="141"/>
      <c r="AO103" s="140" t="s">
        <v>52</v>
      </c>
      <c r="AP103" s="196" t="s">
        <v>74</v>
      </c>
      <c r="AQ103" s="197" t="s">
        <v>73</v>
      </c>
      <c r="AR103" s="196"/>
      <c r="AV103" s="101"/>
      <c r="AW103" s="101"/>
      <c r="AX103" s="101"/>
      <c r="AY103" s="101"/>
    </row>
    <row r="104" spans="1:51" s="104" customFormat="1" ht="15" customHeight="1">
      <c r="A104" s="195" t="s">
        <v>80</v>
      </c>
      <c r="B104" s="133" t="s">
        <v>3</v>
      </c>
      <c r="C104" s="130" t="s">
        <v>58</v>
      </c>
      <c r="D104" s="136"/>
      <c r="E104" s="130" t="s">
        <v>33</v>
      </c>
      <c r="F104" s="135"/>
      <c r="G104" s="130"/>
      <c r="H104" s="130"/>
      <c r="I104" s="130"/>
      <c r="J104" s="130"/>
      <c r="K104" s="130"/>
      <c r="L104" s="130"/>
      <c r="M104" s="130" t="s">
        <v>3</v>
      </c>
      <c r="N104" s="193" t="s">
        <v>3</v>
      </c>
      <c r="O104" s="194"/>
      <c r="P104" s="193"/>
      <c r="Q104" s="193" t="s">
        <v>58</v>
      </c>
      <c r="R104" s="193"/>
      <c r="S104" s="193" t="s">
        <v>58</v>
      </c>
      <c r="T104" s="193"/>
      <c r="U104" s="193"/>
      <c r="V104" s="143"/>
      <c r="W104" s="171"/>
      <c r="X104" s="171"/>
      <c r="Y104" s="192"/>
      <c r="Z104" s="133"/>
      <c r="AA104" s="130" t="s">
        <v>60</v>
      </c>
      <c r="AB104" s="130" t="s">
        <v>24</v>
      </c>
      <c r="AC104" s="130"/>
      <c r="AD104" s="130"/>
      <c r="AE104" s="130"/>
      <c r="AF104" s="130"/>
      <c r="AG104" s="130"/>
      <c r="AH104" s="130"/>
      <c r="AI104" s="135"/>
      <c r="AJ104" s="134" t="s">
        <v>52</v>
      </c>
      <c r="AK104" s="133"/>
      <c r="AL104" s="129" t="s">
        <v>37</v>
      </c>
      <c r="AM104" s="131"/>
      <c r="AN104" s="130"/>
      <c r="AO104" s="129" t="s">
        <v>52</v>
      </c>
      <c r="AP104" s="190" t="s">
        <v>74</v>
      </c>
      <c r="AQ104" s="191" t="s">
        <v>73</v>
      </c>
      <c r="AR104" s="190"/>
      <c r="AV104" s="101"/>
      <c r="AW104" s="101"/>
      <c r="AX104" s="101"/>
      <c r="AY104" s="101"/>
    </row>
    <row r="105" spans="1:51" s="102" customFormat="1" ht="15" customHeight="1">
      <c r="A105" s="158" t="s">
        <v>79</v>
      </c>
      <c r="B105" s="157"/>
      <c r="C105" s="154"/>
      <c r="D105" s="155"/>
      <c r="E105" s="154"/>
      <c r="F105" s="154"/>
      <c r="G105" s="154"/>
      <c r="H105" s="154"/>
      <c r="I105" s="154"/>
      <c r="J105" s="154"/>
      <c r="K105" s="154"/>
      <c r="L105" s="154"/>
      <c r="M105" s="154"/>
      <c r="N105" s="156"/>
      <c r="O105" s="155"/>
      <c r="P105" s="154"/>
      <c r="Q105" s="154"/>
      <c r="R105" s="154"/>
      <c r="S105" s="154"/>
      <c r="T105" s="154"/>
      <c r="U105" s="154"/>
      <c r="V105" s="154"/>
      <c r="W105" s="154"/>
      <c r="X105" s="154"/>
      <c r="Y105" s="154"/>
      <c r="Z105" s="154"/>
      <c r="AA105" s="154"/>
      <c r="AB105" s="154"/>
      <c r="AC105" s="154"/>
      <c r="AD105" s="154"/>
      <c r="AE105" s="154"/>
      <c r="AF105" s="154"/>
      <c r="AG105" s="153"/>
      <c r="AH105" s="153"/>
      <c r="AI105" s="154"/>
      <c r="AJ105" s="154"/>
      <c r="AK105" s="154"/>
      <c r="AL105" s="154"/>
      <c r="AM105" s="154"/>
      <c r="AN105" s="154"/>
      <c r="AO105" s="153"/>
      <c r="AP105" s="151"/>
      <c r="AQ105" s="152" t="s">
        <v>78</v>
      </c>
      <c r="AR105" s="151"/>
      <c r="AU105" s="104"/>
      <c r="AV105" s="101"/>
      <c r="AW105" s="101"/>
      <c r="AX105" s="101"/>
      <c r="AY105" s="101"/>
    </row>
    <row r="106" spans="1:51" s="104" customFormat="1" ht="15" customHeight="1">
      <c r="A106" s="150" t="s">
        <v>77</v>
      </c>
      <c r="B106" s="146" t="s">
        <v>3</v>
      </c>
      <c r="C106" s="182" t="s">
        <v>33</v>
      </c>
      <c r="D106" s="185"/>
      <c r="E106" s="182"/>
      <c r="F106" s="184" t="s">
        <v>3</v>
      </c>
      <c r="G106" s="182"/>
      <c r="H106" s="182"/>
      <c r="I106" s="182"/>
      <c r="J106" s="182"/>
      <c r="K106" s="185"/>
      <c r="L106" s="182"/>
      <c r="M106" s="182" t="s">
        <v>58</v>
      </c>
      <c r="N106" s="189" t="s">
        <v>60</v>
      </c>
      <c r="O106" s="188"/>
      <c r="P106" s="187"/>
      <c r="Q106" s="147" t="s">
        <v>58</v>
      </c>
      <c r="R106" s="147"/>
      <c r="S106" s="186" t="s">
        <v>60</v>
      </c>
      <c r="T106" s="186" t="s">
        <v>60</v>
      </c>
      <c r="U106" s="186" t="s">
        <v>58</v>
      </c>
      <c r="V106" s="146" t="s">
        <v>3</v>
      </c>
      <c r="W106" s="183"/>
      <c r="X106" s="182"/>
      <c r="Y106" s="184" t="s">
        <v>60</v>
      </c>
      <c r="Z106" s="146" t="s">
        <v>24</v>
      </c>
      <c r="AA106" s="182" t="s">
        <v>60</v>
      </c>
      <c r="AB106" s="185"/>
      <c r="AC106" s="185"/>
      <c r="AD106" s="185"/>
      <c r="AE106" s="182"/>
      <c r="AF106" s="182"/>
      <c r="AG106" s="182" t="s">
        <v>58</v>
      </c>
      <c r="AH106" s="182" t="s">
        <v>58</v>
      </c>
      <c r="AI106" s="184"/>
      <c r="AJ106" s="144" t="s">
        <v>52</v>
      </c>
      <c r="AK106" s="146" t="s">
        <v>40</v>
      </c>
      <c r="AL106" s="181" t="s">
        <v>38</v>
      </c>
      <c r="AM106" s="183"/>
      <c r="AN106" s="182"/>
      <c r="AO106" s="181"/>
      <c r="AP106" s="180"/>
      <c r="AQ106" s="179" t="s">
        <v>73</v>
      </c>
      <c r="AR106" s="178"/>
      <c r="AV106" s="101"/>
      <c r="AW106" s="101"/>
      <c r="AX106" s="101"/>
      <c r="AY106" s="101"/>
    </row>
    <row r="107" spans="1:51" s="104" customFormat="1" ht="15" customHeight="1">
      <c r="A107" s="150" t="s">
        <v>583</v>
      </c>
      <c r="B107" s="212"/>
      <c r="C107" s="147" t="s">
        <v>58</v>
      </c>
      <c r="D107" s="232"/>
      <c r="E107" s="147"/>
      <c r="F107" s="301"/>
      <c r="G107" s="147"/>
      <c r="H107" s="147"/>
      <c r="I107" s="147"/>
      <c r="J107" s="147"/>
      <c r="K107" s="188"/>
      <c r="L107" s="147"/>
      <c r="M107" s="142" t="s">
        <v>58</v>
      </c>
      <c r="N107" s="142" t="s">
        <v>60</v>
      </c>
      <c r="O107" s="175"/>
      <c r="P107" s="147"/>
      <c r="Q107" s="147"/>
      <c r="R107" s="147"/>
      <c r="S107" s="186" t="s">
        <v>58</v>
      </c>
      <c r="T107" s="186" t="s">
        <v>60</v>
      </c>
      <c r="U107" s="186" t="s">
        <v>33</v>
      </c>
      <c r="V107" s="212"/>
      <c r="W107" s="147"/>
      <c r="X107" s="187"/>
      <c r="Y107" s="186"/>
      <c r="Z107" s="212" t="s">
        <v>58</v>
      </c>
      <c r="AA107" s="187" t="s">
        <v>60</v>
      </c>
      <c r="AB107" s="232" t="s">
        <v>24</v>
      </c>
      <c r="AC107" s="232"/>
      <c r="AD107" s="232"/>
      <c r="AE107" s="187"/>
      <c r="AF107" s="187"/>
      <c r="AG107" s="187"/>
      <c r="AH107" s="187"/>
      <c r="AI107" s="186"/>
      <c r="AJ107" s="250" t="s">
        <v>52</v>
      </c>
      <c r="AK107" s="212" t="s">
        <v>38</v>
      </c>
      <c r="AL107" s="211" t="s">
        <v>37</v>
      </c>
      <c r="AM107" s="147"/>
      <c r="AN107" s="187"/>
      <c r="AO107" s="211"/>
      <c r="AP107" s="302"/>
      <c r="AQ107" s="168" t="s">
        <v>73</v>
      </c>
      <c r="AR107" s="303"/>
      <c r="AV107" s="101"/>
      <c r="AW107" s="101"/>
      <c r="AX107" s="101"/>
      <c r="AY107" s="101"/>
    </row>
    <row r="108" spans="1:51" s="104" customFormat="1" ht="15" customHeight="1">
      <c r="A108" s="150" t="s">
        <v>76</v>
      </c>
      <c r="B108" s="143"/>
      <c r="C108" s="142" t="s">
        <v>33</v>
      </c>
      <c r="D108" s="141" t="s">
        <v>58</v>
      </c>
      <c r="E108" s="142" t="s">
        <v>58</v>
      </c>
      <c r="F108" s="142"/>
      <c r="G108" s="142" t="s">
        <v>58</v>
      </c>
      <c r="H108" s="142" t="s">
        <v>58</v>
      </c>
      <c r="I108" s="142" t="s">
        <v>58</v>
      </c>
      <c r="J108" s="142" t="s">
        <v>58</v>
      </c>
      <c r="K108" s="142"/>
      <c r="L108" s="142"/>
      <c r="M108" s="142" t="s">
        <v>58</v>
      </c>
      <c r="N108" s="142" t="s">
        <v>60</v>
      </c>
      <c r="O108" s="175"/>
      <c r="P108" s="142"/>
      <c r="Q108" s="142" t="s">
        <v>58</v>
      </c>
      <c r="R108" s="142"/>
      <c r="S108" s="145" t="s">
        <v>60</v>
      </c>
      <c r="T108" s="145" t="s">
        <v>60</v>
      </c>
      <c r="U108" s="145" t="s">
        <v>58</v>
      </c>
      <c r="V108" s="143" t="s">
        <v>58</v>
      </c>
      <c r="W108" s="142"/>
      <c r="X108" s="141"/>
      <c r="Y108" s="145" t="s">
        <v>60</v>
      </c>
      <c r="Z108" s="143" t="s">
        <v>24</v>
      </c>
      <c r="AA108" s="141" t="s">
        <v>60</v>
      </c>
      <c r="AB108" s="149"/>
      <c r="AC108" s="149"/>
      <c r="AD108" s="149"/>
      <c r="AE108" s="141"/>
      <c r="AF108" s="141" t="s">
        <v>58</v>
      </c>
      <c r="AG108" s="141" t="s">
        <v>60</v>
      </c>
      <c r="AH108" s="141"/>
      <c r="AI108" s="145"/>
      <c r="AJ108" s="177" t="s">
        <v>52</v>
      </c>
      <c r="AK108" s="143"/>
      <c r="AL108" s="140" t="s">
        <v>37</v>
      </c>
      <c r="AM108" s="142" t="s">
        <v>56</v>
      </c>
      <c r="AN108" s="141"/>
      <c r="AO108" s="140"/>
      <c r="AP108" s="138"/>
      <c r="AQ108" s="139" t="s">
        <v>73</v>
      </c>
      <c r="AR108" s="176"/>
      <c r="AV108" s="101"/>
      <c r="AW108" s="101"/>
      <c r="AX108" s="101"/>
      <c r="AY108" s="101"/>
    </row>
    <row r="109" spans="1:51" s="104" customFormat="1" ht="15" customHeight="1">
      <c r="A109" s="150" t="s">
        <v>75</v>
      </c>
      <c r="B109" s="174"/>
      <c r="C109" s="142" t="s">
        <v>58</v>
      </c>
      <c r="D109" s="142"/>
      <c r="E109" s="142" t="s">
        <v>58</v>
      </c>
      <c r="F109" s="142"/>
      <c r="G109" s="142"/>
      <c r="H109" s="142"/>
      <c r="I109" s="142"/>
      <c r="J109" s="142"/>
      <c r="K109" s="142"/>
      <c r="L109" s="142"/>
      <c r="M109" s="142" t="s">
        <v>60</v>
      </c>
      <c r="N109" s="142"/>
      <c r="O109" s="175"/>
      <c r="P109" s="142"/>
      <c r="Q109" s="142"/>
      <c r="R109" s="142"/>
      <c r="S109" s="173" t="s">
        <v>60</v>
      </c>
      <c r="T109" s="173"/>
      <c r="U109" s="173"/>
      <c r="V109" s="174"/>
      <c r="W109" s="171"/>
      <c r="X109" s="170"/>
      <c r="Y109" s="173" t="s">
        <v>33</v>
      </c>
      <c r="Z109" s="143" t="s">
        <v>24</v>
      </c>
      <c r="AA109" s="142" t="s">
        <v>60</v>
      </c>
      <c r="AB109" s="175"/>
      <c r="AC109" s="175"/>
      <c r="AD109" s="175"/>
      <c r="AE109" s="142"/>
      <c r="AF109" s="142"/>
      <c r="AG109" s="170"/>
      <c r="AH109" s="170"/>
      <c r="AI109" s="173"/>
      <c r="AJ109" s="172" t="s">
        <v>52</v>
      </c>
      <c r="AK109" s="143"/>
      <c r="AL109" s="140" t="s">
        <v>37</v>
      </c>
      <c r="AM109" s="171"/>
      <c r="AN109" s="170"/>
      <c r="AO109" s="169"/>
      <c r="AP109" s="138"/>
      <c r="AQ109" s="168" t="s">
        <v>73</v>
      </c>
      <c r="AR109" s="176"/>
      <c r="AV109" s="101"/>
      <c r="AW109" s="101"/>
      <c r="AX109" s="101"/>
      <c r="AY109" s="101"/>
    </row>
    <row r="110" spans="1:51" s="104" customFormat="1" ht="15" customHeight="1">
      <c r="A110" s="150" t="s">
        <v>600</v>
      </c>
      <c r="B110" s="174"/>
      <c r="C110" s="142" t="s">
        <v>33</v>
      </c>
      <c r="D110" s="175"/>
      <c r="E110" s="142" t="s">
        <v>58</v>
      </c>
      <c r="F110" s="142"/>
      <c r="G110" s="142"/>
      <c r="H110" s="142"/>
      <c r="I110" s="142"/>
      <c r="J110" s="142"/>
      <c r="K110" s="142" t="s">
        <v>60</v>
      </c>
      <c r="L110" s="142"/>
      <c r="M110" s="142"/>
      <c r="N110" s="142" t="s">
        <v>60</v>
      </c>
      <c r="O110" s="142" t="s">
        <v>60</v>
      </c>
      <c r="P110" s="142" t="s">
        <v>60</v>
      </c>
      <c r="Q110" s="142"/>
      <c r="R110" s="142"/>
      <c r="S110" s="173"/>
      <c r="T110" s="173"/>
      <c r="U110" s="173"/>
      <c r="V110" s="174"/>
      <c r="W110" s="171"/>
      <c r="X110" s="170"/>
      <c r="Y110" s="173"/>
      <c r="Z110" s="143" t="s">
        <v>60</v>
      </c>
      <c r="AA110" s="142" t="s">
        <v>60</v>
      </c>
      <c r="AB110" s="142" t="s">
        <v>24</v>
      </c>
      <c r="AC110" s="142"/>
      <c r="AD110" s="142"/>
      <c r="AE110" s="142"/>
      <c r="AF110" s="142"/>
      <c r="AG110" s="170"/>
      <c r="AH110" s="170"/>
      <c r="AI110" s="173"/>
      <c r="AJ110" s="172" t="s">
        <v>54</v>
      </c>
      <c r="AK110" s="143" t="s">
        <v>40</v>
      </c>
      <c r="AL110" s="140" t="s">
        <v>38</v>
      </c>
      <c r="AM110" s="171"/>
      <c r="AN110" s="170"/>
      <c r="AO110" s="169"/>
      <c r="AP110" s="138"/>
      <c r="AQ110" s="168" t="s">
        <v>73</v>
      </c>
      <c r="AR110" s="138" t="s">
        <v>597</v>
      </c>
      <c r="AV110" s="101"/>
      <c r="AW110" s="101"/>
      <c r="AX110" s="101"/>
      <c r="AY110" s="101"/>
    </row>
    <row r="111" spans="1:51" s="104" customFormat="1" ht="15">
      <c r="A111" s="150" t="s">
        <v>72</v>
      </c>
      <c r="B111" s="165"/>
      <c r="C111" s="162" t="s">
        <v>58</v>
      </c>
      <c r="D111" s="141" t="s">
        <v>58</v>
      </c>
      <c r="E111" s="162" t="s">
        <v>33</v>
      </c>
      <c r="F111" s="162"/>
      <c r="G111" s="162"/>
      <c r="H111" s="162"/>
      <c r="I111" s="162"/>
      <c r="J111" s="162"/>
      <c r="K111" s="167"/>
      <c r="L111" s="162"/>
      <c r="M111" s="162" t="s">
        <v>58</v>
      </c>
      <c r="N111" s="162" t="s">
        <v>3</v>
      </c>
      <c r="O111" s="167"/>
      <c r="P111" s="162"/>
      <c r="Q111" s="162" t="s">
        <v>58</v>
      </c>
      <c r="R111" s="162"/>
      <c r="S111" s="162" t="s">
        <v>60</v>
      </c>
      <c r="T111" s="162"/>
      <c r="U111" s="162"/>
      <c r="V111" s="165" t="s">
        <v>58</v>
      </c>
      <c r="W111" s="162"/>
      <c r="X111" s="162"/>
      <c r="Y111" s="166"/>
      <c r="Z111" s="133" t="s">
        <v>58</v>
      </c>
      <c r="AA111" s="162" t="s">
        <v>60</v>
      </c>
      <c r="AB111" s="162" t="s">
        <v>24</v>
      </c>
      <c r="AC111" s="162"/>
      <c r="AD111" s="162"/>
      <c r="AE111" s="162"/>
      <c r="AF111" s="162"/>
      <c r="AG111" s="162"/>
      <c r="AH111" s="162"/>
      <c r="AI111" s="166"/>
      <c r="AJ111" s="134" t="s">
        <v>52</v>
      </c>
      <c r="AK111" s="165"/>
      <c r="AL111" s="164" t="s">
        <v>37</v>
      </c>
      <c r="AM111" s="163"/>
      <c r="AN111" s="162"/>
      <c r="AO111" s="161"/>
      <c r="AP111" s="159"/>
      <c r="AQ111" s="160" t="s">
        <v>71</v>
      </c>
      <c r="AR111" s="159"/>
      <c r="AV111" s="101"/>
      <c r="AW111" s="101"/>
      <c r="AX111" s="101"/>
      <c r="AY111" s="101"/>
    </row>
    <row r="112" spans="1:51" s="102" customFormat="1" ht="15" customHeight="1">
      <c r="A112" s="158" t="s">
        <v>70</v>
      </c>
      <c r="B112" s="157"/>
      <c r="C112" s="154"/>
      <c r="D112" s="155"/>
      <c r="E112" s="154"/>
      <c r="F112" s="154"/>
      <c r="G112" s="154"/>
      <c r="H112" s="154"/>
      <c r="I112" s="154"/>
      <c r="J112" s="154"/>
      <c r="K112" s="154"/>
      <c r="L112" s="154"/>
      <c r="M112" s="154"/>
      <c r="N112" s="156"/>
      <c r="O112" s="155"/>
      <c r="P112" s="154"/>
      <c r="Q112" s="154"/>
      <c r="R112" s="154"/>
      <c r="S112" s="154"/>
      <c r="T112" s="154"/>
      <c r="U112" s="154"/>
      <c r="V112" s="154"/>
      <c r="W112" s="154"/>
      <c r="X112" s="154"/>
      <c r="Y112" s="154"/>
      <c r="Z112" s="154"/>
      <c r="AA112" s="154"/>
      <c r="AB112" s="154"/>
      <c r="AC112" s="154"/>
      <c r="AD112" s="154"/>
      <c r="AE112" s="154"/>
      <c r="AF112" s="154"/>
      <c r="AG112" s="153"/>
      <c r="AH112" s="153"/>
      <c r="AI112" s="154"/>
      <c r="AJ112" s="154"/>
      <c r="AK112" s="154"/>
      <c r="AL112" s="154"/>
      <c r="AM112" s="154"/>
      <c r="AN112" s="154"/>
      <c r="AO112" s="153"/>
      <c r="AP112" s="151"/>
      <c r="AQ112" s="152"/>
      <c r="AR112" s="151"/>
      <c r="AU112" s="104"/>
      <c r="AV112" s="101"/>
      <c r="AW112" s="101"/>
      <c r="AX112" s="101"/>
      <c r="AY112" s="101"/>
    </row>
    <row r="113" spans="1:51" s="104" customFormat="1" ht="15" customHeight="1">
      <c r="A113" s="150" t="s">
        <v>69</v>
      </c>
      <c r="B113" s="143" t="s">
        <v>60</v>
      </c>
      <c r="C113" s="141" t="s">
        <v>33</v>
      </c>
      <c r="D113" s="149"/>
      <c r="E113" s="141" t="s">
        <v>60</v>
      </c>
      <c r="F113" s="145"/>
      <c r="G113" s="141"/>
      <c r="H113" s="141"/>
      <c r="I113" s="141"/>
      <c r="J113" s="141"/>
      <c r="K113" s="141"/>
      <c r="L113" s="141"/>
      <c r="M113" s="141"/>
      <c r="N113" s="148"/>
      <c r="O113" s="142" t="s">
        <v>60</v>
      </c>
      <c r="P113" s="141"/>
      <c r="Q113" s="147" t="s">
        <v>58</v>
      </c>
      <c r="R113" s="145" t="s">
        <v>60</v>
      </c>
      <c r="S113" s="145" t="s">
        <v>60</v>
      </c>
      <c r="T113" s="145" t="s">
        <v>60</v>
      </c>
      <c r="U113" s="145"/>
      <c r="V113" s="143" t="s">
        <v>60</v>
      </c>
      <c r="W113" s="142" t="s">
        <v>58</v>
      </c>
      <c r="X113" s="141"/>
      <c r="Y113" s="145"/>
      <c r="Z113" s="146" t="s">
        <v>58</v>
      </c>
      <c r="AA113" s="141" t="s">
        <v>60</v>
      </c>
      <c r="AB113" s="141" t="s">
        <v>24</v>
      </c>
      <c r="AC113" s="141"/>
      <c r="AD113" s="141"/>
      <c r="AE113" s="141"/>
      <c r="AF113" s="141" t="s">
        <v>58</v>
      </c>
      <c r="AG113" s="141"/>
      <c r="AH113" s="141"/>
      <c r="AI113" s="145"/>
      <c r="AJ113" s="144"/>
      <c r="AK113" s="143"/>
      <c r="AL113" s="140" t="s">
        <v>40</v>
      </c>
      <c r="AM113" s="142" t="s">
        <v>56</v>
      </c>
      <c r="AN113" s="141"/>
      <c r="AO113" s="140"/>
      <c r="AP113" s="138" t="s">
        <v>66</v>
      </c>
      <c r="AQ113" s="139" t="s">
        <v>68</v>
      </c>
      <c r="AR113" s="138"/>
      <c r="AV113" s="101"/>
      <c r="AW113" s="101"/>
      <c r="AX113" s="101"/>
      <c r="AY113" s="101"/>
    </row>
    <row r="114" spans="1:51" s="104" customFormat="1" ht="15">
      <c r="A114" s="137" t="s">
        <v>67</v>
      </c>
      <c r="B114" s="130"/>
      <c r="C114" s="130"/>
      <c r="D114" s="136"/>
      <c r="E114" s="130" t="s">
        <v>60</v>
      </c>
      <c r="F114" s="130"/>
      <c r="G114" s="130"/>
      <c r="H114" s="130"/>
      <c r="I114" s="130"/>
      <c r="J114" s="130"/>
      <c r="K114" s="136"/>
      <c r="L114" s="130"/>
      <c r="M114" s="130"/>
      <c r="N114" s="130"/>
      <c r="O114" s="136"/>
      <c r="P114" s="130"/>
      <c r="Q114" s="130" t="s">
        <v>58</v>
      </c>
      <c r="R114" s="130"/>
      <c r="S114" s="130"/>
      <c r="T114" s="130" t="s">
        <v>60</v>
      </c>
      <c r="U114" s="130"/>
      <c r="V114" s="133" t="s">
        <v>60</v>
      </c>
      <c r="W114" s="130"/>
      <c r="X114" s="130"/>
      <c r="Y114" s="135"/>
      <c r="Z114" s="133" t="s">
        <v>58</v>
      </c>
      <c r="AA114" s="130" t="s">
        <v>33</v>
      </c>
      <c r="AB114" s="130" t="s">
        <v>24</v>
      </c>
      <c r="AC114" s="130"/>
      <c r="AD114" s="130"/>
      <c r="AE114" s="130"/>
      <c r="AF114" s="130" t="s">
        <v>58</v>
      </c>
      <c r="AG114" s="130"/>
      <c r="AH114" s="130"/>
      <c r="AI114" s="135"/>
      <c r="AJ114" s="134"/>
      <c r="AK114" s="133"/>
      <c r="AL114" s="132" t="s">
        <v>37</v>
      </c>
      <c r="AM114" s="131"/>
      <c r="AN114" s="130"/>
      <c r="AO114" s="129"/>
      <c r="AP114" s="127" t="s">
        <v>66</v>
      </c>
      <c r="AQ114" s="128" t="s">
        <v>65</v>
      </c>
      <c r="AR114" s="127"/>
      <c r="AV114" s="101"/>
      <c r="AW114" s="101"/>
      <c r="AX114" s="101"/>
      <c r="AY114" s="101"/>
    </row>
    <row r="115" spans="1:51" s="102" customFormat="1" ht="15.75">
      <c r="A115" s="126" t="s">
        <v>64</v>
      </c>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c r="AA115" s="121"/>
      <c r="AB115" s="121"/>
      <c r="AC115" s="121"/>
      <c r="AD115" s="121"/>
      <c r="AE115" s="121"/>
      <c r="AF115" s="121"/>
      <c r="AG115" s="121"/>
      <c r="AH115" s="121"/>
      <c r="AI115" s="121"/>
      <c r="AJ115" s="121"/>
      <c r="AK115" s="121"/>
      <c r="AL115" s="121"/>
      <c r="AM115" s="121"/>
      <c r="AN115" s="121"/>
      <c r="AO115" s="113"/>
      <c r="AP115" s="113"/>
      <c r="AQ115" s="113"/>
      <c r="AR115" s="113"/>
      <c r="AU115" s="104"/>
      <c r="AV115" s="104"/>
      <c r="AW115" s="104"/>
      <c r="AX115" s="104"/>
      <c r="AY115" s="104"/>
    </row>
    <row r="116" spans="1:51" s="102" customFormat="1" ht="15">
      <c r="A116" s="125" t="s">
        <v>63</v>
      </c>
      <c r="B116" s="121"/>
      <c r="C116" s="121"/>
      <c r="D116" s="121"/>
      <c r="E116" s="121"/>
      <c r="F116" s="121"/>
      <c r="G116" s="121"/>
      <c r="H116" s="121"/>
      <c r="I116" s="121"/>
      <c r="J116" s="121"/>
      <c r="K116" s="121"/>
      <c r="L116" s="121"/>
      <c r="M116" s="121"/>
      <c r="N116" s="121"/>
      <c r="O116" s="121"/>
      <c r="P116" s="121"/>
      <c r="Q116" s="121"/>
      <c r="R116" s="121"/>
      <c r="S116" s="123"/>
      <c r="T116" s="123"/>
      <c r="U116" s="123"/>
      <c r="V116" s="121"/>
      <c r="W116" s="121"/>
      <c r="X116" s="121"/>
      <c r="Y116" s="121"/>
      <c r="Z116" s="120"/>
      <c r="AA116" s="120"/>
      <c r="AB116" s="120"/>
      <c r="AC116" s="120"/>
      <c r="AD116" s="120"/>
      <c r="AE116" s="120"/>
      <c r="AF116" s="120"/>
      <c r="AG116" s="122"/>
      <c r="AH116" s="122"/>
      <c r="AI116" s="121"/>
      <c r="AJ116" s="120"/>
      <c r="AK116" s="120"/>
      <c r="AL116" s="120"/>
      <c r="AM116" s="120"/>
      <c r="AN116" s="113"/>
      <c r="AO116" s="113"/>
      <c r="AP116" s="113"/>
      <c r="AQ116" s="113"/>
      <c r="AR116" s="113"/>
      <c r="AU116" s="104"/>
      <c r="AV116" s="104"/>
      <c r="AW116" s="104"/>
      <c r="AX116" s="104"/>
      <c r="AY116" s="104"/>
    </row>
    <row r="117" spans="1:51" s="102" customFormat="1" ht="15">
      <c r="A117" s="124"/>
      <c r="B117" s="121"/>
      <c r="C117" s="121"/>
      <c r="D117" s="121"/>
      <c r="E117" s="121"/>
      <c r="F117" s="121"/>
      <c r="G117" s="121"/>
      <c r="H117" s="121"/>
      <c r="I117" s="121"/>
      <c r="J117" s="121"/>
      <c r="K117" s="121"/>
      <c r="L117" s="121"/>
      <c r="M117" s="121"/>
      <c r="N117" s="121"/>
      <c r="O117" s="121"/>
      <c r="P117" s="121"/>
      <c r="Q117" s="121"/>
      <c r="R117" s="121"/>
      <c r="S117" s="123"/>
      <c r="T117" s="123"/>
      <c r="U117" s="123"/>
      <c r="V117" s="121"/>
      <c r="W117" s="121"/>
      <c r="X117" s="121"/>
      <c r="Y117" s="121"/>
      <c r="Z117" s="120"/>
      <c r="AA117" s="120"/>
      <c r="AB117" s="120"/>
      <c r="AC117" s="120"/>
      <c r="AD117" s="120"/>
      <c r="AE117" s="120"/>
      <c r="AF117" s="120"/>
      <c r="AG117" s="122"/>
      <c r="AH117" s="122"/>
      <c r="AI117" s="121"/>
      <c r="AJ117" s="120"/>
      <c r="AK117" s="120"/>
      <c r="AL117" s="120"/>
      <c r="AM117" s="120"/>
      <c r="AN117" s="113"/>
      <c r="AO117" s="113"/>
      <c r="AP117" s="113"/>
      <c r="AQ117" s="113"/>
      <c r="AR117" s="113"/>
      <c r="AU117" s="104"/>
      <c r="AV117" s="104"/>
      <c r="AW117" s="104"/>
      <c r="AX117" s="104"/>
      <c r="AY117" s="104"/>
    </row>
    <row r="118" spans="1:51" s="102" customFormat="1" ht="51" customHeight="1">
      <c r="A118" s="115" t="s">
        <v>33</v>
      </c>
      <c r="B118" s="407" t="s">
        <v>62</v>
      </c>
      <c r="C118" s="407"/>
      <c r="D118" s="407"/>
      <c r="E118" s="407"/>
      <c r="F118" s="407"/>
      <c r="G118" s="407"/>
      <c r="H118" s="407"/>
      <c r="I118" s="407"/>
      <c r="J118" s="407"/>
      <c r="K118" s="407"/>
      <c r="L118" s="407"/>
      <c r="M118" s="407"/>
      <c r="N118" s="407"/>
      <c r="O118" s="407"/>
      <c r="P118" s="407"/>
      <c r="Q118" s="407"/>
      <c r="R118" s="407"/>
      <c r="S118" s="407"/>
      <c r="T118" s="407"/>
      <c r="U118" s="407"/>
      <c r="V118" s="407"/>
      <c r="W118" s="407"/>
      <c r="X118" s="407"/>
      <c r="Y118" s="407"/>
      <c r="Z118" s="407"/>
      <c r="AA118" s="407"/>
      <c r="AB118" s="407"/>
      <c r="AC118" s="407"/>
      <c r="AD118" s="407"/>
      <c r="AE118" s="407"/>
      <c r="AF118" s="407"/>
      <c r="AG118" s="407"/>
      <c r="AH118" s="407"/>
      <c r="AI118" s="407"/>
      <c r="AJ118" s="407"/>
      <c r="AK118" s="407"/>
      <c r="AL118" s="407"/>
      <c r="AM118" s="114"/>
      <c r="AN118" s="113"/>
      <c r="AO118" s="113"/>
      <c r="AP118" s="113"/>
      <c r="AQ118" s="113"/>
      <c r="AR118" s="113"/>
      <c r="AU118" s="104"/>
      <c r="AV118" s="104"/>
      <c r="AW118" s="104"/>
      <c r="AX118" s="104"/>
      <c r="AY118" s="104"/>
    </row>
    <row r="119" spans="1:51" s="102" customFormat="1" ht="66" customHeight="1">
      <c r="A119" s="115" t="s">
        <v>24</v>
      </c>
      <c r="B119" s="407" t="s">
        <v>61</v>
      </c>
      <c r="C119" s="407"/>
      <c r="D119" s="407"/>
      <c r="E119" s="407"/>
      <c r="F119" s="407"/>
      <c r="G119" s="407"/>
      <c r="H119" s="407"/>
      <c r="I119" s="407"/>
      <c r="J119" s="407"/>
      <c r="K119" s="407"/>
      <c r="L119" s="407"/>
      <c r="M119" s="407"/>
      <c r="N119" s="407"/>
      <c r="O119" s="407"/>
      <c r="P119" s="407"/>
      <c r="Q119" s="407"/>
      <c r="R119" s="407"/>
      <c r="S119" s="407"/>
      <c r="T119" s="407"/>
      <c r="U119" s="407"/>
      <c r="V119" s="407"/>
      <c r="W119" s="407"/>
      <c r="X119" s="407"/>
      <c r="Y119" s="407"/>
      <c r="Z119" s="407"/>
      <c r="AA119" s="407"/>
      <c r="AB119" s="407"/>
      <c r="AC119" s="407"/>
      <c r="AD119" s="407"/>
      <c r="AE119" s="407"/>
      <c r="AF119" s="407"/>
      <c r="AG119" s="407"/>
      <c r="AH119" s="407"/>
      <c r="AI119" s="407"/>
      <c r="AJ119" s="407"/>
      <c r="AK119" s="407"/>
      <c r="AL119" s="407"/>
      <c r="AM119" s="119"/>
      <c r="AN119" s="113"/>
      <c r="AO119" s="113"/>
      <c r="AP119" s="113"/>
      <c r="AQ119" s="113"/>
      <c r="AR119" s="113"/>
      <c r="AU119" s="104"/>
      <c r="AV119" s="104"/>
      <c r="AW119" s="104"/>
      <c r="AX119" s="104"/>
      <c r="AY119" s="104"/>
    </row>
    <row r="120" spans="1:51" s="102" customFormat="1" ht="80.25" customHeight="1">
      <c r="A120" s="115" t="s">
        <v>60</v>
      </c>
      <c r="B120" s="408" t="s">
        <v>59</v>
      </c>
      <c r="C120" s="409"/>
      <c r="D120" s="409"/>
      <c r="E120" s="409"/>
      <c r="F120" s="409"/>
      <c r="G120" s="409"/>
      <c r="H120" s="409"/>
      <c r="I120" s="409"/>
      <c r="J120" s="409"/>
      <c r="K120" s="409"/>
      <c r="L120" s="409"/>
      <c r="M120" s="409"/>
      <c r="N120" s="409"/>
      <c r="O120" s="409"/>
      <c r="P120" s="409"/>
      <c r="Q120" s="409"/>
      <c r="R120" s="409"/>
      <c r="S120" s="409"/>
      <c r="T120" s="409"/>
      <c r="U120" s="409"/>
      <c r="V120" s="409"/>
      <c r="W120" s="409"/>
      <c r="X120" s="409"/>
      <c r="Y120" s="409"/>
      <c r="Z120" s="409"/>
      <c r="AA120" s="409"/>
      <c r="AB120" s="409"/>
      <c r="AC120" s="409"/>
      <c r="AD120" s="409"/>
      <c r="AE120" s="409"/>
      <c r="AF120" s="409"/>
      <c r="AG120" s="409"/>
      <c r="AH120" s="409"/>
      <c r="AI120" s="409"/>
      <c r="AJ120" s="409"/>
      <c r="AK120" s="409"/>
      <c r="AL120" s="409"/>
      <c r="AM120" s="117"/>
      <c r="AN120" s="113"/>
      <c r="AO120" s="113"/>
      <c r="AP120" s="113"/>
      <c r="AQ120" s="113"/>
      <c r="AR120" s="113"/>
      <c r="AU120" s="104"/>
      <c r="AV120" s="104"/>
      <c r="AW120" s="104"/>
      <c r="AX120" s="104"/>
      <c r="AY120" s="104"/>
    </row>
    <row r="121" spans="1:51" s="102" customFormat="1" ht="49.15" customHeight="1">
      <c r="A121" s="115" t="s">
        <v>58</v>
      </c>
      <c r="B121" s="409" t="s">
        <v>57</v>
      </c>
      <c r="C121" s="409"/>
      <c r="D121" s="409"/>
      <c r="E121" s="409"/>
      <c r="F121" s="409"/>
      <c r="G121" s="409"/>
      <c r="H121" s="409"/>
      <c r="I121" s="409"/>
      <c r="J121" s="409"/>
      <c r="K121" s="409"/>
      <c r="L121" s="409"/>
      <c r="M121" s="409"/>
      <c r="N121" s="409"/>
      <c r="O121" s="409"/>
      <c r="P121" s="409"/>
      <c r="Q121" s="409"/>
      <c r="R121" s="409"/>
      <c r="S121" s="409"/>
      <c r="T121" s="409"/>
      <c r="U121" s="409"/>
      <c r="V121" s="409"/>
      <c r="W121" s="409"/>
      <c r="X121" s="409"/>
      <c r="Y121" s="409"/>
      <c r="Z121" s="409"/>
      <c r="AA121" s="409"/>
      <c r="AB121" s="409"/>
      <c r="AC121" s="409"/>
      <c r="AD121" s="409"/>
      <c r="AE121" s="409"/>
      <c r="AF121" s="409"/>
      <c r="AG121" s="409"/>
      <c r="AH121" s="409"/>
      <c r="AI121" s="409"/>
      <c r="AJ121" s="409"/>
      <c r="AK121" s="409"/>
      <c r="AL121" s="409"/>
      <c r="AM121" s="117"/>
      <c r="AN121" s="113"/>
      <c r="AO121" s="113"/>
      <c r="AP121" s="113"/>
      <c r="AQ121" s="113"/>
      <c r="AR121" s="113"/>
      <c r="AU121" s="104"/>
      <c r="AV121" s="104"/>
      <c r="AW121" s="104"/>
      <c r="AX121" s="104"/>
      <c r="AY121" s="104"/>
    </row>
    <row r="122" spans="1:51" s="102" customFormat="1" ht="15.75">
      <c r="A122" s="118" t="s">
        <v>56</v>
      </c>
      <c r="B122" s="409" t="s">
        <v>55</v>
      </c>
      <c r="C122" s="409"/>
      <c r="D122" s="409"/>
      <c r="E122" s="409"/>
      <c r="F122" s="409"/>
      <c r="G122" s="409"/>
      <c r="H122" s="409"/>
      <c r="I122" s="409"/>
      <c r="J122" s="409"/>
      <c r="K122" s="409"/>
      <c r="L122" s="409"/>
      <c r="M122" s="409"/>
      <c r="N122" s="409"/>
      <c r="O122" s="409"/>
      <c r="P122" s="409"/>
      <c r="Q122" s="409"/>
      <c r="R122" s="409"/>
      <c r="S122" s="409"/>
      <c r="T122" s="409"/>
      <c r="U122" s="409"/>
      <c r="V122" s="409"/>
      <c r="W122" s="409"/>
      <c r="X122" s="409"/>
      <c r="Y122" s="409"/>
      <c r="Z122" s="409"/>
      <c r="AA122" s="409"/>
      <c r="AB122" s="409"/>
      <c r="AC122" s="409"/>
      <c r="AD122" s="409"/>
      <c r="AE122" s="409"/>
      <c r="AF122" s="409"/>
      <c r="AG122" s="409"/>
      <c r="AH122" s="409"/>
      <c r="AI122" s="409"/>
      <c r="AJ122" s="409"/>
      <c r="AK122" s="409"/>
      <c r="AL122" s="409"/>
      <c r="AM122" s="117"/>
      <c r="AN122" s="113"/>
      <c r="AO122" s="113"/>
      <c r="AP122" s="113"/>
      <c r="AQ122" s="113"/>
      <c r="AR122" s="113"/>
      <c r="AU122" s="104"/>
      <c r="AV122" s="104"/>
      <c r="AW122" s="104"/>
      <c r="AX122" s="104"/>
      <c r="AY122" s="104"/>
    </row>
    <row r="123" spans="1:51" s="102" customFormat="1" ht="15.75">
      <c r="A123" s="116" t="s">
        <v>54</v>
      </c>
      <c r="B123" s="403" t="s">
        <v>53</v>
      </c>
      <c r="C123" s="403"/>
      <c r="D123" s="403"/>
      <c r="E123" s="403"/>
      <c r="F123" s="403"/>
      <c r="G123" s="403"/>
      <c r="H123" s="403"/>
      <c r="I123" s="403"/>
      <c r="J123" s="403"/>
      <c r="K123" s="403"/>
      <c r="L123" s="403"/>
      <c r="M123" s="403"/>
      <c r="N123" s="403"/>
      <c r="O123" s="403"/>
      <c r="P123" s="403"/>
      <c r="Q123" s="403"/>
      <c r="R123" s="403"/>
      <c r="S123" s="403"/>
      <c r="T123" s="403"/>
      <c r="U123" s="403"/>
      <c r="V123" s="403"/>
      <c r="W123" s="403"/>
      <c r="X123" s="403"/>
      <c r="Y123" s="403"/>
      <c r="Z123" s="403"/>
      <c r="AA123" s="403"/>
      <c r="AB123" s="403"/>
      <c r="AC123" s="403"/>
      <c r="AD123" s="403"/>
      <c r="AE123" s="403"/>
      <c r="AF123" s="403"/>
      <c r="AG123" s="403"/>
      <c r="AH123" s="403"/>
      <c r="AI123" s="403"/>
      <c r="AJ123" s="403"/>
      <c r="AK123" s="403"/>
      <c r="AL123" s="403"/>
      <c r="AM123" s="114"/>
      <c r="AN123" s="113"/>
      <c r="AO123" s="113"/>
      <c r="AP123" s="113"/>
      <c r="AQ123" s="113"/>
      <c r="AR123" s="113"/>
      <c r="AU123" s="104"/>
      <c r="AV123" s="104"/>
      <c r="AW123" s="104"/>
      <c r="AX123" s="104"/>
      <c r="AY123" s="104"/>
    </row>
    <row r="124" spans="1:51" s="102" customFormat="1" ht="30.6" customHeight="1">
      <c r="A124" s="115" t="s">
        <v>52</v>
      </c>
      <c r="B124" s="402" t="s">
        <v>51</v>
      </c>
      <c r="C124" s="403"/>
      <c r="D124" s="403"/>
      <c r="E124" s="403"/>
      <c r="F124" s="403"/>
      <c r="G124" s="403"/>
      <c r="H124" s="403"/>
      <c r="I124" s="403"/>
      <c r="J124" s="403"/>
      <c r="K124" s="403"/>
      <c r="L124" s="403"/>
      <c r="M124" s="403"/>
      <c r="N124" s="403"/>
      <c r="O124" s="403"/>
      <c r="P124" s="403"/>
      <c r="Q124" s="403"/>
      <c r="R124" s="403"/>
      <c r="S124" s="403"/>
      <c r="T124" s="403"/>
      <c r="U124" s="403"/>
      <c r="V124" s="403"/>
      <c r="W124" s="403"/>
      <c r="X124" s="403"/>
      <c r="Y124" s="403"/>
      <c r="Z124" s="403"/>
      <c r="AA124" s="403"/>
      <c r="AB124" s="403"/>
      <c r="AC124" s="403"/>
      <c r="AD124" s="403"/>
      <c r="AE124" s="403"/>
      <c r="AF124" s="403"/>
      <c r="AG124" s="403"/>
      <c r="AH124" s="403"/>
      <c r="AI124" s="403"/>
      <c r="AJ124" s="403"/>
      <c r="AK124" s="403"/>
      <c r="AL124" s="403"/>
      <c r="AM124" s="114"/>
      <c r="AN124" s="113"/>
      <c r="AO124" s="113"/>
      <c r="AP124" s="113"/>
      <c r="AQ124" s="113"/>
      <c r="AR124" s="113"/>
      <c r="AU124" s="104"/>
      <c r="AV124" s="104"/>
      <c r="AW124" s="104"/>
      <c r="AX124" s="104"/>
      <c r="AY124" s="104"/>
    </row>
    <row r="125" spans="1:51" s="102" customFormat="1" ht="30" customHeight="1">
      <c r="A125" s="115" t="s">
        <v>50</v>
      </c>
      <c r="B125" s="402" t="s">
        <v>49</v>
      </c>
      <c r="C125" s="403"/>
      <c r="D125" s="403"/>
      <c r="E125" s="403"/>
      <c r="F125" s="403"/>
      <c r="G125" s="403"/>
      <c r="H125" s="403"/>
      <c r="I125" s="403"/>
      <c r="J125" s="403"/>
      <c r="K125" s="403"/>
      <c r="L125" s="403"/>
      <c r="M125" s="403"/>
      <c r="N125" s="403"/>
      <c r="O125" s="403"/>
      <c r="P125" s="403"/>
      <c r="Q125" s="403"/>
      <c r="R125" s="403"/>
      <c r="S125" s="403"/>
      <c r="T125" s="403"/>
      <c r="U125" s="403"/>
      <c r="V125" s="403"/>
      <c r="W125" s="403"/>
      <c r="X125" s="403"/>
      <c r="Y125" s="403"/>
      <c r="Z125" s="403"/>
      <c r="AA125" s="403"/>
      <c r="AB125" s="403"/>
      <c r="AC125" s="403"/>
      <c r="AD125" s="403"/>
      <c r="AE125" s="403"/>
      <c r="AF125" s="403"/>
      <c r="AG125" s="403"/>
      <c r="AH125" s="403"/>
      <c r="AI125" s="403"/>
      <c r="AJ125" s="403"/>
      <c r="AK125" s="403"/>
      <c r="AL125" s="403"/>
      <c r="AM125" s="114"/>
      <c r="AN125" s="113"/>
      <c r="AO125" s="113"/>
      <c r="AP125" s="113"/>
      <c r="AQ125" s="113"/>
      <c r="AR125" s="113"/>
      <c r="AU125" s="104"/>
      <c r="AV125" s="104"/>
      <c r="AW125" s="104"/>
      <c r="AX125" s="104"/>
      <c r="AY125" s="104"/>
    </row>
    <row r="126" spans="1:51" s="102" customFormat="1" ht="12.75" customHeight="1">
      <c r="A126" s="112"/>
      <c r="B126" s="111"/>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c r="AB126" s="110"/>
      <c r="AC126" s="110"/>
      <c r="AD126" s="110"/>
      <c r="AE126" s="110"/>
      <c r="AF126" s="110"/>
      <c r="AG126" s="110"/>
      <c r="AH126" s="110"/>
      <c r="AI126" s="110"/>
      <c r="AJ126" s="110"/>
      <c r="AK126" s="110"/>
      <c r="AL126" s="110"/>
      <c r="AM126" s="110"/>
      <c r="AN126" s="101"/>
      <c r="AO126" s="101"/>
      <c r="AP126" s="101"/>
      <c r="AQ126" s="101"/>
      <c r="AR126" s="101"/>
      <c r="AU126" s="104"/>
      <c r="AV126" s="104"/>
      <c r="AW126" s="104"/>
      <c r="AX126" s="104"/>
      <c r="AY126" s="104"/>
    </row>
    <row r="127" spans="1:51" s="102" customFormat="1" ht="15.75">
      <c r="A127" s="106"/>
      <c r="B127" s="106"/>
      <c r="C127" s="107"/>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7"/>
      <c r="AA127" s="107"/>
      <c r="AB127" s="107"/>
      <c r="AC127" s="107"/>
      <c r="AD127" s="107"/>
      <c r="AE127" s="107"/>
      <c r="AF127" s="107"/>
      <c r="AG127" s="109"/>
      <c r="AH127" s="109"/>
      <c r="AI127" s="108"/>
      <c r="AJ127" s="107"/>
      <c r="AK127" s="107"/>
      <c r="AL127" s="107"/>
      <c r="AM127" s="107"/>
      <c r="AN127" s="101"/>
      <c r="AO127" s="101"/>
      <c r="AP127" s="101"/>
      <c r="AQ127" s="101"/>
      <c r="AR127" s="101"/>
      <c r="AU127" s="104"/>
      <c r="AV127" s="104"/>
      <c r="AW127" s="104"/>
      <c r="AX127" s="104"/>
      <c r="AY127" s="104"/>
    </row>
    <row r="128" spans="1:51" s="102" customFormat="1" ht="15.75">
      <c r="A128" s="106"/>
      <c r="B128" s="106"/>
      <c r="C128" s="107"/>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7"/>
      <c r="AA128" s="107"/>
      <c r="AB128" s="107"/>
      <c r="AC128" s="107"/>
      <c r="AD128" s="107"/>
      <c r="AE128" s="107"/>
      <c r="AF128" s="107"/>
      <c r="AG128" s="109"/>
      <c r="AH128" s="109"/>
      <c r="AI128" s="108"/>
      <c r="AJ128" s="107"/>
      <c r="AK128" s="107"/>
      <c r="AL128" s="107"/>
      <c r="AM128" s="107"/>
      <c r="AN128" s="101"/>
      <c r="AO128" s="101"/>
      <c r="AP128" s="101"/>
      <c r="AQ128" s="101"/>
      <c r="AR128" s="101"/>
      <c r="AU128" s="104"/>
      <c r="AV128" s="104"/>
      <c r="AW128" s="104"/>
      <c r="AX128" s="104"/>
      <c r="AY128" s="104"/>
    </row>
    <row r="129" spans="1:51" s="102" customFormat="1" ht="15.75">
      <c r="A129" s="106"/>
      <c r="B129" s="106"/>
      <c r="C129" s="107"/>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7"/>
      <c r="AA129" s="107"/>
      <c r="AB129" s="107"/>
      <c r="AC129" s="107"/>
      <c r="AD129" s="107"/>
      <c r="AE129" s="107"/>
      <c r="AF129" s="107"/>
      <c r="AG129" s="109"/>
      <c r="AH129" s="109"/>
      <c r="AI129" s="108"/>
      <c r="AJ129" s="107"/>
      <c r="AK129" s="107"/>
      <c r="AL129" s="107"/>
      <c r="AM129" s="107"/>
      <c r="AN129" s="101"/>
      <c r="AO129" s="101"/>
      <c r="AP129" s="101"/>
      <c r="AQ129" s="101"/>
      <c r="AR129" s="101"/>
      <c r="AU129" s="104"/>
      <c r="AV129" s="104"/>
      <c r="AW129" s="104"/>
      <c r="AX129" s="104"/>
      <c r="AY129" s="104"/>
    </row>
    <row r="130" spans="1:51" s="102" customFormat="1" ht="15.75">
      <c r="A130" s="106"/>
      <c r="B130" s="106"/>
      <c r="C130" s="107"/>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7"/>
      <c r="AA130" s="107"/>
      <c r="AB130" s="107"/>
      <c r="AC130" s="107"/>
      <c r="AD130" s="107"/>
      <c r="AE130" s="107"/>
      <c r="AF130" s="107"/>
      <c r="AG130" s="109"/>
      <c r="AH130" s="109"/>
      <c r="AI130" s="108"/>
      <c r="AJ130" s="107"/>
      <c r="AK130" s="107"/>
      <c r="AL130" s="107"/>
      <c r="AM130" s="107"/>
      <c r="AN130" s="101"/>
      <c r="AO130" s="101"/>
      <c r="AP130" s="101"/>
      <c r="AQ130" s="101"/>
      <c r="AR130" s="101"/>
      <c r="AU130" s="104"/>
      <c r="AV130" s="104"/>
      <c r="AW130" s="104"/>
      <c r="AX130" s="104"/>
      <c r="AY130" s="104"/>
    </row>
    <row r="131" spans="1:51" s="102" customFormat="1" ht="15.75">
      <c r="A131" s="106"/>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c r="AL131" s="107"/>
      <c r="AM131" s="107"/>
      <c r="AN131" s="101"/>
      <c r="AO131" s="101"/>
      <c r="AP131" s="101"/>
      <c r="AQ131" s="101"/>
      <c r="AR131" s="101"/>
      <c r="AU131" s="104"/>
      <c r="AV131" s="104"/>
      <c r="AW131" s="104"/>
      <c r="AX131" s="104"/>
      <c r="AY131" s="104"/>
    </row>
    <row r="132" spans="1:51" s="102" customFormat="1" ht="15.75">
      <c r="A132" s="106"/>
      <c r="B132" s="106"/>
      <c r="C132" s="107"/>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7"/>
      <c r="AA132" s="107"/>
      <c r="AB132" s="107"/>
      <c r="AC132" s="107"/>
      <c r="AD132" s="107"/>
      <c r="AE132" s="107"/>
      <c r="AF132" s="107"/>
      <c r="AG132" s="109"/>
      <c r="AH132" s="109"/>
      <c r="AI132" s="108"/>
      <c r="AJ132" s="107"/>
      <c r="AK132" s="107"/>
      <c r="AL132" s="107"/>
      <c r="AM132" s="107"/>
      <c r="AN132" s="101"/>
      <c r="AO132" s="101"/>
      <c r="AP132" s="101"/>
      <c r="AQ132" s="101"/>
      <c r="AR132" s="101"/>
      <c r="AU132" s="104"/>
      <c r="AV132" s="104"/>
      <c r="AW132" s="104"/>
      <c r="AX132" s="104"/>
      <c r="AY132" s="104"/>
    </row>
    <row r="133" spans="1:51" s="102" customFormat="1" ht="15.75">
      <c r="A133" s="106"/>
      <c r="B133" s="106"/>
      <c r="C133" s="107"/>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7"/>
      <c r="AA133" s="107"/>
      <c r="AB133" s="107"/>
      <c r="AC133" s="107"/>
      <c r="AD133" s="107"/>
      <c r="AE133" s="107"/>
      <c r="AF133" s="107"/>
      <c r="AG133" s="109"/>
      <c r="AH133" s="109"/>
      <c r="AI133" s="108"/>
      <c r="AJ133" s="107"/>
      <c r="AK133" s="107"/>
      <c r="AL133" s="107"/>
      <c r="AM133" s="107"/>
      <c r="AN133" s="101"/>
      <c r="AO133" s="101"/>
      <c r="AP133" s="101"/>
      <c r="AQ133" s="101"/>
      <c r="AR133" s="101"/>
      <c r="AU133" s="104"/>
      <c r="AV133" s="104"/>
      <c r="AW133" s="104"/>
      <c r="AX133" s="104"/>
      <c r="AY133" s="104"/>
    </row>
    <row r="134" spans="1:51" s="102" customFormat="1" ht="15.75">
      <c r="A134" s="106"/>
      <c r="B134" s="106"/>
      <c r="C134" s="107"/>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7"/>
      <c r="AA134" s="107"/>
      <c r="AB134" s="107"/>
      <c r="AC134" s="107"/>
      <c r="AD134" s="107"/>
      <c r="AE134" s="107"/>
      <c r="AF134" s="107"/>
      <c r="AG134" s="109"/>
      <c r="AH134" s="109"/>
      <c r="AI134" s="108"/>
      <c r="AJ134" s="107"/>
      <c r="AK134" s="107"/>
      <c r="AL134" s="107"/>
      <c r="AM134" s="107"/>
      <c r="AN134" s="101"/>
      <c r="AO134" s="101"/>
      <c r="AP134" s="101"/>
      <c r="AQ134" s="101"/>
      <c r="AR134" s="101"/>
      <c r="AU134" s="104"/>
      <c r="AV134" s="104"/>
      <c r="AW134" s="104"/>
      <c r="AX134" s="104"/>
      <c r="AY134" s="104"/>
    </row>
    <row r="135" spans="1:51" s="102" customFormat="1" ht="15.75">
      <c r="A135" s="106"/>
      <c r="B135" s="106"/>
      <c r="C135" s="107"/>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7"/>
      <c r="AA135" s="107"/>
      <c r="AB135" s="107"/>
      <c r="AC135" s="107"/>
      <c r="AD135" s="107"/>
      <c r="AE135" s="107"/>
      <c r="AF135" s="107"/>
      <c r="AG135" s="109"/>
      <c r="AH135" s="109"/>
      <c r="AI135" s="108"/>
      <c r="AJ135" s="107"/>
      <c r="AK135" s="107"/>
      <c r="AL135" s="107"/>
      <c r="AM135" s="107"/>
      <c r="AN135" s="101"/>
      <c r="AO135" s="101"/>
      <c r="AP135" s="101"/>
      <c r="AQ135" s="101"/>
      <c r="AR135" s="101"/>
      <c r="AU135" s="104"/>
      <c r="AV135" s="104"/>
      <c r="AW135" s="104"/>
      <c r="AX135" s="104"/>
      <c r="AY135" s="104"/>
    </row>
    <row r="136" spans="1:51" s="102" customFormat="1" ht="15.75">
      <c r="A136" s="106"/>
      <c r="B136" s="106"/>
      <c r="C136" s="107"/>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7"/>
      <c r="AA136" s="107"/>
      <c r="AB136" s="107"/>
      <c r="AC136" s="107"/>
      <c r="AD136" s="107"/>
      <c r="AE136" s="107"/>
      <c r="AF136" s="107"/>
      <c r="AG136" s="109"/>
      <c r="AH136" s="109"/>
      <c r="AI136" s="108"/>
      <c r="AJ136" s="107"/>
      <c r="AK136" s="107"/>
      <c r="AL136" s="107"/>
      <c r="AM136" s="107"/>
      <c r="AN136" s="101"/>
      <c r="AO136" s="101"/>
      <c r="AP136" s="101"/>
      <c r="AQ136" s="101"/>
      <c r="AR136" s="101"/>
      <c r="AU136" s="104"/>
      <c r="AV136" s="104"/>
      <c r="AW136" s="104"/>
      <c r="AX136" s="104"/>
      <c r="AY136" s="104"/>
    </row>
    <row r="137" spans="1:51" s="102" customFormat="1" ht="15.75">
      <c r="A137" s="106"/>
      <c r="B137" s="106"/>
      <c r="C137" s="107"/>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7"/>
      <c r="AA137" s="107"/>
      <c r="AB137" s="107"/>
      <c r="AC137" s="107"/>
      <c r="AD137" s="107"/>
      <c r="AE137" s="107"/>
      <c r="AF137" s="107"/>
      <c r="AG137" s="109"/>
      <c r="AH137" s="109"/>
      <c r="AI137" s="108"/>
      <c r="AJ137" s="107"/>
      <c r="AK137" s="107"/>
      <c r="AL137" s="107"/>
      <c r="AM137" s="107"/>
      <c r="AN137" s="101"/>
      <c r="AO137" s="101"/>
      <c r="AP137" s="101"/>
      <c r="AQ137" s="101"/>
      <c r="AR137" s="101"/>
      <c r="AU137" s="104"/>
      <c r="AV137" s="104"/>
      <c r="AW137" s="104"/>
      <c r="AX137" s="104"/>
      <c r="AY137" s="104"/>
    </row>
    <row r="138" spans="1:51" s="102" customFormat="1" ht="15.75">
      <c r="A138" s="106"/>
      <c r="B138" s="106"/>
      <c r="C138" s="107"/>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7"/>
      <c r="AA138" s="107"/>
      <c r="AB138" s="107"/>
      <c r="AC138" s="107"/>
      <c r="AD138" s="107"/>
      <c r="AE138" s="107"/>
      <c r="AF138" s="107"/>
      <c r="AG138" s="109"/>
      <c r="AH138" s="109"/>
      <c r="AI138" s="108"/>
      <c r="AJ138" s="107"/>
      <c r="AK138" s="107"/>
      <c r="AL138" s="107"/>
      <c r="AM138" s="107"/>
      <c r="AN138" s="101"/>
      <c r="AO138" s="101"/>
      <c r="AP138" s="101"/>
      <c r="AQ138" s="101"/>
      <c r="AR138" s="101"/>
      <c r="AU138" s="104"/>
      <c r="AV138" s="104"/>
      <c r="AW138" s="104"/>
      <c r="AX138" s="104"/>
      <c r="AY138" s="104"/>
    </row>
    <row r="139" spans="1:51" s="102" customFormat="1" ht="15.75">
      <c r="A139" s="106"/>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AG139" s="103"/>
      <c r="AH139" s="103"/>
      <c r="AI139" s="104"/>
      <c r="AN139" s="101"/>
      <c r="AO139" s="101"/>
      <c r="AP139" s="101"/>
      <c r="AQ139" s="101"/>
      <c r="AR139" s="101"/>
      <c r="AU139" s="104"/>
      <c r="AV139" s="104"/>
      <c r="AW139" s="104"/>
      <c r="AX139" s="104"/>
      <c r="AY139" s="104"/>
    </row>
    <row r="140" spans="1:51" s="99" customFormat="1" ht="15.75">
      <c r="A140" s="105"/>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2"/>
      <c r="AA140" s="102"/>
      <c r="AB140" s="102"/>
      <c r="AC140" s="102"/>
      <c r="AD140" s="102"/>
      <c r="AE140" s="102"/>
      <c r="AF140" s="102"/>
      <c r="AG140" s="103"/>
      <c r="AH140" s="103"/>
      <c r="AI140" s="104"/>
      <c r="AJ140" s="102"/>
      <c r="AK140" s="102"/>
      <c r="AL140" s="102"/>
      <c r="AM140" s="102"/>
      <c r="AN140" s="101"/>
      <c r="AO140" s="101"/>
      <c r="AP140" s="101"/>
      <c r="AQ140" s="101"/>
      <c r="AR140" s="101"/>
      <c r="AU140" s="100"/>
      <c r="AV140" s="100"/>
      <c r="AW140" s="100"/>
      <c r="AX140" s="100"/>
      <c r="AY140" s="100"/>
    </row>
    <row r="152" spans="1:51" s="99" customForma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2"/>
      <c r="AA152" s="102"/>
      <c r="AB152" s="102"/>
      <c r="AC152" s="102"/>
      <c r="AD152" s="102"/>
      <c r="AE152" s="102"/>
      <c r="AF152" s="102"/>
      <c r="AG152" s="103"/>
      <c r="AH152" s="103"/>
      <c r="AI152" s="104"/>
      <c r="AJ152" s="102"/>
      <c r="AK152" s="102"/>
      <c r="AL152" s="102"/>
      <c r="AM152" s="102"/>
      <c r="AN152" s="101"/>
      <c r="AO152" s="101"/>
      <c r="AP152" s="101"/>
      <c r="AQ152" s="101"/>
      <c r="AR152" s="101"/>
      <c r="AU152" s="100"/>
      <c r="AV152" s="100"/>
      <c r="AW152" s="100"/>
      <c r="AX152" s="100"/>
      <c r="AY152" s="100"/>
    </row>
    <row r="153" spans="1:51" s="99" customForma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2"/>
      <c r="AA153" s="102"/>
      <c r="AB153" s="102"/>
      <c r="AC153" s="102"/>
      <c r="AD153" s="102"/>
      <c r="AE153" s="102"/>
      <c r="AF153" s="102"/>
      <c r="AG153" s="103"/>
      <c r="AH153" s="103"/>
      <c r="AI153" s="104"/>
      <c r="AJ153" s="102"/>
      <c r="AK153" s="102"/>
      <c r="AL153" s="102"/>
      <c r="AM153" s="102"/>
      <c r="AN153" s="101"/>
      <c r="AO153" s="101"/>
      <c r="AP153" s="101"/>
      <c r="AQ153" s="101"/>
      <c r="AR153" s="101"/>
      <c r="AU153" s="100"/>
      <c r="AV153" s="100"/>
      <c r="AW153" s="100"/>
      <c r="AX153" s="100"/>
      <c r="AY153" s="100"/>
    </row>
    <row r="154" spans="1:51" s="99" customForma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2"/>
      <c r="AA154" s="102"/>
      <c r="AB154" s="102"/>
      <c r="AC154" s="102"/>
      <c r="AD154" s="102"/>
      <c r="AE154" s="102"/>
      <c r="AF154" s="102"/>
      <c r="AG154" s="103"/>
      <c r="AH154" s="103"/>
      <c r="AI154" s="104"/>
      <c r="AJ154" s="102"/>
      <c r="AK154" s="102"/>
      <c r="AL154" s="102"/>
      <c r="AM154" s="102"/>
      <c r="AN154" s="101"/>
      <c r="AO154" s="101"/>
      <c r="AP154" s="101"/>
      <c r="AQ154" s="101"/>
      <c r="AR154" s="101"/>
      <c r="AU154" s="100"/>
      <c r="AV154" s="100"/>
      <c r="AW154" s="100"/>
      <c r="AX154" s="100"/>
      <c r="AY154" s="100"/>
    </row>
    <row r="155" spans="1:51" s="99" customForma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2"/>
      <c r="AA155" s="102"/>
      <c r="AB155" s="102"/>
      <c r="AC155" s="102"/>
      <c r="AD155" s="102"/>
      <c r="AE155" s="102"/>
      <c r="AF155" s="102"/>
      <c r="AG155" s="103"/>
      <c r="AH155" s="103"/>
      <c r="AI155" s="104"/>
      <c r="AJ155" s="102"/>
      <c r="AK155" s="102"/>
      <c r="AL155" s="102"/>
      <c r="AM155" s="102"/>
      <c r="AN155" s="101"/>
      <c r="AO155" s="101"/>
      <c r="AP155" s="101"/>
      <c r="AQ155" s="101"/>
      <c r="AR155" s="101"/>
      <c r="AU155" s="100"/>
      <c r="AV155" s="100"/>
      <c r="AW155" s="100"/>
      <c r="AX155" s="100"/>
      <c r="AY155" s="100"/>
    </row>
    <row r="156" spans="1:51" s="99" customForma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2"/>
      <c r="AA156" s="102"/>
      <c r="AB156" s="102"/>
      <c r="AC156" s="102"/>
      <c r="AD156" s="102"/>
      <c r="AE156" s="102"/>
      <c r="AF156" s="102"/>
      <c r="AG156" s="103"/>
      <c r="AH156" s="103"/>
      <c r="AI156" s="104"/>
      <c r="AJ156" s="102"/>
      <c r="AK156" s="102"/>
      <c r="AL156" s="102"/>
      <c r="AM156" s="102"/>
      <c r="AN156" s="101"/>
      <c r="AO156" s="101"/>
      <c r="AP156" s="101"/>
      <c r="AQ156" s="101"/>
      <c r="AR156" s="101"/>
      <c r="AU156" s="100"/>
      <c r="AV156" s="100"/>
      <c r="AW156" s="100"/>
      <c r="AX156" s="100"/>
      <c r="AY156" s="100"/>
    </row>
    <row r="157" spans="1:51" s="99" customForma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2"/>
      <c r="AA157" s="102"/>
      <c r="AB157" s="102"/>
      <c r="AC157" s="102"/>
      <c r="AD157" s="102"/>
      <c r="AE157" s="102"/>
      <c r="AF157" s="102"/>
      <c r="AG157" s="103"/>
      <c r="AH157" s="103"/>
      <c r="AI157" s="104"/>
      <c r="AJ157" s="102"/>
      <c r="AK157" s="102"/>
      <c r="AL157" s="102"/>
      <c r="AM157" s="102"/>
      <c r="AN157" s="101"/>
      <c r="AO157" s="101"/>
      <c r="AP157" s="101"/>
      <c r="AQ157" s="101"/>
      <c r="AR157" s="101"/>
      <c r="AU157" s="100"/>
      <c r="AV157" s="100"/>
      <c r="AW157" s="100"/>
      <c r="AX157" s="100"/>
      <c r="AY157" s="100"/>
    </row>
    <row r="158" spans="1:51" s="99" customForma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2"/>
      <c r="AA158" s="102"/>
      <c r="AB158" s="102"/>
      <c r="AC158" s="102"/>
      <c r="AD158" s="102"/>
      <c r="AE158" s="102"/>
      <c r="AF158" s="102"/>
      <c r="AG158" s="103"/>
      <c r="AH158" s="103"/>
      <c r="AI158" s="104"/>
      <c r="AJ158" s="102"/>
      <c r="AK158" s="102"/>
      <c r="AL158" s="102"/>
      <c r="AM158" s="102"/>
      <c r="AN158" s="101"/>
      <c r="AO158" s="101"/>
      <c r="AP158" s="101"/>
      <c r="AQ158" s="101"/>
      <c r="AR158" s="101"/>
      <c r="AU158" s="100"/>
      <c r="AV158" s="100"/>
      <c r="AW158" s="100"/>
      <c r="AX158" s="100"/>
      <c r="AY158" s="100"/>
    </row>
    <row r="159" spans="1:51" s="99" customForma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2"/>
      <c r="AA159" s="102"/>
      <c r="AB159" s="102"/>
      <c r="AC159" s="102"/>
      <c r="AD159" s="102"/>
      <c r="AE159" s="102"/>
      <c r="AF159" s="102"/>
      <c r="AG159" s="103"/>
      <c r="AH159" s="103"/>
      <c r="AI159" s="104"/>
      <c r="AJ159" s="102"/>
      <c r="AK159" s="102"/>
      <c r="AL159" s="102"/>
      <c r="AM159" s="102"/>
      <c r="AN159" s="101"/>
      <c r="AO159" s="101"/>
      <c r="AP159" s="101"/>
      <c r="AQ159" s="101"/>
      <c r="AR159" s="101"/>
      <c r="AU159" s="100"/>
      <c r="AV159" s="100"/>
      <c r="AW159" s="100"/>
      <c r="AX159" s="100"/>
      <c r="AY159" s="100"/>
    </row>
    <row r="160" spans="1:51" s="99" customForma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2"/>
      <c r="AA160" s="102"/>
      <c r="AB160" s="102"/>
      <c r="AC160" s="102"/>
      <c r="AD160" s="102"/>
      <c r="AE160" s="102"/>
      <c r="AF160" s="102"/>
      <c r="AG160" s="103"/>
      <c r="AH160" s="103"/>
      <c r="AI160" s="104"/>
      <c r="AJ160" s="102"/>
      <c r="AK160" s="102"/>
      <c r="AL160" s="102"/>
      <c r="AM160" s="102"/>
      <c r="AN160" s="101"/>
      <c r="AO160" s="101"/>
      <c r="AP160" s="101"/>
      <c r="AQ160" s="101"/>
      <c r="AR160" s="101"/>
      <c r="AU160" s="100"/>
      <c r="AV160" s="100"/>
      <c r="AW160" s="100"/>
      <c r="AX160" s="100"/>
      <c r="AY160" s="100"/>
    </row>
    <row r="161" spans="1:51" s="99" customForma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2"/>
      <c r="AA161" s="102"/>
      <c r="AB161" s="102"/>
      <c r="AC161" s="102"/>
      <c r="AD161" s="102"/>
      <c r="AE161" s="102"/>
      <c r="AF161" s="102"/>
      <c r="AG161" s="103"/>
      <c r="AH161" s="103"/>
      <c r="AI161" s="104"/>
      <c r="AJ161" s="102"/>
      <c r="AK161" s="102"/>
      <c r="AL161" s="102"/>
      <c r="AM161" s="102"/>
      <c r="AN161" s="101"/>
      <c r="AO161" s="101"/>
      <c r="AP161" s="101"/>
      <c r="AQ161" s="101"/>
      <c r="AR161" s="101"/>
      <c r="AU161" s="100"/>
      <c r="AV161" s="100"/>
      <c r="AW161" s="100"/>
      <c r="AX161" s="100"/>
      <c r="AY161" s="100"/>
    </row>
    <row r="162" spans="1:51" s="99" customForma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2"/>
      <c r="AA162" s="102"/>
      <c r="AB162" s="102"/>
      <c r="AC162" s="102"/>
      <c r="AD162" s="102"/>
      <c r="AE162" s="102"/>
      <c r="AF162" s="102"/>
      <c r="AG162" s="103"/>
      <c r="AH162" s="103"/>
      <c r="AI162" s="104"/>
      <c r="AJ162" s="102"/>
      <c r="AK162" s="102"/>
      <c r="AL162" s="102"/>
      <c r="AM162" s="102"/>
      <c r="AN162" s="101"/>
      <c r="AO162" s="101"/>
      <c r="AP162" s="101"/>
      <c r="AQ162" s="101"/>
      <c r="AR162" s="101"/>
      <c r="AU162" s="100"/>
      <c r="AV162" s="100"/>
      <c r="AW162" s="100"/>
      <c r="AX162" s="100"/>
      <c r="AY162" s="100"/>
    </row>
    <row r="163" spans="1:51" s="99" customForma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2"/>
      <c r="AA163" s="102"/>
      <c r="AB163" s="102"/>
      <c r="AC163" s="102"/>
      <c r="AD163" s="102"/>
      <c r="AE163" s="102"/>
      <c r="AF163" s="102"/>
      <c r="AG163" s="103"/>
      <c r="AH163" s="103"/>
      <c r="AI163" s="104"/>
      <c r="AJ163" s="102"/>
      <c r="AK163" s="102"/>
      <c r="AL163" s="102"/>
      <c r="AM163" s="102"/>
      <c r="AN163" s="101"/>
      <c r="AO163" s="101"/>
      <c r="AP163" s="101"/>
      <c r="AQ163" s="101"/>
      <c r="AR163" s="101"/>
      <c r="AU163" s="100"/>
      <c r="AV163" s="100"/>
      <c r="AW163" s="100"/>
      <c r="AX163" s="100"/>
      <c r="AY163" s="100"/>
    </row>
    <row r="164" spans="1:51" s="99" customForma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2"/>
      <c r="AA164" s="102"/>
      <c r="AB164" s="102"/>
      <c r="AC164" s="102"/>
      <c r="AD164" s="102"/>
      <c r="AE164" s="102"/>
      <c r="AF164" s="102"/>
      <c r="AG164" s="103"/>
      <c r="AH164" s="103"/>
      <c r="AI164" s="104"/>
      <c r="AJ164" s="102"/>
      <c r="AK164" s="102"/>
      <c r="AL164" s="102"/>
      <c r="AM164" s="102"/>
      <c r="AN164" s="101"/>
      <c r="AO164" s="101"/>
      <c r="AP164" s="101"/>
      <c r="AQ164" s="101"/>
      <c r="AR164" s="101"/>
      <c r="AU164" s="100"/>
      <c r="AV164" s="100"/>
      <c r="AW164" s="100"/>
      <c r="AX164" s="100"/>
      <c r="AY164" s="100"/>
    </row>
    <row r="165" spans="1:51" s="99" customForma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2"/>
      <c r="AA165" s="102"/>
      <c r="AB165" s="102"/>
      <c r="AC165" s="102"/>
      <c r="AD165" s="102"/>
      <c r="AE165" s="102"/>
      <c r="AF165" s="102"/>
      <c r="AG165" s="103"/>
      <c r="AH165" s="103"/>
      <c r="AI165" s="102"/>
      <c r="AJ165" s="102"/>
      <c r="AK165" s="102"/>
      <c r="AL165" s="102"/>
      <c r="AM165" s="102"/>
      <c r="AN165" s="101"/>
      <c r="AO165" s="101"/>
      <c r="AP165" s="101"/>
      <c r="AQ165" s="101"/>
      <c r="AR165" s="101"/>
      <c r="AU165" s="100"/>
      <c r="AV165" s="100"/>
      <c r="AW165" s="100"/>
      <c r="AX165" s="100"/>
      <c r="AY165" s="100"/>
    </row>
    <row r="166" spans="1:51" s="99" customForma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2"/>
      <c r="AA166" s="102"/>
      <c r="AB166" s="102"/>
      <c r="AC166" s="102"/>
      <c r="AD166" s="102"/>
      <c r="AE166" s="102"/>
      <c r="AF166" s="102"/>
      <c r="AG166" s="103"/>
      <c r="AH166" s="103"/>
      <c r="AI166" s="102"/>
      <c r="AJ166" s="102"/>
      <c r="AK166" s="102"/>
      <c r="AL166" s="102"/>
      <c r="AM166" s="102"/>
      <c r="AN166" s="101"/>
      <c r="AO166" s="101"/>
      <c r="AP166" s="101"/>
      <c r="AQ166" s="101"/>
      <c r="AR166" s="101"/>
      <c r="AU166" s="100"/>
      <c r="AV166" s="100"/>
      <c r="AW166" s="100"/>
      <c r="AX166" s="100"/>
      <c r="AY166" s="100"/>
    </row>
    <row r="167" spans="1:51" s="99" customForma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2"/>
      <c r="AA167" s="102"/>
      <c r="AB167" s="102"/>
      <c r="AC167" s="102"/>
      <c r="AD167" s="102"/>
      <c r="AE167" s="102"/>
      <c r="AF167" s="102"/>
      <c r="AG167" s="103"/>
      <c r="AH167" s="103"/>
      <c r="AI167" s="102"/>
      <c r="AJ167" s="102"/>
      <c r="AK167" s="102"/>
      <c r="AL167" s="102"/>
      <c r="AM167" s="102"/>
      <c r="AN167" s="101"/>
      <c r="AO167" s="101"/>
      <c r="AP167" s="101"/>
      <c r="AQ167" s="101"/>
      <c r="AR167" s="101"/>
      <c r="AU167" s="100"/>
      <c r="AV167" s="100"/>
      <c r="AW167" s="100"/>
      <c r="AX167" s="100"/>
      <c r="AY167" s="100"/>
    </row>
    <row r="168" spans="1:51" s="99" customForma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2"/>
      <c r="AA168" s="102"/>
      <c r="AB168" s="102"/>
      <c r="AC168" s="102"/>
      <c r="AD168" s="102"/>
      <c r="AE168" s="102"/>
      <c r="AF168" s="102"/>
      <c r="AG168" s="103"/>
      <c r="AH168" s="103"/>
      <c r="AI168" s="102"/>
      <c r="AJ168" s="102"/>
      <c r="AK168" s="102"/>
      <c r="AL168" s="102"/>
      <c r="AM168" s="102"/>
      <c r="AN168" s="101"/>
      <c r="AO168" s="101"/>
      <c r="AP168" s="101"/>
      <c r="AQ168" s="101"/>
      <c r="AR168" s="101"/>
      <c r="AU168" s="100"/>
      <c r="AV168" s="100"/>
      <c r="AW168" s="100"/>
      <c r="AX168" s="100"/>
      <c r="AY168" s="100"/>
    </row>
    <row r="169" spans="1:51" s="99" customForma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2"/>
      <c r="AA169" s="102"/>
      <c r="AB169" s="102"/>
      <c r="AC169" s="102"/>
      <c r="AD169" s="102"/>
      <c r="AE169" s="102"/>
      <c r="AF169" s="102"/>
      <c r="AG169" s="103"/>
      <c r="AH169" s="103"/>
      <c r="AI169" s="102"/>
      <c r="AJ169" s="102"/>
      <c r="AK169" s="102"/>
      <c r="AL169" s="102"/>
      <c r="AM169" s="102"/>
      <c r="AN169" s="101"/>
      <c r="AO169" s="101"/>
      <c r="AP169" s="101"/>
      <c r="AQ169" s="101"/>
      <c r="AR169" s="101"/>
      <c r="AU169" s="100"/>
      <c r="AV169" s="100"/>
      <c r="AW169" s="100"/>
      <c r="AX169" s="100"/>
      <c r="AY169" s="100"/>
    </row>
    <row r="170" spans="1:51" s="99" customForma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2"/>
      <c r="AA170" s="102"/>
      <c r="AB170" s="102"/>
      <c r="AC170" s="102"/>
      <c r="AD170" s="102"/>
      <c r="AE170" s="102"/>
      <c r="AF170" s="102"/>
      <c r="AG170" s="103"/>
      <c r="AH170" s="103"/>
      <c r="AI170" s="102"/>
      <c r="AJ170" s="102"/>
      <c r="AK170" s="102"/>
      <c r="AL170" s="102"/>
      <c r="AM170" s="102"/>
      <c r="AN170" s="101"/>
      <c r="AO170" s="101"/>
      <c r="AP170" s="101"/>
      <c r="AQ170" s="101"/>
      <c r="AR170" s="101"/>
      <c r="AU170" s="100"/>
      <c r="AV170" s="100"/>
      <c r="AW170" s="100"/>
      <c r="AX170" s="100"/>
      <c r="AY170" s="100"/>
    </row>
    <row r="171" spans="1:51" s="99" customForma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2"/>
      <c r="AA171" s="102"/>
      <c r="AB171" s="102"/>
      <c r="AC171" s="102"/>
      <c r="AD171" s="102"/>
      <c r="AE171" s="102"/>
      <c r="AF171" s="102"/>
      <c r="AG171" s="103"/>
      <c r="AH171" s="103"/>
      <c r="AI171" s="102"/>
      <c r="AJ171" s="102"/>
      <c r="AK171" s="102"/>
      <c r="AL171" s="102"/>
      <c r="AM171" s="102"/>
      <c r="AN171" s="101"/>
      <c r="AO171" s="101"/>
      <c r="AP171" s="101"/>
      <c r="AQ171" s="101"/>
      <c r="AR171" s="101"/>
      <c r="AU171" s="100"/>
      <c r="AV171" s="100"/>
      <c r="AW171" s="100"/>
      <c r="AX171" s="100"/>
      <c r="AY171" s="100"/>
    </row>
    <row r="172" spans="1:51" s="99" customForma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2"/>
      <c r="AA172" s="102"/>
      <c r="AB172" s="102"/>
      <c r="AC172" s="102"/>
      <c r="AD172" s="102"/>
      <c r="AE172" s="102"/>
      <c r="AF172" s="102"/>
      <c r="AG172" s="103"/>
      <c r="AH172" s="103"/>
      <c r="AI172" s="102"/>
      <c r="AJ172" s="102"/>
      <c r="AK172" s="102"/>
      <c r="AL172" s="102"/>
      <c r="AM172" s="102"/>
      <c r="AN172" s="101"/>
      <c r="AO172" s="101"/>
      <c r="AP172" s="101"/>
      <c r="AQ172" s="101"/>
      <c r="AR172" s="101"/>
      <c r="AU172" s="100"/>
      <c r="AV172" s="100"/>
      <c r="AW172" s="100"/>
      <c r="AX172" s="100"/>
      <c r="AY172" s="100"/>
    </row>
    <row r="173" spans="1:51" s="99" customForma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2"/>
      <c r="AA173" s="102"/>
      <c r="AB173" s="102"/>
      <c r="AC173" s="102"/>
      <c r="AD173" s="102"/>
      <c r="AE173" s="102"/>
      <c r="AF173" s="102"/>
      <c r="AG173" s="103"/>
      <c r="AH173" s="103"/>
      <c r="AI173" s="102"/>
      <c r="AJ173" s="102"/>
      <c r="AK173" s="102"/>
      <c r="AL173" s="102"/>
      <c r="AM173" s="102"/>
      <c r="AN173" s="101"/>
      <c r="AO173" s="101"/>
      <c r="AP173" s="101"/>
      <c r="AQ173" s="101"/>
      <c r="AR173" s="101"/>
      <c r="AU173" s="100"/>
      <c r="AV173" s="100"/>
      <c r="AW173" s="100"/>
      <c r="AX173" s="100"/>
      <c r="AY173" s="100"/>
    </row>
    <row r="174" spans="1:51" s="99" customForma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2"/>
      <c r="AA174" s="102"/>
      <c r="AB174" s="102"/>
      <c r="AC174" s="102"/>
      <c r="AD174" s="102"/>
      <c r="AE174" s="102"/>
      <c r="AF174" s="102"/>
      <c r="AG174" s="103"/>
      <c r="AH174" s="103"/>
      <c r="AI174" s="102"/>
      <c r="AJ174" s="102"/>
      <c r="AK174" s="102"/>
      <c r="AL174" s="102"/>
      <c r="AM174" s="102"/>
      <c r="AN174" s="101"/>
      <c r="AO174" s="101"/>
      <c r="AP174" s="101"/>
      <c r="AQ174" s="101"/>
      <c r="AR174" s="101"/>
      <c r="AU174" s="100"/>
      <c r="AV174" s="100"/>
      <c r="AW174" s="100"/>
      <c r="AX174" s="100"/>
      <c r="AY174" s="100"/>
    </row>
    <row r="175" spans="1:51" s="99" customForma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2"/>
      <c r="AA175" s="102"/>
      <c r="AB175" s="102"/>
      <c r="AC175" s="102"/>
      <c r="AD175" s="102"/>
      <c r="AE175" s="102"/>
      <c r="AF175" s="102"/>
      <c r="AG175" s="103"/>
      <c r="AH175" s="103"/>
      <c r="AI175" s="102"/>
      <c r="AJ175" s="102"/>
      <c r="AK175" s="102"/>
      <c r="AL175" s="102"/>
      <c r="AM175" s="102"/>
      <c r="AN175" s="101"/>
      <c r="AO175" s="101"/>
      <c r="AP175" s="101"/>
      <c r="AQ175" s="101"/>
      <c r="AR175" s="101"/>
      <c r="AU175" s="100"/>
      <c r="AV175" s="100"/>
      <c r="AW175" s="100"/>
      <c r="AX175" s="100"/>
      <c r="AY175" s="100"/>
    </row>
    <row r="176" spans="1:51" s="99" customForma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2"/>
      <c r="AA176" s="102"/>
      <c r="AB176" s="102"/>
      <c r="AC176" s="102"/>
      <c r="AD176" s="102"/>
      <c r="AE176" s="102"/>
      <c r="AF176" s="102"/>
      <c r="AG176" s="103"/>
      <c r="AH176" s="103"/>
      <c r="AI176" s="102"/>
      <c r="AJ176" s="102"/>
      <c r="AK176" s="102"/>
      <c r="AL176" s="102"/>
      <c r="AM176" s="102"/>
      <c r="AN176" s="101"/>
      <c r="AO176" s="101"/>
      <c r="AP176" s="101"/>
      <c r="AQ176" s="101"/>
      <c r="AR176" s="101"/>
      <c r="AU176" s="100"/>
      <c r="AV176" s="100"/>
      <c r="AW176" s="100"/>
      <c r="AX176" s="100"/>
      <c r="AY176" s="100"/>
    </row>
    <row r="177" spans="1:51" s="99" customForma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2"/>
      <c r="AA177" s="102"/>
      <c r="AB177" s="102"/>
      <c r="AC177" s="102"/>
      <c r="AD177" s="102"/>
      <c r="AE177" s="102"/>
      <c r="AF177" s="102"/>
      <c r="AG177" s="103"/>
      <c r="AH177" s="103"/>
      <c r="AI177" s="102"/>
      <c r="AJ177" s="102"/>
      <c r="AK177" s="102"/>
      <c r="AL177" s="102"/>
      <c r="AM177" s="102"/>
      <c r="AN177" s="101"/>
      <c r="AO177" s="101"/>
      <c r="AP177" s="101"/>
      <c r="AQ177" s="101"/>
      <c r="AR177" s="101"/>
      <c r="AU177" s="100"/>
      <c r="AV177" s="100"/>
      <c r="AW177" s="100"/>
      <c r="AX177" s="100"/>
      <c r="AY177" s="100"/>
    </row>
    <row r="178" spans="1:51" s="99" customFormat="1">
      <c r="A178" s="104"/>
      <c r="B178" s="104"/>
      <c r="C178" s="104"/>
      <c r="D178" s="104"/>
      <c r="E178" s="104"/>
      <c r="F178" s="104"/>
      <c r="G178" s="104"/>
      <c r="H178" s="104"/>
      <c r="I178" s="104"/>
      <c r="J178" s="104"/>
      <c r="K178" s="104"/>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103"/>
      <c r="AH178" s="103"/>
      <c r="AI178" s="102"/>
      <c r="AJ178" s="102"/>
      <c r="AK178" s="102"/>
      <c r="AL178" s="102"/>
      <c r="AM178" s="102"/>
      <c r="AN178" s="101"/>
      <c r="AO178" s="101"/>
      <c r="AP178" s="101"/>
      <c r="AQ178" s="101"/>
      <c r="AR178" s="101"/>
      <c r="AU178" s="100"/>
      <c r="AV178" s="100"/>
      <c r="AW178" s="100"/>
      <c r="AX178" s="100"/>
      <c r="AY178" s="100"/>
    </row>
    <row r="179" spans="1:51" s="99" customFormat="1">
      <c r="A179" s="104"/>
      <c r="B179" s="104"/>
      <c r="C179" s="104"/>
      <c r="D179" s="104"/>
      <c r="E179" s="104"/>
      <c r="F179" s="104"/>
      <c r="G179" s="104"/>
      <c r="H179" s="104"/>
      <c r="I179" s="104"/>
      <c r="J179" s="104"/>
      <c r="K179" s="104"/>
      <c r="L179" s="102"/>
      <c r="M179" s="102"/>
      <c r="N179" s="102"/>
      <c r="O179" s="102"/>
      <c r="P179" s="102"/>
      <c r="Q179" s="102"/>
      <c r="R179" s="102"/>
      <c r="S179" s="102"/>
      <c r="T179" s="102"/>
      <c r="U179" s="102"/>
      <c r="V179" s="102"/>
      <c r="W179" s="102"/>
      <c r="X179" s="102"/>
      <c r="Y179" s="102"/>
      <c r="Z179" s="102"/>
      <c r="AA179" s="102"/>
      <c r="AB179" s="102"/>
      <c r="AC179" s="102"/>
      <c r="AD179" s="102"/>
      <c r="AE179" s="102"/>
      <c r="AF179" s="102"/>
      <c r="AG179" s="103"/>
      <c r="AH179" s="103"/>
      <c r="AI179" s="102"/>
      <c r="AJ179" s="102"/>
      <c r="AK179" s="102"/>
      <c r="AL179" s="102"/>
      <c r="AM179" s="102"/>
      <c r="AN179" s="101"/>
      <c r="AO179" s="101"/>
      <c r="AP179" s="101"/>
      <c r="AQ179" s="101"/>
      <c r="AR179" s="101"/>
      <c r="AU179" s="100"/>
      <c r="AV179" s="100"/>
      <c r="AW179" s="100"/>
      <c r="AX179" s="100"/>
      <c r="AY179" s="100"/>
    </row>
    <row r="180" spans="1:51" s="99" customFormat="1">
      <c r="A180" s="104"/>
      <c r="B180" s="104"/>
      <c r="C180" s="104"/>
      <c r="D180" s="104"/>
      <c r="E180" s="104"/>
      <c r="F180" s="104"/>
      <c r="G180" s="104"/>
      <c r="H180" s="104"/>
      <c r="I180" s="104"/>
      <c r="J180" s="104"/>
      <c r="K180" s="104"/>
      <c r="L180" s="102"/>
      <c r="M180" s="102"/>
      <c r="N180" s="102"/>
      <c r="O180" s="102"/>
      <c r="P180" s="102"/>
      <c r="Q180" s="102"/>
      <c r="R180" s="102"/>
      <c r="S180" s="102"/>
      <c r="T180" s="102"/>
      <c r="U180" s="102"/>
      <c r="V180" s="102"/>
      <c r="W180" s="102"/>
      <c r="X180" s="102"/>
      <c r="Y180" s="102"/>
      <c r="Z180" s="102"/>
      <c r="AA180" s="102"/>
      <c r="AB180" s="102"/>
      <c r="AC180" s="102"/>
      <c r="AD180" s="102"/>
      <c r="AE180" s="102"/>
      <c r="AF180" s="102"/>
      <c r="AG180" s="103"/>
      <c r="AH180" s="103"/>
      <c r="AI180" s="102"/>
      <c r="AJ180" s="102"/>
      <c r="AK180" s="102"/>
      <c r="AL180" s="102"/>
      <c r="AM180" s="102"/>
      <c r="AN180" s="101"/>
      <c r="AO180" s="101"/>
      <c r="AP180" s="101"/>
      <c r="AQ180" s="101"/>
      <c r="AR180" s="101"/>
      <c r="AU180" s="100"/>
      <c r="AV180" s="100"/>
      <c r="AW180" s="100"/>
      <c r="AX180" s="100"/>
      <c r="AY180" s="100"/>
    </row>
    <row r="181" spans="1:51" s="99" customFormat="1">
      <c r="A181" s="104"/>
      <c r="B181" s="104"/>
      <c r="C181" s="104"/>
      <c r="D181" s="104"/>
      <c r="E181" s="104"/>
      <c r="F181" s="104"/>
      <c r="G181" s="104"/>
      <c r="H181" s="104"/>
      <c r="I181" s="104"/>
      <c r="J181" s="104"/>
      <c r="K181" s="104"/>
      <c r="L181" s="102"/>
      <c r="M181" s="102"/>
      <c r="N181" s="102"/>
      <c r="O181" s="102"/>
      <c r="P181" s="102"/>
      <c r="Q181" s="102"/>
      <c r="R181" s="102"/>
      <c r="S181" s="102"/>
      <c r="T181" s="102"/>
      <c r="U181" s="102"/>
      <c r="V181" s="102"/>
      <c r="W181" s="102"/>
      <c r="X181" s="102"/>
      <c r="Y181" s="102"/>
      <c r="Z181" s="102"/>
      <c r="AA181" s="102"/>
      <c r="AB181" s="102"/>
      <c r="AC181" s="102"/>
      <c r="AD181" s="102"/>
      <c r="AE181" s="102"/>
      <c r="AF181" s="102"/>
      <c r="AG181" s="103"/>
      <c r="AH181" s="103"/>
      <c r="AI181" s="102"/>
      <c r="AJ181" s="102"/>
      <c r="AK181" s="102"/>
      <c r="AL181" s="102"/>
      <c r="AM181" s="102"/>
      <c r="AN181" s="101"/>
      <c r="AO181" s="101"/>
      <c r="AP181" s="101"/>
      <c r="AQ181" s="101"/>
      <c r="AR181" s="101"/>
      <c r="AU181" s="100"/>
      <c r="AV181" s="100"/>
      <c r="AW181" s="100"/>
      <c r="AX181" s="100"/>
      <c r="AY181" s="100"/>
    </row>
    <row r="182" spans="1:51" s="99" customFormat="1">
      <c r="A182" s="104"/>
      <c r="B182" s="104"/>
      <c r="C182" s="104"/>
      <c r="D182" s="104"/>
      <c r="E182" s="104"/>
      <c r="F182" s="104"/>
      <c r="G182" s="104"/>
      <c r="H182" s="104"/>
      <c r="I182" s="104"/>
      <c r="J182" s="104"/>
      <c r="K182" s="104"/>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3"/>
      <c r="AH182" s="103"/>
      <c r="AI182" s="102"/>
      <c r="AJ182" s="102"/>
      <c r="AK182" s="102"/>
      <c r="AL182" s="102"/>
      <c r="AM182" s="102"/>
      <c r="AN182" s="101"/>
      <c r="AO182" s="101"/>
      <c r="AP182" s="101"/>
      <c r="AQ182" s="101"/>
      <c r="AR182" s="101"/>
      <c r="AU182" s="100"/>
      <c r="AV182" s="100"/>
      <c r="AW182" s="100"/>
      <c r="AX182" s="100"/>
      <c r="AY182" s="100"/>
    </row>
    <row r="183" spans="1:51" s="99" customFormat="1">
      <c r="A183" s="104"/>
      <c r="B183" s="104"/>
      <c r="C183" s="104"/>
      <c r="D183" s="104"/>
      <c r="E183" s="104"/>
      <c r="F183" s="104"/>
      <c r="G183" s="104"/>
      <c r="H183" s="104"/>
      <c r="I183" s="104"/>
      <c r="J183" s="104"/>
      <c r="K183" s="104"/>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3"/>
      <c r="AH183" s="103"/>
      <c r="AI183" s="102"/>
      <c r="AJ183" s="102"/>
      <c r="AK183" s="102"/>
      <c r="AL183" s="102"/>
      <c r="AM183" s="102"/>
      <c r="AN183" s="101"/>
      <c r="AO183" s="101"/>
      <c r="AP183" s="101"/>
      <c r="AQ183" s="101"/>
      <c r="AR183" s="101"/>
      <c r="AU183" s="100"/>
      <c r="AV183" s="100"/>
      <c r="AW183" s="100"/>
      <c r="AX183" s="100"/>
      <c r="AY183" s="100"/>
    </row>
    <row r="184" spans="1:51" s="99" customFormat="1">
      <c r="A184" s="104"/>
      <c r="B184" s="104"/>
      <c r="C184" s="104"/>
      <c r="D184" s="104"/>
      <c r="E184" s="104"/>
      <c r="F184" s="104"/>
      <c r="G184" s="104"/>
      <c r="H184" s="104"/>
      <c r="I184" s="104"/>
      <c r="J184" s="104"/>
      <c r="K184" s="104"/>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3"/>
      <c r="AH184" s="103"/>
      <c r="AI184" s="102"/>
      <c r="AJ184" s="102"/>
      <c r="AK184" s="102"/>
      <c r="AL184" s="102"/>
      <c r="AM184" s="102"/>
      <c r="AN184" s="101"/>
      <c r="AO184" s="101"/>
      <c r="AP184" s="101"/>
      <c r="AQ184" s="101"/>
      <c r="AR184" s="101"/>
      <c r="AU184" s="100"/>
      <c r="AV184" s="100"/>
      <c r="AW184" s="100"/>
      <c r="AX184" s="100"/>
      <c r="AY184" s="100"/>
    </row>
    <row r="185" spans="1:51" s="99" customFormat="1">
      <c r="A185" s="104"/>
      <c r="B185" s="104"/>
      <c r="C185" s="104"/>
      <c r="D185" s="104"/>
      <c r="E185" s="104"/>
      <c r="F185" s="104"/>
      <c r="G185" s="104"/>
      <c r="H185" s="104"/>
      <c r="I185" s="104"/>
      <c r="J185" s="104"/>
      <c r="K185" s="104"/>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3"/>
      <c r="AH185" s="103"/>
      <c r="AI185" s="102"/>
      <c r="AJ185" s="102"/>
      <c r="AK185" s="102"/>
      <c r="AL185" s="102"/>
      <c r="AM185" s="102"/>
      <c r="AN185" s="101"/>
      <c r="AO185" s="101"/>
      <c r="AP185" s="101"/>
      <c r="AQ185" s="101"/>
      <c r="AR185" s="101"/>
      <c r="AU185" s="100"/>
      <c r="AV185" s="100"/>
      <c r="AW185" s="100"/>
      <c r="AX185" s="100"/>
      <c r="AY185" s="100"/>
    </row>
    <row r="186" spans="1:51" s="99" customFormat="1">
      <c r="A186" s="104"/>
      <c r="B186" s="104"/>
      <c r="C186" s="104"/>
      <c r="D186" s="104"/>
      <c r="E186" s="104"/>
      <c r="F186" s="104"/>
      <c r="G186" s="104"/>
      <c r="H186" s="104"/>
      <c r="I186" s="104"/>
      <c r="J186" s="104"/>
      <c r="K186" s="104"/>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3"/>
      <c r="AH186" s="103"/>
      <c r="AI186" s="102"/>
      <c r="AJ186" s="102"/>
      <c r="AK186" s="102"/>
      <c r="AL186" s="102"/>
      <c r="AM186" s="102"/>
      <c r="AN186" s="101"/>
      <c r="AO186" s="101"/>
      <c r="AP186" s="101"/>
      <c r="AQ186" s="101"/>
      <c r="AR186" s="101"/>
      <c r="AU186" s="100"/>
      <c r="AV186" s="100"/>
      <c r="AW186" s="100"/>
      <c r="AX186" s="100"/>
      <c r="AY186" s="100"/>
    </row>
    <row r="187" spans="1:51" s="99" customFormat="1">
      <c r="A187" s="104"/>
      <c r="B187" s="104"/>
      <c r="C187" s="104"/>
      <c r="D187" s="104"/>
      <c r="E187" s="104"/>
      <c r="F187" s="104"/>
      <c r="G187" s="104"/>
      <c r="H187" s="104"/>
      <c r="I187" s="104"/>
      <c r="J187" s="104"/>
      <c r="K187" s="104"/>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3"/>
      <c r="AH187" s="103"/>
      <c r="AI187" s="102"/>
      <c r="AJ187" s="102"/>
      <c r="AK187" s="102"/>
      <c r="AL187" s="102"/>
      <c r="AM187" s="102"/>
      <c r="AN187" s="101"/>
      <c r="AO187" s="101"/>
      <c r="AP187" s="101"/>
      <c r="AQ187" s="101"/>
      <c r="AR187" s="101"/>
      <c r="AU187" s="100"/>
      <c r="AV187" s="100"/>
      <c r="AW187" s="100"/>
      <c r="AX187" s="100"/>
      <c r="AY187" s="100"/>
    </row>
    <row r="188" spans="1:51" s="99" customFormat="1">
      <c r="A188" s="104"/>
      <c r="B188" s="104"/>
      <c r="C188" s="104"/>
      <c r="D188" s="104"/>
      <c r="E188" s="104"/>
      <c r="F188" s="104"/>
      <c r="G188" s="104"/>
      <c r="H188" s="104"/>
      <c r="I188" s="104"/>
      <c r="J188" s="104"/>
      <c r="K188" s="104"/>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3"/>
      <c r="AH188" s="103"/>
      <c r="AI188" s="102"/>
      <c r="AJ188" s="102"/>
      <c r="AK188" s="102"/>
      <c r="AL188" s="102"/>
      <c r="AM188" s="102"/>
      <c r="AN188" s="101"/>
      <c r="AO188" s="101"/>
      <c r="AP188" s="101"/>
      <c r="AQ188" s="101"/>
      <c r="AR188" s="101"/>
      <c r="AU188" s="100"/>
      <c r="AV188" s="100"/>
      <c r="AW188" s="100"/>
      <c r="AX188" s="100"/>
      <c r="AY188" s="100"/>
    </row>
    <row r="189" spans="1:51" s="99" customFormat="1">
      <c r="A189" s="104"/>
      <c r="B189" s="104"/>
      <c r="C189" s="104"/>
      <c r="D189" s="104"/>
      <c r="E189" s="104"/>
      <c r="F189" s="104"/>
      <c r="G189" s="104"/>
      <c r="H189" s="104"/>
      <c r="I189" s="104"/>
      <c r="J189" s="104"/>
      <c r="K189" s="104"/>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3"/>
      <c r="AH189" s="103"/>
      <c r="AI189" s="102"/>
      <c r="AJ189" s="102"/>
      <c r="AK189" s="102"/>
      <c r="AL189" s="102"/>
      <c r="AM189" s="102"/>
      <c r="AN189" s="101"/>
      <c r="AO189" s="101"/>
      <c r="AP189" s="101"/>
      <c r="AQ189" s="101"/>
      <c r="AR189" s="101"/>
      <c r="AU189" s="100"/>
      <c r="AV189" s="100"/>
      <c r="AW189" s="100"/>
      <c r="AX189" s="100"/>
      <c r="AY189" s="100"/>
    </row>
    <row r="190" spans="1:51" s="99" customFormat="1">
      <c r="A190" s="104"/>
      <c r="B190" s="104"/>
      <c r="C190" s="104"/>
      <c r="D190" s="104"/>
      <c r="E190" s="104"/>
      <c r="F190" s="104"/>
      <c r="G190" s="104"/>
      <c r="H190" s="104"/>
      <c r="I190" s="104"/>
      <c r="J190" s="104"/>
      <c r="K190" s="104"/>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3"/>
      <c r="AH190" s="103"/>
      <c r="AI190" s="102"/>
      <c r="AJ190" s="102"/>
      <c r="AK190" s="102"/>
      <c r="AL190" s="102"/>
      <c r="AM190" s="102"/>
      <c r="AN190" s="101"/>
      <c r="AO190" s="101"/>
      <c r="AP190" s="101"/>
      <c r="AQ190" s="101"/>
      <c r="AR190" s="101"/>
      <c r="AU190" s="100"/>
      <c r="AV190" s="100"/>
      <c r="AW190" s="100"/>
      <c r="AX190" s="100"/>
      <c r="AY190" s="100"/>
    </row>
    <row r="191" spans="1:51" s="99" customFormat="1">
      <c r="A191" s="104"/>
      <c r="B191" s="104"/>
      <c r="C191" s="104"/>
      <c r="D191" s="104"/>
      <c r="E191" s="104"/>
      <c r="F191" s="104"/>
      <c r="G191" s="104"/>
      <c r="H191" s="104"/>
      <c r="I191" s="104"/>
      <c r="J191" s="104"/>
      <c r="K191" s="104"/>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3"/>
      <c r="AH191" s="103"/>
      <c r="AI191" s="102"/>
      <c r="AJ191" s="102"/>
      <c r="AK191" s="102"/>
      <c r="AL191" s="102"/>
      <c r="AM191" s="102"/>
      <c r="AN191" s="101"/>
      <c r="AO191" s="101"/>
      <c r="AP191" s="101"/>
      <c r="AQ191" s="101"/>
      <c r="AR191" s="101"/>
      <c r="AU191" s="100"/>
      <c r="AV191" s="100"/>
      <c r="AW191" s="100"/>
      <c r="AX191" s="100"/>
      <c r="AY191" s="100"/>
    </row>
    <row r="192" spans="1:51" s="99" customFormat="1">
      <c r="A192" s="104"/>
      <c r="B192" s="104"/>
      <c r="C192" s="104"/>
      <c r="D192" s="104"/>
      <c r="E192" s="104"/>
      <c r="F192" s="104"/>
      <c r="G192" s="104"/>
      <c r="H192" s="104"/>
      <c r="I192" s="104"/>
      <c r="J192" s="104"/>
      <c r="K192" s="104"/>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3"/>
      <c r="AH192" s="103"/>
      <c r="AI192" s="102"/>
      <c r="AJ192" s="102"/>
      <c r="AK192" s="102"/>
      <c r="AL192" s="102"/>
      <c r="AM192" s="102"/>
      <c r="AN192" s="101"/>
      <c r="AO192" s="101"/>
      <c r="AP192" s="101"/>
      <c r="AQ192" s="101"/>
      <c r="AR192" s="101"/>
      <c r="AU192" s="100"/>
      <c r="AV192" s="100"/>
      <c r="AW192" s="100"/>
      <c r="AX192" s="100"/>
      <c r="AY192" s="100"/>
    </row>
    <row r="193" spans="1:51" s="99" customFormat="1">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3"/>
      <c r="AH193" s="103"/>
      <c r="AI193" s="102"/>
      <c r="AJ193" s="102"/>
      <c r="AK193" s="102"/>
      <c r="AL193" s="102"/>
      <c r="AM193" s="102"/>
      <c r="AN193" s="101"/>
      <c r="AO193" s="101"/>
      <c r="AP193" s="101"/>
      <c r="AQ193" s="101"/>
      <c r="AR193" s="101"/>
      <c r="AU193" s="100"/>
      <c r="AV193" s="100"/>
      <c r="AW193" s="100"/>
      <c r="AX193" s="100"/>
      <c r="AY193" s="100"/>
    </row>
    <row r="194" spans="1:51" s="99" customFormat="1">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3"/>
      <c r="AH194" s="103"/>
      <c r="AI194" s="102"/>
      <c r="AJ194" s="102"/>
      <c r="AK194" s="102"/>
      <c r="AL194" s="102"/>
      <c r="AM194" s="102"/>
      <c r="AN194" s="101"/>
      <c r="AO194" s="101"/>
      <c r="AP194" s="101"/>
      <c r="AQ194" s="101"/>
      <c r="AR194" s="101"/>
      <c r="AU194" s="100"/>
      <c r="AV194" s="100"/>
      <c r="AW194" s="100"/>
      <c r="AX194" s="100"/>
      <c r="AY194" s="100"/>
    </row>
    <row r="195" spans="1:51" s="99" customFormat="1">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3"/>
      <c r="AH195" s="103"/>
      <c r="AI195" s="102"/>
      <c r="AJ195" s="102"/>
      <c r="AK195" s="102"/>
      <c r="AL195" s="102"/>
      <c r="AM195" s="102"/>
      <c r="AN195" s="101"/>
      <c r="AO195" s="101"/>
      <c r="AP195" s="101"/>
      <c r="AQ195" s="101"/>
      <c r="AR195" s="101"/>
      <c r="AU195" s="100"/>
      <c r="AV195" s="100"/>
      <c r="AW195" s="100"/>
      <c r="AX195" s="100"/>
      <c r="AY195" s="100"/>
    </row>
    <row r="196" spans="1:51" s="99" customFormat="1">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3"/>
      <c r="AH196" s="103"/>
      <c r="AI196" s="102"/>
      <c r="AJ196" s="102"/>
      <c r="AK196" s="102"/>
      <c r="AL196" s="102"/>
      <c r="AM196" s="102"/>
      <c r="AN196" s="101"/>
      <c r="AO196" s="101"/>
      <c r="AP196" s="101"/>
      <c r="AQ196" s="101"/>
      <c r="AR196" s="101"/>
      <c r="AU196" s="100"/>
      <c r="AV196" s="100"/>
      <c r="AW196" s="100"/>
      <c r="AX196" s="100"/>
      <c r="AY196" s="100"/>
    </row>
    <row r="197" spans="1:51" s="99" customFormat="1">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3"/>
      <c r="AH197" s="103"/>
      <c r="AI197" s="102"/>
      <c r="AJ197" s="102"/>
      <c r="AK197" s="102"/>
      <c r="AL197" s="102"/>
      <c r="AM197" s="102"/>
      <c r="AN197" s="101"/>
      <c r="AO197" s="101"/>
      <c r="AP197" s="101"/>
      <c r="AQ197" s="101"/>
      <c r="AR197" s="101"/>
      <c r="AU197" s="100"/>
      <c r="AV197" s="100"/>
      <c r="AW197" s="100"/>
      <c r="AX197" s="100"/>
      <c r="AY197" s="100"/>
    </row>
    <row r="198" spans="1:51" s="99" customFormat="1">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3"/>
      <c r="AH198" s="103"/>
      <c r="AI198" s="102"/>
      <c r="AJ198" s="102"/>
      <c r="AK198" s="102"/>
      <c r="AL198" s="102"/>
      <c r="AM198" s="102"/>
      <c r="AN198" s="101"/>
      <c r="AO198" s="101"/>
      <c r="AP198" s="101"/>
      <c r="AQ198" s="101"/>
      <c r="AR198" s="101"/>
      <c r="AU198" s="100"/>
      <c r="AV198" s="100"/>
      <c r="AW198" s="100"/>
      <c r="AX198" s="100"/>
      <c r="AY198" s="100"/>
    </row>
    <row r="199" spans="1:51" s="99" customFormat="1">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3"/>
      <c r="AH199" s="103"/>
      <c r="AI199" s="102"/>
      <c r="AJ199" s="102"/>
      <c r="AK199" s="102"/>
      <c r="AL199" s="102"/>
      <c r="AM199" s="102"/>
      <c r="AN199" s="101"/>
      <c r="AO199" s="101"/>
      <c r="AP199" s="101"/>
      <c r="AQ199" s="101"/>
      <c r="AR199" s="101"/>
      <c r="AU199" s="100"/>
      <c r="AV199" s="100"/>
      <c r="AW199" s="100"/>
      <c r="AX199" s="100"/>
      <c r="AY199" s="100"/>
    </row>
    <row r="200" spans="1:51" s="99" customFormat="1">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3"/>
      <c r="AH200" s="103"/>
      <c r="AI200" s="102"/>
      <c r="AJ200" s="102"/>
      <c r="AK200" s="102"/>
      <c r="AL200" s="102"/>
      <c r="AM200" s="102"/>
      <c r="AN200" s="101"/>
      <c r="AO200" s="101"/>
      <c r="AP200" s="101"/>
      <c r="AQ200" s="101"/>
      <c r="AR200" s="101"/>
      <c r="AU200" s="100"/>
      <c r="AV200" s="100"/>
      <c r="AW200" s="100"/>
      <c r="AX200" s="100"/>
      <c r="AY200" s="100"/>
    </row>
    <row r="201" spans="1:51" s="99" customFormat="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3"/>
      <c r="AH201" s="103"/>
      <c r="AI201" s="102"/>
      <c r="AJ201" s="102"/>
      <c r="AK201" s="102"/>
      <c r="AL201" s="102"/>
      <c r="AM201" s="102"/>
      <c r="AN201" s="101"/>
      <c r="AO201" s="101"/>
      <c r="AP201" s="101"/>
      <c r="AQ201" s="101"/>
      <c r="AR201" s="101"/>
      <c r="AU201" s="100"/>
      <c r="AV201" s="100"/>
      <c r="AW201" s="100"/>
      <c r="AX201" s="100"/>
      <c r="AY201" s="100"/>
    </row>
    <row r="202" spans="1:51" s="99" customFormat="1">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3"/>
      <c r="AH202" s="103"/>
      <c r="AI202" s="102"/>
      <c r="AJ202" s="102"/>
      <c r="AK202" s="102"/>
      <c r="AL202" s="102"/>
      <c r="AM202" s="102"/>
      <c r="AN202" s="101"/>
      <c r="AO202" s="101"/>
      <c r="AP202" s="101"/>
      <c r="AQ202" s="101"/>
      <c r="AR202" s="101"/>
      <c r="AU202" s="100"/>
      <c r="AV202" s="100"/>
      <c r="AW202" s="100"/>
      <c r="AX202" s="100"/>
      <c r="AY202" s="100"/>
    </row>
    <row r="203" spans="1:51" s="99" customFormat="1">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3"/>
      <c r="AH203" s="103"/>
      <c r="AI203" s="102"/>
      <c r="AJ203" s="102"/>
      <c r="AK203" s="102"/>
      <c r="AL203" s="102"/>
      <c r="AM203" s="102"/>
      <c r="AN203" s="101"/>
      <c r="AO203" s="101"/>
      <c r="AP203" s="101"/>
      <c r="AQ203" s="101"/>
      <c r="AR203" s="101"/>
      <c r="AU203" s="100"/>
      <c r="AV203" s="100"/>
      <c r="AW203" s="100"/>
      <c r="AX203" s="100"/>
      <c r="AY203" s="100"/>
    </row>
    <row r="204" spans="1:51" s="99" customFormat="1">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3"/>
      <c r="AH204" s="103"/>
      <c r="AI204" s="102"/>
      <c r="AJ204" s="102"/>
      <c r="AK204" s="102"/>
      <c r="AL204" s="102"/>
      <c r="AM204" s="102"/>
      <c r="AN204" s="101"/>
      <c r="AO204" s="101"/>
      <c r="AP204" s="101"/>
      <c r="AQ204" s="101"/>
      <c r="AR204" s="101"/>
      <c r="AU204" s="100"/>
      <c r="AV204" s="100"/>
      <c r="AW204" s="100"/>
      <c r="AX204" s="100"/>
      <c r="AY204" s="100"/>
    </row>
    <row r="205" spans="1:51" s="99" customFormat="1">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3"/>
      <c r="AH205" s="103"/>
      <c r="AI205" s="102"/>
      <c r="AJ205" s="102"/>
      <c r="AK205" s="102"/>
      <c r="AL205" s="102"/>
      <c r="AM205" s="102"/>
      <c r="AN205" s="101"/>
      <c r="AO205" s="101"/>
      <c r="AP205" s="101"/>
      <c r="AQ205" s="101"/>
      <c r="AR205" s="101"/>
      <c r="AU205" s="100"/>
      <c r="AV205" s="100"/>
      <c r="AW205" s="100"/>
      <c r="AX205" s="100"/>
      <c r="AY205" s="100"/>
    </row>
    <row r="206" spans="1:51" s="99" customFormat="1">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3"/>
      <c r="AH206" s="103"/>
      <c r="AI206" s="102"/>
      <c r="AJ206" s="102"/>
      <c r="AK206" s="102"/>
      <c r="AL206" s="102"/>
      <c r="AM206" s="102"/>
      <c r="AN206" s="101"/>
      <c r="AO206" s="101"/>
      <c r="AP206" s="101"/>
      <c r="AQ206" s="101"/>
      <c r="AR206" s="101"/>
      <c r="AU206" s="100"/>
      <c r="AV206" s="100"/>
      <c r="AW206" s="100"/>
      <c r="AX206" s="100"/>
      <c r="AY206" s="100"/>
    </row>
    <row r="207" spans="1:51" s="99" customFormat="1">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3"/>
      <c r="AH207" s="103"/>
      <c r="AI207" s="102"/>
      <c r="AJ207" s="102"/>
      <c r="AK207" s="102"/>
      <c r="AL207" s="102"/>
      <c r="AM207" s="102"/>
      <c r="AN207" s="101"/>
      <c r="AO207" s="101"/>
      <c r="AP207" s="101"/>
      <c r="AQ207" s="101"/>
      <c r="AR207" s="101"/>
      <c r="AU207" s="100"/>
      <c r="AV207" s="100"/>
      <c r="AW207" s="100"/>
      <c r="AX207" s="100"/>
      <c r="AY207" s="100"/>
    </row>
    <row r="208" spans="1:51" s="99" customFormat="1">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3"/>
      <c r="AH208" s="103"/>
      <c r="AI208" s="102"/>
      <c r="AJ208" s="102"/>
      <c r="AK208" s="102"/>
      <c r="AL208" s="102"/>
      <c r="AM208" s="102"/>
      <c r="AN208" s="101"/>
      <c r="AO208" s="101"/>
      <c r="AP208" s="101"/>
      <c r="AQ208" s="101"/>
      <c r="AR208" s="101"/>
      <c r="AU208" s="100"/>
      <c r="AV208" s="100"/>
      <c r="AW208" s="100"/>
      <c r="AX208" s="100"/>
      <c r="AY208" s="100"/>
    </row>
    <row r="209" spans="1:51" s="99" customFormat="1">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3"/>
      <c r="AH209" s="103"/>
      <c r="AI209" s="102"/>
      <c r="AJ209" s="102"/>
      <c r="AK209" s="102"/>
      <c r="AL209" s="102"/>
      <c r="AM209" s="102"/>
      <c r="AN209" s="101"/>
      <c r="AO209" s="101"/>
      <c r="AP209" s="101"/>
      <c r="AQ209" s="101"/>
      <c r="AR209" s="101"/>
      <c r="AU209" s="100"/>
      <c r="AV209" s="100"/>
      <c r="AW209" s="100"/>
      <c r="AX209" s="100"/>
      <c r="AY209" s="100"/>
    </row>
    <row r="210" spans="1:51" s="99" customFormat="1">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3"/>
      <c r="AH210" s="103"/>
      <c r="AI210" s="102"/>
      <c r="AJ210" s="102"/>
      <c r="AK210" s="102"/>
      <c r="AL210" s="102"/>
      <c r="AM210" s="102"/>
      <c r="AN210" s="101"/>
      <c r="AO210" s="101"/>
      <c r="AP210" s="101"/>
      <c r="AQ210" s="101"/>
      <c r="AR210" s="101"/>
      <c r="AU210" s="100"/>
      <c r="AV210" s="100"/>
      <c r="AW210" s="100"/>
      <c r="AX210" s="100"/>
      <c r="AY210" s="100"/>
    </row>
    <row r="211" spans="1:51" s="99" customFormat="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3"/>
      <c r="AH211" s="103"/>
      <c r="AI211" s="102"/>
      <c r="AJ211" s="102"/>
      <c r="AK211" s="102"/>
      <c r="AL211" s="102"/>
      <c r="AM211" s="102"/>
      <c r="AN211" s="101"/>
      <c r="AO211" s="101"/>
      <c r="AP211" s="101"/>
      <c r="AQ211" s="101"/>
      <c r="AR211" s="101"/>
      <c r="AU211" s="100"/>
      <c r="AV211" s="100"/>
      <c r="AW211" s="100"/>
      <c r="AX211" s="100"/>
      <c r="AY211" s="100"/>
    </row>
    <row r="212" spans="1:51" s="99" customFormat="1">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3"/>
      <c r="AH212" s="103"/>
      <c r="AI212" s="102"/>
      <c r="AJ212" s="102"/>
      <c r="AK212" s="102"/>
      <c r="AL212" s="102"/>
      <c r="AM212" s="102"/>
      <c r="AN212" s="101"/>
      <c r="AO212" s="101"/>
      <c r="AP212" s="101"/>
      <c r="AQ212" s="101"/>
      <c r="AR212" s="101"/>
      <c r="AU212" s="100"/>
      <c r="AV212" s="100"/>
      <c r="AW212" s="100"/>
      <c r="AX212" s="100"/>
      <c r="AY212" s="100"/>
    </row>
    <row r="213" spans="1:51" s="99" customFormat="1">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3"/>
      <c r="AH213" s="103"/>
      <c r="AI213" s="102"/>
      <c r="AJ213" s="102"/>
      <c r="AK213" s="102"/>
      <c r="AL213" s="102"/>
      <c r="AM213" s="102"/>
      <c r="AN213" s="101"/>
      <c r="AO213" s="101"/>
      <c r="AP213" s="101"/>
      <c r="AQ213" s="101"/>
      <c r="AR213" s="101"/>
      <c r="AU213" s="100"/>
      <c r="AV213" s="100"/>
      <c r="AW213" s="100"/>
      <c r="AX213" s="100"/>
      <c r="AY213" s="100"/>
    </row>
    <row r="214" spans="1:51" s="99" customFormat="1">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3"/>
      <c r="AH214" s="103"/>
      <c r="AI214" s="102"/>
      <c r="AJ214" s="102"/>
      <c r="AK214" s="102"/>
      <c r="AL214" s="102"/>
      <c r="AM214" s="102"/>
      <c r="AN214" s="101"/>
      <c r="AO214" s="101"/>
      <c r="AP214" s="101"/>
      <c r="AQ214" s="101"/>
      <c r="AR214" s="101"/>
      <c r="AU214" s="100"/>
      <c r="AV214" s="100"/>
      <c r="AW214" s="100"/>
      <c r="AX214" s="100"/>
      <c r="AY214" s="100"/>
    </row>
    <row r="215" spans="1:51" s="99" customFormat="1">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3"/>
      <c r="AH215" s="103"/>
      <c r="AI215" s="97"/>
      <c r="AJ215" s="102"/>
      <c r="AK215" s="102"/>
      <c r="AL215" s="102"/>
      <c r="AM215" s="102"/>
      <c r="AN215" s="101"/>
      <c r="AO215" s="101"/>
      <c r="AP215" s="101"/>
      <c r="AQ215" s="101"/>
      <c r="AR215" s="101"/>
      <c r="AU215" s="100"/>
      <c r="AV215" s="100"/>
      <c r="AW215" s="100"/>
      <c r="AX215" s="100"/>
      <c r="AY215" s="100"/>
    </row>
    <row r="216" spans="1:51" s="99" customFormat="1">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3"/>
      <c r="AH216" s="103"/>
      <c r="AI216" s="97"/>
      <c r="AJ216" s="102"/>
      <c r="AK216" s="102"/>
      <c r="AL216" s="102"/>
      <c r="AM216" s="102"/>
      <c r="AN216" s="101"/>
      <c r="AO216" s="101"/>
      <c r="AP216" s="101"/>
      <c r="AQ216" s="101"/>
      <c r="AR216" s="101"/>
      <c r="AU216" s="100"/>
      <c r="AV216" s="100"/>
      <c r="AW216" s="100"/>
      <c r="AX216" s="100"/>
      <c r="AY216" s="100"/>
    </row>
    <row r="217" spans="1:51" s="99" customFormat="1">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3"/>
      <c r="AH217" s="103"/>
      <c r="AI217" s="97"/>
      <c r="AJ217" s="102"/>
      <c r="AK217" s="102"/>
      <c r="AL217" s="102"/>
      <c r="AM217" s="102"/>
      <c r="AN217" s="101"/>
      <c r="AO217" s="101"/>
      <c r="AP217" s="101"/>
      <c r="AQ217" s="101"/>
      <c r="AR217" s="101"/>
      <c r="AU217" s="100"/>
      <c r="AV217" s="100"/>
      <c r="AW217" s="100"/>
      <c r="AX217" s="100"/>
      <c r="AY217" s="100"/>
    </row>
    <row r="218" spans="1:51" s="99" customFormat="1">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3"/>
      <c r="AH218" s="103"/>
      <c r="AI218" s="97"/>
      <c r="AJ218" s="102"/>
      <c r="AK218" s="102"/>
      <c r="AL218" s="102"/>
      <c r="AM218" s="102"/>
      <c r="AN218" s="101"/>
      <c r="AO218" s="101"/>
      <c r="AP218" s="101"/>
      <c r="AQ218" s="101"/>
      <c r="AR218" s="101"/>
      <c r="AU218" s="100"/>
      <c r="AV218" s="100"/>
      <c r="AW218" s="100"/>
      <c r="AX218" s="100"/>
      <c r="AY218" s="100"/>
    </row>
    <row r="219" spans="1:51" s="99" customFormat="1">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3"/>
      <c r="AH219" s="103"/>
      <c r="AI219" s="97"/>
      <c r="AJ219" s="102"/>
      <c r="AK219" s="102"/>
      <c r="AL219" s="102"/>
      <c r="AM219" s="102"/>
      <c r="AN219" s="101"/>
      <c r="AO219" s="101"/>
      <c r="AP219" s="101"/>
      <c r="AQ219" s="101"/>
      <c r="AR219" s="101"/>
      <c r="AU219" s="100"/>
      <c r="AV219" s="100"/>
      <c r="AW219" s="100"/>
      <c r="AX219" s="100"/>
      <c r="AY219" s="100"/>
    </row>
    <row r="220" spans="1:51" s="99" customFormat="1">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3"/>
      <c r="AH220" s="103"/>
      <c r="AI220" s="97"/>
      <c r="AJ220" s="102"/>
      <c r="AK220" s="102"/>
      <c r="AL220" s="102"/>
      <c r="AM220" s="102"/>
      <c r="AN220" s="101"/>
      <c r="AO220" s="101"/>
      <c r="AP220" s="101"/>
      <c r="AQ220" s="101"/>
      <c r="AR220" s="101"/>
      <c r="AU220" s="100"/>
      <c r="AV220" s="100"/>
      <c r="AW220" s="100"/>
      <c r="AX220" s="100"/>
      <c r="AY220" s="100"/>
    </row>
    <row r="221" spans="1:51" s="99" customFormat="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3"/>
      <c r="AH221" s="103"/>
      <c r="AI221" s="97"/>
      <c r="AJ221" s="102"/>
      <c r="AK221" s="102"/>
      <c r="AL221" s="102"/>
      <c r="AM221" s="102"/>
      <c r="AN221" s="101"/>
      <c r="AO221" s="101"/>
      <c r="AP221" s="101"/>
      <c r="AQ221" s="101"/>
      <c r="AR221" s="101"/>
      <c r="AU221" s="100"/>
      <c r="AV221" s="100"/>
      <c r="AW221" s="100"/>
      <c r="AX221" s="100"/>
      <c r="AY221" s="100"/>
    </row>
    <row r="222" spans="1:51" s="99" customFormat="1">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3"/>
      <c r="AH222" s="103"/>
      <c r="AI222" s="97"/>
      <c r="AJ222" s="102"/>
      <c r="AK222" s="102"/>
      <c r="AL222" s="102"/>
      <c r="AM222" s="102"/>
      <c r="AN222" s="101"/>
      <c r="AO222" s="101"/>
      <c r="AP222" s="101"/>
      <c r="AQ222" s="101"/>
      <c r="AR222" s="101"/>
      <c r="AU222" s="100"/>
      <c r="AV222" s="100"/>
      <c r="AW222" s="100"/>
      <c r="AX222" s="100"/>
      <c r="AY222" s="100"/>
    </row>
    <row r="223" spans="1:51" s="99" customFormat="1">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3"/>
      <c r="AH223" s="103"/>
      <c r="AI223" s="97"/>
      <c r="AJ223" s="102"/>
      <c r="AK223" s="102"/>
      <c r="AL223" s="102"/>
      <c r="AM223" s="102"/>
      <c r="AN223" s="101"/>
      <c r="AO223" s="101"/>
      <c r="AP223" s="101"/>
      <c r="AQ223" s="101"/>
      <c r="AR223" s="101"/>
      <c r="AU223" s="100"/>
      <c r="AV223" s="100"/>
      <c r="AW223" s="100"/>
      <c r="AX223" s="100"/>
      <c r="AY223" s="100"/>
    </row>
    <row r="224" spans="1:51" s="99" customFormat="1">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3"/>
      <c r="AH224" s="103"/>
      <c r="AI224" s="97"/>
      <c r="AJ224" s="102"/>
      <c r="AK224" s="102"/>
      <c r="AL224" s="102"/>
      <c r="AM224" s="102"/>
      <c r="AN224" s="101"/>
      <c r="AO224" s="101"/>
      <c r="AP224" s="101"/>
      <c r="AQ224" s="101"/>
      <c r="AR224" s="101"/>
      <c r="AU224" s="100"/>
      <c r="AV224" s="100"/>
      <c r="AW224" s="100"/>
      <c r="AX224" s="100"/>
      <c r="AY224" s="100"/>
    </row>
    <row r="225" spans="1:51" s="99" customFormat="1">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3"/>
      <c r="AH225" s="103"/>
      <c r="AI225" s="97"/>
      <c r="AJ225" s="102"/>
      <c r="AK225" s="102"/>
      <c r="AL225" s="102"/>
      <c r="AM225" s="102"/>
      <c r="AN225" s="101"/>
      <c r="AO225" s="101"/>
      <c r="AP225" s="101"/>
      <c r="AQ225" s="101"/>
      <c r="AR225" s="101"/>
      <c r="AU225" s="100"/>
      <c r="AV225" s="100"/>
      <c r="AW225" s="100"/>
      <c r="AX225" s="100"/>
      <c r="AY225" s="100"/>
    </row>
    <row r="226" spans="1:51" s="99" customFormat="1">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3"/>
      <c r="AH226" s="103"/>
      <c r="AI226" s="97"/>
      <c r="AJ226" s="102"/>
      <c r="AK226" s="102"/>
      <c r="AL226" s="102"/>
      <c r="AM226" s="102"/>
      <c r="AN226" s="101"/>
      <c r="AO226" s="101"/>
      <c r="AP226" s="101"/>
      <c r="AQ226" s="101"/>
      <c r="AR226" s="101"/>
      <c r="AU226" s="100"/>
      <c r="AV226" s="100"/>
      <c r="AW226" s="100"/>
      <c r="AX226" s="100"/>
      <c r="AY226" s="100"/>
    </row>
    <row r="227" spans="1:51" s="99" customFormat="1">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3"/>
      <c r="AH227" s="103"/>
      <c r="AI227" s="97"/>
      <c r="AJ227" s="102"/>
      <c r="AK227" s="102"/>
      <c r="AL227" s="102"/>
      <c r="AM227" s="102"/>
      <c r="AN227" s="101"/>
      <c r="AO227" s="101"/>
      <c r="AP227" s="101"/>
      <c r="AQ227" s="101"/>
      <c r="AR227" s="101"/>
      <c r="AU227" s="100"/>
      <c r="AV227" s="100"/>
      <c r="AW227" s="100"/>
      <c r="AX227" s="100"/>
      <c r="AY227" s="100"/>
    </row>
  </sheetData>
  <sheetProtection autoFilter="0"/>
  <autoFilter ref="A4:AQ116" xr:uid="{00000000-0009-0000-0000-000002000000}"/>
  <mergeCells count="13">
    <mergeCell ref="B125:AL125"/>
    <mergeCell ref="AM1:AO1"/>
    <mergeCell ref="B118:AL118"/>
    <mergeCell ref="B119:AL119"/>
    <mergeCell ref="B120:AL120"/>
    <mergeCell ref="B122:AL122"/>
    <mergeCell ref="V1:Y1"/>
    <mergeCell ref="B1:U1"/>
    <mergeCell ref="B121:AL121"/>
    <mergeCell ref="AK1:AL1"/>
    <mergeCell ref="Z1:AI1"/>
    <mergeCell ref="B123:AL123"/>
    <mergeCell ref="B124:AL124"/>
  </mergeCells>
  <dataValidations count="2">
    <dataValidation type="list" allowBlank="1" showInputMessage="1" showErrorMessage="1" sqref="AK5:AL114" xr:uid="{00000000-0002-0000-0200-000001000000}">
      <formula1>Gate</formula1>
    </dataValidation>
    <dataValidation type="list" allowBlank="1" showInputMessage="1" showErrorMessage="1" sqref="AQ5:AQ114" xr:uid="{00000000-0002-0000-0200-000000000000}">
      <formula1>Ptype</formula1>
    </dataValidation>
  </dataValidations>
  <pageMargins left="0.75" right="0.2" top="1" bottom="1" header="0.5" footer="0.5"/>
  <pageSetup paperSize="9" scale="41" fitToHeight="0" orientation="landscape" r:id="rId1"/>
  <headerFooter alignWithMargins="0">
    <oddHeader>&amp;R&amp;8Date: &amp;D&amp;L &amp;C&amp;"Arial"&amp;8&amp;8 Title:&amp;8 Names on RACI</oddHeader>
    <oddFooter>&amp;C&amp;"Arial"&amp;6Doc. ID 3BSE039313_x000D_Rev. Tag. Sd2_x000D_Status: Draft&amp;L&amp;"Arial"&amp;6Safety Impact: 1-high_x000D_Template:   3BSE039313_x000D_Template Rev.:   S&amp;R&amp;"Arial"&amp;6Lang.: en_x000D_PART ID. OTX_x000D_Sheet: &amp;P (&amp;N)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718CC-E677-4FAD-A260-46E83CA70251}">
  <sheetPr codeName="Sheet5">
    <pageSetUpPr fitToPage="1"/>
  </sheetPr>
  <dimension ref="B1:M168"/>
  <sheetViews>
    <sheetView showGridLines="0" zoomScaleNormal="100" workbookViewId="0">
      <pane ySplit="3" topLeftCell="A4" activePane="bottomLeft" state="frozenSplit"/>
      <selection activeCell="J14" sqref="J14"/>
      <selection pane="bottomLeft" activeCell="C4" sqref="C4"/>
    </sheetView>
  </sheetViews>
  <sheetFormatPr defaultColWidth="9.140625" defaultRowHeight="12.75"/>
  <cols>
    <col min="1" max="1" width="1.42578125" style="305" customWidth="1"/>
    <col min="2" max="2" width="2.42578125" style="305" customWidth="1"/>
    <col min="3" max="3" width="38.5703125" style="305" bestFit="1" customWidth="1"/>
    <col min="4" max="4" width="12.7109375" style="305" customWidth="1"/>
    <col min="5" max="5" width="33" style="306" customWidth="1"/>
    <col min="6" max="6" width="22.28515625" style="305" customWidth="1"/>
    <col min="7" max="7" width="40.5703125" style="305" customWidth="1"/>
    <col min="8" max="8" width="14" style="305" customWidth="1"/>
    <col min="9" max="9" width="27.7109375" style="305" customWidth="1"/>
    <col min="10" max="10" width="1.7109375" style="305" customWidth="1"/>
    <col min="11" max="11" width="9.140625" style="305"/>
    <col min="12" max="12" width="23" style="305" bestFit="1" customWidth="1"/>
    <col min="13" max="13" width="33.140625" style="305" bestFit="1" customWidth="1"/>
    <col min="14" max="16384" width="9.140625" style="305"/>
  </cols>
  <sheetData>
    <row r="1" spans="2:13" ht="13.5" thickBot="1">
      <c r="C1" s="305" t="s">
        <v>260</v>
      </c>
    </row>
    <row r="2" spans="2:13" ht="13.5" thickBot="1">
      <c r="B2" s="307"/>
      <c r="C2" s="308"/>
      <c r="D2" s="308"/>
      <c r="E2" s="309"/>
      <c r="F2" s="308"/>
      <c r="G2" s="308"/>
      <c r="H2" s="308"/>
      <c r="I2" s="308"/>
      <c r="J2" s="310"/>
    </row>
    <row r="3" spans="2:13">
      <c r="B3" s="311"/>
      <c r="C3" s="312" t="s">
        <v>259</v>
      </c>
      <c r="D3" s="313" t="s">
        <v>258</v>
      </c>
      <c r="E3" s="314" t="s">
        <v>257</v>
      </c>
      <c r="F3" s="315" t="s">
        <v>256</v>
      </c>
      <c r="G3" s="315" t="s">
        <v>255</v>
      </c>
      <c r="H3" s="316" t="s">
        <v>254</v>
      </c>
      <c r="I3" s="317" t="s">
        <v>253</v>
      </c>
      <c r="J3" s="318"/>
    </row>
    <row r="4" spans="2:13">
      <c r="B4" s="311"/>
      <c r="C4" s="319" t="s">
        <v>231</v>
      </c>
      <c r="D4" s="320"/>
      <c r="E4" s="321"/>
      <c r="F4" s="320" t="s">
        <v>604</v>
      </c>
      <c r="G4" s="322" t="s">
        <v>612</v>
      </c>
      <c r="H4" s="323" t="s">
        <v>249</v>
      </c>
      <c r="I4" s="324"/>
      <c r="J4" s="318"/>
    </row>
    <row r="5" spans="2:13">
      <c r="B5" s="311"/>
      <c r="C5" s="319" t="s">
        <v>231</v>
      </c>
      <c r="D5" s="320"/>
      <c r="E5" s="321"/>
      <c r="F5" s="320" t="s">
        <v>605</v>
      </c>
      <c r="G5" s="322" t="s">
        <v>613</v>
      </c>
      <c r="H5" s="323" t="s">
        <v>249</v>
      </c>
      <c r="I5" s="324"/>
      <c r="J5" s="318"/>
    </row>
    <row r="6" spans="2:13">
      <c r="B6" s="311"/>
      <c r="C6" s="319" t="s">
        <v>231</v>
      </c>
      <c r="D6" s="320"/>
      <c r="E6" s="321"/>
      <c r="F6" s="320" t="s">
        <v>606</v>
      </c>
      <c r="G6" s="322" t="s">
        <v>614</v>
      </c>
      <c r="H6" s="323" t="s">
        <v>249</v>
      </c>
      <c r="I6" s="324"/>
      <c r="J6" s="318"/>
    </row>
    <row r="7" spans="2:13">
      <c r="B7" s="311"/>
      <c r="C7" s="319" t="s">
        <v>231</v>
      </c>
      <c r="D7" s="320"/>
      <c r="E7" s="321"/>
      <c r="F7" s="320" t="s">
        <v>607</v>
      </c>
      <c r="G7" s="322" t="s">
        <v>615</v>
      </c>
      <c r="H7" s="323" t="s">
        <v>249</v>
      </c>
      <c r="I7" s="324"/>
      <c r="J7" s="318"/>
    </row>
    <row r="8" spans="2:13">
      <c r="B8" s="311"/>
      <c r="C8" s="319" t="s">
        <v>231</v>
      </c>
      <c r="D8" s="320"/>
      <c r="E8" s="321"/>
      <c r="F8" s="320" t="s">
        <v>608</v>
      </c>
      <c r="G8" s="322" t="s">
        <v>616</v>
      </c>
      <c r="H8" s="323" t="s">
        <v>249</v>
      </c>
      <c r="I8" s="324"/>
      <c r="J8" s="318"/>
    </row>
    <row r="9" spans="2:13">
      <c r="B9" s="311"/>
      <c r="C9" s="319" t="s">
        <v>231</v>
      </c>
      <c r="D9" s="320"/>
      <c r="E9" s="321"/>
      <c r="F9" s="320" t="s">
        <v>609</v>
      </c>
      <c r="G9" s="322" t="s">
        <v>617</v>
      </c>
      <c r="H9" s="323" t="s">
        <v>618</v>
      </c>
      <c r="I9" s="324"/>
      <c r="J9" s="318"/>
    </row>
    <row r="10" spans="2:13">
      <c r="B10" s="311"/>
      <c r="C10" s="319" t="s">
        <v>231</v>
      </c>
      <c r="D10" s="320"/>
      <c r="E10" s="321"/>
      <c r="F10" s="320" t="s">
        <v>610</v>
      </c>
      <c r="G10" s="322" t="s">
        <v>619</v>
      </c>
      <c r="H10" s="323" t="s">
        <v>249</v>
      </c>
      <c r="I10" s="324"/>
      <c r="J10" s="318"/>
    </row>
    <row r="11" spans="2:13">
      <c r="B11" s="311"/>
      <c r="C11" s="319" t="s">
        <v>231</v>
      </c>
      <c r="D11" s="320"/>
      <c r="E11" s="321"/>
      <c r="F11" s="320" t="s">
        <v>611</v>
      </c>
      <c r="G11" s="322" t="s">
        <v>620</v>
      </c>
      <c r="H11" s="323" t="s">
        <v>618</v>
      </c>
      <c r="I11" s="324"/>
      <c r="J11" s="318"/>
    </row>
    <row r="12" spans="2:13">
      <c r="B12" s="311"/>
      <c r="C12" s="319" t="s">
        <v>211</v>
      </c>
      <c r="D12" s="320" t="s">
        <v>244</v>
      </c>
      <c r="E12" s="321" t="s">
        <v>621</v>
      </c>
      <c r="F12" s="320" t="s">
        <v>606</v>
      </c>
      <c r="G12" s="322" t="s">
        <v>614</v>
      </c>
      <c r="H12" s="323" t="s">
        <v>249</v>
      </c>
      <c r="I12" s="325"/>
      <c r="J12" s="318"/>
    </row>
    <row r="13" spans="2:13">
      <c r="B13" s="311"/>
      <c r="C13" s="319" t="s">
        <v>211</v>
      </c>
      <c r="D13" s="320" t="s">
        <v>244</v>
      </c>
      <c r="E13" s="321" t="s">
        <v>622</v>
      </c>
      <c r="F13" s="320" t="s">
        <v>609</v>
      </c>
      <c r="G13" s="322" t="s">
        <v>617</v>
      </c>
      <c r="H13" s="323" t="s">
        <v>618</v>
      </c>
      <c r="I13" s="325"/>
      <c r="J13" s="318"/>
    </row>
    <row r="14" spans="2:13">
      <c r="B14" s="311"/>
      <c r="C14" s="319" t="s">
        <v>211</v>
      </c>
      <c r="D14" s="320" t="s">
        <v>244</v>
      </c>
      <c r="E14" s="321" t="s">
        <v>623</v>
      </c>
      <c r="F14" s="320" t="s">
        <v>608</v>
      </c>
      <c r="G14" s="322" t="s">
        <v>616</v>
      </c>
      <c r="H14" s="323" t="s">
        <v>249</v>
      </c>
      <c r="I14" s="325"/>
      <c r="J14" s="318"/>
    </row>
    <row r="15" spans="2:13">
      <c r="B15" s="311"/>
      <c r="C15" s="319" t="s">
        <v>211</v>
      </c>
      <c r="D15" s="320" t="s">
        <v>244</v>
      </c>
      <c r="E15" s="321" t="s">
        <v>624</v>
      </c>
      <c r="F15" s="320" t="s">
        <v>610</v>
      </c>
      <c r="G15" s="322" t="s">
        <v>619</v>
      </c>
      <c r="H15" s="323" t="s">
        <v>249</v>
      </c>
      <c r="I15" s="325"/>
      <c r="J15" s="318"/>
      <c r="M15" s="340"/>
    </row>
    <row r="16" spans="2:13">
      <c r="B16" s="311"/>
      <c r="C16" s="326" t="s">
        <v>210</v>
      </c>
      <c r="D16" s="327" t="s">
        <v>930</v>
      </c>
      <c r="E16" s="339" t="s">
        <v>906</v>
      </c>
      <c r="F16" s="320" t="s">
        <v>625</v>
      </c>
      <c r="G16" s="322" t="s">
        <v>626</v>
      </c>
      <c r="H16" s="323" t="s">
        <v>249</v>
      </c>
      <c r="I16" s="325"/>
      <c r="J16" s="318"/>
    </row>
    <row r="17" spans="2:10">
      <c r="B17" s="311"/>
      <c r="C17" s="326" t="s">
        <v>929</v>
      </c>
      <c r="D17" s="327" t="s">
        <v>931</v>
      </c>
      <c r="E17" s="339" t="s">
        <v>906</v>
      </c>
      <c r="F17" s="327" t="s">
        <v>631</v>
      </c>
      <c r="G17" s="322" t="s">
        <v>632</v>
      </c>
      <c r="H17" s="328" t="s">
        <v>249</v>
      </c>
      <c r="I17" s="325"/>
      <c r="J17" s="318"/>
    </row>
    <row r="18" spans="2:10" ht="38.25">
      <c r="B18" s="311"/>
      <c r="C18" s="326" t="s">
        <v>929</v>
      </c>
      <c r="D18" s="327" t="s">
        <v>931</v>
      </c>
      <c r="E18" s="339" t="s">
        <v>912</v>
      </c>
      <c r="F18" s="327" t="s">
        <v>635</v>
      </c>
      <c r="G18" s="322" t="s">
        <v>636</v>
      </c>
      <c r="H18" s="328" t="s">
        <v>637</v>
      </c>
      <c r="I18" s="325"/>
      <c r="J18" s="318"/>
    </row>
    <row r="19" spans="2:10">
      <c r="B19" s="311"/>
      <c r="C19" s="326" t="s">
        <v>929</v>
      </c>
      <c r="D19" s="327" t="s">
        <v>931</v>
      </c>
      <c r="E19" s="339" t="s">
        <v>909</v>
      </c>
      <c r="F19" s="327" t="s">
        <v>910</v>
      </c>
      <c r="G19" s="322" t="s">
        <v>911</v>
      </c>
      <c r="H19" s="328" t="s">
        <v>637</v>
      </c>
      <c r="I19" s="325"/>
      <c r="J19" s="318"/>
    </row>
    <row r="20" spans="2:10">
      <c r="B20" s="311"/>
      <c r="C20" s="326" t="s">
        <v>929</v>
      </c>
      <c r="D20" s="327" t="s">
        <v>931</v>
      </c>
      <c r="E20" s="339" t="s">
        <v>908</v>
      </c>
      <c r="F20" s="327" t="s">
        <v>907</v>
      </c>
      <c r="G20" s="322" t="s">
        <v>927</v>
      </c>
      <c r="H20" s="328" t="s">
        <v>618</v>
      </c>
      <c r="I20" s="325"/>
      <c r="J20" s="318"/>
    </row>
    <row r="21" spans="2:10">
      <c r="B21" s="311"/>
      <c r="C21" s="326" t="s">
        <v>929</v>
      </c>
      <c r="D21" s="327" t="s">
        <v>931</v>
      </c>
      <c r="E21" s="339" t="s">
        <v>925</v>
      </c>
      <c r="F21" s="327" t="s">
        <v>926</v>
      </c>
      <c r="G21" s="322" t="s">
        <v>928</v>
      </c>
      <c r="H21" s="328" t="s">
        <v>618</v>
      </c>
      <c r="I21" s="325"/>
      <c r="J21" s="318"/>
    </row>
    <row r="22" spans="2:10">
      <c r="B22" s="311"/>
      <c r="C22" s="326" t="s">
        <v>230</v>
      </c>
      <c r="D22" s="320" t="s">
        <v>251</v>
      </c>
      <c r="E22" s="321"/>
      <c r="F22" s="320" t="s">
        <v>629</v>
      </c>
      <c r="G22" s="322" t="s">
        <v>630</v>
      </c>
      <c r="H22" s="323" t="s">
        <v>249</v>
      </c>
      <c r="I22" s="324"/>
      <c r="J22" s="318"/>
    </row>
    <row r="23" spans="2:10">
      <c r="B23" s="311"/>
      <c r="C23" s="319" t="s">
        <v>228</v>
      </c>
      <c r="D23" s="320" t="s">
        <v>252</v>
      </c>
      <c r="E23" s="321"/>
      <c r="F23" s="320" t="s">
        <v>633</v>
      </c>
      <c r="G23" s="322" t="s">
        <v>634</v>
      </c>
      <c r="H23" s="323" t="s">
        <v>249</v>
      </c>
      <c r="I23" s="325"/>
      <c r="J23" s="318"/>
    </row>
    <row r="24" spans="2:10">
      <c r="B24" s="311"/>
      <c r="C24" s="319" t="s">
        <v>227</v>
      </c>
      <c r="D24" s="327" t="s">
        <v>627</v>
      </c>
      <c r="E24" s="321"/>
      <c r="F24" s="320" t="s">
        <v>629</v>
      </c>
      <c r="G24" s="322" t="s">
        <v>630</v>
      </c>
      <c r="H24" s="323" t="s">
        <v>249</v>
      </c>
      <c r="I24" s="325"/>
      <c r="J24" s="318"/>
    </row>
    <row r="25" spans="2:10">
      <c r="B25" s="311"/>
      <c r="C25" s="319" t="s">
        <v>220</v>
      </c>
      <c r="D25" s="327" t="s">
        <v>628</v>
      </c>
      <c r="E25" s="321"/>
      <c r="F25" s="320" t="s">
        <v>635</v>
      </c>
      <c r="G25" s="322" t="s">
        <v>636</v>
      </c>
      <c r="H25" s="323" t="s">
        <v>637</v>
      </c>
      <c r="I25" s="325"/>
      <c r="J25" s="318"/>
    </row>
    <row r="26" spans="2:10">
      <c r="B26" s="311"/>
      <c r="C26" s="319" t="s">
        <v>220</v>
      </c>
      <c r="D26" s="327" t="s">
        <v>628</v>
      </c>
      <c r="E26" s="321"/>
      <c r="F26" s="327" t="s">
        <v>796</v>
      </c>
      <c r="G26" s="322" t="s">
        <v>797</v>
      </c>
      <c r="H26" s="328" t="s">
        <v>637</v>
      </c>
      <c r="I26" s="325"/>
      <c r="J26" s="318"/>
    </row>
    <row r="27" spans="2:10">
      <c r="B27" s="311"/>
      <c r="C27" s="326" t="s">
        <v>219</v>
      </c>
      <c r="D27" s="327" t="s">
        <v>250</v>
      </c>
      <c r="E27" s="321"/>
      <c r="F27" s="320" t="s">
        <v>638</v>
      </c>
      <c r="G27" s="322" t="s">
        <v>639</v>
      </c>
      <c r="H27" s="323" t="s">
        <v>249</v>
      </c>
      <c r="I27" s="324" t="s">
        <v>844</v>
      </c>
      <c r="J27" s="318"/>
    </row>
    <row r="28" spans="2:10">
      <c r="B28" s="311"/>
      <c r="C28" s="326" t="s">
        <v>219</v>
      </c>
      <c r="D28" s="327" t="s">
        <v>250</v>
      </c>
      <c r="E28" s="339" t="s">
        <v>895</v>
      </c>
      <c r="F28" s="327" t="s">
        <v>894</v>
      </c>
      <c r="G28" s="322" t="s">
        <v>896</v>
      </c>
      <c r="H28" s="328" t="s">
        <v>637</v>
      </c>
      <c r="I28" s="325"/>
      <c r="J28" s="318"/>
    </row>
    <row r="29" spans="2:10">
      <c r="B29" s="311"/>
      <c r="C29" s="319" t="s">
        <v>215</v>
      </c>
      <c r="D29" s="320" t="s">
        <v>246</v>
      </c>
      <c r="E29" s="321"/>
      <c r="F29" s="320" t="s">
        <v>640</v>
      </c>
      <c r="G29" s="322" t="s">
        <v>641</v>
      </c>
      <c r="H29" s="323" t="s">
        <v>249</v>
      </c>
      <c r="I29" s="324" t="s">
        <v>844</v>
      </c>
      <c r="J29" s="318"/>
    </row>
    <row r="30" spans="2:10">
      <c r="B30" s="311"/>
      <c r="C30" s="319" t="s">
        <v>214</v>
      </c>
      <c r="D30" s="320" t="s">
        <v>245</v>
      </c>
      <c r="E30" s="321"/>
      <c r="F30" s="320" t="s">
        <v>640</v>
      </c>
      <c r="G30" s="322" t="s">
        <v>641</v>
      </c>
      <c r="H30" s="323" t="s">
        <v>249</v>
      </c>
      <c r="I30" s="324" t="s">
        <v>844</v>
      </c>
      <c r="J30" s="318"/>
    </row>
    <row r="31" spans="2:10">
      <c r="B31" s="311"/>
      <c r="C31" s="319" t="s">
        <v>218</v>
      </c>
      <c r="D31" s="320" t="s">
        <v>249</v>
      </c>
      <c r="E31" s="321" t="s">
        <v>642</v>
      </c>
      <c r="F31" s="320" t="s">
        <v>643</v>
      </c>
      <c r="G31" s="322" t="s">
        <v>644</v>
      </c>
      <c r="H31" s="323" t="s">
        <v>249</v>
      </c>
      <c r="I31" s="325"/>
      <c r="J31" s="318"/>
    </row>
    <row r="32" spans="2:10">
      <c r="B32" s="311"/>
      <c r="C32" s="319" t="s">
        <v>218</v>
      </c>
      <c r="D32" s="320" t="s">
        <v>249</v>
      </c>
      <c r="E32" s="321"/>
      <c r="F32" s="320" t="s">
        <v>645</v>
      </c>
      <c r="G32" s="322" t="s">
        <v>646</v>
      </c>
      <c r="H32" s="323" t="s">
        <v>647</v>
      </c>
      <c r="I32" s="325"/>
      <c r="J32" s="318"/>
    </row>
    <row r="33" spans="2:10">
      <c r="B33" s="311"/>
      <c r="C33" s="319" t="s">
        <v>218</v>
      </c>
      <c r="D33" s="320" t="s">
        <v>249</v>
      </c>
      <c r="E33" s="321"/>
      <c r="F33" s="320" t="s">
        <v>648</v>
      </c>
      <c r="G33" s="322" t="s">
        <v>649</v>
      </c>
      <c r="H33" s="323" t="s">
        <v>618</v>
      </c>
      <c r="I33" s="325"/>
      <c r="J33" s="318"/>
    </row>
    <row r="34" spans="2:10">
      <c r="B34" s="311"/>
      <c r="C34" s="319" t="s">
        <v>218</v>
      </c>
      <c r="D34" s="320" t="s">
        <v>249</v>
      </c>
      <c r="E34" s="321"/>
      <c r="F34" s="320" t="s">
        <v>650</v>
      </c>
      <c r="G34" s="322" t="s">
        <v>651</v>
      </c>
      <c r="H34" s="323" t="s">
        <v>249</v>
      </c>
      <c r="I34" s="325"/>
      <c r="J34" s="318"/>
    </row>
    <row r="35" spans="2:10">
      <c r="B35" s="311"/>
      <c r="C35" s="319" t="s">
        <v>218</v>
      </c>
      <c r="D35" s="320" t="s">
        <v>249</v>
      </c>
      <c r="E35" s="321"/>
      <c r="F35" s="320" t="s">
        <v>652</v>
      </c>
      <c r="G35" s="322" t="s">
        <v>653</v>
      </c>
      <c r="H35" s="323" t="s">
        <v>249</v>
      </c>
      <c r="I35" s="325"/>
      <c r="J35" s="318"/>
    </row>
    <row r="36" spans="2:10">
      <c r="B36" s="311"/>
      <c r="C36" s="319" t="s">
        <v>217</v>
      </c>
      <c r="D36" s="320" t="s">
        <v>248</v>
      </c>
      <c r="E36" s="321"/>
      <c r="F36" s="320" t="s">
        <v>654</v>
      </c>
      <c r="G36" s="322" t="s">
        <v>655</v>
      </c>
      <c r="H36" s="328" t="s">
        <v>618</v>
      </c>
      <c r="I36" s="325"/>
      <c r="J36" s="318"/>
    </row>
    <row r="37" spans="2:10">
      <c r="B37" s="311"/>
      <c r="C37" s="319" t="s">
        <v>216</v>
      </c>
      <c r="D37" s="320" t="s">
        <v>247</v>
      </c>
      <c r="E37" s="321"/>
      <c r="F37" s="320" t="s">
        <v>654</v>
      </c>
      <c r="G37" s="322" t="s">
        <v>655</v>
      </c>
      <c r="H37" s="328" t="s">
        <v>618</v>
      </c>
      <c r="I37" s="325"/>
      <c r="J37" s="318"/>
    </row>
    <row r="38" spans="2:10">
      <c r="B38" s="311"/>
      <c r="C38" s="326" t="s">
        <v>212</v>
      </c>
      <c r="D38" s="329"/>
      <c r="E38" s="321"/>
      <c r="F38" s="320" t="s">
        <v>658</v>
      </c>
      <c r="G38" s="322" t="s">
        <v>659</v>
      </c>
      <c r="H38" s="323" t="s">
        <v>249</v>
      </c>
      <c r="I38" s="325"/>
      <c r="J38" s="318"/>
    </row>
    <row r="39" spans="2:10">
      <c r="B39" s="311"/>
      <c r="C39" s="319" t="s">
        <v>226</v>
      </c>
      <c r="D39" s="320" t="s">
        <v>251</v>
      </c>
      <c r="E39" s="321"/>
      <c r="F39" s="320" t="s">
        <v>656</v>
      </c>
      <c r="G39" s="322" t="s">
        <v>657</v>
      </c>
      <c r="H39" s="323" t="s">
        <v>637</v>
      </c>
      <c r="I39" s="325"/>
      <c r="J39" s="318"/>
    </row>
    <row r="40" spans="2:10">
      <c r="B40" s="311"/>
      <c r="C40" s="319" t="s">
        <v>671</v>
      </c>
      <c r="D40" s="320" t="s">
        <v>251</v>
      </c>
      <c r="E40" s="321" t="s">
        <v>674</v>
      </c>
      <c r="F40" s="320" t="s">
        <v>675</v>
      </c>
      <c r="G40" s="322" t="s">
        <v>676</v>
      </c>
      <c r="H40" s="323" t="s">
        <v>647</v>
      </c>
      <c r="I40" s="325"/>
      <c r="J40" s="318"/>
    </row>
    <row r="41" spans="2:10">
      <c r="B41" s="311"/>
      <c r="C41" s="319" t="s">
        <v>672</v>
      </c>
      <c r="D41" s="320" t="s">
        <v>251</v>
      </c>
      <c r="E41" s="321" t="s">
        <v>677</v>
      </c>
      <c r="F41" s="320" t="s">
        <v>678</v>
      </c>
      <c r="G41" s="322" t="s">
        <v>679</v>
      </c>
      <c r="H41" s="323" t="s">
        <v>249</v>
      </c>
      <c r="I41" s="325"/>
      <c r="J41" s="318"/>
    </row>
    <row r="42" spans="2:10">
      <c r="B42" s="311"/>
      <c r="C42" s="319" t="s">
        <v>673</v>
      </c>
      <c r="D42" s="320" t="s">
        <v>251</v>
      </c>
      <c r="E42" s="321" t="s">
        <v>680</v>
      </c>
      <c r="F42" s="320" t="s">
        <v>681</v>
      </c>
      <c r="G42" s="322" t="s">
        <v>682</v>
      </c>
      <c r="H42" s="323" t="s">
        <v>249</v>
      </c>
      <c r="I42" s="325"/>
      <c r="J42" s="318"/>
    </row>
    <row r="43" spans="2:10">
      <c r="B43" s="311"/>
      <c r="C43" s="319" t="s">
        <v>79</v>
      </c>
      <c r="D43" s="320"/>
      <c r="E43" s="321"/>
      <c r="F43" s="327" t="s">
        <v>606</v>
      </c>
      <c r="G43" s="322" t="s">
        <v>614</v>
      </c>
      <c r="H43" s="323" t="s">
        <v>249</v>
      </c>
      <c r="I43" s="325"/>
      <c r="J43" s="318"/>
    </row>
    <row r="44" spans="2:10">
      <c r="B44" s="311"/>
      <c r="C44" s="319" t="s">
        <v>225</v>
      </c>
      <c r="D44" s="320"/>
      <c r="E44" s="321"/>
      <c r="F44" s="320" t="s">
        <v>685</v>
      </c>
      <c r="G44" s="322" t="s">
        <v>686</v>
      </c>
      <c r="H44" s="323" t="s">
        <v>249</v>
      </c>
      <c r="I44" s="325"/>
      <c r="J44" s="318"/>
    </row>
    <row r="45" spans="2:10">
      <c r="B45" s="311"/>
      <c r="C45" s="319" t="s">
        <v>224</v>
      </c>
      <c r="D45" s="320"/>
      <c r="E45" s="321" t="s">
        <v>687</v>
      </c>
      <c r="F45" s="320" t="s">
        <v>688</v>
      </c>
      <c r="G45" s="322" t="s">
        <v>689</v>
      </c>
      <c r="H45" s="323" t="s">
        <v>249</v>
      </c>
      <c r="I45" s="325"/>
      <c r="J45" s="318"/>
    </row>
    <row r="46" spans="2:10">
      <c r="B46" s="311"/>
      <c r="C46" s="319" t="s">
        <v>224</v>
      </c>
      <c r="D46" s="320"/>
      <c r="E46" s="321" t="s">
        <v>690</v>
      </c>
      <c r="F46" s="320" t="s">
        <v>691</v>
      </c>
      <c r="G46" s="322" t="s">
        <v>692</v>
      </c>
      <c r="H46" s="323" t="s">
        <v>637</v>
      </c>
      <c r="I46" s="325"/>
      <c r="J46" s="318"/>
    </row>
    <row r="47" spans="2:10">
      <c r="B47" s="311"/>
      <c r="C47" s="319" t="s">
        <v>224</v>
      </c>
      <c r="D47" s="320"/>
      <c r="E47" s="321" t="s">
        <v>693</v>
      </c>
      <c r="F47" s="320" t="s">
        <v>694</v>
      </c>
      <c r="G47" s="322" t="s">
        <v>695</v>
      </c>
      <c r="H47" s="323" t="s">
        <v>696</v>
      </c>
      <c r="I47" s="325"/>
      <c r="J47" s="318"/>
    </row>
    <row r="48" spans="2:10">
      <c r="B48" s="311"/>
      <c r="C48" s="319" t="s">
        <v>224</v>
      </c>
      <c r="D48" s="320"/>
      <c r="E48" s="321" t="s">
        <v>697</v>
      </c>
      <c r="F48" s="320" t="s">
        <v>698</v>
      </c>
      <c r="G48" s="322" t="s">
        <v>699</v>
      </c>
      <c r="H48" s="323" t="s">
        <v>696</v>
      </c>
      <c r="I48" s="325"/>
      <c r="J48" s="318"/>
    </row>
    <row r="49" spans="2:10">
      <c r="B49" s="311"/>
      <c r="C49" s="319" t="s">
        <v>224</v>
      </c>
      <c r="D49" s="320"/>
      <c r="E49" s="321" t="s">
        <v>700</v>
      </c>
      <c r="F49" s="320" t="s">
        <v>701</v>
      </c>
      <c r="G49" s="322" t="s">
        <v>702</v>
      </c>
      <c r="H49" s="323" t="s">
        <v>696</v>
      </c>
      <c r="I49" s="325"/>
      <c r="J49" s="318"/>
    </row>
    <row r="50" spans="2:10">
      <c r="B50" s="311"/>
      <c r="C50" s="319" t="s">
        <v>224</v>
      </c>
      <c r="D50" s="320"/>
      <c r="E50" s="321" t="s">
        <v>703</v>
      </c>
      <c r="F50" s="320" t="s">
        <v>704</v>
      </c>
      <c r="G50" s="322" t="s">
        <v>705</v>
      </c>
      <c r="H50" s="323" t="s">
        <v>696</v>
      </c>
      <c r="I50" s="325"/>
      <c r="J50" s="318"/>
    </row>
    <row r="51" spans="2:10">
      <c r="B51" s="311"/>
      <c r="C51" s="319" t="s">
        <v>224</v>
      </c>
      <c r="D51" s="320"/>
      <c r="E51" s="321" t="s">
        <v>706</v>
      </c>
      <c r="F51" s="320" t="s">
        <v>707</v>
      </c>
      <c r="G51" s="322" t="s">
        <v>708</v>
      </c>
      <c r="H51" s="323" t="s">
        <v>709</v>
      </c>
      <c r="I51" s="325"/>
      <c r="J51" s="318"/>
    </row>
    <row r="52" spans="2:10">
      <c r="B52" s="311"/>
      <c r="C52" s="319" t="s">
        <v>224</v>
      </c>
      <c r="D52" s="320"/>
      <c r="E52" s="321" t="s">
        <v>710</v>
      </c>
      <c r="F52" s="320" t="s">
        <v>711</v>
      </c>
      <c r="G52" s="322" t="s">
        <v>712</v>
      </c>
      <c r="H52" s="323" t="s">
        <v>709</v>
      </c>
      <c r="I52" s="325"/>
      <c r="J52" s="318"/>
    </row>
    <row r="53" spans="2:10">
      <c r="B53" s="311"/>
      <c r="C53" s="319" t="s">
        <v>224</v>
      </c>
      <c r="D53" s="320"/>
      <c r="E53" s="321" t="s">
        <v>713</v>
      </c>
      <c r="F53" s="320" t="s">
        <v>714</v>
      </c>
      <c r="G53" s="322" t="s">
        <v>715</v>
      </c>
      <c r="H53" s="323" t="s">
        <v>716</v>
      </c>
      <c r="I53" s="325"/>
      <c r="J53" s="318"/>
    </row>
    <row r="54" spans="2:10">
      <c r="B54" s="311"/>
      <c r="C54" s="319" t="s">
        <v>224</v>
      </c>
      <c r="D54" s="320"/>
      <c r="E54" s="321" t="s">
        <v>717</v>
      </c>
      <c r="F54" s="320" t="s">
        <v>718</v>
      </c>
      <c r="G54" s="322" t="s">
        <v>719</v>
      </c>
      <c r="H54" s="323" t="s">
        <v>716</v>
      </c>
      <c r="I54" s="325"/>
      <c r="J54" s="318"/>
    </row>
    <row r="55" spans="2:10">
      <c r="B55" s="311"/>
      <c r="C55" s="319" t="s">
        <v>224</v>
      </c>
      <c r="D55" s="320"/>
      <c r="E55" s="321" t="s">
        <v>720</v>
      </c>
      <c r="F55" s="320" t="s">
        <v>721</v>
      </c>
      <c r="G55" s="322" t="s">
        <v>722</v>
      </c>
      <c r="H55" s="323" t="s">
        <v>716</v>
      </c>
      <c r="I55" s="325"/>
      <c r="J55" s="318"/>
    </row>
    <row r="56" spans="2:10">
      <c r="B56" s="311"/>
      <c r="C56" s="319" t="s">
        <v>224</v>
      </c>
      <c r="D56" s="320"/>
      <c r="E56" s="339" t="s">
        <v>723</v>
      </c>
      <c r="F56" s="327" t="s">
        <v>724</v>
      </c>
      <c r="G56" s="322" t="s">
        <v>725</v>
      </c>
      <c r="H56" s="323" t="s">
        <v>716</v>
      </c>
      <c r="I56" s="325"/>
      <c r="J56" s="318"/>
    </row>
    <row r="57" spans="2:10">
      <c r="B57" s="311"/>
      <c r="C57" s="319" t="s">
        <v>224</v>
      </c>
      <c r="D57" s="320"/>
      <c r="E57" s="321" t="s">
        <v>726</v>
      </c>
      <c r="F57" s="320" t="s">
        <v>727</v>
      </c>
      <c r="G57" s="322" t="s">
        <v>728</v>
      </c>
      <c r="H57" s="323" t="s">
        <v>716</v>
      </c>
      <c r="I57" s="325"/>
      <c r="J57" s="318"/>
    </row>
    <row r="58" spans="2:10">
      <c r="B58" s="311"/>
      <c r="C58" s="319" t="s">
        <v>224</v>
      </c>
      <c r="D58" s="320"/>
      <c r="E58" s="321" t="s">
        <v>729</v>
      </c>
      <c r="F58" s="320" t="s">
        <v>730</v>
      </c>
      <c r="G58" s="322" t="s">
        <v>731</v>
      </c>
      <c r="H58" s="323" t="s">
        <v>716</v>
      </c>
      <c r="I58" s="325"/>
      <c r="J58" s="318"/>
    </row>
    <row r="59" spans="2:10">
      <c r="B59" s="311"/>
      <c r="C59" s="319" t="s">
        <v>224</v>
      </c>
      <c r="D59" s="320"/>
      <c r="E59" s="321" t="s">
        <v>732</v>
      </c>
      <c r="F59" s="320" t="s">
        <v>733</v>
      </c>
      <c r="G59" s="322" t="s">
        <v>734</v>
      </c>
      <c r="H59" s="323" t="s">
        <v>735</v>
      </c>
      <c r="I59" s="325"/>
      <c r="J59" s="318"/>
    </row>
    <row r="60" spans="2:10">
      <c r="B60" s="311"/>
      <c r="C60" s="319" t="s">
        <v>224</v>
      </c>
      <c r="D60" s="320"/>
      <c r="E60" s="321" t="s">
        <v>736</v>
      </c>
      <c r="F60" s="320" t="s">
        <v>683</v>
      </c>
      <c r="G60" s="322" t="s">
        <v>684</v>
      </c>
      <c r="H60" s="323" t="s">
        <v>737</v>
      </c>
      <c r="I60" s="325"/>
      <c r="J60" s="318"/>
    </row>
    <row r="61" spans="2:10" ht="25.5">
      <c r="B61" s="311"/>
      <c r="C61" s="319" t="s">
        <v>224</v>
      </c>
      <c r="D61" s="320"/>
      <c r="E61" s="321" t="s">
        <v>738</v>
      </c>
      <c r="F61" s="320" t="s">
        <v>739</v>
      </c>
      <c r="G61" s="322" t="s">
        <v>740</v>
      </c>
      <c r="H61" s="323" t="s">
        <v>741</v>
      </c>
      <c r="I61" s="325"/>
      <c r="J61" s="318"/>
    </row>
    <row r="62" spans="2:10">
      <c r="B62" s="311"/>
      <c r="C62" s="319" t="s">
        <v>223</v>
      </c>
      <c r="D62" s="320"/>
      <c r="E62" s="321" t="s">
        <v>742</v>
      </c>
      <c r="F62" s="320" t="s">
        <v>743</v>
      </c>
      <c r="G62" s="322" t="s">
        <v>744</v>
      </c>
      <c r="H62" s="323" t="s">
        <v>696</v>
      </c>
      <c r="I62" s="325"/>
      <c r="J62" s="318"/>
    </row>
    <row r="63" spans="2:10">
      <c r="B63" s="311"/>
      <c r="C63" s="319" t="s">
        <v>223</v>
      </c>
      <c r="D63" s="320"/>
      <c r="E63" s="321" t="s">
        <v>742</v>
      </c>
      <c r="F63" s="320" t="s">
        <v>745</v>
      </c>
      <c r="G63" s="322" t="s">
        <v>746</v>
      </c>
      <c r="H63" s="323" t="s">
        <v>696</v>
      </c>
      <c r="I63" s="325"/>
      <c r="J63" s="318"/>
    </row>
    <row r="64" spans="2:10">
      <c r="B64" s="311"/>
      <c r="C64" s="319" t="s">
        <v>223</v>
      </c>
      <c r="D64" s="320"/>
      <c r="E64" s="321" t="s">
        <v>742</v>
      </c>
      <c r="F64" s="320" t="s">
        <v>747</v>
      </c>
      <c r="G64" s="322" t="s">
        <v>748</v>
      </c>
      <c r="H64" s="323" t="s">
        <v>696</v>
      </c>
      <c r="I64" s="325"/>
      <c r="J64" s="318"/>
    </row>
    <row r="65" spans="2:10">
      <c r="B65" s="311"/>
      <c r="C65" s="319" t="s">
        <v>223</v>
      </c>
      <c r="D65" s="320"/>
      <c r="E65" s="321" t="s">
        <v>742</v>
      </c>
      <c r="F65" s="320" t="s">
        <v>916</v>
      </c>
      <c r="G65" s="322" t="s">
        <v>918</v>
      </c>
      <c r="H65" s="323" t="s">
        <v>696</v>
      </c>
      <c r="I65" s="324" t="s">
        <v>917</v>
      </c>
      <c r="J65" s="318"/>
    </row>
    <row r="66" spans="2:10">
      <c r="B66" s="311"/>
      <c r="C66" s="319" t="s">
        <v>223</v>
      </c>
      <c r="D66" s="320"/>
      <c r="E66" s="321" t="s">
        <v>749</v>
      </c>
      <c r="F66" s="320" t="s">
        <v>750</v>
      </c>
      <c r="G66" s="322" t="s">
        <v>751</v>
      </c>
      <c r="H66" s="323" t="s">
        <v>696</v>
      </c>
      <c r="I66" s="325"/>
      <c r="J66" s="318"/>
    </row>
    <row r="67" spans="2:10">
      <c r="B67" s="311"/>
      <c r="C67" s="319" t="s">
        <v>223</v>
      </c>
      <c r="D67" s="320"/>
      <c r="E67" s="321" t="s">
        <v>749</v>
      </c>
      <c r="F67" s="320" t="s">
        <v>752</v>
      </c>
      <c r="G67" s="322" t="s">
        <v>753</v>
      </c>
      <c r="H67" s="323" t="s">
        <v>696</v>
      </c>
      <c r="I67" s="325"/>
      <c r="J67" s="318"/>
    </row>
    <row r="68" spans="2:10">
      <c r="B68" s="311"/>
      <c r="C68" s="319" t="s">
        <v>223</v>
      </c>
      <c r="D68" s="320"/>
      <c r="E68" s="321" t="s">
        <v>749</v>
      </c>
      <c r="F68" s="320" t="s">
        <v>754</v>
      </c>
      <c r="G68" s="322" t="s">
        <v>755</v>
      </c>
      <c r="H68" s="323" t="s">
        <v>696</v>
      </c>
      <c r="I68" s="325"/>
      <c r="J68" s="318"/>
    </row>
    <row r="69" spans="2:10">
      <c r="B69" s="311"/>
      <c r="C69" s="319" t="s">
        <v>223</v>
      </c>
      <c r="D69" s="320"/>
      <c r="E69" s="321" t="s">
        <v>749</v>
      </c>
      <c r="F69" s="320" t="s">
        <v>756</v>
      </c>
      <c r="G69" s="322" t="s">
        <v>757</v>
      </c>
      <c r="H69" s="323" t="s">
        <v>696</v>
      </c>
      <c r="I69" s="325"/>
      <c r="J69" s="318"/>
    </row>
    <row r="70" spans="2:10">
      <c r="B70" s="311"/>
      <c r="C70" s="319" t="s">
        <v>223</v>
      </c>
      <c r="D70" s="320"/>
      <c r="E70" s="321" t="s">
        <v>749</v>
      </c>
      <c r="F70" s="320" t="s">
        <v>913</v>
      </c>
      <c r="G70" s="322" t="s">
        <v>915</v>
      </c>
      <c r="H70" s="323" t="s">
        <v>696</v>
      </c>
      <c r="I70" s="324" t="s">
        <v>914</v>
      </c>
      <c r="J70" s="318"/>
    </row>
    <row r="71" spans="2:10">
      <c r="B71" s="311"/>
      <c r="C71" s="319" t="s">
        <v>223</v>
      </c>
      <c r="D71" s="320"/>
      <c r="E71" s="321" t="s">
        <v>758</v>
      </c>
      <c r="F71" s="320" t="s">
        <v>759</v>
      </c>
      <c r="G71" s="322" t="s">
        <v>760</v>
      </c>
      <c r="H71" s="323" t="s">
        <v>709</v>
      </c>
      <c r="I71" s="325"/>
      <c r="J71" s="318"/>
    </row>
    <row r="72" spans="2:10">
      <c r="B72" s="311"/>
      <c r="C72" s="319" t="s">
        <v>223</v>
      </c>
      <c r="D72" s="320"/>
      <c r="E72" s="321" t="s">
        <v>758</v>
      </c>
      <c r="F72" s="320" t="s">
        <v>761</v>
      </c>
      <c r="G72" s="322" t="s">
        <v>762</v>
      </c>
      <c r="H72" s="323" t="s">
        <v>709</v>
      </c>
      <c r="I72" s="325"/>
      <c r="J72" s="318"/>
    </row>
    <row r="73" spans="2:10">
      <c r="B73" s="311"/>
      <c r="C73" s="319" t="s">
        <v>223</v>
      </c>
      <c r="D73" s="320"/>
      <c r="E73" s="321" t="s">
        <v>758</v>
      </c>
      <c r="F73" s="320" t="s">
        <v>763</v>
      </c>
      <c r="G73" s="322" t="s">
        <v>764</v>
      </c>
      <c r="H73" s="323" t="s">
        <v>709</v>
      </c>
      <c r="I73" s="325"/>
      <c r="J73" s="318"/>
    </row>
    <row r="74" spans="2:10">
      <c r="B74" s="311"/>
      <c r="C74" s="319" t="s">
        <v>223</v>
      </c>
      <c r="D74" s="320"/>
      <c r="E74" s="321" t="s">
        <v>758</v>
      </c>
      <c r="F74" s="320" t="s">
        <v>765</v>
      </c>
      <c r="G74" s="322" t="s">
        <v>766</v>
      </c>
      <c r="H74" s="323" t="s">
        <v>709</v>
      </c>
      <c r="I74" s="325"/>
      <c r="J74" s="318"/>
    </row>
    <row r="75" spans="2:10">
      <c r="B75" s="311"/>
      <c r="C75" s="319" t="s">
        <v>223</v>
      </c>
      <c r="D75" s="320"/>
      <c r="E75" s="321" t="s">
        <v>767</v>
      </c>
      <c r="F75" s="320" t="s">
        <v>768</v>
      </c>
      <c r="G75" s="322" t="s">
        <v>769</v>
      </c>
      <c r="H75" s="323" t="s">
        <v>716</v>
      </c>
      <c r="I75" s="325"/>
      <c r="J75" s="318"/>
    </row>
    <row r="76" spans="2:10">
      <c r="B76" s="311"/>
      <c r="C76" s="319" t="s">
        <v>223</v>
      </c>
      <c r="D76" s="320"/>
      <c r="E76" s="321" t="s">
        <v>767</v>
      </c>
      <c r="F76" s="320" t="s">
        <v>770</v>
      </c>
      <c r="G76" s="322" t="s">
        <v>771</v>
      </c>
      <c r="H76" s="323" t="s">
        <v>716</v>
      </c>
      <c r="I76" s="325"/>
      <c r="J76" s="318"/>
    </row>
    <row r="77" spans="2:10">
      <c r="B77" s="311"/>
      <c r="C77" s="319" t="s">
        <v>223</v>
      </c>
      <c r="D77" s="320"/>
      <c r="E77" s="321" t="s">
        <v>767</v>
      </c>
      <c r="F77" s="320" t="s">
        <v>772</v>
      </c>
      <c r="G77" s="322" t="s">
        <v>773</v>
      </c>
      <c r="H77" s="323" t="s">
        <v>716</v>
      </c>
      <c r="I77" s="325"/>
      <c r="J77" s="318"/>
    </row>
    <row r="78" spans="2:10">
      <c r="B78" s="311"/>
      <c r="C78" s="319" t="s">
        <v>223</v>
      </c>
      <c r="D78" s="320"/>
      <c r="E78" s="321" t="s">
        <v>767</v>
      </c>
      <c r="F78" s="327" t="s">
        <v>920</v>
      </c>
      <c r="G78" s="322" t="s">
        <v>919</v>
      </c>
      <c r="H78" s="323" t="s">
        <v>716</v>
      </c>
      <c r="I78" s="324" t="s">
        <v>921</v>
      </c>
      <c r="J78" s="318"/>
    </row>
    <row r="79" spans="2:10">
      <c r="B79" s="311"/>
      <c r="C79" s="319" t="s">
        <v>223</v>
      </c>
      <c r="D79" s="320"/>
      <c r="E79" s="321" t="s">
        <v>774</v>
      </c>
      <c r="F79" s="320" t="s">
        <v>775</v>
      </c>
      <c r="G79" s="322" t="s">
        <v>776</v>
      </c>
      <c r="H79" s="323" t="s">
        <v>716</v>
      </c>
      <c r="I79" s="325"/>
      <c r="J79" s="318"/>
    </row>
    <row r="80" spans="2:10">
      <c r="B80" s="311"/>
      <c r="C80" s="319" t="s">
        <v>223</v>
      </c>
      <c r="D80" s="320"/>
      <c r="E80" s="321" t="s">
        <v>774</v>
      </c>
      <c r="F80" s="320" t="s">
        <v>777</v>
      </c>
      <c r="G80" s="322" t="s">
        <v>778</v>
      </c>
      <c r="H80" s="323" t="s">
        <v>716</v>
      </c>
      <c r="I80" s="325"/>
      <c r="J80" s="318"/>
    </row>
    <row r="81" spans="2:10">
      <c r="B81" s="311"/>
      <c r="C81" s="319" t="s">
        <v>223</v>
      </c>
      <c r="D81" s="320"/>
      <c r="E81" s="321" t="s">
        <v>779</v>
      </c>
      <c r="F81" s="320" t="s">
        <v>780</v>
      </c>
      <c r="G81" s="322" t="s">
        <v>781</v>
      </c>
      <c r="H81" s="323" t="s">
        <v>716</v>
      </c>
      <c r="I81" s="325"/>
      <c r="J81" s="318"/>
    </row>
    <row r="82" spans="2:10">
      <c r="B82" s="311"/>
      <c r="C82" s="319" t="s">
        <v>223</v>
      </c>
      <c r="D82" s="320"/>
      <c r="E82" s="321" t="s">
        <v>779</v>
      </c>
      <c r="F82" s="320" t="s">
        <v>782</v>
      </c>
      <c r="G82" s="322" t="s">
        <v>783</v>
      </c>
      <c r="H82" s="323" t="s">
        <v>716</v>
      </c>
      <c r="I82" s="325"/>
      <c r="J82" s="318"/>
    </row>
    <row r="83" spans="2:10">
      <c r="B83" s="311"/>
      <c r="C83" s="319" t="s">
        <v>223</v>
      </c>
      <c r="D83" s="320"/>
      <c r="E83" s="321" t="s">
        <v>779</v>
      </c>
      <c r="F83" s="327" t="s">
        <v>922</v>
      </c>
      <c r="G83" s="322" t="s">
        <v>923</v>
      </c>
      <c r="H83" s="323" t="s">
        <v>716</v>
      </c>
      <c r="I83" s="324" t="s">
        <v>924</v>
      </c>
      <c r="J83" s="318"/>
    </row>
    <row r="84" spans="2:10">
      <c r="B84" s="311"/>
      <c r="C84" s="319" t="s">
        <v>223</v>
      </c>
      <c r="D84" s="320"/>
      <c r="E84" s="321" t="s">
        <v>784</v>
      </c>
      <c r="F84" s="320" t="s">
        <v>785</v>
      </c>
      <c r="G84" s="322" t="s">
        <v>786</v>
      </c>
      <c r="H84" s="323" t="s">
        <v>737</v>
      </c>
      <c r="I84" s="325"/>
      <c r="J84" s="318"/>
    </row>
    <row r="85" spans="2:10">
      <c r="B85" s="311"/>
      <c r="C85" s="319" t="s">
        <v>223</v>
      </c>
      <c r="D85" s="320"/>
      <c r="E85" s="321" t="s">
        <v>784</v>
      </c>
      <c r="F85" s="320" t="s">
        <v>787</v>
      </c>
      <c r="G85" s="322" t="s">
        <v>788</v>
      </c>
      <c r="H85" s="323" t="s">
        <v>737</v>
      </c>
      <c r="I85" s="325"/>
      <c r="J85" s="318"/>
    </row>
    <row r="86" spans="2:10">
      <c r="B86" s="311"/>
      <c r="C86" s="319" t="s">
        <v>223</v>
      </c>
      <c r="D86" s="320"/>
      <c r="E86" s="321" t="s">
        <v>784</v>
      </c>
      <c r="F86" s="320" t="s">
        <v>789</v>
      </c>
      <c r="G86" s="322" t="s">
        <v>790</v>
      </c>
      <c r="H86" s="323" t="s">
        <v>737</v>
      </c>
      <c r="I86" s="325"/>
      <c r="J86" s="318"/>
    </row>
    <row r="87" spans="2:10">
      <c r="B87" s="311"/>
      <c r="C87" s="319" t="s">
        <v>223</v>
      </c>
      <c r="D87" s="320"/>
      <c r="E87" s="321" t="s">
        <v>791</v>
      </c>
      <c r="F87" s="320" t="s">
        <v>785</v>
      </c>
      <c r="G87" s="322" t="s">
        <v>786</v>
      </c>
      <c r="H87" s="323" t="s">
        <v>737</v>
      </c>
      <c r="I87" s="325"/>
      <c r="J87" s="318"/>
    </row>
    <row r="88" spans="2:10">
      <c r="B88" s="311"/>
      <c r="C88" s="319" t="s">
        <v>223</v>
      </c>
      <c r="D88" s="320"/>
      <c r="E88" s="321" t="s">
        <v>791</v>
      </c>
      <c r="F88" s="320" t="s">
        <v>792</v>
      </c>
      <c r="G88" s="322" t="s">
        <v>793</v>
      </c>
      <c r="H88" s="323" t="s">
        <v>737</v>
      </c>
      <c r="I88" s="325"/>
      <c r="J88" s="318"/>
    </row>
    <row r="89" spans="2:10">
      <c r="B89" s="311"/>
      <c r="C89" s="319" t="s">
        <v>223</v>
      </c>
      <c r="D89" s="320"/>
      <c r="E89" s="321" t="s">
        <v>794</v>
      </c>
      <c r="F89" s="320" t="s">
        <v>795</v>
      </c>
      <c r="G89" s="322" t="s">
        <v>891</v>
      </c>
      <c r="H89" s="323" t="s">
        <v>741</v>
      </c>
      <c r="I89" s="325"/>
      <c r="J89" s="318"/>
    </row>
    <row r="90" spans="2:10">
      <c r="B90" s="311"/>
      <c r="C90" s="319" t="s">
        <v>223</v>
      </c>
      <c r="D90" s="320"/>
      <c r="E90" s="321" t="s">
        <v>794</v>
      </c>
      <c r="F90" s="320" t="s">
        <v>796</v>
      </c>
      <c r="G90" s="322" t="s">
        <v>797</v>
      </c>
      <c r="H90" s="323" t="s">
        <v>741</v>
      </c>
      <c r="I90" s="325"/>
      <c r="J90" s="318"/>
    </row>
    <row r="91" spans="2:10">
      <c r="B91" s="311"/>
      <c r="C91" s="319" t="s">
        <v>223</v>
      </c>
      <c r="D91" s="320"/>
      <c r="E91" s="321" t="s">
        <v>798</v>
      </c>
      <c r="F91" s="320" t="s">
        <v>799</v>
      </c>
      <c r="G91" s="322" t="s">
        <v>800</v>
      </c>
      <c r="H91" s="323" t="s">
        <v>741</v>
      </c>
      <c r="I91" s="325"/>
      <c r="J91" s="318"/>
    </row>
    <row r="92" spans="2:10">
      <c r="B92" s="311"/>
      <c r="C92" s="319" t="s">
        <v>223</v>
      </c>
      <c r="D92" s="320"/>
      <c r="E92" s="321" t="s">
        <v>798</v>
      </c>
      <c r="F92" s="320" t="s">
        <v>801</v>
      </c>
      <c r="G92" s="322" t="s">
        <v>802</v>
      </c>
      <c r="H92" s="323" t="s">
        <v>741</v>
      </c>
      <c r="I92" s="325"/>
      <c r="J92" s="318"/>
    </row>
    <row r="93" spans="2:10">
      <c r="B93" s="311"/>
      <c r="C93" s="319" t="s">
        <v>223</v>
      </c>
      <c r="D93" s="320"/>
      <c r="E93" s="321" t="s">
        <v>798</v>
      </c>
      <c r="F93" s="320" t="s">
        <v>803</v>
      </c>
      <c r="G93" s="322" t="s">
        <v>804</v>
      </c>
      <c r="H93" s="323" t="s">
        <v>741</v>
      </c>
      <c r="I93" s="325"/>
      <c r="J93" s="318"/>
    </row>
    <row r="94" spans="2:10">
      <c r="B94" s="311"/>
      <c r="C94" s="319" t="s">
        <v>223</v>
      </c>
      <c r="D94" s="320"/>
      <c r="E94" s="321" t="s">
        <v>805</v>
      </c>
      <c r="F94" s="320" t="s">
        <v>806</v>
      </c>
      <c r="G94" s="322" t="s">
        <v>807</v>
      </c>
      <c r="H94" s="323" t="s">
        <v>741</v>
      </c>
      <c r="I94" s="325"/>
      <c r="J94" s="318"/>
    </row>
    <row r="95" spans="2:10">
      <c r="B95" s="311"/>
      <c r="C95" s="319" t="s">
        <v>223</v>
      </c>
      <c r="D95" s="320"/>
      <c r="E95" s="321" t="s">
        <v>805</v>
      </c>
      <c r="F95" s="320" t="s">
        <v>808</v>
      </c>
      <c r="G95" s="322" t="s">
        <v>809</v>
      </c>
      <c r="H95" s="323" t="s">
        <v>741</v>
      </c>
      <c r="I95" s="325"/>
      <c r="J95" s="318"/>
    </row>
    <row r="96" spans="2:10">
      <c r="B96" s="311"/>
      <c r="C96" s="319" t="s">
        <v>223</v>
      </c>
      <c r="D96" s="320"/>
      <c r="E96" s="321" t="s">
        <v>810</v>
      </c>
      <c r="F96" s="320" t="s">
        <v>811</v>
      </c>
      <c r="G96" s="322" t="s">
        <v>812</v>
      </c>
      <c r="H96" s="323" t="s">
        <v>741</v>
      </c>
      <c r="I96" s="325"/>
      <c r="J96" s="318"/>
    </row>
    <row r="97" spans="2:10">
      <c r="B97" s="311"/>
      <c r="C97" s="319" t="s">
        <v>223</v>
      </c>
      <c r="D97" s="320"/>
      <c r="E97" s="321" t="s">
        <v>810</v>
      </c>
      <c r="F97" s="320" t="s">
        <v>808</v>
      </c>
      <c r="G97" s="322" t="s">
        <v>809</v>
      </c>
      <c r="H97" s="323" t="s">
        <v>741</v>
      </c>
      <c r="I97" s="325"/>
      <c r="J97" s="318"/>
    </row>
    <row r="98" spans="2:10" ht="25.5">
      <c r="B98" s="311"/>
      <c r="C98" s="319" t="s">
        <v>223</v>
      </c>
      <c r="D98" s="320"/>
      <c r="E98" s="321" t="s">
        <v>813</v>
      </c>
      <c r="F98" s="320" t="s">
        <v>814</v>
      </c>
      <c r="G98" s="322" t="s">
        <v>815</v>
      </c>
      <c r="H98" s="323" t="s">
        <v>741</v>
      </c>
      <c r="I98" s="324" t="s">
        <v>844</v>
      </c>
      <c r="J98" s="318"/>
    </row>
    <row r="99" spans="2:10" ht="25.5">
      <c r="B99" s="311"/>
      <c r="C99" s="319" t="s">
        <v>223</v>
      </c>
      <c r="D99" s="320"/>
      <c r="E99" s="321" t="s">
        <v>813</v>
      </c>
      <c r="F99" s="320" t="s">
        <v>816</v>
      </c>
      <c r="G99" s="322" t="s">
        <v>817</v>
      </c>
      <c r="H99" s="323" t="s">
        <v>741</v>
      </c>
      <c r="I99" s="325"/>
      <c r="J99" s="318"/>
    </row>
    <row r="100" spans="2:10" ht="25.5">
      <c r="B100" s="311"/>
      <c r="C100" s="319" t="s">
        <v>223</v>
      </c>
      <c r="D100" s="320"/>
      <c r="E100" s="321" t="s">
        <v>813</v>
      </c>
      <c r="F100" s="320" t="s">
        <v>799</v>
      </c>
      <c r="G100" s="322" t="s">
        <v>800</v>
      </c>
      <c r="H100" s="323" t="s">
        <v>741</v>
      </c>
      <c r="I100" s="325"/>
      <c r="J100" s="318"/>
    </row>
    <row r="101" spans="2:10" ht="25.5">
      <c r="B101" s="311"/>
      <c r="C101" s="319" t="s">
        <v>223</v>
      </c>
      <c r="D101" s="320"/>
      <c r="E101" s="321" t="s">
        <v>813</v>
      </c>
      <c r="F101" s="320" t="s">
        <v>796</v>
      </c>
      <c r="G101" s="322" t="s">
        <v>797</v>
      </c>
      <c r="H101" s="323" t="s">
        <v>741</v>
      </c>
      <c r="I101" s="325"/>
      <c r="J101" s="318"/>
    </row>
    <row r="102" spans="2:10">
      <c r="B102" s="311"/>
      <c r="C102" s="319" t="s">
        <v>223</v>
      </c>
      <c r="D102" s="320"/>
      <c r="E102" s="321" t="s">
        <v>818</v>
      </c>
      <c r="F102" s="320" t="s">
        <v>796</v>
      </c>
      <c r="G102" s="322" t="s">
        <v>797</v>
      </c>
      <c r="H102" s="323" t="s">
        <v>741</v>
      </c>
      <c r="I102" s="325"/>
      <c r="J102" s="318"/>
    </row>
    <row r="103" spans="2:10">
      <c r="B103" s="311"/>
      <c r="C103" s="319" t="s">
        <v>223</v>
      </c>
      <c r="D103" s="320"/>
      <c r="E103" s="321" t="s">
        <v>819</v>
      </c>
      <c r="F103" s="320" t="s">
        <v>816</v>
      </c>
      <c r="G103" s="322" t="s">
        <v>817</v>
      </c>
      <c r="H103" s="323" t="s">
        <v>741</v>
      </c>
      <c r="I103" s="325"/>
      <c r="J103" s="318"/>
    </row>
    <row r="104" spans="2:10">
      <c r="B104" s="311"/>
      <c r="C104" s="319" t="s">
        <v>223</v>
      </c>
      <c r="D104" s="320"/>
      <c r="E104" s="321" t="s">
        <v>819</v>
      </c>
      <c r="F104" s="320" t="s">
        <v>795</v>
      </c>
      <c r="G104" s="322" t="s">
        <v>891</v>
      </c>
      <c r="H104" s="323" t="s">
        <v>741</v>
      </c>
      <c r="I104" s="325"/>
      <c r="J104" s="318"/>
    </row>
    <row r="105" spans="2:10">
      <c r="B105" s="311"/>
      <c r="C105" s="319" t="s">
        <v>223</v>
      </c>
      <c r="D105" s="320"/>
      <c r="E105" s="321" t="s">
        <v>819</v>
      </c>
      <c r="F105" s="320" t="s">
        <v>820</v>
      </c>
      <c r="G105" s="322" t="s">
        <v>821</v>
      </c>
      <c r="H105" s="323" t="s">
        <v>741</v>
      </c>
      <c r="I105" s="325"/>
      <c r="J105" s="318"/>
    </row>
    <row r="106" spans="2:10">
      <c r="B106" s="311"/>
      <c r="C106" s="319" t="s">
        <v>223</v>
      </c>
      <c r="D106" s="320"/>
      <c r="E106" s="321" t="s">
        <v>822</v>
      </c>
      <c r="F106" s="320" t="s">
        <v>801</v>
      </c>
      <c r="G106" s="322" t="s">
        <v>802</v>
      </c>
      <c r="H106" s="323" t="s">
        <v>741</v>
      </c>
      <c r="I106" s="325"/>
      <c r="J106" s="318"/>
    </row>
    <row r="107" spans="2:10">
      <c r="B107" s="311"/>
      <c r="C107" s="319" t="s">
        <v>223</v>
      </c>
      <c r="D107" s="320"/>
      <c r="E107" s="321" t="s">
        <v>822</v>
      </c>
      <c r="F107" s="320" t="s">
        <v>803</v>
      </c>
      <c r="G107" s="322" t="s">
        <v>804</v>
      </c>
      <c r="H107" s="323" t="s">
        <v>741</v>
      </c>
      <c r="I107" s="325"/>
      <c r="J107" s="318"/>
    </row>
    <row r="108" spans="2:10">
      <c r="B108" s="311"/>
      <c r="C108" s="319" t="s">
        <v>223</v>
      </c>
      <c r="D108" s="320"/>
      <c r="E108" s="321" t="s">
        <v>823</v>
      </c>
      <c r="F108" s="320" t="s">
        <v>820</v>
      </c>
      <c r="G108" s="322" t="s">
        <v>821</v>
      </c>
      <c r="H108" s="323" t="s">
        <v>741</v>
      </c>
      <c r="I108" s="325"/>
      <c r="J108" s="318"/>
    </row>
    <row r="109" spans="2:10">
      <c r="B109" s="311"/>
      <c r="C109" s="319" t="s">
        <v>223</v>
      </c>
      <c r="D109" s="320"/>
      <c r="E109" s="321" t="s">
        <v>823</v>
      </c>
      <c r="F109" s="320" t="s">
        <v>795</v>
      </c>
      <c r="G109" s="322" t="s">
        <v>891</v>
      </c>
      <c r="H109" s="323" t="s">
        <v>741</v>
      </c>
      <c r="I109" s="325"/>
      <c r="J109" s="318"/>
    </row>
    <row r="110" spans="2:10" ht="25.5">
      <c r="B110" s="311"/>
      <c r="C110" s="319" t="s">
        <v>223</v>
      </c>
      <c r="D110" s="320"/>
      <c r="E110" s="321" t="s">
        <v>824</v>
      </c>
      <c r="F110" s="320" t="s">
        <v>816</v>
      </c>
      <c r="G110" s="322" t="s">
        <v>817</v>
      </c>
      <c r="H110" s="323" t="s">
        <v>741</v>
      </c>
      <c r="I110" s="325"/>
      <c r="J110" s="318"/>
    </row>
    <row r="111" spans="2:10" ht="25.5">
      <c r="B111" s="311"/>
      <c r="C111" s="319" t="s">
        <v>223</v>
      </c>
      <c r="D111" s="320"/>
      <c r="E111" s="321" t="s">
        <v>824</v>
      </c>
      <c r="F111" s="320" t="s">
        <v>820</v>
      </c>
      <c r="G111" s="322" t="s">
        <v>821</v>
      </c>
      <c r="H111" s="323" t="s">
        <v>741</v>
      </c>
      <c r="I111" s="325"/>
      <c r="J111" s="318"/>
    </row>
    <row r="112" spans="2:10" ht="25.5">
      <c r="B112" s="311"/>
      <c r="C112" s="319" t="s">
        <v>223</v>
      </c>
      <c r="D112" s="320"/>
      <c r="E112" s="321" t="s">
        <v>824</v>
      </c>
      <c r="F112" s="320" t="s">
        <v>825</v>
      </c>
      <c r="G112" s="322" t="s">
        <v>826</v>
      </c>
      <c r="H112" s="323" t="s">
        <v>741</v>
      </c>
      <c r="I112" s="325"/>
      <c r="J112" s="318"/>
    </row>
    <row r="113" spans="2:10">
      <c r="B113" s="311"/>
      <c r="C113" s="319" t="s">
        <v>223</v>
      </c>
      <c r="D113" s="320"/>
      <c r="E113" s="321" t="s">
        <v>827</v>
      </c>
      <c r="F113" s="320" t="s">
        <v>796</v>
      </c>
      <c r="G113" s="322" t="s">
        <v>797</v>
      </c>
      <c r="H113" s="323" t="s">
        <v>741</v>
      </c>
      <c r="I113" s="325"/>
      <c r="J113" s="318"/>
    </row>
    <row r="114" spans="2:10">
      <c r="B114" s="311"/>
      <c r="C114" s="319" t="s">
        <v>223</v>
      </c>
      <c r="D114" s="320"/>
      <c r="E114" s="321" t="s">
        <v>828</v>
      </c>
      <c r="F114" s="320" t="s">
        <v>795</v>
      </c>
      <c r="G114" s="322" t="s">
        <v>891</v>
      </c>
      <c r="H114" s="323" t="s">
        <v>741</v>
      </c>
      <c r="I114" s="325"/>
      <c r="J114" s="318"/>
    </row>
    <row r="115" spans="2:10">
      <c r="B115" s="311"/>
      <c r="C115" s="319" t="s">
        <v>223</v>
      </c>
      <c r="D115" s="320"/>
      <c r="E115" s="321" t="s">
        <v>829</v>
      </c>
      <c r="F115" s="320" t="s">
        <v>816</v>
      </c>
      <c r="G115" s="322" t="s">
        <v>817</v>
      </c>
      <c r="H115" s="323" t="s">
        <v>741</v>
      </c>
      <c r="I115" s="325"/>
      <c r="J115" s="318"/>
    </row>
    <row r="116" spans="2:10">
      <c r="B116" s="311"/>
      <c r="C116" s="319" t="s">
        <v>223</v>
      </c>
      <c r="D116" s="320"/>
      <c r="E116" s="321" t="s">
        <v>829</v>
      </c>
      <c r="F116" s="320" t="s">
        <v>796</v>
      </c>
      <c r="G116" s="322" t="s">
        <v>797</v>
      </c>
      <c r="H116" s="323" t="s">
        <v>741</v>
      </c>
      <c r="I116" s="325"/>
      <c r="J116" s="318"/>
    </row>
    <row r="117" spans="2:10">
      <c r="B117" s="311"/>
      <c r="C117" s="319" t="s">
        <v>223</v>
      </c>
      <c r="D117" s="320"/>
      <c r="E117" s="321" t="s">
        <v>830</v>
      </c>
      <c r="F117" s="320" t="s">
        <v>796</v>
      </c>
      <c r="G117" s="322" t="s">
        <v>797</v>
      </c>
      <c r="H117" s="323" t="s">
        <v>741</v>
      </c>
      <c r="I117" s="325"/>
      <c r="J117" s="318"/>
    </row>
    <row r="118" spans="2:10">
      <c r="B118" s="311"/>
      <c r="C118" s="319" t="s">
        <v>223</v>
      </c>
      <c r="D118" s="320"/>
      <c r="E118" s="321" t="s">
        <v>830</v>
      </c>
      <c r="F118" s="320" t="s">
        <v>795</v>
      </c>
      <c r="G118" s="322" t="s">
        <v>891</v>
      </c>
      <c r="H118" s="323" t="s">
        <v>741</v>
      </c>
      <c r="I118" s="325"/>
      <c r="J118" s="318"/>
    </row>
    <row r="119" spans="2:10">
      <c r="B119" s="311"/>
      <c r="C119" s="319" t="s">
        <v>223</v>
      </c>
      <c r="D119" s="320"/>
      <c r="E119" s="321" t="s">
        <v>831</v>
      </c>
      <c r="F119" s="320" t="s">
        <v>811</v>
      </c>
      <c r="G119" s="322" t="s">
        <v>812</v>
      </c>
      <c r="H119" s="323" t="s">
        <v>741</v>
      </c>
      <c r="I119" s="325"/>
      <c r="J119" s="318"/>
    </row>
    <row r="120" spans="2:10">
      <c r="B120" s="311"/>
      <c r="C120" s="319" t="s">
        <v>223</v>
      </c>
      <c r="D120" s="320"/>
      <c r="E120" s="321" t="s">
        <v>831</v>
      </c>
      <c r="F120" s="320" t="s">
        <v>806</v>
      </c>
      <c r="G120" s="322" t="s">
        <v>807</v>
      </c>
      <c r="H120" s="323" t="s">
        <v>741</v>
      </c>
      <c r="I120" s="325"/>
      <c r="J120" s="318"/>
    </row>
    <row r="121" spans="2:10">
      <c r="B121" s="311"/>
      <c r="C121" s="319" t="s">
        <v>223</v>
      </c>
      <c r="D121" s="320"/>
      <c r="E121" s="321" t="s">
        <v>832</v>
      </c>
      <c r="F121" s="320" t="s">
        <v>825</v>
      </c>
      <c r="G121" s="322" t="s">
        <v>826</v>
      </c>
      <c r="H121" s="323" t="s">
        <v>741</v>
      </c>
      <c r="I121" s="325"/>
      <c r="J121" s="318"/>
    </row>
    <row r="122" spans="2:10">
      <c r="B122" s="311"/>
      <c r="C122" s="319" t="s">
        <v>223</v>
      </c>
      <c r="D122" s="320"/>
      <c r="E122" s="321" t="s">
        <v>832</v>
      </c>
      <c r="F122" s="320" t="s">
        <v>795</v>
      </c>
      <c r="G122" s="322" t="s">
        <v>891</v>
      </c>
      <c r="H122" s="323" t="s">
        <v>741</v>
      </c>
      <c r="I122" s="325"/>
      <c r="J122" s="318"/>
    </row>
    <row r="123" spans="2:10">
      <c r="B123" s="311"/>
      <c r="C123" s="319" t="s">
        <v>223</v>
      </c>
      <c r="D123" s="320"/>
      <c r="E123" s="321" t="s">
        <v>833</v>
      </c>
      <c r="F123" s="320" t="s">
        <v>795</v>
      </c>
      <c r="G123" s="322" t="s">
        <v>891</v>
      </c>
      <c r="H123" s="323" t="s">
        <v>741</v>
      </c>
      <c r="I123" s="325"/>
      <c r="J123" s="318"/>
    </row>
    <row r="124" spans="2:10">
      <c r="B124" s="311"/>
      <c r="C124" s="319" t="s">
        <v>223</v>
      </c>
      <c r="D124" s="320"/>
      <c r="E124" s="321" t="s">
        <v>833</v>
      </c>
      <c r="F124" s="320" t="s">
        <v>816</v>
      </c>
      <c r="G124" s="322" t="s">
        <v>817</v>
      </c>
      <c r="H124" s="323" t="s">
        <v>741</v>
      </c>
      <c r="I124" s="325"/>
      <c r="J124" s="318"/>
    </row>
    <row r="125" spans="2:10">
      <c r="B125" s="311"/>
      <c r="C125" s="319" t="s">
        <v>223</v>
      </c>
      <c r="D125" s="320"/>
      <c r="E125" s="321" t="s">
        <v>834</v>
      </c>
      <c r="F125" s="320" t="s">
        <v>801</v>
      </c>
      <c r="G125" s="322" t="s">
        <v>802</v>
      </c>
      <c r="H125" s="323" t="s">
        <v>741</v>
      </c>
      <c r="I125" s="325"/>
      <c r="J125" s="318"/>
    </row>
    <row r="126" spans="2:10">
      <c r="B126" s="311"/>
      <c r="C126" s="319" t="s">
        <v>223</v>
      </c>
      <c r="D126" s="320"/>
      <c r="E126" s="321" t="s">
        <v>834</v>
      </c>
      <c r="F126" s="320" t="s">
        <v>796</v>
      </c>
      <c r="G126" s="322" t="s">
        <v>797</v>
      </c>
      <c r="H126" s="323" t="s">
        <v>741</v>
      </c>
      <c r="I126" s="325"/>
      <c r="J126" s="318"/>
    </row>
    <row r="127" spans="2:10">
      <c r="B127" s="311"/>
      <c r="C127" s="319" t="s">
        <v>223</v>
      </c>
      <c r="D127" s="320"/>
      <c r="E127" s="321" t="s">
        <v>835</v>
      </c>
      <c r="F127" s="320" t="s">
        <v>836</v>
      </c>
      <c r="G127" s="322" t="s">
        <v>837</v>
      </c>
      <c r="H127" s="323" t="s">
        <v>735</v>
      </c>
      <c r="I127" s="325"/>
      <c r="J127" s="318"/>
    </row>
    <row r="128" spans="2:10">
      <c r="B128" s="311"/>
      <c r="C128" s="319" t="s">
        <v>223</v>
      </c>
      <c r="D128" s="320"/>
      <c r="E128" s="321" t="s">
        <v>835</v>
      </c>
      <c r="F128" s="320" t="s">
        <v>838</v>
      </c>
      <c r="G128" s="322" t="s">
        <v>839</v>
      </c>
      <c r="H128" s="323" t="s">
        <v>735</v>
      </c>
      <c r="I128" s="325"/>
      <c r="J128" s="318"/>
    </row>
    <row r="129" spans="2:10">
      <c r="B129" s="311"/>
      <c r="C129" s="319" t="s">
        <v>223</v>
      </c>
      <c r="D129" s="320"/>
      <c r="E129" s="321" t="s">
        <v>835</v>
      </c>
      <c r="F129" s="320" t="s">
        <v>840</v>
      </c>
      <c r="G129" s="322" t="s">
        <v>841</v>
      </c>
      <c r="H129" s="323" t="s">
        <v>735</v>
      </c>
      <c r="I129" s="325"/>
      <c r="J129" s="318"/>
    </row>
    <row r="130" spans="2:10">
      <c r="B130" s="311"/>
      <c r="C130" s="319" t="s">
        <v>223</v>
      </c>
      <c r="D130" s="320"/>
      <c r="E130" s="321" t="s">
        <v>835</v>
      </c>
      <c r="F130" s="320" t="s">
        <v>842</v>
      </c>
      <c r="G130" s="322" t="s">
        <v>843</v>
      </c>
      <c r="H130" s="323" t="s">
        <v>735</v>
      </c>
      <c r="I130" s="325" t="s">
        <v>844</v>
      </c>
      <c r="J130" s="318"/>
    </row>
    <row r="131" spans="2:10">
      <c r="B131" s="311"/>
      <c r="C131" s="319" t="s">
        <v>223</v>
      </c>
      <c r="D131" s="320"/>
      <c r="E131" s="321" t="s">
        <v>835</v>
      </c>
      <c r="F131" s="320" t="s">
        <v>845</v>
      </c>
      <c r="G131" s="322" t="s">
        <v>846</v>
      </c>
      <c r="H131" s="323" t="s">
        <v>735</v>
      </c>
      <c r="I131" s="325" t="s">
        <v>844</v>
      </c>
      <c r="J131" s="318"/>
    </row>
    <row r="132" spans="2:10">
      <c r="B132" s="311"/>
      <c r="C132" s="319" t="s">
        <v>223</v>
      </c>
      <c r="D132" s="320"/>
      <c r="E132" s="321" t="s">
        <v>835</v>
      </c>
      <c r="F132" s="320" t="s">
        <v>847</v>
      </c>
      <c r="G132" s="322" t="s">
        <v>848</v>
      </c>
      <c r="H132" s="323" t="s">
        <v>735</v>
      </c>
      <c r="I132" s="325" t="s">
        <v>844</v>
      </c>
      <c r="J132" s="318"/>
    </row>
    <row r="133" spans="2:10">
      <c r="B133" s="311"/>
      <c r="C133" s="319" t="s">
        <v>223</v>
      </c>
      <c r="D133" s="320"/>
      <c r="E133" s="321" t="s">
        <v>835</v>
      </c>
      <c r="F133" s="320" t="s">
        <v>849</v>
      </c>
      <c r="G133" s="322" t="s">
        <v>850</v>
      </c>
      <c r="H133" s="323" t="s">
        <v>735</v>
      </c>
      <c r="I133" s="325" t="s">
        <v>844</v>
      </c>
      <c r="J133" s="318"/>
    </row>
    <row r="134" spans="2:10">
      <c r="B134" s="311"/>
      <c r="C134" s="319" t="s">
        <v>223</v>
      </c>
      <c r="D134" s="320"/>
      <c r="E134" s="321" t="s">
        <v>835</v>
      </c>
      <c r="F134" s="320" t="s">
        <v>851</v>
      </c>
      <c r="G134" s="322" t="s">
        <v>852</v>
      </c>
      <c r="H134" s="323" t="s">
        <v>735</v>
      </c>
      <c r="I134" s="325" t="s">
        <v>844</v>
      </c>
      <c r="J134" s="318"/>
    </row>
    <row r="135" spans="2:10">
      <c r="B135" s="311"/>
      <c r="C135" s="319" t="s">
        <v>223</v>
      </c>
      <c r="D135" s="320"/>
      <c r="E135" s="321" t="s">
        <v>835</v>
      </c>
      <c r="F135" s="320" t="s">
        <v>853</v>
      </c>
      <c r="G135" s="322" t="s">
        <v>854</v>
      </c>
      <c r="H135" s="323" t="s">
        <v>735</v>
      </c>
      <c r="I135" s="325" t="s">
        <v>844</v>
      </c>
      <c r="J135" s="318"/>
    </row>
    <row r="136" spans="2:10">
      <c r="B136" s="311"/>
      <c r="C136" s="319" t="s">
        <v>223</v>
      </c>
      <c r="D136" s="320"/>
      <c r="E136" s="321" t="s">
        <v>855</v>
      </c>
      <c r="F136" s="320" t="s">
        <v>856</v>
      </c>
      <c r="G136" s="322" t="s">
        <v>857</v>
      </c>
      <c r="H136" s="323" t="s">
        <v>741</v>
      </c>
      <c r="I136" s="325"/>
      <c r="J136" s="318"/>
    </row>
    <row r="137" spans="2:10">
      <c r="B137" s="311"/>
      <c r="C137" s="319" t="s">
        <v>223</v>
      </c>
      <c r="D137" s="320"/>
      <c r="E137" s="321" t="s">
        <v>855</v>
      </c>
      <c r="F137" s="320" t="s">
        <v>858</v>
      </c>
      <c r="G137" s="322" t="s">
        <v>859</v>
      </c>
      <c r="H137" s="323" t="s">
        <v>741</v>
      </c>
      <c r="I137" s="325"/>
      <c r="J137" s="318"/>
    </row>
    <row r="138" spans="2:10">
      <c r="B138" s="311"/>
      <c r="C138" s="319" t="s">
        <v>223</v>
      </c>
      <c r="D138" s="320"/>
      <c r="E138" s="321" t="s">
        <v>855</v>
      </c>
      <c r="F138" s="320" t="s">
        <v>860</v>
      </c>
      <c r="G138" s="322" t="s">
        <v>861</v>
      </c>
      <c r="H138" s="323" t="s">
        <v>741</v>
      </c>
      <c r="I138" s="325"/>
      <c r="J138" s="318"/>
    </row>
    <row r="139" spans="2:10">
      <c r="B139" s="311"/>
      <c r="C139" s="319" t="s">
        <v>223</v>
      </c>
      <c r="D139" s="320"/>
      <c r="E139" s="321" t="s">
        <v>855</v>
      </c>
      <c r="F139" s="320" t="s">
        <v>862</v>
      </c>
      <c r="G139" s="322" t="s">
        <v>863</v>
      </c>
      <c r="H139" s="323" t="s">
        <v>741</v>
      </c>
      <c r="I139" s="325"/>
      <c r="J139" s="318"/>
    </row>
    <row r="140" spans="2:10">
      <c r="B140" s="311"/>
      <c r="C140" s="319" t="s">
        <v>223</v>
      </c>
      <c r="D140" s="320"/>
      <c r="E140" s="321" t="s">
        <v>855</v>
      </c>
      <c r="F140" s="320" t="s">
        <v>864</v>
      </c>
      <c r="G140" s="322" t="s">
        <v>865</v>
      </c>
      <c r="H140" s="323" t="s">
        <v>741</v>
      </c>
      <c r="I140" s="325"/>
      <c r="J140" s="318"/>
    </row>
    <row r="141" spans="2:10">
      <c r="B141" s="311"/>
      <c r="C141" s="319" t="s">
        <v>223</v>
      </c>
      <c r="D141" s="320"/>
      <c r="E141" s="321" t="s">
        <v>855</v>
      </c>
      <c r="F141" s="320" t="s">
        <v>866</v>
      </c>
      <c r="G141" s="322" t="s">
        <v>867</v>
      </c>
      <c r="H141" s="323" t="s">
        <v>741</v>
      </c>
      <c r="I141" s="325"/>
      <c r="J141" s="318"/>
    </row>
    <row r="142" spans="2:10">
      <c r="B142" s="311"/>
      <c r="C142" s="319" t="s">
        <v>223</v>
      </c>
      <c r="D142" s="320"/>
      <c r="E142" s="321" t="s">
        <v>855</v>
      </c>
      <c r="F142" s="320" t="s">
        <v>868</v>
      </c>
      <c r="G142" s="322" t="s">
        <v>869</v>
      </c>
      <c r="H142" s="323" t="s">
        <v>741</v>
      </c>
      <c r="I142" s="325"/>
      <c r="J142" s="318"/>
    </row>
    <row r="143" spans="2:10">
      <c r="B143" s="311"/>
      <c r="C143" s="319" t="s">
        <v>223</v>
      </c>
      <c r="D143" s="320"/>
      <c r="E143" s="321" t="s">
        <v>855</v>
      </c>
      <c r="F143" s="320" t="s">
        <v>870</v>
      </c>
      <c r="G143" s="322" t="s">
        <v>871</v>
      </c>
      <c r="H143" s="323" t="s">
        <v>741</v>
      </c>
      <c r="I143" s="325" t="s">
        <v>844</v>
      </c>
      <c r="J143" s="318"/>
    </row>
    <row r="144" spans="2:10">
      <c r="B144" s="311"/>
      <c r="C144" s="319" t="s">
        <v>223</v>
      </c>
      <c r="D144" s="320"/>
      <c r="E144" s="321" t="s">
        <v>855</v>
      </c>
      <c r="F144" s="320" t="s">
        <v>872</v>
      </c>
      <c r="G144" s="322" t="s">
        <v>873</v>
      </c>
      <c r="H144" s="323" t="s">
        <v>741</v>
      </c>
      <c r="I144" s="325" t="s">
        <v>844</v>
      </c>
      <c r="J144" s="318"/>
    </row>
    <row r="145" spans="2:10">
      <c r="B145" s="311"/>
      <c r="C145" s="319" t="s">
        <v>223</v>
      </c>
      <c r="D145" s="320"/>
      <c r="E145" s="321" t="s">
        <v>855</v>
      </c>
      <c r="F145" s="320" t="s">
        <v>874</v>
      </c>
      <c r="G145" s="322" t="s">
        <v>875</v>
      </c>
      <c r="H145" s="323" t="s">
        <v>741</v>
      </c>
      <c r="I145" s="325" t="s">
        <v>844</v>
      </c>
      <c r="J145" s="318"/>
    </row>
    <row r="146" spans="2:10">
      <c r="B146" s="311"/>
      <c r="C146" s="319" t="s">
        <v>223</v>
      </c>
      <c r="D146" s="320"/>
      <c r="E146" s="321" t="s">
        <v>855</v>
      </c>
      <c r="F146" s="320" t="s">
        <v>876</v>
      </c>
      <c r="G146" s="322" t="s">
        <v>877</v>
      </c>
      <c r="H146" s="323" t="s">
        <v>741</v>
      </c>
      <c r="I146" s="325" t="s">
        <v>844</v>
      </c>
      <c r="J146" s="318"/>
    </row>
    <row r="147" spans="2:10">
      <c r="B147" s="311"/>
      <c r="C147" s="319" t="s">
        <v>223</v>
      </c>
      <c r="D147" s="320"/>
      <c r="E147" s="321" t="s">
        <v>855</v>
      </c>
      <c r="F147" s="320" t="s">
        <v>878</v>
      </c>
      <c r="G147" s="322" t="s">
        <v>879</v>
      </c>
      <c r="H147" s="323" t="s">
        <v>741</v>
      </c>
      <c r="I147" s="325" t="s">
        <v>844</v>
      </c>
      <c r="J147" s="318"/>
    </row>
    <row r="148" spans="2:10">
      <c r="B148" s="311"/>
      <c r="C148" s="319" t="s">
        <v>223</v>
      </c>
      <c r="D148" s="320"/>
      <c r="E148" s="321" t="s">
        <v>855</v>
      </c>
      <c r="F148" s="320" t="s">
        <v>880</v>
      </c>
      <c r="G148" s="322" t="s">
        <v>881</v>
      </c>
      <c r="H148" s="323" t="s">
        <v>741</v>
      </c>
      <c r="I148" s="325" t="s">
        <v>844</v>
      </c>
      <c r="J148" s="318"/>
    </row>
    <row r="149" spans="2:10">
      <c r="B149" s="311"/>
      <c r="C149" s="319" t="s">
        <v>223</v>
      </c>
      <c r="D149" s="320"/>
      <c r="E149" s="321" t="s">
        <v>855</v>
      </c>
      <c r="F149" s="320" t="s">
        <v>882</v>
      </c>
      <c r="G149" s="322" t="s">
        <v>883</v>
      </c>
      <c r="H149" s="323" t="s">
        <v>741</v>
      </c>
      <c r="I149" s="325" t="s">
        <v>844</v>
      </c>
      <c r="J149" s="318"/>
    </row>
    <row r="150" spans="2:10">
      <c r="B150" s="311"/>
      <c r="C150" s="319" t="s">
        <v>222</v>
      </c>
      <c r="D150" s="320"/>
      <c r="E150" s="321"/>
      <c r="F150" s="327" t="s">
        <v>631</v>
      </c>
      <c r="G150" s="322" t="s">
        <v>632</v>
      </c>
      <c r="H150" s="323" t="s">
        <v>249</v>
      </c>
      <c r="I150" s="325"/>
      <c r="J150" s="318"/>
    </row>
    <row r="151" spans="2:10">
      <c r="B151" s="311"/>
      <c r="C151" s="319" t="s">
        <v>221</v>
      </c>
      <c r="D151" s="320"/>
      <c r="E151" s="321"/>
      <c r="F151" s="327" t="s">
        <v>892</v>
      </c>
      <c r="G151" s="322" t="s">
        <v>893</v>
      </c>
      <c r="H151" s="328" t="s">
        <v>249</v>
      </c>
      <c r="I151" s="325"/>
      <c r="J151" s="318"/>
    </row>
    <row r="152" spans="2:10">
      <c r="B152" s="311"/>
      <c r="C152" s="319" t="s">
        <v>213</v>
      </c>
      <c r="D152" s="320"/>
      <c r="E152" s="321"/>
      <c r="F152" s="327" t="s">
        <v>685</v>
      </c>
      <c r="G152" s="322" t="s">
        <v>686</v>
      </c>
      <c r="H152" s="323" t="s">
        <v>249</v>
      </c>
      <c r="I152" s="325"/>
      <c r="J152" s="318"/>
    </row>
    <row r="153" spans="2:10">
      <c r="B153" s="311"/>
      <c r="C153" s="319" t="s">
        <v>885</v>
      </c>
      <c r="D153" s="327" t="s">
        <v>890</v>
      </c>
      <c r="E153" s="321"/>
      <c r="F153" s="320" t="s">
        <v>604</v>
      </c>
      <c r="G153" s="322" t="s">
        <v>612</v>
      </c>
      <c r="H153" s="323" t="s">
        <v>249</v>
      </c>
      <c r="I153" s="325"/>
      <c r="J153" s="318"/>
    </row>
    <row r="154" spans="2:10">
      <c r="B154" s="311"/>
      <c r="C154" s="319" t="s">
        <v>209</v>
      </c>
      <c r="D154" s="320" t="s">
        <v>243</v>
      </c>
      <c r="E154" s="339" t="s">
        <v>897</v>
      </c>
      <c r="F154" s="327" t="s">
        <v>898</v>
      </c>
      <c r="G154" s="322" t="s">
        <v>899</v>
      </c>
      <c r="H154" s="328" t="s">
        <v>637</v>
      </c>
      <c r="I154" s="325"/>
      <c r="J154" s="318"/>
    </row>
    <row r="155" spans="2:10">
      <c r="B155" s="311"/>
      <c r="C155" s="319" t="s">
        <v>209</v>
      </c>
      <c r="D155" s="320" t="s">
        <v>243</v>
      </c>
      <c r="E155" s="321"/>
      <c r="F155" s="320" t="s">
        <v>604</v>
      </c>
      <c r="G155" s="322" t="s">
        <v>612</v>
      </c>
      <c r="H155" s="323" t="s">
        <v>249</v>
      </c>
      <c r="I155" s="325"/>
      <c r="J155" s="318"/>
    </row>
    <row r="156" spans="2:10">
      <c r="B156" s="311"/>
      <c r="C156" s="319" t="s">
        <v>209</v>
      </c>
      <c r="D156" s="320" t="s">
        <v>243</v>
      </c>
      <c r="E156" s="321"/>
      <c r="F156" s="320" t="s">
        <v>886</v>
      </c>
      <c r="G156" s="322" t="s">
        <v>887</v>
      </c>
      <c r="H156" s="323" t="s">
        <v>249</v>
      </c>
      <c r="I156" s="325"/>
      <c r="J156" s="318"/>
    </row>
    <row r="157" spans="2:10">
      <c r="B157" s="311"/>
      <c r="C157" s="319" t="s">
        <v>209</v>
      </c>
      <c r="D157" s="320" t="s">
        <v>243</v>
      </c>
      <c r="E157" s="321"/>
      <c r="F157" s="320" t="s">
        <v>611</v>
      </c>
      <c r="G157" s="322" t="s">
        <v>620</v>
      </c>
      <c r="H157" s="323" t="s">
        <v>618</v>
      </c>
      <c r="I157" s="325"/>
      <c r="J157" s="318"/>
    </row>
    <row r="158" spans="2:10">
      <c r="B158" s="311"/>
      <c r="C158" s="319" t="s">
        <v>888</v>
      </c>
      <c r="D158" s="320" t="s">
        <v>889</v>
      </c>
      <c r="E158" s="321"/>
      <c r="F158" s="320" t="s">
        <v>669</v>
      </c>
      <c r="G158" s="322" t="s">
        <v>670</v>
      </c>
      <c r="H158" s="323" t="s">
        <v>618</v>
      </c>
      <c r="I158" s="325"/>
      <c r="J158" s="318"/>
    </row>
    <row r="159" spans="2:10">
      <c r="B159" s="311"/>
      <c r="C159" s="319" t="s">
        <v>208</v>
      </c>
      <c r="D159" s="327" t="s">
        <v>242</v>
      </c>
      <c r="E159" s="321"/>
      <c r="F159" s="320" t="s">
        <v>660</v>
      </c>
      <c r="G159" s="322" t="s">
        <v>661</v>
      </c>
      <c r="H159" s="323" t="s">
        <v>637</v>
      </c>
      <c r="I159" s="325"/>
      <c r="J159" s="318"/>
    </row>
    <row r="160" spans="2:10">
      <c r="B160" s="311"/>
      <c r="C160" s="319" t="s">
        <v>207</v>
      </c>
      <c r="D160" s="320" t="s">
        <v>241</v>
      </c>
      <c r="E160" s="321"/>
      <c r="F160" s="320" t="s">
        <v>662</v>
      </c>
      <c r="G160" s="322" t="s">
        <v>663</v>
      </c>
      <c r="H160" s="323" t="s">
        <v>249</v>
      </c>
      <c r="I160" s="325"/>
      <c r="J160" s="318"/>
    </row>
    <row r="161" spans="2:10">
      <c r="B161" s="311"/>
      <c r="C161" s="319" t="s">
        <v>884</v>
      </c>
      <c r="D161" s="320" t="s">
        <v>240</v>
      </c>
      <c r="E161" s="321"/>
      <c r="F161" s="320" t="s">
        <v>664</v>
      </c>
      <c r="G161" s="322" t="s">
        <v>665</v>
      </c>
      <c r="H161" s="323" t="s">
        <v>666</v>
      </c>
      <c r="I161" s="325"/>
      <c r="J161" s="318"/>
    </row>
    <row r="162" spans="2:10">
      <c r="B162" s="311"/>
      <c r="C162" s="319" t="s">
        <v>589</v>
      </c>
      <c r="D162" s="320"/>
      <c r="E162" s="321"/>
      <c r="F162" s="320" t="s">
        <v>667</v>
      </c>
      <c r="G162" s="322" t="s">
        <v>668</v>
      </c>
      <c r="H162" s="323" t="s">
        <v>249</v>
      </c>
      <c r="I162" s="325"/>
      <c r="J162" s="318"/>
    </row>
    <row r="163" spans="2:10">
      <c r="B163" s="311"/>
      <c r="C163" s="319" t="s">
        <v>205</v>
      </c>
      <c r="D163" s="327" t="s">
        <v>239</v>
      </c>
      <c r="E163" s="321"/>
      <c r="F163" s="320" t="s">
        <v>669</v>
      </c>
      <c r="G163" s="322" t="s">
        <v>670</v>
      </c>
      <c r="H163" s="323" t="s">
        <v>618</v>
      </c>
      <c r="I163" s="325"/>
      <c r="J163" s="318"/>
    </row>
    <row r="164" spans="2:10">
      <c r="B164" s="311"/>
      <c r="C164" s="319"/>
      <c r="D164" s="320"/>
      <c r="E164" s="321"/>
      <c r="F164" s="320"/>
      <c r="G164" s="322"/>
      <c r="H164" s="323"/>
      <c r="I164" s="325"/>
      <c r="J164" s="318"/>
    </row>
    <row r="165" spans="2:10">
      <c r="B165" s="311"/>
      <c r="C165" s="319"/>
      <c r="D165" s="320"/>
      <c r="E165" s="321"/>
      <c r="F165" s="320"/>
      <c r="G165" s="320"/>
      <c r="H165" s="323"/>
      <c r="I165" s="325"/>
      <c r="J165" s="318"/>
    </row>
    <row r="166" spans="2:10">
      <c r="B166" s="311"/>
      <c r="C166" s="319"/>
      <c r="D166" s="320"/>
      <c r="E166" s="321"/>
      <c r="F166" s="320"/>
      <c r="G166" s="320"/>
      <c r="H166" s="323"/>
      <c r="I166" s="325"/>
      <c r="J166" s="318"/>
    </row>
    <row r="167" spans="2:10" ht="13.5" thickBot="1">
      <c r="B167" s="311"/>
      <c r="C167" s="330"/>
      <c r="D167" s="331"/>
      <c r="E167" s="332"/>
      <c r="F167" s="331"/>
      <c r="G167" s="331"/>
      <c r="H167" s="333"/>
      <c r="I167" s="334"/>
      <c r="J167" s="318"/>
    </row>
    <row r="168" spans="2:10" ht="13.5" thickBot="1">
      <c r="B168" s="335"/>
      <c r="C168" s="336"/>
      <c r="D168" s="336"/>
      <c r="E168" s="337"/>
      <c r="F168" s="336"/>
      <c r="G168" s="336"/>
      <c r="H168" s="336"/>
      <c r="I168" s="336"/>
      <c r="J168" s="338"/>
    </row>
  </sheetData>
  <autoFilter ref="C3:I164" xr:uid="{5FF718CC-E677-4FAD-A260-46E83CA70251}"/>
  <dataValidations count="1">
    <dataValidation type="list" allowBlank="1" showInputMessage="1" showErrorMessage="1" sqref="C4:C164" xr:uid="{00000000-0002-0000-0300-000000000000}">
      <formula1>roles</formula1>
    </dataValidation>
  </dataValidations>
  <hyperlinks>
    <hyperlink ref="G15" r:id="rId1" xr:uid="{FC441514-F13A-48A1-BC46-5272673270C8}"/>
    <hyperlink ref="G14" r:id="rId2" xr:uid="{334484EB-D226-43C0-8AC2-09100EFDD7F2}"/>
    <hyperlink ref="G36" r:id="rId3" xr:uid="{8F1E030D-3AE8-48F0-BC69-E610D30110A4}"/>
    <hyperlink ref="G37" r:id="rId4" xr:uid="{C0889DAB-6CB3-4270-97E8-24EED11404CE}"/>
    <hyperlink ref="G4" r:id="rId5" xr:uid="{3E3B9726-A890-4BA0-A6A0-3DE4EA0F98A2}"/>
    <hyperlink ref="G5" r:id="rId6" xr:uid="{529C82A7-CD68-4214-8AE9-BA982DBEBDE2}"/>
    <hyperlink ref="G6" r:id="rId7" xr:uid="{BED62BD0-EDA7-45BD-840E-240D6931449B}"/>
    <hyperlink ref="G7" r:id="rId8" xr:uid="{843106A3-C28F-4558-911E-76BAA8F3FE82}"/>
    <hyperlink ref="G8" r:id="rId9" xr:uid="{A3A1412D-F9C5-4BBD-8B98-F2D8D040A4A3}"/>
    <hyperlink ref="G9" r:id="rId10" xr:uid="{F0B7E9C1-0538-4EE2-9BF0-7B991AAC220E}"/>
    <hyperlink ref="G10" r:id="rId11" xr:uid="{28B589A5-16A9-4FFC-8832-12DC0FC1B1B2}"/>
    <hyperlink ref="G11" r:id="rId12" xr:uid="{4E8163EC-5090-43F5-801B-9AC94711CE45}"/>
    <hyperlink ref="G12" r:id="rId13" xr:uid="{D537C5CF-6C85-4CC4-99CE-0A8D58F62737}"/>
    <hyperlink ref="G13" r:id="rId14" xr:uid="{3D065670-E852-4A27-81C1-30213F675FE3}"/>
    <hyperlink ref="G16" r:id="rId15" xr:uid="{B2F9ED40-CC40-4707-A963-24C324CE852C}"/>
    <hyperlink ref="G22" r:id="rId16" xr:uid="{54A53674-6516-4701-B391-EA106206E66D}"/>
    <hyperlink ref="G23" r:id="rId17" xr:uid="{267F5E78-8F4F-4E5C-ABE0-B3D09753FF5A}"/>
    <hyperlink ref="G24" r:id="rId18" xr:uid="{C012611A-996E-4C13-A769-F380BB48E7D4}"/>
    <hyperlink ref="G25" r:id="rId19" xr:uid="{BCA45706-54D4-4EEB-88D1-64524196CE53}"/>
    <hyperlink ref="G27" r:id="rId20" xr:uid="{C2850D03-A568-4294-B6EF-AC80CC56312B}"/>
    <hyperlink ref="G29" r:id="rId21" xr:uid="{B3DC4594-35CC-4219-A697-0BE654CCE3D2}"/>
    <hyperlink ref="G30" r:id="rId22" xr:uid="{8794E135-7BB5-4F1C-B52E-9B0D265B5228}"/>
    <hyperlink ref="G31" r:id="rId23" xr:uid="{7D2A1AB4-A2F3-4177-8D11-FF4970501973}"/>
    <hyperlink ref="G32" r:id="rId24" xr:uid="{5658D3D4-C80F-4ACF-BA30-10D2BA0DCE8D}"/>
    <hyperlink ref="G33" r:id="rId25" xr:uid="{AD17C448-C4E9-4359-A0CA-E7974FB93F07}"/>
    <hyperlink ref="G34" r:id="rId26" xr:uid="{1D39CF2E-2B5C-43F2-900F-E5FDA06556C3}"/>
    <hyperlink ref="G35" r:id="rId27" xr:uid="{CA2189B8-FA42-4A9F-BC0C-755A0FBAEFAE}"/>
    <hyperlink ref="G43" r:id="rId28" xr:uid="{4AD4B167-7084-4C3A-8E43-742BDB459411}"/>
    <hyperlink ref="G38" r:id="rId29" xr:uid="{7BA5FE0E-CB45-470A-8C2C-3186F3FA6650}"/>
    <hyperlink ref="G39" r:id="rId30" xr:uid="{2FE46BCA-006A-4B93-AF56-384E9AB42270}"/>
    <hyperlink ref="G160" r:id="rId31" display="dhaval.mehta@in.abb.com" xr:uid="{00209BF6-CE11-4CB6-A2EC-CD2AC596BE13}"/>
    <hyperlink ref="G161" r:id="rId32" display="tore.lundholm@se.abb.com" xr:uid="{938803D3-EAEE-4E3D-BFB7-3F5FACD4E86F}"/>
    <hyperlink ref="G162" r:id="rId33" display="johan.bjorklund@ch.abb.com" xr:uid="{B576A1CA-51F5-485E-94BF-5E1414B9224C}"/>
    <hyperlink ref="G163" r:id="rId34" display="tomas.lindstrom@se.abb.com" xr:uid="{E54B16D3-9C7F-457D-979E-45C49CAA7A6C}"/>
    <hyperlink ref="G155" r:id="rId35" xr:uid="{E3C01216-1E8F-4224-B887-DC9AFEB3CE07}"/>
    <hyperlink ref="G156" r:id="rId36" display="christer.gerding@se.abb.com" xr:uid="{C589298D-59E0-4B6B-B5B2-A5D1B79FB9C6}"/>
    <hyperlink ref="G157" r:id="rId37" display="marten.svensson@se.abb.com" xr:uid="{F3B30CCF-B53B-4A6F-A3A8-BE4F296DF40D}"/>
    <hyperlink ref="G158" r:id="rId38" display="michael.gienke@de.abb.com" xr:uid="{FA02D793-B976-4B05-BE1E-BF87B913DA0C}"/>
    <hyperlink ref="G44" r:id="rId39" xr:uid="{62F9DE68-30A4-487C-B85A-9F98B6BE22FB}"/>
    <hyperlink ref="G45" r:id="rId40" xr:uid="{B54409AD-CB07-4C43-BC92-A00A6EF3EB92}"/>
    <hyperlink ref="G46" r:id="rId41" xr:uid="{D410E07F-C70B-4BD8-88AA-9BBA1A22CE1A}"/>
    <hyperlink ref="G47" r:id="rId42" xr:uid="{84F756BD-FBF7-469B-897E-2813B4442B68}"/>
    <hyperlink ref="G48" r:id="rId43" xr:uid="{99973DFD-4F30-4DDF-B660-E5BA475DC524}"/>
    <hyperlink ref="G49" r:id="rId44" xr:uid="{32A02DCE-F2A8-4618-A238-CFACB6DCA81B}"/>
    <hyperlink ref="G50" r:id="rId45" xr:uid="{50242AB5-0410-4060-9A32-8787E756C3E6}"/>
    <hyperlink ref="G51" r:id="rId46" xr:uid="{B09573D4-2C80-45E2-8DE9-B0D70801F51B}"/>
    <hyperlink ref="G52" r:id="rId47" xr:uid="{6DD73246-B8C6-4A48-A256-C46AB4B455A8}"/>
    <hyperlink ref="G53" r:id="rId48" xr:uid="{F0C8387A-31F6-4433-BD92-5F14F323E2AF}"/>
    <hyperlink ref="G54" r:id="rId49" xr:uid="{07B34530-7481-4E81-9E90-5512A961DAE9}"/>
    <hyperlink ref="G55" r:id="rId50" xr:uid="{4F70BF90-FCDB-461F-B931-57103FECF211}"/>
    <hyperlink ref="G56" r:id="rId51" xr:uid="{119D2F95-23E2-4E1D-80FA-2B427D28E297}"/>
    <hyperlink ref="G57" r:id="rId52" xr:uid="{E54F5E63-A002-4AD6-9E7A-2F3B4126ABD5}"/>
    <hyperlink ref="G58" r:id="rId53" xr:uid="{EA203A9A-9229-46EC-954B-6BAB6ED7D673}"/>
    <hyperlink ref="G59" r:id="rId54" xr:uid="{F8E9F474-9F9C-40A2-9E7F-A1474977F03D}"/>
    <hyperlink ref="G61" r:id="rId55" xr:uid="{BC5E25A8-DDE6-4FCF-BF5E-2496303389C6}"/>
    <hyperlink ref="G60" r:id="rId56" xr:uid="{7DDDE4C4-63A7-4A1C-87EF-F732D6C37AD7}"/>
    <hyperlink ref="G62" r:id="rId57" xr:uid="{F86F38B3-5E4F-4ABA-8048-8236A0379BA9}"/>
    <hyperlink ref="G63" r:id="rId58" xr:uid="{F610C082-DFF8-43D2-80BD-AD114B84FDA0}"/>
    <hyperlink ref="G64" r:id="rId59" xr:uid="{2EE28F55-3EDF-46B2-94B6-7A3637A04714}"/>
    <hyperlink ref="G66" r:id="rId60" xr:uid="{7FCA5F4F-201F-4501-A1A8-04E654D74ADB}"/>
    <hyperlink ref="G67" r:id="rId61" xr:uid="{17D988EA-7B72-4629-9867-9812A769B85A}"/>
    <hyperlink ref="G68" r:id="rId62" xr:uid="{04CF87EF-5BEB-4415-86D4-284358D9CAAB}"/>
    <hyperlink ref="G69" r:id="rId63" xr:uid="{BA5ED1DF-A563-4A4B-B42A-76533DCA2467}"/>
    <hyperlink ref="G71" r:id="rId64" xr:uid="{EB9DEFB0-4207-46AD-8307-E70E538CE17B}"/>
    <hyperlink ref="G72" r:id="rId65" xr:uid="{A756ABAB-3044-4CF6-87EC-31C33384A972}"/>
    <hyperlink ref="G73" r:id="rId66" xr:uid="{0BC77B0C-92D0-4C1A-B9B3-1CA50218C0ED}"/>
    <hyperlink ref="G74" r:id="rId67" xr:uid="{C138BDBB-13D8-4781-AC8B-8035F3141596}"/>
    <hyperlink ref="G75" r:id="rId68" xr:uid="{8870F6D6-41BD-4853-9F2B-1554DBB0B15C}"/>
    <hyperlink ref="G76" r:id="rId69" xr:uid="{47B87351-ED80-464E-8808-D439D8747212}"/>
    <hyperlink ref="G77" r:id="rId70" xr:uid="{FF0AF6E0-1FC6-411E-81E1-BF7F260928B0}"/>
    <hyperlink ref="G79" r:id="rId71" xr:uid="{C6A54690-2C63-4EDA-8588-1603A1FA8111}"/>
    <hyperlink ref="G80" r:id="rId72" xr:uid="{AA36B7E3-A224-4C12-A02C-DFCF57A412C6}"/>
    <hyperlink ref="G81" r:id="rId73" xr:uid="{17FCA5A6-FAFE-4E4F-A6C3-F5A67FE3A63E}"/>
    <hyperlink ref="G82" r:id="rId74" xr:uid="{8E25CB8B-EFEB-48FE-B8AA-D101F7DDDA86}"/>
    <hyperlink ref="G84" r:id="rId75" xr:uid="{904B282C-894A-47DF-AACA-42ABA160C920}"/>
    <hyperlink ref="G85" r:id="rId76" xr:uid="{4775C89D-6895-4016-A2A8-ED248E486CB3}"/>
    <hyperlink ref="G86" r:id="rId77" xr:uid="{44FA1864-9B44-4C81-9AAA-02AEF2EADB1A}"/>
    <hyperlink ref="G87" r:id="rId78" xr:uid="{651A33DB-AEF3-457E-A746-AEBE43E83F38}"/>
    <hyperlink ref="G88" r:id="rId79" xr:uid="{F9A9A7B0-6213-431A-A9E6-DA6AB7169269}"/>
    <hyperlink ref="G90" r:id="rId80" xr:uid="{FD5AF6E9-D903-4433-865D-81D2904A543F}"/>
    <hyperlink ref="G91" r:id="rId81" xr:uid="{8455D15C-B781-4EBE-ADFA-37C64735CE55}"/>
    <hyperlink ref="G92" r:id="rId82" xr:uid="{4C3B668D-DBC8-4F45-A9E2-499B8973FFFE}"/>
    <hyperlink ref="G93" r:id="rId83" xr:uid="{1564065C-384D-4698-A435-4F9084C0C998}"/>
    <hyperlink ref="G94" r:id="rId84" xr:uid="{F220C4A4-1CDA-461B-B676-FF2D74F00D55}"/>
    <hyperlink ref="G95" r:id="rId85" xr:uid="{82065DA4-82FF-4173-AD7D-6EAC1E0E19E5}"/>
    <hyperlink ref="G96" r:id="rId86" xr:uid="{B52BA30D-A33E-4ED7-84FC-0D6C7F45F8EC}"/>
    <hyperlink ref="G97" r:id="rId87" xr:uid="{2115E6BE-605A-49A5-BFE4-89AC2875CE21}"/>
    <hyperlink ref="G98" r:id="rId88" xr:uid="{A0608FDB-F166-4320-87E7-C2C8C75DEE2B}"/>
    <hyperlink ref="G99" r:id="rId89" xr:uid="{FC730711-4D57-4DE9-9238-0253BA1C9609}"/>
    <hyperlink ref="G100" r:id="rId90" xr:uid="{0B093DF8-10E4-4878-9121-CFBD6559FA98}"/>
    <hyperlink ref="G101" r:id="rId91" xr:uid="{B2B163C8-7544-4861-9EA0-CBE509F55B4E}"/>
    <hyperlink ref="G102" r:id="rId92" xr:uid="{3B46A233-FB3D-40A5-BA8B-B524D3CA6F00}"/>
    <hyperlink ref="G103" r:id="rId93" xr:uid="{AD22A435-8956-42F1-893E-45A119F2AC89}"/>
    <hyperlink ref="G105" r:id="rId94" xr:uid="{7DBA8C74-DC70-41C2-B89B-FC60BF33BB06}"/>
    <hyperlink ref="G106" r:id="rId95" xr:uid="{D60D7E41-173B-4340-999D-D868EC9493CC}"/>
    <hyperlink ref="G107" r:id="rId96" xr:uid="{B067D0C1-22CC-49D0-BB07-4886DF7C7715}"/>
    <hyperlink ref="G149" r:id="rId97" xr:uid="{BE7C3C4A-28E4-4C37-AA71-E97C668C4037}"/>
    <hyperlink ref="G148" r:id="rId98" xr:uid="{68B7FAB9-CA10-43EA-B511-6DF15780A739}"/>
    <hyperlink ref="G147" r:id="rId99" xr:uid="{2FDDECB8-67F7-4BC0-BD16-385F04391314}"/>
    <hyperlink ref="G144" r:id="rId100" xr:uid="{F80DEAB2-290A-4BB2-83D2-9228BA904D3A}"/>
    <hyperlink ref="G145" r:id="rId101" xr:uid="{D925101F-300A-4BF1-98A1-26A4FEDC72F6}"/>
    <hyperlink ref="G146" r:id="rId102" xr:uid="{2FC77FD3-CCBD-41B2-B4BB-9D5392F50E71}"/>
    <hyperlink ref="G119" r:id="rId103" xr:uid="{77494330-420D-4182-BBDC-EA8BA289FB82}"/>
    <hyperlink ref="G120" r:id="rId104" xr:uid="{47FFFF97-DF16-43F6-BFAD-4FB236FE5FBA}"/>
    <hyperlink ref="G121" r:id="rId105" xr:uid="{47725ED0-E30C-4BBE-8FE2-46E39385A156}"/>
    <hyperlink ref="G122" r:id="rId106" xr:uid="{86D78149-24B7-4FE1-B022-78E28EE2FB5F}"/>
    <hyperlink ref="G123" r:id="rId107" xr:uid="{F0020F27-0D0F-4F49-B214-BDBC57E3129E}"/>
    <hyperlink ref="G124" r:id="rId108" xr:uid="{1A43C576-35D8-43EA-BC31-5A369D80863F}"/>
    <hyperlink ref="G125" r:id="rId109" xr:uid="{4FF94EA7-082C-4780-8D49-46A145192AB6}"/>
    <hyperlink ref="G126" r:id="rId110" xr:uid="{37F92457-CFFD-43C5-95CC-86DB03D3BB7F}"/>
    <hyperlink ref="G127" r:id="rId111" xr:uid="{2F205AE5-E4FC-459F-AD01-4D88A49F9A5C}"/>
    <hyperlink ref="G128" r:id="rId112" xr:uid="{3D681933-30F7-4C54-9643-457F41FA3F23}"/>
    <hyperlink ref="G129" r:id="rId113" xr:uid="{21D84803-77CD-4A40-AC0B-1E0F30EAA437}"/>
    <hyperlink ref="G130" r:id="rId114" xr:uid="{D803A033-7D9E-4804-B5AF-5A8ACDD909F3}"/>
    <hyperlink ref="G131" r:id="rId115" xr:uid="{2B6862CE-D2F8-4EA6-AEE2-9FBB9BA2E2E1}"/>
    <hyperlink ref="G132" r:id="rId116" xr:uid="{50DD00C2-D9DB-4924-BD79-B19013405C01}"/>
    <hyperlink ref="G133" r:id="rId117" xr:uid="{8E459618-E42F-408F-9356-C985CEC1637F}"/>
    <hyperlink ref="G134" r:id="rId118" xr:uid="{4813A6B8-4706-44FD-AD6C-BC7EDE7F2B42}"/>
    <hyperlink ref="G135" r:id="rId119" xr:uid="{64C60531-4BC1-48FC-A1EA-D22F1A9F7C39}"/>
    <hyperlink ref="G136" r:id="rId120" xr:uid="{1DC5C10B-2FE8-4950-8CB4-DA195F0E3496}"/>
    <hyperlink ref="G137" r:id="rId121" xr:uid="{F916B5B0-4596-437D-AA53-6E5C74B480FC}"/>
    <hyperlink ref="G138" r:id="rId122" xr:uid="{D7AB9B8A-796D-4D0C-B79E-1A1F5B3253A6}"/>
    <hyperlink ref="G139" r:id="rId123" xr:uid="{12DF7175-2258-415D-B7B0-8AC53D310BA0}"/>
    <hyperlink ref="G140" r:id="rId124" xr:uid="{24EA97DA-1DE7-475D-A0FC-B7ABE18A713F}"/>
    <hyperlink ref="G141" r:id="rId125" xr:uid="{CC7E9B6C-F5DF-45EF-A775-95DE5B84EFA0}"/>
    <hyperlink ref="G142" r:id="rId126" xr:uid="{1C89E42A-1FF8-4AFB-8002-68835AAA69D1}"/>
    <hyperlink ref="G143" r:id="rId127" xr:uid="{19DDECAC-442E-4D3B-B423-8AD3B09796C7}"/>
    <hyperlink ref="G108" r:id="rId128" xr:uid="{5C63FE68-B150-4935-972E-B977227A56C6}"/>
    <hyperlink ref="G110" r:id="rId129" xr:uid="{372FFA6A-67C2-40DB-90FE-E887FBA6EB88}"/>
    <hyperlink ref="G111" r:id="rId130" xr:uid="{BCA5F63F-1A31-456D-92AC-76148259870F}"/>
    <hyperlink ref="G112" r:id="rId131" xr:uid="{4A7BC102-E46C-4271-9FB5-3B774404CA64}"/>
    <hyperlink ref="G113" r:id="rId132" xr:uid="{DB4D5B3C-AD5F-46EB-A1B1-FAC07C6E111A}"/>
    <hyperlink ref="G115" r:id="rId133" xr:uid="{5FEC5852-7575-4AEA-BA0A-83F89A9843B9}"/>
    <hyperlink ref="G116" r:id="rId134" xr:uid="{7480E60F-76B5-47CF-A7A3-EEBD6890C076}"/>
    <hyperlink ref="G117" r:id="rId135" xr:uid="{5CF93971-9FBF-43DF-9572-BF82139B56E6}"/>
    <hyperlink ref="G104" r:id="rId136" xr:uid="{4DCA5662-88EF-43F7-B168-C8E9D8176396}"/>
    <hyperlink ref="G109" r:id="rId137" xr:uid="{F7548E60-D432-4BF9-8963-641B9566E71B}"/>
    <hyperlink ref="G114" r:id="rId138" xr:uid="{F40C6291-EB55-403D-B5AB-29A7BF3CCB87}"/>
    <hyperlink ref="G118" r:id="rId139" xr:uid="{A1AEEE68-2B9D-48E8-8142-C70B62259334}"/>
    <hyperlink ref="G89" r:id="rId140" xr:uid="{D09EB83D-80B8-4495-88DD-7E650DC882F2}"/>
    <hyperlink ref="G150" r:id="rId141" xr:uid="{728617B7-FB5A-42AF-93DA-8EEF153A447D}"/>
    <hyperlink ref="G152" r:id="rId142" xr:uid="{BF15E788-A3D7-40F7-9ABA-13A5EC3BDA8D}"/>
    <hyperlink ref="G151" r:id="rId143" xr:uid="{5C61FC1E-1A66-4D0C-8645-250383B0C516}"/>
    <hyperlink ref="G28" r:id="rId144" xr:uid="{43430D4C-C5FC-4271-84C9-7D944C0B24E2}"/>
    <hyperlink ref="G26" r:id="rId145" xr:uid="{C95D1308-FD57-409B-83DA-F9DFA219BA62}"/>
    <hyperlink ref="G153" r:id="rId146" xr:uid="{62BF5E72-B209-4E72-963B-FDAAF473FFC6}"/>
    <hyperlink ref="G19" r:id="rId147" xr:uid="{C8C2FC28-6A7C-446C-8FD6-C543D71907F8}"/>
    <hyperlink ref="G18" r:id="rId148" xr:uid="{6653161E-01CF-46E2-8C7F-3F651B707602}"/>
    <hyperlink ref="G17" r:id="rId149" xr:uid="{9CA4DA0B-F9DB-4ACD-A1D2-6489689295DF}"/>
  </hyperlinks>
  <pageMargins left="0.75" right="0.2" top="1" bottom="1" header="0.5" footer="0.5"/>
  <pageSetup paperSize="9" scale="68" fitToHeight="0" orientation="landscape" r:id="rId150"/>
  <headerFooter alignWithMargins="0">
    <oddHeader>&amp;R&amp;8Date: &amp;D&amp;L &amp;C&amp;"Arial"&amp;8&amp;8 Title:&amp;8 Names on RACI</oddHeader>
    <oddFooter>&amp;C&amp;"Arial"&amp;6Doc. ID 3BSE039313_x000D_Rev. Tag. Sd2_x000D_Status: Draft&amp;L&amp;"Arial"&amp;6Safety Impact: 1-high_x000D_Template:   3BSE039313_x000D_Template Rev.:   S&amp;R&amp;"Arial"&amp;6Lang.: en_x000D_PART ID. OTX_x000D_Sheet: &amp;P (&amp;N)</oddFooter>
  </headerFooter>
  <legacyDrawing r:id="rId15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5BF9E-7F11-4630-BCBE-1F7B8CF78512}">
  <sheetPr codeName="Sheet6">
    <pageSetUpPr fitToPage="1"/>
  </sheetPr>
  <dimension ref="A1"/>
  <sheetViews>
    <sheetView topLeftCell="A34" zoomScale="90" zoomScaleNormal="90" workbookViewId="0">
      <selection activeCell="A10" sqref="A10"/>
    </sheetView>
  </sheetViews>
  <sheetFormatPr defaultColWidth="9.140625" defaultRowHeight="12.75"/>
  <cols>
    <col min="1" max="16384" width="9.140625" style="17"/>
  </cols>
  <sheetData>
    <row r="1" spans="1:1">
      <c r="A1" s="17" t="s">
        <v>261</v>
      </c>
    </row>
  </sheetData>
  <pageMargins left="0.75" right="0.2" top="1" bottom="1" header="0.5" footer="0.5"/>
  <pageSetup paperSize="9" scale="47" fitToHeight="0" orientation="portrait" r:id="rId1"/>
  <headerFooter alignWithMargins="0">
    <oddHeader>&amp;R&amp;8Date: &amp;D&amp;L &amp;C&amp;"Arial"&amp;8&amp;8 Title:&amp;8 Names on RACI</oddHeader>
    <oddFooter>&amp;C&amp;"Arial"&amp;6Doc. ID 3BSE039313_x000D_Rev. Tag. Sd2_x000D_Status: Draft&amp;L&amp;"Arial"&amp;6Safety Impact: 1-high_x000D_Template:   3BSE039313_x000D_Template Rev.:   S&amp;R&amp;"Arial"&amp;6Lang.: en_x000D_PART ID. OTX_x000D_Sheet: &amp;P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39722-9857-475A-B2ED-8081AB6DB762}">
  <sheetPr codeName="Sheet10">
    <pageSetUpPr fitToPage="1"/>
  </sheetPr>
  <dimension ref="A1"/>
  <sheetViews>
    <sheetView topLeftCell="A19" zoomScale="90" zoomScaleNormal="90" workbookViewId="0">
      <selection activeCell="J14" sqref="J14"/>
    </sheetView>
  </sheetViews>
  <sheetFormatPr defaultColWidth="9.140625" defaultRowHeight="12.75"/>
  <cols>
    <col min="1" max="16384" width="9.140625" style="17"/>
  </cols>
  <sheetData>
    <row r="1" spans="1:1">
      <c r="A1" s="17" t="s">
        <v>262</v>
      </c>
    </row>
  </sheetData>
  <pageMargins left="0.75" right="0.2" top="1" bottom="1" header="0.5" footer="0.5"/>
  <pageSetup scale="48" fitToHeight="0" orientation="portrait" r:id="rId1"/>
  <headerFooter alignWithMargins="0">
    <oddHeader>&amp;R&amp;8Date: &amp;D&amp;L &amp;C&amp;"Arial"&amp;8&amp;8 Title:&amp;8 Names on RACI</oddHeader>
    <oddFooter>&amp;C&amp;"Arial"&amp;6Doc. ID 3BSE039313_x000D_Rev. Tag. Sd2_x000D_Status: Draft&amp;L&amp;"Arial"&amp;6Safety Impact: 1-high_x000D_Template:   3BSE039313_x000D_Template Rev.:   S&amp;R&amp;"Arial"&amp;6Lang.: en_x000D_PART ID. OTX_x000D_Sheet: &amp;P (&amp;N)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B320-AB0B-4768-A0D5-7BD060B0368C}">
  <sheetPr codeName="Sheet7">
    <pageSetUpPr fitToPage="1"/>
  </sheetPr>
  <dimension ref="A1:AK26"/>
  <sheetViews>
    <sheetView zoomScaleNormal="100" workbookViewId="0">
      <pane ySplit="3" topLeftCell="A4" activePane="bottomLeft" state="frozen"/>
      <selection activeCell="J14" sqref="J14"/>
      <selection pane="bottomLeft" activeCell="AJ3" sqref="AJ3"/>
    </sheetView>
  </sheetViews>
  <sheetFormatPr defaultColWidth="9.140625" defaultRowHeight="12.75"/>
  <cols>
    <col min="1" max="1" width="6.7109375" style="17" customWidth="1"/>
    <col min="2" max="2" width="4.85546875" style="17" customWidth="1"/>
    <col min="3" max="3" width="5.28515625" style="17" customWidth="1"/>
    <col min="4" max="4" width="7.28515625" style="17" customWidth="1"/>
    <col min="5" max="5" width="7.42578125" style="17" customWidth="1"/>
    <col min="6" max="6" width="6.5703125" style="17" customWidth="1"/>
    <col min="7" max="7" width="27.28515625" style="286" customWidth="1"/>
    <col min="8" max="8" width="3.5703125" style="17" customWidth="1"/>
    <col min="9" max="20" width="3.5703125" style="17" bestFit="1" customWidth="1"/>
    <col min="21" max="22" width="3.5703125" style="17" customWidth="1"/>
    <col min="23" max="23" width="3.5703125" style="17" bestFit="1" customWidth="1"/>
    <col min="24" max="25" width="3.5703125" style="17" customWidth="1"/>
    <col min="26" max="27" width="3.5703125" style="17" bestFit="1" customWidth="1"/>
    <col min="28" max="28" width="5.140625" style="17" customWidth="1"/>
    <col min="29" max="35" width="3.5703125" style="17" bestFit="1" customWidth="1"/>
    <col min="36" max="36" width="3.5703125" style="17" customWidth="1"/>
    <col min="37" max="37" width="3.5703125" style="17" bestFit="1" customWidth="1"/>
    <col min="38" max="16384" width="9.140625" style="17"/>
  </cols>
  <sheetData>
    <row r="1" spans="1:37">
      <c r="A1" s="17" t="s">
        <v>291</v>
      </c>
      <c r="G1" s="292"/>
    </row>
    <row r="2" spans="1:37" ht="84" customHeight="1">
      <c r="A2" s="414" t="s">
        <v>290</v>
      </c>
      <c r="B2" s="414"/>
      <c r="C2" s="414"/>
      <c r="D2" s="414"/>
      <c r="E2" s="414"/>
      <c r="F2" s="414"/>
      <c r="G2" s="414"/>
      <c r="H2" s="414"/>
      <c r="I2" s="414"/>
      <c r="J2" s="414"/>
      <c r="K2" s="414"/>
      <c r="L2" s="414"/>
      <c r="M2" s="414"/>
      <c r="N2" s="414"/>
      <c r="O2" s="414"/>
      <c r="P2" s="414"/>
      <c r="Q2" s="414"/>
      <c r="R2" s="414"/>
      <c r="S2" s="414"/>
      <c r="T2" s="414"/>
      <c r="U2" s="414"/>
      <c r="V2" s="414"/>
      <c r="W2" s="414"/>
      <c r="X2" s="414"/>
      <c r="Y2" s="414"/>
      <c r="Z2" s="414"/>
      <c r="AA2" s="414"/>
      <c r="AB2" s="414"/>
      <c r="AC2" s="414"/>
      <c r="AD2" s="414"/>
      <c r="AE2" s="414"/>
    </row>
    <row r="3" spans="1:37" ht="192">
      <c r="A3" s="94" t="s">
        <v>289</v>
      </c>
      <c r="B3" s="94" t="s">
        <v>288</v>
      </c>
      <c r="C3" s="94" t="s">
        <v>287</v>
      </c>
      <c r="D3" s="94" t="s">
        <v>286</v>
      </c>
      <c r="E3" s="94" t="s">
        <v>285</v>
      </c>
      <c r="F3" s="94" t="s">
        <v>284</v>
      </c>
      <c r="G3" s="291" t="s">
        <v>283</v>
      </c>
      <c r="H3" s="276" t="s">
        <v>231</v>
      </c>
      <c r="I3" s="279" t="s">
        <v>230</v>
      </c>
      <c r="J3" s="278" t="s">
        <v>229</v>
      </c>
      <c r="K3" s="279" t="s">
        <v>228</v>
      </c>
      <c r="L3" s="278" t="s">
        <v>227</v>
      </c>
      <c r="M3" s="279" t="s">
        <v>226</v>
      </c>
      <c r="N3" s="279" t="s">
        <v>79</v>
      </c>
      <c r="O3" s="274" t="s">
        <v>282</v>
      </c>
      <c r="P3" s="279" t="s">
        <v>225</v>
      </c>
      <c r="Q3" s="279" t="s">
        <v>224</v>
      </c>
      <c r="R3" s="279" t="s">
        <v>223</v>
      </c>
      <c r="S3" s="279" t="s">
        <v>222</v>
      </c>
      <c r="T3" s="279" t="s">
        <v>221</v>
      </c>
      <c r="U3" s="279" t="s">
        <v>220</v>
      </c>
      <c r="V3" s="279" t="s">
        <v>219</v>
      </c>
      <c r="W3" s="278" t="s">
        <v>218</v>
      </c>
      <c r="X3" s="278" t="s">
        <v>217</v>
      </c>
      <c r="Y3" s="274" t="s">
        <v>216</v>
      </c>
      <c r="Z3" s="276" t="s">
        <v>281</v>
      </c>
      <c r="AA3" s="279" t="s">
        <v>280</v>
      </c>
      <c r="AB3" s="279" t="s">
        <v>213</v>
      </c>
      <c r="AC3" s="274" t="s">
        <v>279</v>
      </c>
      <c r="AD3" s="275" t="s">
        <v>211</v>
      </c>
      <c r="AE3" s="275" t="s">
        <v>210</v>
      </c>
      <c r="AF3" s="275" t="s">
        <v>209</v>
      </c>
      <c r="AG3" s="275" t="s">
        <v>208</v>
      </c>
      <c r="AH3" s="275" t="s">
        <v>207</v>
      </c>
      <c r="AI3" s="275" t="s">
        <v>206</v>
      </c>
      <c r="AJ3" s="275" t="s">
        <v>589</v>
      </c>
      <c r="AK3" s="279" t="s">
        <v>205</v>
      </c>
    </row>
    <row r="4" spans="1:37">
      <c r="A4" s="94" t="s">
        <v>263</v>
      </c>
      <c r="B4" s="94" t="s">
        <v>263</v>
      </c>
      <c r="C4" s="94" t="s">
        <v>263</v>
      </c>
      <c r="D4" s="94" t="s">
        <v>263</v>
      </c>
      <c r="E4" s="94" t="s">
        <v>263</v>
      </c>
      <c r="F4" s="94" t="s">
        <v>263</v>
      </c>
      <c r="G4" s="289" t="s">
        <v>278</v>
      </c>
      <c r="H4" s="290"/>
      <c r="I4" s="290" t="s">
        <v>263</v>
      </c>
      <c r="Q4" s="94" t="s">
        <v>263</v>
      </c>
      <c r="R4" s="94" t="s">
        <v>263</v>
      </c>
      <c r="V4" s="17" t="s">
        <v>263</v>
      </c>
    </row>
    <row r="5" spans="1:37">
      <c r="A5" s="94" t="s">
        <v>263</v>
      </c>
      <c r="B5" s="94" t="s">
        <v>263</v>
      </c>
      <c r="C5" s="94" t="s">
        <v>263</v>
      </c>
      <c r="D5" s="94" t="s">
        <v>263</v>
      </c>
      <c r="E5" s="94" t="s">
        <v>263</v>
      </c>
      <c r="F5" s="94" t="s">
        <v>263</v>
      </c>
      <c r="G5" s="289" t="s">
        <v>277</v>
      </c>
      <c r="H5" s="94"/>
      <c r="I5" s="94" t="s">
        <v>263</v>
      </c>
      <c r="Q5" s="94" t="s">
        <v>263</v>
      </c>
      <c r="R5" s="94" t="s">
        <v>263</v>
      </c>
    </row>
    <row r="6" spans="1:37">
      <c r="A6" s="94" t="s">
        <v>263</v>
      </c>
      <c r="G6" s="286" t="s">
        <v>276</v>
      </c>
      <c r="AD6" s="94" t="s">
        <v>263</v>
      </c>
      <c r="AE6" s="94" t="s">
        <v>263</v>
      </c>
    </row>
    <row r="7" spans="1:37">
      <c r="A7" s="94" t="s">
        <v>263</v>
      </c>
      <c r="G7" s="286" t="s">
        <v>275</v>
      </c>
      <c r="J7" s="94" t="s">
        <v>263</v>
      </c>
      <c r="P7" s="94" t="s">
        <v>263</v>
      </c>
      <c r="R7" s="94"/>
      <c r="S7" s="94"/>
      <c r="T7" s="94"/>
      <c r="U7" s="94"/>
      <c r="V7" s="94"/>
    </row>
    <row r="8" spans="1:37">
      <c r="A8" s="94"/>
      <c r="B8" s="94" t="s">
        <v>263</v>
      </c>
      <c r="C8" s="94" t="s">
        <v>263</v>
      </c>
      <c r="G8" s="289" t="s">
        <v>274</v>
      </c>
      <c r="J8" s="94" t="s">
        <v>263</v>
      </c>
      <c r="P8" s="94" t="s">
        <v>263</v>
      </c>
      <c r="R8" s="290" t="s">
        <v>263</v>
      </c>
      <c r="S8" s="94"/>
      <c r="T8" s="94"/>
      <c r="U8" s="94"/>
      <c r="V8" s="94"/>
    </row>
    <row r="9" spans="1:37">
      <c r="A9" s="94" t="s">
        <v>263</v>
      </c>
      <c r="B9" s="94" t="s">
        <v>263</v>
      </c>
      <c r="C9" s="94" t="s">
        <v>263</v>
      </c>
      <c r="D9" s="94" t="s">
        <v>263</v>
      </c>
      <c r="E9" s="94" t="s">
        <v>263</v>
      </c>
      <c r="G9" s="289" t="s">
        <v>83</v>
      </c>
      <c r="W9" s="94" t="s">
        <v>263</v>
      </c>
      <c r="X9" s="94"/>
      <c r="Y9" s="94"/>
    </row>
    <row r="10" spans="1:37">
      <c r="A10" s="94"/>
      <c r="B10" s="94"/>
      <c r="C10" s="94"/>
      <c r="D10" s="94"/>
      <c r="E10" s="94"/>
      <c r="F10" s="94" t="s">
        <v>263</v>
      </c>
      <c r="G10" s="289" t="s">
        <v>273</v>
      </c>
      <c r="R10" s="94" t="s">
        <v>263</v>
      </c>
      <c r="W10" s="94" t="s">
        <v>263</v>
      </c>
      <c r="X10" s="94"/>
      <c r="Y10" s="94"/>
    </row>
    <row r="11" spans="1:37">
      <c r="A11" s="94" t="s">
        <v>263</v>
      </c>
      <c r="G11" s="289" t="s">
        <v>272</v>
      </c>
      <c r="J11" s="94" t="s">
        <v>263</v>
      </c>
      <c r="R11" s="94"/>
      <c r="W11" s="94" t="s">
        <v>263</v>
      </c>
      <c r="X11" s="94"/>
      <c r="Y11" s="94"/>
    </row>
    <row r="12" spans="1:37">
      <c r="A12" s="97" t="s">
        <v>263</v>
      </c>
      <c r="B12" s="287" t="s">
        <v>263</v>
      </c>
      <c r="C12" s="97" t="s">
        <v>263</v>
      </c>
      <c r="D12" s="287"/>
      <c r="E12" s="287"/>
      <c r="G12" s="289" t="s">
        <v>271</v>
      </c>
      <c r="R12" s="94"/>
      <c r="U12" s="17" t="s">
        <v>263</v>
      </c>
      <c r="AJ12" s="17" t="s">
        <v>263</v>
      </c>
    </row>
    <row r="13" spans="1:37">
      <c r="A13" s="97" t="s">
        <v>263</v>
      </c>
      <c r="B13" s="97"/>
      <c r="C13" s="97" t="s">
        <v>263</v>
      </c>
      <c r="D13" s="287"/>
      <c r="E13" s="287"/>
      <c r="G13" s="289" t="s">
        <v>270</v>
      </c>
      <c r="L13" s="94" t="s">
        <v>263</v>
      </c>
      <c r="R13" s="94" t="s">
        <v>263</v>
      </c>
    </row>
    <row r="14" spans="1:37">
      <c r="A14" s="97" t="s">
        <v>263</v>
      </c>
      <c r="B14" s="97" t="s">
        <v>263</v>
      </c>
      <c r="C14" s="97" t="s">
        <v>263</v>
      </c>
      <c r="D14" s="97"/>
      <c r="E14" s="287"/>
      <c r="G14" s="289" t="s">
        <v>269</v>
      </c>
      <c r="R14" s="94" t="s">
        <v>263</v>
      </c>
      <c r="AE14" s="94" t="s">
        <v>263</v>
      </c>
    </row>
    <row r="15" spans="1:37">
      <c r="A15" s="287"/>
      <c r="B15" s="287"/>
      <c r="C15" s="287"/>
      <c r="D15" s="97" t="s">
        <v>263</v>
      </c>
      <c r="E15" s="97" t="s">
        <v>263</v>
      </c>
      <c r="F15" s="94" t="s">
        <v>263</v>
      </c>
      <c r="G15" s="289" t="s">
        <v>268</v>
      </c>
      <c r="H15" s="94"/>
      <c r="I15" s="94"/>
      <c r="L15" s="94"/>
      <c r="R15" s="94" t="s">
        <v>263</v>
      </c>
      <c r="AE15" s="17" t="s">
        <v>263</v>
      </c>
    </row>
    <row r="16" spans="1:37">
      <c r="A16" s="287"/>
      <c r="B16" s="287"/>
      <c r="C16" s="287"/>
      <c r="D16" s="97" t="s">
        <v>263</v>
      </c>
      <c r="E16" s="97" t="s">
        <v>263</v>
      </c>
      <c r="F16" s="94" t="s">
        <v>263</v>
      </c>
      <c r="G16" s="289" t="s">
        <v>267</v>
      </c>
      <c r="H16" s="94"/>
      <c r="I16" s="94" t="s">
        <v>263</v>
      </c>
      <c r="L16" s="94" t="s">
        <v>263</v>
      </c>
      <c r="R16" s="94" t="s">
        <v>263</v>
      </c>
    </row>
    <row r="17" spans="1:31">
      <c r="A17" s="287"/>
      <c r="B17" s="287"/>
      <c r="C17" s="287"/>
      <c r="D17" s="97" t="s">
        <v>263</v>
      </c>
      <c r="E17" s="287"/>
      <c r="G17" s="289" t="s">
        <v>266</v>
      </c>
      <c r="R17" s="94" t="s">
        <v>263</v>
      </c>
      <c r="W17" s="287"/>
      <c r="X17" s="287"/>
      <c r="Y17" s="287"/>
      <c r="Z17" s="287"/>
      <c r="AA17" s="287"/>
      <c r="AB17" s="287"/>
      <c r="AC17" s="287"/>
      <c r="AD17" s="287"/>
      <c r="AE17" s="287" t="s">
        <v>263</v>
      </c>
    </row>
    <row r="18" spans="1:31">
      <c r="A18" s="287" t="s">
        <v>263</v>
      </c>
      <c r="B18" s="287"/>
      <c r="C18" s="287"/>
      <c r="D18" s="287"/>
      <c r="E18" s="287"/>
      <c r="G18" s="288" t="s">
        <v>265</v>
      </c>
      <c r="W18" s="287"/>
      <c r="X18" s="287" t="s">
        <v>263</v>
      </c>
      <c r="Y18" s="287"/>
      <c r="Z18" s="287"/>
      <c r="AA18" s="287"/>
      <c r="AB18" s="287"/>
      <c r="AC18" s="287"/>
      <c r="AD18" s="287"/>
      <c r="AE18" s="287"/>
    </row>
    <row r="19" spans="1:31">
      <c r="A19" s="287" t="s">
        <v>263</v>
      </c>
      <c r="B19" s="287"/>
      <c r="C19" s="287" t="s">
        <v>263</v>
      </c>
      <c r="D19" s="287" t="s">
        <v>263</v>
      </c>
      <c r="E19" s="287" t="s">
        <v>263</v>
      </c>
      <c r="G19" s="288" t="s">
        <v>264</v>
      </c>
      <c r="W19" s="287"/>
      <c r="X19" s="287"/>
      <c r="Y19" s="287" t="s">
        <v>263</v>
      </c>
      <c r="Z19" s="287"/>
      <c r="AA19" s="287"/>
      <c r="AB19" s="287"/>
      <c r="AC19" s="287"/>
      <c r="AD19" s="287"/>
      <c r="AE19" s="287"/>
    </row>
    <row r="20" spans="1:31">
      <c r="A20" s="287"/>
      <c r="B20" s="287"/>
      <c r="C20" s="287"/>
      <c r="D20" s="287"/>
      <c r="E20" s="287"/>
      <c r="W20" s="287"/>
      <c r="X20" s="287"/>
      <c r="Y20" s="287"/>
      <c r="Z20" s="287"/>
      <c r="AA20" s="287"/>
      <c r="AB20" s="287"/>
      <c r="AC20" s="287"/>
      <c r="AD20" s="287"/>
      <c r="AE20" s="287"/>
    </row>
    <row r="21" spans="1:31">
      <c r="W21" s="287"/>
      <c r="X21" s="287"/>
      <c r="Y21" s="287"/>
      <c r="Z21" s="287"/>
      <c r="AA21" s="287"/>
      <c r="AB21" s="287"/>
      <c r="AC21" s="287"/>
      <c r="AD21" s="287"/>
      <c r="AE21" s="287"/>
    </row>
    <row r="22" spans="1:31">
      <c r="W22" s="287"/>
      <c r="X22" s="287"/>
      <c r="Y22" s="287"/>
      <c r="Z22" s="287"/>
      <c r="AA22" s="287"/>
      <c r="AB22" s="287"/>
      <c r="AC22" s="287"/>
      <c r="AD22" s="287"/>
      <c r="AE22" s="287"/>
    </row>
    <row r="23" spans="1:31">
      <c r="W23" s="287"/>
      <c r="X23" s="287"/>
      <c r="Y23" s="287"/>
      <c r="Z23" s="287"/>
      <c r="AA23" s="287"/>
      <c r="AB23" s="287"/>
      <c r="AC23" s="287"/>
      <c r="AD23" s="287"/>
      <c r="AE23" s="287"/>
    </row>
    <row r="24" spans="1:31">
      <c r="W24" s="287"/>
      <c r="X24" s="287"/>
      <c r="Y24" s="287"/>
      <c r="Z24" s="287"/>
      <c r="AA24" s="287"/>
      <c r="AB24" s="287"/>
      <c r="AC24" s="287"/>
      <c r="AD24" s="287"/>
      <c r="AE24" s="287"/>
    </row>
    <row r="25" spans="1:31">
      <c r="W25" s="287"/>
      <c r="X25" s="287"/>
      <c r="Y25" s="287"/>
      <c r="Z25" s="287"/>
      <c r="AA25" s="287"/>
      <c r="AB25" s="287"/>
      <c r="AC25" s="287"/>
      <c r="AD25" s="287"/>
      <c r="AE25" s="287"/>
    </row>
    <row r="26" spans="1:31">
      <c r="W26" s="287"/>
      <c r="X26" s="287"/>
      <c r="Y26" s="287"/>
      <c r="Z26" s="287"/>
      <c r="AA26" s="287"/>
      <c r="AB26" s="287"/>
      <c r="AC26" s="287"/>
      <c r="AD26" s="287"/>
      <c r="AE26" s="287"/>
    </row>
  </sheetData>
  <autoFilter ref="A3:F17" xr:uid="{00000000-0009-0000-0000-000006000000}"/>
  <mergeCells count="1">
    <mergeCell ref="A2:AE2"/>
  </mergeCells>
  <pageMargins left="0.75" right="0.2" top="1" bottom="1" header="0.5" footer="0.5"/>
  <pageSetup paperSize="9" scale="79" orientation="landscape" verticalDpi="599" r:id="rId1"/>
  <headerFooter alignWithMargins="0">
    <oddHeader>&amp;R&amp;8Date: &amp;D&amp;L &amp;C&amp;"Arial"&amp;8&amp;8 Title:&amp;8 Names on RACI</oddHeader>
    <oddFooter>&amp;C&amp;"Arial"&amp;6Doc. ID 3BSE039313_x000D_Rev. Tag. Sd2_x000D_Status: Draft&amp;L&amp;"Arial"&amp;6Safety Impact: 1-high_x000D_Template:   3BSE039313_x000D_Template Rev.:   S&amp;R&amp;"Arial"&amp;6Lang.: en_x000D_PART ID. OTX_x000D_Sheet: &amp;P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24</vt:i4>
      </vt:variant>
    </vt:vector>
  </HeadingPairs>
  <TitlesOfParts>
    <vt:vector size="36" baseType="lpstr">
      <vt:lpstr>1st Sheet</vt:lpstr>
      <vt:lpstr>Content</vt:lpstr>
      <vt:lpstr>Help</vt:lpstr>
      <vt:lpstr>Overview</vt:lpstr>
      <vt:lpstr>RACI</vt:lpstr>
      <vt:lpstr>Names on RACI</vt:lpstr>
      <vt:lpstr>Invite example - RACI</vt:lpstr>
      <vt:lpstr>Invite example - Viewpoints</vt:lpstr>
      <vt:lpstr>Roles - Viewpoints</vt:lpstr>
      <vt:lpstr>Guidance - Viewpoints</vt:lpstr>
      <vt:lpstr>adm</vt:lpstr>
      <vt:lpstr>Template Revision history</vt:lpstr>
      <vt:lpstr>ABB.ApprovalDate</vt:lpstr>
      <vt:lpstr>ABB.ApprovedByPerson</vt:lpstr>
      <vt:lpstr>ABB.CreateDate</vt:lpstr>
      <vt:lpstr>ABB.CreatorName</vt:lpstr>
      <vt:lpstr>ABB.DocumentId</vt:lpstr>
      <vt:lpstr>ABB.DocumentKindName</vt:lpstr>
      <vt:lpstr>ABB.DocumentPartId</vt:lpstr>
      <vt:lpstr>ABB.DocumentRevisionId</vt:lpstr>
      <vt:lpstr>ABB.LanguageCode</vt:lpstr>
      <vt:lpstr>ABB.LifeCycleStatus</vt:lpstr>
      <vt:lpstr>ABB.OwnerDeptCode</vt:lpstr>
      <vt:lpstr>ABB.OwningOrganization</vt:lpstr>
      <vt:lpstr>ABB.ProductId</vt:lpstr>
      <vt:lpstr>ABB.RevisionIndex</vt:lpstr>
      <vt:lpstr>ABB.SecurityLevel</vt:lpstr>
      <vt:lpstr>ABB.tag</vt:lpstr>
      <vt:lpstr>ABB.Title</vt:lpstr>
      <vt:lpstr>DocList</vt:lpstr>
      <vt:lpstr>Gate</vt:lpstr>
      <vt:lpstr>'1st Sheet'!Print_Area</vt:lpstr>
      <vt:lpstr>'Names on RACI'!Print_Area</vt:lpstr>
      <vt:lpstr>RACI!Print_Titles</vt:lpstr>
      <vt:lpstr>Ptype</vt:lpstr>
      <vt:lpstr>roles</vt:lpstr>
    </vt:vector>
  </TitlesOfParts>
  <Company>ABB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Names on RACI Control 6.1.1-2</dc:title>
  <dc:subject/>
  <dc:creator>Birthe Shelton</dc:creator>
  <cp:keywords> </cp:keywords>
  <cp:lastModifiedBy>Daniel Ardy</cp:lastModifiedBy>
  <cp:lastPrinted>2019-12-04T11:54:41Z</cp:lastPrinted>
  <dcterms:created xsi:type="dcterms:W3CDTF">1999-02-12T08:31:04Z</dcterms:created>
  <dcterms:modified xsi:type="dcterms:W3CDTF">2022-06-17T04:00:36Z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zHeaderLeft">
    <vt:lpwstr> </vt:lpwstr>
  </property>
  <property fmtid="{D5CDD505-2E9C-101B-9397-08002B2CF9AE}" pid="3" name="zHeaderCenter">
    <vt:lpwstr>ABB."&amp;"Arial"&amp;8"+""+"&amp;8 "+"Title:"+"&amp;8 "+Title</vt:lpwstr>
  </property>
  <property fmtid="{D5CDD505-2E9C-101B-9397-08002B2CF9AE}" pid="4" name="zFooterLeft">
    <vt:lpwstr>ABB."&amp;"Arial"&amp;6"+"Safety Impact: "+SafetyImpact+CR+"Template:   "+TemplateDocumentNumber+CR+"Template Rev.:   "+TemplateRevisionIndex</vt:lpwstr>
  </property>
  <property fmtid="{D5CDD505-2E9C-101B-9397-08002B2CF9AE}" pid="5" name="zFooterCenter">
    <vt:lpwstr>ABB."&amp;"Arial"&amp;6"+"Doc. ID "+DocumentId+CR+"Rev. Tag. "+DocumentRevisionId+tag+CR+"Status: "+LifeCycleStatus</vt:lpwstr>
  </property>
  <property fmtid="{D5CDD505-2E9C-101B-9397-08002B2CF9AE}" pid="6" name="zFooterRight">
    <vt:lpwstr>ABB."&amp;"Arial"&amp;6"+"Lang.: "+LanguageCode+CR+"PART ID. "+DocumentPartId+CR+"Sheet: "+"&amp;P (&amp;N)"</vt:lpwstr>
  </property>
  <property fmtid="{D5CDD505-2E9C-101B-9397-08002B2CF9AE}" pid="7" name="ApprovalDate">
    <vt:lpwstr>2022-06-17</vt:lpwstr>
  </property>
  <property fmtid="{D5CDD505-2E9C-101B-9397-08002B2CF9AE}" pid="8" name="ApprovedByPerson">
    <vt:lpwstr>Christer  Gerding</vt:lpwstr>
  </property>
  <property fmtid="{D5CDD505-2E9C-101B-9397-08002B2CF9AE}" pid="9" name="BasedOnDocumentId">
    <vt:lpwstr> </vt:lpwstr>
  </property>
  <property fmtid="{D5CDD505-2E9C-101B-9397-08002B2CF9AE}" pid="10" name="BasedOnDocumentPartId">
    <vt:lpwstr> </vt:lpwstr>
  </property>
  <property fmtid="{D5CDD505-2E9C-101B-9397-08002B2CF9AE}" pid="11" name="BasedOnDocumentRevisionId">
    <vt:lpwstr/>
  </property>
  <property fmtid="{D5CDD505-2E9C-101B-9397-08002B2CF9AE}" pid="12" name="BasedOnLanguageCode">
    <vt:lpwstr/>
  </property>
  <property fmtid="{D5CDD505-2E9C-101B-9397-08002B2CF9AE}" pid="13" name="Coverage">
    <vt:lpwstr/>
  </property>
  <property fmtid="{D5CDD505-2E9C-101B-9397-08002B2CF9AE}" pid="14" name="CopyrightString">
    <vt:lpwstr/>
  </property>
  <property fmtid="{D5CDD505-2E9C-101B-9397-08002B2CF9AE}" pid="15" name="CreateDate">
    <vt:lpwstr>2022-06-17</vt:lpwstr>
  </property>
  <property fmtid="{D5CDD505-2E9C-101B-9397-08002B2CF9AE}" pid="16" name="CreatorName">
    <vt:lpwstr>Daniel Ardy</vt:lpwstr>
  </property>
  <property fmtid="{D5CDD505-2E9C-101B-9397-08002B2CF9AE}" pid="17" name="DocumentId">
    <vt:lpwstr>7PAA004400D0005</vt:lpwstr>
  </property>
  <property fmtid="{D5CDD505-2E9C-101B-9397-08002B2CF9AE}" pid="18" name="DocumentKindName">
    <vt:lpwstr>List</vt:lpwstr>
  </property>
  <property fmtid="{D5CDD505-2E9C-101B-9397-08002B2CF9AE}" pid="19" name="DocumentPartId">
    <vt:lpwstr> </vt:lpwstr>
  </property>
  <property fmtid="{D5CDD505-2E9C-101B-9397-08002B2CF9AE}" pid="20" name="DocumentRevisionId">
    <vt:lpwstr>A</vt:lpwstr>
  </property>
  <property fmtid="{D5CDD505-2E9C-101B-9397-08002B2CF9AE}" pid="21" name="DocumentVersionId">
    <vt:lpwstr>20</vt:lpwstr>
  </property>
  <property fmtid="{D5CDD505-2E9C-101B-9397-08002B2CF9AE}" pid="22" name="IsABBTemplate">
    <vt:lpwstr>True</vt:lpwstr>
  </property>
  <property fmtid="{D5CDD505-2E9C-101B-9397-08002B2CF9AE}" pid="23" name="IsABBOTXTemplate">
    <vt:lpwstr>True</vt:lpwstr>
  </property>
  <property fmtid="{D5CDD505-2E9C-101B-9397-08002B2CF9AE}" pid="24" name="LanguageCode">
    <vt:lpwstr>en</vt:lpwstr>
  </property>
  <property fmtid="{D5CDD505-2E9C-101B-9397-08002B2CF9AE}" pid="25" name="LifeCycleStatus">
    <vt:lpwstr>Approved</vt:lpwstr>
  </property>
  <property fmtid="{D5CDD505-2E9C-101B-9397-08002B2CF9AE}" pid="26" name="LocalProjectId">
    <vt:lpwstr> </vt:lpwstr>
  </property>
  <property fmtid="{D5CDD505-2E9C-101B-9397-08002B2CF9AE}" pid="27" name="OwnerDeptCode">
    <vt:lpwstr/>
  </property>
  <property fmtid="{D5CDD505-2E9C-101B-9397-08002B2CF9AE}" pid="28" name="OwningOrganization">
    <vt:lpwstr>PAPCP</vt:lpwstr>
  </property>
  <property fmtid="{D5CDD505-2E9C-101B-9397-08002B2CF9AE}" pid="29" name="Platform">
    <vt:lpwstr> </vt:lpwstr>
  </property>
  <property fmtid="{D5CDD505-2E9C-101B-9397-08002B2CF9AE}" pid="30" name="ProductClass">
    <vt:lpwstr> </vt:lpwstr>
  </property>
  <property fmtid="{D5CDD505-2E9C-101B-9397-08002B2CF9AE}" pid="31" name="ProductFamily">
    <vt:lpwstr> </vt:lpwstr>
  </property>
  <property fmtid="{D5CDD505-2E9C-101B-9397-08002B2CF9AE}" pid="32" name="ProductId">
    <vt:lpwstr/>
  </property>
  <property fmtid="{D5CDD505-2E9C-101B-9397-08002B2CF9AE}" pid="33" name="ProductName">
    <vt:lpwstr> </vt:lpwstr>
  </property>
  <property fmtid="{D5CDD505-2E9C-101B-9397-08002B2CF9AE}" pid="34" name="ProductSuite">
    <vt:lpwstr> </vt:lpwstr>
  </property>
  <property fmtid="{D5CDD505-2E9C-101B-9397-08002B2CF9AE}" pid="35" name="ProductVersion">
    <vt:lpwstr> </vt:lpwstr>
  </property>
  <property fmtid="{D5CDD505-2E9C-101B-9397-08002B2CF9AE}" pid="36" name="ProjectId">
    <vt:lpwstr/>
  </property>
  <property fmtid="{D5CDD505-2E9C-101B-9397-08002B2CF9AE}" pid="37" name="ProjectName">
    <vt:lpwstr/>
  </property>
  <property fmtid="{D5CDD505-2E9C-101B-9397-08002B2CF9AE}" pid="38" name="SafetyImpact">
    <vt:lpwstr>1-high</vt:lpwstr>
  </property>
  <property fmtid="{D5CDD505-2E9C-101B-9397-08002B2CF9AE}" pid="39" name="SecurityLevel">
    <vt:lpwstr>Internal</vt:lpwstr>
  </property>
  <property fmtid="{D5CDD505-2E9C-101B-9397-08002B2CF9AE}" pid="40" name="SupplementaryTitle">
    <vt:lpwstr/>
  </property>
  <property fmtid="{D5CDD505-2E9C-101B-9397-08002B2CF9AE}" pid="41" name="tag">
    <vt:lpwstr> </vt:lpwstr>
  </property>
  <property fmtid="{D5CDD505-2E9C-101B-9397-08002B2CF9AE}" pid="42" name="TemplateDocumentNumber">
    <vt:lpwstr>3BSE039313</vt:lpwstr>
  </property>
  <property fmtid="{D5CDD505-2E9C-101B-9397-08002B2CF9AE}" pid="43" name="TemplateRevisionIndex">
    <vt:lpwstr>T</vt:lpwstr>
  </property>
</Properties>
</file>