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chs365-my.sharepoint.com/personal/stfelree_swchs_net/Documents/Excel Tools/"/>
    </mc:Choice>
  </mc:AlternateContent>
  <xr:revisionPtr revIDLastSave="47" documentId="11_C8BF613F050AEEA39EB1AA50FD289FB0A3140CA4" xr6:coauthVersionLast="46" xr6:coauthVersionMax="46" xr10:uidLastSave="{D7791E55-B2D3-9040-844A-1E2FB2138D83}"/>
  <bookViews>
    <workbookView xWindow="0" yWindow="460" windowWidth="25600" windowHeight="15540" xr2:uid="{00000000-000D-0000-FFFF-FFFF00000000}"/>
  </bookViews>
  <sheets>
    <sheet name="Glossary" sheetId="3" r:id="rId1"/>
    <sheet name="Terms" sheetId="4" r:id="rId2"/>
    <sheet name="Definitions" sheetId="8" r:id="rId3"/>
    <sheet name="Answers" sheetId="6" r:id="rId4"/>
    <sheet name="Gaps" sheetId="5" r:id="rId5"/>
    <sheet name="Terms (ext)" sheetId="7" r:id="rId6"/>
    <sheet name="Definitions (ext)" sheetId="9" r:id="rId7"/>
    <sheet name="Answers (ext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" i="3" l="1"/>
  <c r="A113" i="3" s="1"/>
  <c r="C114" i="3"/>
  <c r="A114" i="3" s="1"/>
  <c r="C115" i="3"/>
  <c r="C116" i="3"/>
  <c r="A116" i="3" s="1"/>
  <c r="C117" i="3"/>
  <c r="C118" i="3"/>
  <c r="A118" i="3" s="1"/>
  <c r="C119" i="3"/>
  <c r="A119" i="3" s="1"/>
  <c r="C120" i="3"/>
  <c r="A120" i="3" s="1"/>
  <c r="C121" i="3"/>
  <c r="A121" i="3" s="1"/>
  <c r="C122" i="3"/>
  <c r="A122" i="3" s="1"/>
  <c r="D122" i="3" s="1"/>
  <c r="A115" i="3"/>
  <c r="A117" i="3"/>
  <c r="C110" i="3"/>
  <c r="A110" i="3" s="1"/>
  <c r="D110" i="3" s="1"/>
  <c r="C111" i="3"/>
  <c r="A111" i="3" s="1"/>
  <c r="D111" i="3" s="1"/>
  <c r="C112" i="3"/>
  <c r="C123" i="3"/>
  <c r="C172" i="3"/>
  <c r="A172" i="3" s="1"/>
  <c r="D172" i="3" s="1"/>
  <c r="C173" i="3"/>
  <c r="A173" i="3" s="1"/>
  <c r="D173" i="3" s="1"/>
  <c r="C174" i="3"/>
  <c r="A174" i="3" s="1"/>
  <c r="D174" i="3" s="1"/>
  <c r="C175" i="3"/>
  <c r="A175" i="3" s="1"/>
  <c r="D175" i="3" s="1"/>
  <c r="C176" i="3"/>
  <c r="A176" i="3" s="1"/>
  <c r="D176" i="3" s="1"/>
  <c r="C169" i="3"/>
  <c r="A169" i="3" s="1"/>
  <c r="C170" i="3"/>
  <c r="A170" i="3" s="1"/>
  <c r="D170" i="3" s="1"/>
  <c r="C171" i="3"/>
  <c r="A171" i="3" s="1"/>
  <c r="D171" i="3" s="1"/>
  <c r="A112" i="3" l="1"/>
  <c r="D112" i="3" s="1"/>
  <c r="D169" i="3"/>
  <c r="C151" i="3"/>
  <c r="C152" i="3"/>
  <c r="C101" i="3"/>
  <c r="C102" i="3"/>
  <c r="C145" i="3" l="1"/>
  <c r="C146" i="3"/>
  <c r="C147" i="3"/>
  <c r="C148" i="3"/>
  <c r="C149" i="3"/>
  <c r="D2" i="3" l="1"/>
  <c r="C14" i="3" l="1"/>
  <c r="A14" i="3" s="1"/>
  <c r="C15" i="3"/>
  <c r="A15" i="3" s="1"/>
  <c r="C16" i="3"/>
  <c r="A16" i="3" s="1"/>
  <c r="C17" i="3"/>
  <c r="A17" i="3" s="1"/>
  <c r="C18" i="3"/>
  <c r="A18" i="3" s="1"/>
  <c r="C19" i="3"/>
  <c r="A19" i="3" s="1"/>
  <c r="C20" i="3"/>
  <c r="A20" i="3" s="1"/>
  <c r="C21" i="3"/>
  <c r="A21" i="3" s="1"/>
  <c r="C22" i="3"/>
  <c r="A22" i="3" s="1"/>
  <c r="C23" i="3"/>
  <c r="A23" i="3" s="1"/>
  <c r="C24" i="3"/>
  <c r="A24" i="3" s="1"/>
  <c r="C25" i="3"/>
  <c r="A25" i="3" s="1"/>
  <c r="C26" i="3"/>
  <c r="A26" i="3" s="1"/>
  <c r="C27" i="3"/>
  <c r="A27" i="3" s="1"/>
  <c r="C28" i="3"/>
  <c r="A28" i="3" s="1"/>
  <c r="C29" i="3"/>
  <c r="A29" i="3" s="1"/>
  <c r="C30" i="3"/>
  <c r="A30" i="3" s="1"/>
  <c r="C31" i="3"/>
  <c r="A31" i="3" s="1"/>
  <c r="C32" i="3"/>
  <c r="A32" i="3" s="1"/>
  <c r="C33" i="3"/>
  <c r="A33" i="3" s="1"/>
  <c r="C34" i="3"/>
  <c r="A34" i="3" s="1"/>
  <c r="C35" i="3"/>
  <c r="A35" i="3" s="1"/>
  <c r="C36" i="3"/>
  <c r="A36" i="3" s="1"/>
  <c r="C37" i="3"/>
  <c r="A37" i="3" s="1"/>
  <c r="C38" i="3"/>
  <c r="A38" i="3" s="1"/>
  <c r="C39" i="3"/>
  <c r="A39" i="3" s="1"/>
  <c r="C40" i="3"/>
  <c r="A40" i="3" s="1"/>
  <c r="C41" i="3"/>
  <c r="A41" i="3" s="1"/>
  <c r="C42" i="3"/>
  <c r="A42" i="3" s="1"/>
  <c r="C43" i="3"/>
  <c r="A43" i="3" s="1"/>
  <c r="C44" i="3"/>
  <c r="A44" i="3" s="1"/>
  <c r="C45" i="3"/>
  <c r="A45" i="3" s="1"/>
  <c r="C46" i="3"/>
  <c r="A46" i="3" s="1"/>
  <c r="C47" i="3"/>
  <c r="A47" i="3" s="1"/>
  <c r="C48" i="3"/>
  <c r="A48" i="3" s="1"/>
  <c r="C49" i="3"/>
  <c r="A49" i="3" s="1"/>
  <c r="C50" i="3"/>
  <c r="A50" i="3" s="1"/>
  <c r="C51" i="3"/>
  <c r="A51" i="3" s="1"/>
  <c r="C52" i="3"/>
  <c r="A52" i="3" s="1"/>
  <c r="C53" i="3"/>
  <c r="A53" i="3" s="1"/>
  <c r="C54" i="3"/>
  <c r="A54" i="3" s="1"/>
  <c r="C55" i="3"/>
  <c r="A55" i="3" s="1"/>
  <c r="C56" i="3"/>
  <c r="A56" i="3" s="1"/>
  <c r="C57" i="3"/>
  <c r="A57" i="3" s="1"/>
  <c r="C58" i="3"/>
  <c r="A58" i="3" s="1"/>
  <c r="C59" i="3"/>
  <c r="A59" i="3" s="1"/>
  <c r="C60" i="3"/>
  <c r="A60" i="3" s="1"/>
  <c r="C61" i="3"/>
  <c r="A61" i="3" s="1"/>
  <c r="C62" i="3"/>
  <c r="A62" i="3" s="1"/>
  <c r="C63" i="3"/>
  <c r="A63" i="3" s="1"/>
  <c r="C64" i="3"/>
  <c r="A64" i="3" s="1"/>
  <c r="C65" i="3"/>
  <c r="A65" i="3" s="1"/>
  <c r="C66" i="3"/>
  <c r="A66" i="3" s="1"/>
  <c r="C67" i="3"/>
  <c r="A67" i="3" s="1"/>
  <c r="C68" i="3"/>
  <c r="A68" i="3" s="1"/>
  <c r="C69" i="3"/>
  <c r="A69" i="3" s="1"/>
  <c r="C70" i="3"/>
  <c r="A70" i="3" s="1"/>
  <c r="C71" i="3"/>
  <c r="A71" i="3" s="1"/>
  <c r="C72" i="3"/>
  <c r="A72" i="3" s="1"/>
  <c r="C73" i="3"/>
  <c r="A73" i="3" s="1"/>
  <c r="C74" i="3"/>
  <c r="A74" i="3" s="1"/>
  <c r="C75" i="3"/>
  <c r="A75" i="3" s="1"/>
  <c r="C76" i="3"/>
  <c r="A76" i="3" s="1"/>
  <c r="C77" i="3"/>
  <c r="A77" i="3" s="1"/>
  <c r="C78" i="3"/>
  <c r="A78" i="3" s="1"/>
  <c r="C79" i="3"/>
  <c r="A79" i="3" s="1"/>
  <c r="C80" i="3"/>
  <c r="A80" i="3" s="1"/>
  <c r="C81" i="3"/>
  <c r="A81" i="3" s="1"/>
  <c r="C82" i="3"/>
  <c r="A82" i="3" s="1"/>
  <c r="C83" i="3"/>
  <c r="A83" i="3" s="1"/>
  <c r="C84" i="3"/>
  <c r="A84" i="3" s="1"/>
  <c r="C85" i="3"/>
  <c r="A85" i="3" s="1"/>
  <c r="C86" i="3"/>
  <c r="A86" i="3" s="1"/>
  <c r="C87" i="3"/>
  <c r="A87" i="3" s="1"/>
  <c r="C88" i="3"/>
  <c r="A88" i="3" s="1"/>
  <c r="C89" i="3"/>
  <c r="A89" i="3" s="1"/>
  <c r="C90" i="3"/>
  <c r="A90" i="3" s="1"/>
  <c r="C91" i="3"/>
  <c r="A91" i="3" s="1"/>
  <c r="C92" i="3"/>
  <c r="A92" i="3" s="1"/>
  <c r="C93" i="3"/>
  <c r="A93" i="3" s="1"/>
  <c r="C94" i="3"/>
  <c r="A94" i="3" s="1"/>
  <c r="C95" i="3"/>
  <c r="A95" i="3" s="1"/>
  <c r="C96" i="3"/>
  <c r="A96" i="3" s="1"/>
  <c r="C97" i="3"/>
  <c r="A97" i="3" s="1"/>
  <c r="C98" i="3"/>
  <c r="A98" i="3" s="1"/>
  <c r="C99" i="3"/>
  <c r="A99" i="3" s="1"/>
  <c r="C100" i="3"/>
  <c r="A100" i="3" s="1"/>
  <c r="C103" i="3"/>
  <c r="A103" i="3" s="1"/>
  <c r="C104" i="3"/>
  <c r="A104" i="3" s="1"/>
  <c r="C105" i="3"/>
  <c r="A105" i="3" s="1"/>
  <c r="C106" i="3"/>
  <c r="A106" i="3" s="1"/>
  <c r="C107" i="3"/>
  <c r="A107" i="3" s="1"/>
  <c r="C108" i="3"/>
  <c r="A108" i="3" s="1"/>
  <c r="C109" i="3"/>
  <c r="A109" i="3" s="1"/>
  <c r="A123" i="3"/>
  <c r="C124" i="3"/>
  <c r="A124" i="3" s="1"/>
  <c r="C125" i="3"/>
  <c r="A125" i="3" s="1"/>
  <c r="C126" i="3"/>
  <c r="A126" i="3" s="1"/>
  <c r="C127" i="3"/>
  <c r="A127" i="3" s="1"/>
  <c r="C128" i="3"/>
  <c r="A128" i="3" s="1"/>
  <c r="C129" i="3"/>
  <c r="A129" i="3" s="1"/>
  <c r="C130" i="3"/>
  <c r="A130" i="3" s="1"/>
  <c r="C131" i="3"/>
  <c r="A131" i="3" s="1"/>
  <c r="C132" i="3"/>
  <c r="A132" i="3" s="1"/>
  <c r="C133" i="3"/>
  <c r="A133" i="3" s="1"/>
  <c r="C134" i="3"/>
  <c r="A134" i="3" s="1"/>
  <c r="C135" i="3"/>
  <c r="A135" i="3" s="1"/>
  <c r="C136" i="3"/>
  <c r="A136" i="3" s="1"/>
  <c r="C137" i="3"/>
  <c r="A137" i="3" s="1"/>
  <c r="C138" i="3"/>
  <c r="A138" i="3" s="1"/>
  <c r="C139" i="3"/>
  <c r="A139" i="3" s="1"/>
  <c r="C140" i="3"/>
  <c r="A140" i="3" s="1"/>
  <c r="C141" i="3"/>
  <c r="A141" i="3" s="1"/>
  <c r="C142" i="3"/>
  <c r="A142" i="3" s="1"/>
  <c r="C143" i="3"/>
  <c r="A143" i="3" s="1"/>
  <c r="C144" i="3"/>
  <c r="A144" i="3" s="1"/>
  <c r="A147" i="3"/>
  <c r="A148" i="3"/>
  <c r="A149" i="3"/>
  <c r="C150" i="3"/>
  <c r="A150" i="3" s="1"/>
  <c r="C153" i="3"/>
  <c r="A153" i="3" s="1"/>
  <c r="C154" i="3"/>
  <c r="A154" i="3" s="1"/>
  <c r="C155" i="3"/>
  <c r="A155" i="3" s="1"/>
  <c r="C156" i="3"/>
  <c r="A156" i="3" s="1"/>
  <c r="C157" i="3"/>
  <c r="A157" i="3" s="1"/>
  <c r="C158" i="3"/>
  <c r="A158" i="3" s="1"/>
  <c r="C159" i="3"/>
  <c r="A159" i="3" s="1"/>
  <c r="C160" i="3"/>
  <c r="A160" i="3" s="1"/>
  <c r="C161" i="3"/>
  <c r="A161" i="3" s="1"/>
  <c r="C162" i="3"/>
  <c r="A162" i="3" s="1"/>
  <c r="C163" i="3"/>
  <c r="A163" i="3" s="1"/>
  <c r="C164" i="3"/>
  <c r="A164" i="3" s="1"/>
  <c r="C165" i="3"/>
  <c r="A165" i="3" s="1"/>
  <c r="C166" i="3"/>
  <c r="A166" i="3" s="1"/>
  <c r="C167" i="3"/>
  <c r="A167" i="3" s="1"/>
  <c r="C168" i="3"/>
  <c r="A168" i="3" s="1"/>
  <c r="C6" i="3"/>
  <c r="A6" i="3" s="1"/>
  <c r="C7" i="3"/>
  <c r="A7" i="3" s="1"/>
  <c r="C8" i="3"/>
  <c r="A8" i="3" s="1"/>
  <c r="C9" i="3"/>
  <c r="A9" i="3" s="1"/>
  <c r="C10" i="3"/>
  <c r="A10" i="3" s="1"/>
  <c r="C11" i="3"/>
  <c r="A11" i="3" s="1"/>
  <c r="C12" i="3"/>
  <c r="A12" i="3" s="1"/>
  <c r="C13" i="3"/>
  <c r="A13" i="3" s="1"/>
  <c r="C5" i="3"/>
  <c r="A5" i="3" s="1"/>
  <c r="D20" i="3" l="1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3" i="3"/>
  <c r="D104" i="3"/>
  <c r="D105" i="3"/>
  <c r="D106" i="3"/>
  <c r="D107" i="3"/>
  <c r="D108" i="3"/>
  <c r="D109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7" i="3"/>
  <c r="D148" i="3"/>
  <c r="D149" i="3"/>
  <c r="D150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3"/>
  <c r="A4" i="5" l="1"/>
  <c r="D4" i="5" s="1"/>
  <c r="A9" i="6"/>
  <c r="A9" i="7"/>
  <c r="C9" i="7" s="1"/>
  <c r="A11" i="4"/>
  <c r="C11" i="4" s="1"/>
  <c r="A11" i="7"/>
  <c r="C11" i="7" s="1"/>
  <c r="A7" i="8"/>
  <c r="D7" i="8" s="1"/>
  <c r="A6" i="4"/>
  <c r="C6" i="4" s="1"/>
  <c r="A9" i="5"/>
  <c r="C9" i="5" s="1"/>
  <c r="A4" i="6"/>
  <c r="A3" i="7"/>
  <c r="C3" i="7" s="1"/>
  <c r="A10" i="7"/>
  <c r="C10" i="7" s="1"/>
  <c r="A9" i="9"/>
  <c r="D9" i="9" s="1"/>
  <c r="A12" i="4"/>
  <c r="C12" i="4" s="1"/>
  <c r="A3" i="5"/>
  <c r="A11" i="5"/>
  <c r="A7" i="6"/>
  <c r="A4" i="7"/>
  <c r="C4" i="7" s="1"/>
  <c r="A9" i="8"/>
  <c r="D9" i="8" s="1"/>
  <c r="A7" i="9"/>
  <c r="D7" i="9" s="1"/>
  <c r="A7" i="4"/>
  <c r="C7" i="4" s="1"/>
  <c r="A10" i="5"/>
  <c r="A12" i="5"/>
  <c r="A11" i="6"/>
  <c r="C11" i="6" s="1"/>
  <c r="A6" i="7"/>
  <c r="C6" i="7" s="1"/>
  <c r="A4" i="8"/>
  <c r="D4" i="8" s="1"/>
  <c r="A3" i="4"/>
  <c r="C3" i="4" s="1"/>
  <c r="A5" i="4"/>
  <c r="C5" i="4" s="1"/>
  <c r="A10" i="4"/>
  <c r="C10" i="4" s="1"/>
  <c r="A8" i="5"/>
  <c r="A7" i="5"/>
  <c r="A5" i="6"/>
  <c r="A8" i="6"/>
  <c r="A6" i="6"/>
  <c r="A8" i="7"/>
  <c r="C8" i="7" s="1"/>
  <c r="A12" i="7"/>
  <c r="C12" i="7" s="1"/>
  <c r="A8" i="8"/>
  <c r="D8" i="8" s="1"/>
  <c r="A10" i="8"/>
  <c r="D10" i="8" s="1"/>
  <c r="A5" i="10"/>
  <c r="A8" i="4"/>
  <c r="C8" i="4" s="1"/>
  <c r="A9" i="4"/>
  <c r="C9" i="4" s="1"/>
  <c r="A4" i="4"/>
  <c r="C4" i="4" s="1"/>
  <c r="A6" i="5"/>
  <c r="A5" i="5"/>
  <c r="A12" i="6"/>
  <c r="C12" i="6" s="1"/>
  <c r="A3" i="6"/>
  <c r="C3" i="6" s="1"/>
  <c r="A10" i="6"/>
  <c r="A5" i="7"/>
  <c r="C5" i="7" s="1"/>
  <c r="A7" i="7"/>
  <c r="C7" i="7" s="1"/>
  <c r="A5" i="8"/>
  <c r="D5" i="8" s="1"/>
  <c r="A3" i="8"/>
  <c r="D3" i="8" s="1"/>
  <c r="A10" i="10"/>
  <c r="A11" i="8"/>
  <c r="D11" i="8" s="1"/>
  <c r="A12" i="8"/>
  <c r="D12" i="8" s="1"/>
  <c r="A6" i="8"/>
  <c r="D6" i="8" s="1"/>
  <c r="A5" i="9"/>
  <c r="D5" i="9" s="1"/>
  <c r="A3" i="9"/>
  <c r="D3" i="9" s="1"/>
  <c r="A12" i="9"/>
  <c r="D12" i="9" s="1"/>
  <c r="A7" i="10"/>
  <c r="A6" i="9"/>
  <c r="D6" i="9" s="1"/>
  <c r="A4" i="9"/>
  <c r="D4" i="9" s="1"/>
  <c r="A8" i="10"/>
  <c r="A6" i="10"/>
  <c r="C6" i="10" s="1"/>
  <c r="A11" i="9"/>
  <c r="D11" i="9" s="1"/>
  <c r="A10" i="9"/>
  <c r="D10" i="9" s="1"/>
  <c r="A8" i="9"/>
  <c r="D8" i="9" s="1"/>
  <c r="A12" i="10"/>
  <c r="A11" i="10"/>
  <c r="A9" i="10"/>
  <c r="A4" i="10"/>
  <c r="A3" i="10"/>
  <c r="C5" i="5" l="1"/>
  <c r="C11" i="5"/>
  <c r="D6" i="5"/>
  <c r="C7" i="5"/>
  <c r="D12" i="5"/>
  <c r="C3" i="5"/>
  <c r="D8" i="5"/>
  <c r="D10" i="5"/>
  <c r="D9" i="10"/>
  <c r="C9" i="10"/>
  <c r="D11" i="10"/>
  <c r="C11" i="10"/>
  <c r="D10" i="10"/>
  <c r="C10" i="10"/>
  <c r="D3" i="10"/>
  <c r="C3" i="10"/>
  <c r="D12" i="10"/>
  <c r="C12" i="10"/>
  <c r="D7" i="10"/>
  <c r="C7" i="10"/>
  <c r="D5" i="10"/>
  <c r="C5" i="10"/>
  <c r="D4" i="10"/>
  <c r="C4" i="10"/>
  <c r="D8" i="10"/>
  <c r="C8" i="10"/>
  <c r="D6" i="10"/>
  <c r="D8" i="6"/>
  <c r="C8" i="6"/>
  <c r="D7" i="6"/>
  <c r="C7" i="6"/>
  <c r="D10" i="6"/>
  <c r="C10" i="6"/>
  <c r="D9" i="6"/>
  <c r="C9" i="6"/>
  <c r="D5" i="6"/>
  <c r="C5" i="6"/>
  <c r="D6" i="6"/>
  <c r="C6" i="6"/>
  <c r="D4" i="6"/>
  <c r="C4" i="6"/>
  <c r="D11" i="6"/>
  <c r="D3" i="6"/>
  <c r="D12" i="6"/>
</calcChain>
</file>

<file path=xl/sharedStrings.xml><?xml version="1.0" encoding="utf-8"?>
<sst xmlns="http://schemas.openxmlformats.org/spreadsheetml/2006/main" count="469" uniqueCount="376">
  <si>
    <t>Override and test everything</t>
  </si>
  <si>
    <t>TEST</t>
  </si>
  <si>
    <t>TERM</t>
  </si>
  <si>
    <t>DEFINITION</t>
  </si>
  <si>
    <t>y</t>
  </si>
  <si>
    <t>Anacrusis</t>
  </si>
  <si>
    <t>A note before beat 1 at the start of a section. A pickup or upbeat.</t>
  </si>
  <si>
    <t>MELODY</t>
  </si>
  <si>
    <t>Conjunct</t>
  </si>
  <si>
    <t>Moving by step</t>
  </si>
  <si>
    <t>Disjunct</t>
  </si>
  <si>
    <t>Moving by leap</t>
  </si>
  <si>
    <t>Arpeggio</t>
  </si>
  <si>
    <t>The notes of a chord played one after another, upwards or downwards</t>
  </si>
  <si>
    <t>Broken chord</t>
  </si>
  <si>
    <t>The notes of a chord broken played one at a time</t>
  </si>
  <si>
    <t>Range</t>
  </si>
  <si>
    <t>Distance from lowest to highest note</t>
  </si>
  <si>
    <t>Sequence</t>
  </si>
  <si>
    <t>A pattern of notes that repeats higher or lower</t>
  </si>
  <si>
    <t>Imitation</t>
  </si>
  <si>
    <t>When one part copies another</t>
  </si>
  <si>
    <t>Repetition</t>
  </si>
  <si>
    <t>Playing an idea more than once</t>
  </si>
  <si>
    <t>Contrast</t>
  </si>
  <si>
    <t>Making the music sound different</t>
  </si>
  <si>
    <t>Leitmotif</t>
  </si>
  <si>
    <t>A musical idea associated with a person, object or idea</t>
  </si>
  <si>
    <t>Motif</t>
  </si>
  <si>
    <t>A short musical idea</t>
  </si>
  <si>
    <t>Octave</t>
  </si>
  <si>
    <t>A distance of eight notes in a major scale</t>
  </si>
  <si>
    <t>Tone</t>
  </si>
  <si>
    <t>Two semitones apart</t>
  </si>
  <si>
    <t>Semitone</t>
  </si>
  <si>
    <t>The smallest distance between two notes</t>
  </si>
  <si>
    <t>Microtone</t>
  </si>
  <si>
    <t>A note in between a semitone</t>
  </si>
  <si>
    <t>Chromatic movement</t>
  </si>
  <si>
    <t>Using notes not in the scale (sharps and flats)</t>
  </si>
  <si>
    <t>Pentatonic</t>
  </si>
  <si>
    <t>Using a five-note scale, usually 1-2-3-5-6</t>
  </si>
  <si>
    <t>Blue notes</t>
  </si>
  <si>
    <t>A pitch sung/played slightly sharp or flat for expression, usually minor 3rd or flattened 5th</t>
  </si>
  <si>
    <t>Trill</t>
  </si>
  <si>
    <t>An ornament that quickly moves between two notes over and over</t>
  </si>
  <si>
    <t>Ornament</t>
  </si>
  <si>
    <t>Decoration for a melody</t>
  </si>
  <si>
    <t>Countermelody</t>
  </si>
  <si>
    <t>An extra tune played along with the main tune</t>
  </si>
  <si>
    <t>Answering phrase</t>
  </si>
  <si>
    <t>A musical 'answer' to the first phrase</t>
  </si>
  <si>
    <t>Inverted</t>
  </si>
  <si>
    <t>Playing an idea upside down</t>
  </si>
  <si>
    <t>Fanfare</t>
  </si>
  <si>
    <t>A piece, usually featuring brass, for a celebration or announcement</t>
  </si>
  <si>
    <t>Syllabic</t>
  </si>
  <si>
    <t>One note per syllable</t>
  </si>
  <si>
    <t>ARTICULATION + TECHNIQUE</t>
  </si>
  <si>
    <t>Melismatic</t>
  </si>
  <si>
    <t>Many notes per syllable (think Mariah Carey)</t>
  </si>
  <si>
    <t>Scat</t>
  </si>
  <si>
    <t>Singing nonsense syllables</t>
  </si>
  <si>
    <t>Vibrato</t>
  </si>
  <si>
    <t>Making the pitch wobble</t>
  </si>
  <si>
    <t>Falsetto</t>
  </si>
  <si>
    <t>High singing in the 'head' voice</t>
  </si>
  <si>
    <t>Belt</t>
  </si>
  <si>
    <t>Loud, high singing in the 'chest' voice</t>
  </si>
  <si>
    <t>Rap</t>
  </si>
  <si>
    <t>Hip-hop spoken rhythmic style</t>
  </si>
  <si>
    <t>Staccato</t>
  </si>
  <si>
    <t>Short and detached</t>
  </si>
  <si>
    <t>Legato</t>
  </si>
  <si>
    <t>Smoothly</t>
  </si>
  <si>
    <t>Sustained</t>
  </si>
  <si>
    <t>Long notes</t>
  </si>
  <si>
    <t>Accent</t>
  </si>
  <si>
    <t>A stronger note</t>
  </si>
  <si>
    <t>Pizzicato</t>
  </si>
  <si>
    <t>Plucked (string instruments)</t>
  </si>
  <si>
    <t>Arco</t>
  </si>
  <si>
    <t>Bowed (string instruments)</t>
  </si>
  <si>
    <t>Divisi</t>
  </si>
  <si>
    <t>Dividing into two parts but reading the same music</t>
  </si>
  <si>
    <t>Double stopping</t>
  </si>
  <si>
    <t>Playing two notes at the same time on a string instrument</t>
  </si>
  <si>
    <t>Tremolo</t>
  </si>
  <si>
    <t>Trembling effect on one or two notes</t>
  </si>
  <si>
    <t>Distortion</t>
  </si>
  <si>
    <t>Harsh sound (often electric guitar)</t>
  </si>
  <si>
    <t>Hammer on</t>
  </si>
  <si>
    <t>Hitting a left hand finger onto a fret to cause a note to sound</t>
  </si>
  <si>
    <t>Rim shot</t>
  </si>
  <si>
    <t>Hitting the rim and head (skin) of a drum at the same time</t>
  </si>
  <si>
    <t>Slap bass</t>
  </si>
  <si>
    <t>Hitting the string with your knuckle</t>
  </si>
  <si>
    <t>Drum roll</t>
  </si>
  <si>
    <t>Letting the sticks bounce on the skin to create very fast notes</t>
  </si>
  <si>
    <t>Muted</t>
  </si>
  <si>
    <t>Softer sound</t>
  </si>
  <si>
    <t>Glissando</t>
  </si>
  <si>
    <t>Sliding between two notes</t>
  </si>
  <si>
    <t>Pitch bend</t>
  </si>
  <si>
    <t>Changing the pitch up or down</t>
  </si>
  <si>
    <t>Plucked</t>
  </si>
  <si>
    <t>Pulling strings with fingers</t>
  </si>
  <si>
    <t>Slurred</t>
  </si>
  <si>
    <t>Playing two notes smoothly. No gaps between notes.</t>
  </si>
  <si>
    <t>Tongued</t>
  </si>
  <si>
    <t>Using your tongue to start a note (wind/brass instrument)</t>
  </si>
  <si>
    <t>Detached</t>
  </si>
  <si>
    <t>Playing with gaps between notes</t>
  </si>
  <si>
    <t>Pianissimo</t>
  </si>
  <si>
    <t>Very quiet</t>
  </si>
  <si>
    <t>DYNAMICS</t>
  </si>
  <si>
    <t>Piano</t>
  </si>
  <si>
    <t>Quiet</t>
  </si>
  <si>
    <t>Mezzo piano</t>
  </si>
  <si>
    <t>Medium quiet</t>
  </si>
  <si>
    <t>Mezzo forte</t>
  </si>
  <si>
    <t>Medium loud</t>
  </si>
  <si>
    <t>Forte</t>
  </si>
  <si>
    <t>Loud</t>
  </si>
  <si>
    <t>Fortissimo</t>
  </si>
  <si>
    <t>Very loud</t>
  </si>
  <si>
    <t>Crescendo</t>
  </si>
  <si>
    <t>Gradually getting louder</t>
  </si>
  <si>
    <t>Diminuendo</t>
  </si>
  <si>
    <t>Gradually getting quieter</t>
  </si>
  <si>
    <t>Sforzando</t>
  </si>
  <si>
    <t>Forced</t>
  </si>
  <si>
    <t>Binary</t>
  </si>
  <si>
    <t>AB</t>
  </si>
  <si>
    <t>STRUCTURE</t>
  </si>
  <si>
    <t>Ternary</t>
  </si>
  <si>
    <t>ABA</t>
  </si>
  <si>
    <t>Rondo</t>
  </si>
  <si>
    <t>ABACA</t>
  </si>
  <si>
    <t>Minuet and Trio</t>
  </si>
  <si>
    <t>The structure Minuet - Trio - Minuet</t>
  </si>
  <si>
    <t>Theme and Variations</t>
  </si>
  <si>
    <t>Theme, Variation 1, Variation 2, Variation 3</t>
  </si>
  <si>
    <t>Strophic</t>
  </si>
  <si>
    <t>AAA</t>
  </si>
  <si>
    <t>32 bar song form/AABA</t>
  </si>
  <si>
    <t>A song with structure AABA</t>
  </si>
  <si>
    <t>12 bar blues</t>
  </si>
  <si>
    <t>Using chord progression: I - I - I - I - IV - IV - I - I - V - IV - I - I</t>
  </si>
  <si>
    <t>Ostinato</t>
  </si>
  <si>
    <t>A pattern that repeats</t>
  </si>
  <si>
    <t>Bridge</t>
  </si>
  <si>
    <t>A section between verses</t>
  </si>
  <si>
    <t>Break</t>
  </si>
  <si>
    <t>A short idea that separates two sections</t>
  </si>
  <si>
    <t>Loop</t>
  </si>
  <si>
    <t>An idea that repeats</t>
  </si>
  <si>
    <t>Improvisation</t>
  </si>
  <si>
    <t>Making up ideas in the moment</t>
  </si>
  <si>
    <t>Middle 8</t>
  </si>
  <si>
    <t>8 bars in middle of pop song</t>
  </si>
  <si>
    <t>Fill</t>
  </si>
  <si>
    <t>A short, exciting drum idea between two sections</t>
  </si>
  <si>
    <t>Introduction</t>
  </si>
  <si>
    <t>The first section in a piece of music</t>
  </si>
  <si>
    <t>Outro</t>
  </si>
  <si>
    <t>The last section in a piece of popular music</t>
  </si>
  <si>
    <t>Coda</t>
  </si>
  <si>
    <t>The last section in a piece of music</t>
  </si>
  <si>
    <t>Riff</t>
  </si>
  <si>
    <t>An ostinato in popular music</t>
  </si>
  <si>
    <t>Phrase</t>
  </si>
  <si>
    <t>A musical 'sentence'</t>
  </si>
  <si>
    <t>Regular phrasing</t>
  </si>
  <si>
    <t>Where all the question and answer phrases are the same length</t>
  </si>
  <si>
    <t>Irregular phrasing</t>
  </si>
  <si>
    <t>Where phrases are different lengths</t>
  </si>
  <si>
    <t>Primary chords</t>
  </si>
  <si>
    <t>Chords I, IV and V</t>
  </si>
  <si>
    <t>HARMONY</t>
  </si>
  <si>
    <t>Secondary chords</t>
  </si>
  <si>
    <t>Chords II, III, VI and VII</t>
  </si>
  <si>
    <t>Inversion</t>
  </si>
  <si>
    <t>Changing the note in the bass of a chord</t>
  </si>
  <si>
    <t>Diatonic</t>
  </si>
  <si>
    <t>Using the notes of the key (i.e. no extra accidentals)</t>
  </si>
  <si>
    <t>Tonic</t>
  </si>
  <si>
    <t>The first note in a scale</t>
  </si>
  <si>
    <t>Subdominant</t>
  </si>
  <si>
    <t>The fourth note in a scale</t>
  </si>
  <si>
    <t>Dominant</t>
  </si>
  <si>
    <t>The fifth note in a scale</t>
  </si>
  <si>
    <t>Dominant 7th</t>
  </si>
  <si>
    <t>Chord on the fifth note of a scale, with added seventh</t>
  </si>
  <si>
    <t>Perfect cadence</t>
  </si>
  <si>
    <t>Chord V - Chord I</t>
  </si>
  <si>
    <t>Imperfect cadence</t>
  </si>
  <si>
    <t>Any chord - Chord V</t>
  </si>
  <si>
    <t>Plagal cadence</t>
  </si>
  <si>
    <t>Chord IV - Chord I</t>
  </si>
  <si>
    <t>Interrupted cadence</t>
  </si>
  <si>
    <t>Chord V - Chord VI</t>
  </si>
  <si>
    <t>The 'finished' cadences</t>
  </si>
  <si>
    <t>Perfect and plagal cadences</t>
  </si>
  <si>
    <t>The 'unfinished' cadences</t>
  </si>
  <si>
    <t>Imperfect and interrupted cadences</t>
  </si>
  <si>
    <t>Chord progression/sequence</t>
  </si>
  <si>
    <t>The order of chords in a piece</t>
  </si>
  <si>
    <t>Harmonic rhythm</t>
  </si>
  <si>
    <t>How fast the chords change</t>
  </si>
  <si>
    <t>Drone</t>
  </si>
  <si>
    <t>A constant note or notes held on (usually folk music)</t>
  </si>
  <si>
    <t>Pedal</t>
  </si>
  <si>
    <t>A repeated or long, held bass note</t>
  </si>
  <si>
    <t>Dissonance</t>
  </si>
  <si>
    <t>A harmony that clashes</t>
  </si>
  <si>
    <t>Consonance</t>
  </si>
  <si>
    <t>A harmony that works well</t>
  </si>
  <si>
    <t>Power chords</t>
  </si>
  <si>
    <t>Chords using only the 1st and 5th (no 3rd)</t>
  </si>
  <si>
    <t>Tabla</t>
  </si>
  <si>
    <t>The pair of drums in Indian Classical music</t>
  </si>
  <si>
    <t>INSTRUMENTATION</t>
  </si>
  <si>
    <t>Dhol</t>
  </si>
  <si>
    <t>The two-headed drum in Bhangra that plays the chaal</t>
  </si>
  <si>
    <t>Sarangi</t>
  </si>
  <si>
    <t>Short-necked violin used in Indian Classical music</t>
  </si>
  <si>
    <t>Tumbi</t>
  </si>
  <si>
    <t>One-string instrument used in Bhangra</t>
  </si>
  <si>
    <t>Harpsichord</t>
  </si>
  <si>
    <t>Keyboard instrument with strings used in the Baroque period</t>
  </si>
  <si>
    <t>Organ</t>
  </si>
  <si>
    <t>Keyboard instrument with pipes</t>
  </si>
  <si>
    <t>Xylophone</t>
  </si>
  <si>
    <t>Wooden percussion instrument, played with beater</t>
  </si>
  <si>
    <t>Glockenspiel</t>
  </si>
  <si>
    <t>High, metal percussion instrument, played with beater</t>
  </si>
  <si>
    <t>Timpani</t>
  </si>
  <si>
    <t>Large drums, pitched to a certain note, played in an orchestra</t>
  </si>
  <si>
    <t>Bass</t>
  </si>
  <si>
    <t>The lowest male voice</t>
  </si>
  <si>
    <t>Alto</t>
  </si>
  <si>
    <t>The lowest female voice</t>
  </si>
  <si>
    <t>Tenor</t>
  </si>
  <si>
    <t>The highest male voice</t>
  </si>
  <si>
    <t>Soprano</t>
  </si>
  <si>
    <t>The highest female voice</t>
  </si>
  <si>
    <t>Allegro</t>
  </si>
  <si>
    <t>Fast</t>
  </si>
  <si>
    <t>TEMPO</t>
  </si>
  <si>
    <t>Vivace</t>
  </si>
  <si>
    <t>Lively</t>
  </si>
  <si>
    <t>Moderato</t>
  </si>
  <si>
    <t>Moderately</t>
  </si>
  <si>
    <t>Andante</t>
  </si>
  <si>
    <t>At a walking pace</t>
  </si>
  <si>
    <t>Adagio</t>
  </si>
  <si>
    <t>Slowly</t>
  </si>
  <si>
    <t>Accelerando (accel.)</t>
  </si>
  <si>
    <t>Gradually getting faster</t>
  </si>
  <si>
    <t>Ritardano (rit.)</t>
  </si>
  <si>
    <t>Gradually getting slower</t>
  </si>
  <si>
    <t>Rallentando (rall.)</t>
  </si>
  <si>
    <t>Rubato</t>
  </si>
  <si>
    <t>A few beats of non-strict time. The performer can speed up or slow down.</t>
  </si>
  <si>
    <t>Pause</t>
  </si>
  <si>
    <t>Stopping on a beat for longer than its value</t>
  </si>
  <si>
    <t>Syncopation</t>
  </si>
  <si>
    <t>Using off-beats</t>
  </si>
  <si>
    <t>RHYTHM</t>
  </si>
  <si>
    <t>Swing rhythms</t>
  </si>
  <si>
    <t>Jazz rhythms. Longer first note, shorter second note: doo be doo be doo</t>
  </si>
  <si>
    <t>On the beat</t>
  </si>
  <si>
    <t>A note on a beat</t>
  </si>
  <si>
    <t>Off-beat</t>
  </si>
  <si>
    <t>A note between beats</t>
  </si>
  <si>
    <t>Triplet</t>
  </si>
  <si>
    <t>Three notes where usually there would be two.</t>
  </si>
  <si>
    <t>Chaal</t>
  </si>
  <si>
    <t>The common rhythm in Bhangra</t>
  </si>
  <si>
    <t>Rests</t>
  </si>
  <si>
    <t>A silence where no note plays</t>
  </si>
  <si>
    <t>Regular metre</t>
  </si>
  <si>
    <t>Simple or compound metre. Beats divide into two or three.</t>
  </si>
  <si>
    <t>METRE</t>
  </si>
  <si>
    <t>Irregular metre</t>
  </si>
  <si>
    <t>Mix of time signatures</t>
  </si>
  <si>
    <t>An emphasised note/beat</t>
  </si>
  <si>
    <t>Simple time</t>
  </si>
  <si>
    <t>Where the beat divides into two</t>
  </si>
  <si>
    <t>Duple time</t>
  </si>
  <si>
    <t>Two beats in a bar</t>
  </si>
  <si>
    <t>Triple time</t>
  </si>
  <si>
    <t>Three beats in a bar</t>
  </si>
  <si>
    <t>Quadruple time</t>
  </si>
  <si>
    <t>Four beats in a bar</t>
  </si>
  <si>
    <t>Compound time</t>
  </si>
  <si>
    <t>Where the beat divides into three</t>
  </si>
  <si>
    <t>Monophonic</t>
  </si>
  <si>
    <t>One layer of music</t>
  </si>
  <si>
    <t>TEXTURE</t>
  </si>
  <si>
    <t>Homophonic</t>
  </si>
  <si>
    <t>Several layers moving at the same time, or a melody and accompaniment</t>
  </si>
  <si>
    <t>Polyphonic</t>
  </si>
  <si>
    <t>Several layers, all moving independently. Every part equally important.</t>
  </si>
  <si>
    <t>2-part texture</t>
  </si>
  <si>
    <t>A texture that uses 2 parts</t>
  </si>
  <si>
    <t>3-part texture</t>
  </si>
  <si>
    <t>A texture that uses 3 parts</t>
  </si>
  <si>
    <t>4-part texture</t>
  </si>
  <si>
    <t>A texture that uses 4 parts</t>
  </si>
  <si>
    <t>Unison</t>
  </si>
  <si>
    <t>Playing or singing the same notes</t>
  </si>
  <si>
    <t>Chordal</t>
  </si>
  <si>
    <t>Playing in chords</t>
  </si>
  <si>
    <t>Melody and accompaniment</t>
  </si>
  <si>
    <t>Homophonic texture where there is a tune and backing</t>
  </si>
  <si>
    <t>Descant</t>
  </si>
  <si>
    <t>A harmony that is played above the melody</t>
  </si>
  <si>
    <t>Round</t>
  </si>
  <si>
    <t>A melody is repeated later so that it harmonises with itself (usually three or four times!)</t>
  </si>
  <si>
    <t>Canon</t>
  </si>
  <si>
    <t>A melody is repeated later, sometimes slightly differently, so that it harmonises with itself</t>
  </si>
  <si>
    <t>Alberti bass</t>
  </si>
  <si>
    <t>A repeated bassline which uses notes 1-5-3-5</t>
  </si>
  <si>
    <t>Stab chords</t>
  </si>
  <si>
    <t>Single staccato chord</t>
  </si>
  <si>
    <t>Walking bass</t>
  </si>
  <si>
    <t>A repetitive, crotchet bassline</t>
  </si>
  <si>
    <t>Synthesiser</t>
  </si>
  <si>
    <t>Electronic instrument to generate sound</t>
  </si>
  <si>
    <t>TECHNOLOGY</t>
  </si>
  <si>
    <t>Panning</t>
  </si>
  <si>
    <t>In the left or right speaker</t>
  </si>
  <si>
    <t>Phasing</t>
  </si>
  <si>
    <t>An effect that makes a track sound shimmery</t>
  </si>
  <si>
    <t>Sample</t>
  </si>
  <si>
    <t>A short audio recording</t>
  </si>
  <si>
    <t>Reverb</t>
  </si>
  <si>
    <t>The 'echo' sound of a room</t>
  </si>
  <si>
    <t>Echo</t>
  </si>
  <si>
    <t>An effect that repeats the sound and plays it several times</t>
  </si>
  <si>
    <t>Amplified</t>
  </si>
  <si>
    <t>Made louder by electric amplification</t>
  </si>
  <si>
    <t>Wind band</t>
  </si>
  <si>
    <t>A large ensemble of woodwind and brass instruments</t>
  </si>
  <si>
    <t>SONORITY</t>
  </si>
  <si>
    <t>Rhythm section</t>
  </si>
  <si>
    <t>The backing in a band: drums, bass, guitar, keyboard</t>
  </si>
  <si>
    <t>String Quartet</t>
  </si>
  <si>
    <t>Two violins, viola and a cello</t>
  </si>
  <si>
    <t>String Orchestra</t>
  </si>
  <si>
    <t>An orchestra only made of string instruments</t>
  </si>
  <si>
    <t>Baroque period</t>
  </si>
  <si>
    <t>1600-1750</t>
  </si>
  <si>
    <t>HISTORY</t>
  </si>
  <si>
    <t>Classical period</t>
  </si>
  <si>
    <t>1750-1820</t>
  </si>
  <si>
    <t>Romantic period</t>
  </si>
  <si>
    <t>1820-1900</t>
  </si>
  <si>
    <r>
      <t xml:space="preserve">Use </t>
    </r>
    <r>
      <rPr>
        <b/>
        <u/>
        <sz val="14"/>
        <color theme="1"/>
        <rFont val="Calibri (Body)"/>
      </rPr>
      <t>Glossary</t>
    </r>
    <r>
      <rPr>
        <b/>
        <sz val="14"/>
        <color theme="1"/>
        <rFont val="Calibri"/>
        <family val="2"/>
        <scheme val="minor"/>
      </rPr>
      <t xml:space="preserve"> sheet to choose words</t>
    </r>
  </si>
  <si>
    <t>Hit F9 to refresh questions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</si>
  <si>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</si>
  <si>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</si>
  <si>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</si>
  <si>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</si>
  <si>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</si>
  <si>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</si>
  <si>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</si>
  <si>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</si>
  <si>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</si>
  <si>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</si>
  <si>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Hit F9 to refresh questions (or double click any cell and hit Enter key)</t>
  </si>
  <si>
    <t>Extra 1</t>
  </si>
  <si>
    <t>Extra 2</t>
  </si>
  <si>
    <t>Extra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</si>
</sst>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3DF9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BB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7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 wrapText="1"/>
    </xf>
    <xf numFmtId="0" fontId="7" fillId="15" borderId="1" xfId="0" applyFont="1" applyFill="1" applyBorder="1" applyAlignment="1">
      <alignment vertical="top"/>
    </xf>
    <xf numFmtId="0" fontId="0" fillId="16" borderId="1" xfId="0" applyFill="1" applyBorder="1" applyAlignment="1">
      <alignment vertical="center" wrapText="1"/>
    </xf>
    <xf numFmtId="0" fontId="7" fillId="16" borderId="1" xfId="0" applyFont="1" applyFill="1" applyBorder="1" applyAlignment="1">
      <alignment vertical="top"/>
    </xf>
    <xf numFmtId="0" fontId="0" fillId="13" borderId="1" xfId="0" applyFill="1" applyBorder="1" applyAlignment="1">
      <alignment vertical="center" wrapText="1"/>
    </xf>
    <xf numFmtId="0" fontId="7" fillId="13" borderId="1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10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top"/>
    </xf>
    <xf numFmtId="0" fontId="7" fillId="12" borderId="3" xfId="0" applyFont="1" applyFill="1" applyBorder="1" applyAlignment="1">
      <alignment horizontal="left" vertical="top"/>
    </xf>
    <xf numFmtId="0" fontId="7" fillId="12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0BBDF"/>
      <color rgb="FF3DF950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76"/>
  <sheetViews>
    <sheetView tabSelected="1" zoomScaleNormal="100" workbookViewId="0">
      <selection activeCell="E5" sqref="E5"/>
    </sheetView>
  </sheetViews>
  <sheetFormatPr baseColWidth="10" defaultColWidth="8.83203125" defaultRowHeight="20" x14ac:dyDescent="0.2"/>
  <cols>
    <col min="1" max="1" width="8.83203125" customWidth="1"/>
    <col min="2" max="3" width="5.1640625" style="15" customWidth="1"/>
    <col min="4" max="4" width="5" style="26" customWidth="1"/>
    <col min="5" max="5" width="23.5" style="13" customWidth="1"/>
    <col min="6" max="6" width="70.1640625" style="13" customWidth="1"/>
    <col min="7" max="7" width="31.83203125" style="16" customWidth="1"/>
  </cols>
  <sheetData>
    <row r="2" spans="1:7" x14ac:dyDescent="0.2">
      <c r="B2" s="33"/>
      <c r="C2" s="14"/>
      <c r="D2" s="25">
        <f>IF(B2="y",1,0)</f>
        <v>0</v>
      </c>
      <c r="E2" s="32" t="s">
        <v>0</v>
      </c>
    </row>
    <row r="4" spans="1:7" x14ac:dyDescent="0.2">
      <c r="B4" s="24" t="s">
        <v>1</v>
      </c>
      <c r="C4" s="24"/>
      <c r="D4" s="24"/>
      <c r="E4" s="31" t="s">
        <v>2</v>
      </c>
      <c r="F4" s="31" t="s">
        <v>3</v>
      </c>
      <c r="G4" s="23"/>
    </row>
    <row r="5" spans="1:7" ht="16" x14ac:dyDescent="0.2">
      <c r="A5" t="str">
        <f ca="1">IF(C5="y",RAND()+1,IF(C5="x",RAND(),""))</f>
        <v/>
      </c>
      <c r="B5" s="33"/>
      <c r="C5" s="14">
        <f>IF($B$2="y","y",B5)</f>
        <v>0</v>
      </c>
      <c r="D5" s="25" t="str">
        <f t="shared" ref="D5:D68" ca="1" si="0">A5</f>
        <v/>
      </c>
      <c r="E5" s="17" t="s">
        <v>5</v>
      </c>
      <c r="F5" s="17" t="s">
        <v>6</v>
      </c>
      <c r="G5" s="45" t="s">
        <v>7</v>
      </c>
    </row>
    <row r="6" spans="1:7" ht="16" x14ac:dyDescent="0.2">
      <c r="A6" t="str">
        <f t="shared" ref="A6:A68" ca="1" si="1">IF(C6="y",RAND()+1,IF(C6="x",RAND(),""))</f>
        <v/>
      </c>
      <c r="B6" s="33"/>
      <c r="C6" s="14">
        <f t="shared" ref="C6:C68" si="2">IF($B$2="y","y",B6)</f>
        <v>0</v>
      </c>
      <c r="D6" s="25" t="str">
        <f t="shared" ca="1" si="0"/>
        <v/>
      </c>
      <c r="E6" s="17" t="s">
        <v>8</v>
      </c>
      <c r="F6" s="17" t="s">
        <v>9</v>
      </c>
      <c r="G6" s="45"/>
    </row>
    <row r="7" spans="1:7" ht="16" x14ac:dyDescent="0.2">
      <c r="A7" t="str">
        <f t="shared" ca="1" si="1"/>
        <v/>
      </c>
      <c r="B7" s="33"/>
      <c r="C7" s="14">
        <f t="shared" si="2"/>
        <v>0</v>
      </c>
      <c r="D7" s="25" t="str">
        <f t="shared" ca="1" si="0"/>
        <v/>
      </c>
      <c r="E7" s="17" t="s">
        <v>10</v>
      </c>
      <c r="F7" s="17" t="s">
        <v>11</v>
      </c>
      <c r="G7" s="45"/>
    </row>
    <row r="8" spans="1:7" ht="16" x14ac:dyDescent="0.2">
      <c r="A8" t="str">
        <f t="shared" ca="1" si="1"/>
        <v/>
      </c>
      <c r="B8" s="33"/>
      <c r="C8" s="14">
        <f t="shared" si="2"/>
        <v>0</v>
      </c>
      <c r="D8" s="25" t="str">
        <f t="shared" ca="1" si="0"/>
        <v/>
      </c>
      <c r="E8" s="17" t="s">
        <v>12</v>
      </c>
      <c r="F8" s="17" t="s">
        <v>13</v>
      </c>
      <c r="G8" s="45"/>
    </row>
    <row r="9" spans="1:7" ht="16" x14ac:dyDescent="0.2">
      <c r="A9" t="str">
        <f t="shared" ca="1" si="1"/>
        <v/>
      </c>
      <c r="B9" s="33"/>
      <c r="C9" s="14">
        <f t="shared" si="2"/>
        <v>0</v>
      </c>
      <c r="D9" s="25" t="str">
        <f t="shared" ca="1" si="0"/>
        <v/>
      </c>
      <c r="E9" s="17" t="s">
        <v>14</v>
      </c>
      <c r="F9" s="17" t="s">
        <v>15</v>
      </c>
      <c r="G9" s="45"/>
    </row>
    <row r="10" spans="1:7" ht="16" x14ac:dyDescent="0.2">
      <c r="A10" t="str">
        <f t="shared" ca="1" si="1"/>
        <v/>
      </c>
      <c r="B10" s="33"/>
      <c r="C10" s="14">
        <f t="shared" si="2"/>
        <v>0</v>
      </c>
      <c r="D10" s="25" t="str">
        <f t="shared" ca="1" si="0"/>
        <v/>
      </c>
      <c r="E10" s="17" t="s">
        <v>16</v>
      </c>
      <c r="F10" s="17" t="s">
        <v>17</v>
      </c>
      <c r="G10" s="45"/>
    </row>
    <row r="11" spans="1:7" ht="16" x14ac:dyDescent="0.2">
      <c r="A11" t="str">
        <f t="shared" ca="1" si="1"/>
        <v/>
      </c>
      <c r="B11" s="33"/>
      <c r="C11" s="14">
        <f t="shared" si="2"/>
        <v>0</v>
      </c>
      <c r="D11" s="25" t="str">
        <f t="shared" ca="1" si="0"/>
        <v/>
      </c>
      <c r="E11" s="17" t="s">
        <v>18</v>
      </c>
      <c r="F11" s="17" t="s">
        <v>19</v>
      </c>
      <c r="G11" s="45"/>
    </row>
    <row r="12" spans="1:7" ht="16" x14ac:dyDescent="0.2">
      <c r="A12" t="str">
        <f t="shared" ca="1" si="1"/>
        <v/>
      </c>
      <c r="B12" s="33"/>
      <c r="C12" s="14">
        <f t="shared" si="2"/>
        <v>0</v>
      </c>
      <c r="D12" s="25" t="str">
        <f t="shared" ca="1" si="0"/>
        <v/>
      </c>
      <c r="E12" s="17" t="s">
        <v>20</v>
      </c>
      <c r="F12" s="17" t="s">
        <v>21</v>
      </c>
      <c r="G12" s="45"/>
    </row>
    <row r="13" spans="1:7" ht="16" x14ac:dyDescent="0.2">
      <c r="A13" t="str">
        <f t="shared" ca="1" si="1"/>
        <v/>
      </c>
      <c r="B13" s="33"/>
      <c r="C13" s="14">
        <f t="shared" si="2"/>
        <v>0</v>
      </c>
      <c r="D13" s="25" t="str">
        <f t="shared" ca="1" si="0"/>
        <v/>
      </c>
      <c r="E13" s="17" t="s">
        <v>22</v>
      </c>
      <c r="F13" s="17" t="s">
        <v>23</v>
      </c>
      <c r="G13" s="45"/>
    </row>
    <row r="14" spans="1:7" ht="16" x14ac:dyDescent="0.2">
      <c r="A14" t="str">
        <f t="shared" ca="1" si="1"/>
        <v/>
      </c>
      <c r="B14" s="33"/>
      <c r="C14" s="14">
        <f t="shared" si="2"/>
        <v>0</v>
      </c>
      <c r="D14" s="25" t="str">
        <f t="shared" ca="1" si="0"/>
        <v/>
      </c>
      <c r="E14" s="17" t="s">
        <v>24</v>
      </c>
      <c r="F14" s="17" t="s">
        <v>25</v>
      </c>
      <c r="G14" s="45"/>
    </row>
    <row r="15" spans="1:7" ht="16" x14ac:dyDescent="0.2">
      <c r="A15" t="str">
        <f t="shared" ca="1" si="1"/>
        <v/>
      </c>
      <c r="B15" s="33"/>
      <c r="C15" s="14">
        <f t="shared" si="2"/>
        <v>0</v>
      </c>
      <c r="D15" s="25" t="str">
        <f t="shared" ca="1" si="0"/>
        <v/>
      </c>
      <c r="E15" s="17" t="s">
        <v>26</v>
      </c>
      <c r="F15" s="17" t="s">
        <v>27</v>
      </c>
      <c r="G15" s="45"/>
    </row>
    <row r="16" spans="1:7" ht="16" x14ac:dyDescent="0.2">
      <c r="A16" t="str">
        <f t="shared" ca="1" si="1"/>
        <v/>
      </c>
      <c r="B16" s="33"/>
      <c r="C16" s="14">
        <f t="shared" si="2"/>
        <v>0</v>
      </c>
      <c r="D16" s="25" t="str">
        <f t="shared" ca="1" si="0"/>
        <v/>
      </c>
      <c r="E16" s="17" t="s">
        <v>28</v>
      </c>
      <c r="F16" s="17" t="s">
        <v>29</v>
      </c>
      <c r="G16" s="45"/>
    </row>
    <row r="17" spans="1:7" ht="16" x14ac:dyDescent="0.2">
      <c r="A17" t="str">
        <f t="shared" ca="1" si="1"/>
        <v/>
      </c>
      <c r="B17" s="33"/>
      <c r="C17" s="14">
        <f t="shared" si="2"/>
        <v>0</v>
      </c>
      <c r="D17" s="25" t="str">
        <f t="shared" ca="1" si="0"/>
        <v/>
      </c>
      <c r="E17" s="17" t="s">
        <v>30</v>
      </c>
      <c r="F17" s="17" t="s">
        <v>31</v>
      </c>
      <c r="G17" s="45"/>
    </row>
    <row r="18" spans="1:7" ht="16" x14ac:dyDescent="0.2">
      <c r="A18" t="str">
        <f t="shared" ca="1" si="1"/>
        <v/>
      </c>
      <c r="B18" s="33"/>
      <c r="C18" s="14">
        <f t="shared" si="2"/>
        <v>0</v>
      </c>
      <c r="D18" s="25" t="str">
        <f t="shared" ca="1" si="0"/>
        <v/>
      </c>
      <c r="E18" s="17" t="s">
        <v>32</v>
      </c>
      <c r="F18" s="17" t="s">
        <v>33</v>
      </c>
      <c r="G18" s="45"/>
    </row>
    <row r="19" spans="1:7" ht="16" x14ac:dyDescent="0.2">
      <c r="A19" t="str">
        <f t="shared" ca="1" si="1"/>
        <v/>
      </c>
      <c r="B19" s="33"/>
      <c r="C19" s="14">
        <f t="shared" si="2"/>
        <v>0</v>
      </c>
      <c r="D19" s="25" t="str">
        <f t="shared" ca="1" si="0"/>
        <v/>
      </c>
      <c r="E19" s="17" t="s">
        <v>34</v>
      </c>
      <c r="F19" s="17" t="s">
        <v>35</v>
      </c>
      <c r="G19" s="45"/>
    </row>
    <row r="20" spans="1:7" ht="16" x14ac:dyDescent="0.2">
      <c r="A20" t="str">
        <f t="shared" ca="1" si="1"/>
        <v/>
      </c>
      <c r="B20" s="33"/>
      <c r="C20" s="14">
        <f t="shared" si="2"/>
        <v>0</v>
      </c>
      <c r="D20" s="25" t="str">
        <f t="shared" ca="1" si="0"/>
        <v/>
      </c>
      <c r="E20" s="17" t="s">
        <v>36</v>
      </c>
      <c r="F20" s="17" t="s">
        <v>37</v>
      </c>
      <c r="G20" s="45"/>
    </row>
    <row r="21" spans="1:7" ht="16" x14ac:dyDescent="0.2">
      <c r="A21" t="str">
        <f t="shared" ca="1" si="1"/>
        <v/>
      </c>
      <c r="B21" s="33"/>
      <c r="C21" s="14">
        <f t="shared" si="2"/>
        <v>0</v>
      </c>
      <c r="D21" s="25" t="str">
        <f t="shared" ca="1" si="0"/>
        <v/>
      </c>
      <c r="E21" s="17" t="s">
        <v>38</v>
      </c>
      <c r="F21" s="17" t="s">
        <v>39</v>
      </c>
      <c r="G21" s="45"/>
    </row>
    <row r="22" spans="1:7" ht="16" x14ac:dyDescent="0.2">
      <c r="A22" t="str">
        <f t="shared" ca="1" si="1"/>
        <v/>
      </c>
      <c r="B22" s="33"/>
      <c r="C22" s="14">
        <f t="shared" si="2"/>
        <v>0</v>
      </c>
      <c r="D22" s="25" t="str">
        <f t="shared" ca="1" si="0"/>
        <v/>
      </c>
      <c r="E22" s="17" t="s">
        <v>40</v>
      </c>
      <c r="F22" s="17" t="s">
        <v>41</v>
      </c>
      <c r="G22" s="45"/>
    </row>
    <row r="23" spans="1:7" ht="16" x14ac:dyDescent="0.2">
      <c r="A23" t="str">
        <f t="shared" ca="1" si="1"/>
        <v/>
      </c>
      <c r="B23" s="33"/>
      <c r="C23" s="14">
        <f t="shared" si="2"/>
        <v>0</v>
      </c>
      <c r="D23" s="25" t="str">
        <f t="shared" ca="1" si="0"/>
        <v/>
      </c>
      <c r="E23" s="17" t="s">
        <v>42</v>
      </c>
      <c r="F23" s="17" t="s">
        <v>43</v>
      </c>
      <c r="G23" s="45"/>
    </row>
    <row r="24" spans="1:7" ht="16" x14ac:dyDescent="0.2">
      <c r="A24" t="str">
        <f t="shared" ca="1" si="1"/>
        <v/>
      </c>
      <c r="B24" s="33"/>
      <c r="C24" s="14">
        <f t="shared" si="2"/>
        <v>0</v>
      </c>
      <c r="D24" s="25" t="str">
        <f t="shared" ca="1" si="0"/>
        <v/>
      </c>
      <c r="E24" s="17" t="s">
        <v>44</v>
      </c>
      <c r="F24" s="17" t="s">
        <v>45</v>
      </c>
      <c r="G24" s="45"/>
    </row>
    <row r="25" spans="1:7" ht="16" x14ac:dyDescent="0.2">
      <c r="A25" t="str">
        <f t="shared" ca="1" si="1"/>
        <v/>
      </c>
      <c r="B25" s="33"/>
      <c r="C25" s="14">
        <f t="shared" si="2"/>
        <v>0</v>
      </c>
      <c r="D25" s="25" t="str">
        <f t="shared" ca="1" si="0"/>
        <v/>
      </c>
      <c r="E25" s="17" t="s">
        <v>46</v>
      </c>
      <c r="F25" s="17" t="s">
        <v>47</v>
      </c>
      <c r="G25" s="45"/>
    </row>
    <row r="26" spans="1:7" ht="16" x14ac:dyDescent="0.2">
      <c r="A26" t="str">
        <f t="shared" ca="1" si="1"/>
        <v/>
      </c>
      <c r="B26" s="33"/>
      <c r="C26" s="14">
        <f t="shared" si="2"/>
        <v>0</v>
      </c>
      <c r="D26" s="25" t="str">
        <f t="shared" ca="1" si="0"/>
        <v/>
      </c>
      <c r="E26" s="17" t="s">
        <v>48</v>
      </c>
      <c r="F26" s="17" t="s">
        <v>49</v>
      </c>
      <c r="G26" s="45"/>
    </row>
    <row r="27" spans="1:7" ht="16" x14ac:dyDescent="0.2">
      <c r="A27" t="str">
        <f t="shared" ca="1" si="1"/>
        <v/>
      </c>
      <c r="B27" s="33"/>
      <c r="C27" s="14">
        <f t="shared" si="2"/>
        <v>0</v>
      </c>
      <c r="D27" s="25" t="str">
        <f t="shared" ca="1" si="0"/>
        <v/>
      </c>
      <c r="E27" s="17" t="s">
        <v>50</v>
      </c>
      <c r="F27" s="17" t="s">
        <v>51</v>
      </c>
      <c r="G27" s="45"/>
    </row>
    <row r="28" spans="1:7" ht="16" x14ac:dyDescent="0.2">
      <c r="A28" t="str">
        <f t="shared" ca="1" si="1"/>
        <v/>
      </c>
      <c r="B28" s="33"/>
      <c r="C28" s="14">
        <f t="shared" si="2"/>
        <v>0</v>
      </c>
      <c r="D28" s="25" t="str">
        <f t="shared" ca="1" si="0"/>
        <v/>
      </c>
      <c r="E28" s="17" t="s">
        <v>52</v>
      </c>
      <c r="F28" s="17" t="s">
        <v>53</v>
      </c>
      <c r="G28" s="45"/>
    </row>
    <row r="29" spans="1:7" ht="16" x14ac:dyDescent="0.2">
      <c r="A29" t="str">
        <f t="shared" ca="1" si="1"/>
        <v/>
      </c>
      <c r="B29" s="33"/>
      <c r="C29" s="14">
        <f t="shared" si="2"/>
        <v>0</v>
      </c>
      <c r="D29" s="25" t="str">
        <f t="shared" ca="1" si="0"/>
        <v/>
      </c>
      <c r="E29" s="17" t="s">
        <v>54</v>
      </c>
      <c r="F29" s="17" t="s">
        <v>55</v>
      </c>
      <c r="G29" s="45"/>
    </row>
    <row r="30" spans="1:7" ht="16" x14ac:dyDescent="0.2">
      <c r="A30" t="str">
        <f t="shared" ca="1" si="1"/>
        <v/>
      </c>
      <c r="B30" s="33"/>
      <c r="C30" s="14">
        <f t="shared" si="2"/>
        <v>0</v>
      </c>
      <c r="D30" s="25" t="str">
        <f t="shared" ca="1" si="0"/>
        <v/>
      </c>
      <c r="E30" s="9" t="s">
        <v>56</v>
      </c>
      <c r="F30" s="9" t="s">
        <v>57</v>
      </c>
      <c r="G30" s="46" t="s">
        <v>58</v>
      </c>
    </row>
    <row r="31" spans="1:7" ht="16" x14ac:dyDescent="0.2">
      <c r="A31" t="str">
        <f t="shared" ca="1" si="1"/>
        <v/>
      </c>
      <c r="B31" s="33"/>
      <c r="C31" s="14">
        <f t="shared" si="2"/>
        <v>0</v>
      </c>
      <c r="D31" s="25" t="str">
        <f t="shared" ca="1" si="0"/>
        <v/>
      </c>
      <c r="E31" s="9" t="s">
        <v>59</v>
      </c>
      <c r="F31" s="9" t="s">
        <v>60</v>
      </c>
      <c r="G31" s="46"/>
    </row>
    <row r="32" spans="1:7" ht="16" x14ac:dyDescent="0.2">
      <c r="A32" t="str">
        <f t="shared" ca="1" si="1"/>
        <v/>
      </c>
      <c r="B32" s="33"/>
      <c r="C32" s="14">
        <f t="shared" si="2"/>
        <v>0</v>
      </c>
      <c r="D32" s="25" t="str">
        <f t="shared" ca="1" si="0"/>
        <v/>
      </c>
      <c r="E32" s="9" t="s">
        <v>61</v>
      </c>
      <c r="F32" s="9" t="s">
        <v>62</v>
      </c>
      <c r="G32" s="46"/>
    </row>
    <row r="33" spans="1:7" ht="16" x14ac:dyDescent="0.2">
      <c r="A33" t="str">
        <f t="shared" ca="1" si="1"/>
        <v/>
      </c>
      <c r="B33" s="33"/>
      <c r="C33" s="14">
        <f t="shared" si="2"/>
        <v>0</v>
      </c>
      <c r="D33" s="25" t="str">
        <f t="shared" ca="1" si="0"/>
        <v/>
      </c>
      <c r="E33" s="9" t="s">
        <v>63</v>
      </c>
      <c r="F33" s="9" t="s">
        <v>64</v>
      </c>
      <c r="G33" s="46"/>
    </row>
    <row r="34" spans="1:7" ht="16" x14ac:dyDescent="0.2">
      <c r="A34" t="str">
        <f t="shared" ca="1" si="1"/>
        <v/>
      </c>
      <c r="B34" s="33"/>
      <c r="C34" s="14">
        <f t="shared" si="2"/>
        <v>0</v>
      </c>
      <c r="D34" s="25" t="str">
        <f t="shared" ca="1" si="0"/>
        <v/>
      </c>
      <c r="E34" s="9" t="s">
        <v>65</v>
      </c>
      <c r="F34" s="9" t="s">
        <v>66</v>
      </c>
      <c r="G34" s="46"/>
    </row>
    <row r="35" spans="1:7" ht="16" x14ac:dyDescent="0.2">
      <c r="A35" t="str">
        <f t="shared" ca="1" si="1"/>
        <v/>
      </c>
      <c r="B35" s="33"/>
      <c r="C35" s="14">
        <f t="shared" si="2"/>
        <v>0</v>
      </c>
      <c r="D35" s="25" t="str">
        <f t="shared" ca="1" si="0"/>
        <v/>
      </c>
      <c r="E35" s="9" t="s">
        <v>67</v>
      </c>
      <c r="F35" s="9" t="s">
        <v>68</v>
      </c>
      <c r="G35" s="46"/>
    </row>
    <row r="36" spans="1:7" ht="16" x14ac:dyDescent="0.2">
      <c r="A36" t="str">
        <f t="shared" ca="1" si="1"/>
        <v/>
      </c>
      <c r="B36" s="33"/>
      <c r="C36" s="14">
        <f t="shared" si="2"/>
        <v>0</v>
      </c>
      <c r="D36" s="25" t="str">
        <f t="shared" ca="1" si="0"/>
        <v/>
      </c>
      <c r="E36" s="9" t="s">
        <v>69</v>
      </c>
      <c r="F36" s="9" t="s">
        <v>70</v>
      </c>
      <c r="G36" s="46"/>
    </row>
    <row r="37" spans="1:7" ht="16" x14ac:dyDescent="0.2">
      <c r="A37" t="str">
        <f t="shared" ca="1" si="1"/>
        <v/>
      </c>
      <c r="B37" s="33"/>
      <c r="C37" s="14">
        <f t="shared" si="2"/>
        <v>0</v>
      </c>
      <c r="D37" s="25" t="str">
        <f t="shared" ca="1" si="0"/>
        <v/>
      </c>
      <c r="E37" s="9" t="s">
        <v>71</v>
      </c>
      <c r="F37" s="9" t="s">
        <v>72</v>
      </c>
      <c r="G37" s="46"/>
    </row>
    <row r="38" spans="1:7" ht="16" x14ac:dyDescent="0.2">
      <c r="A38" t="str">
        <f t="shared" ca="1" si="1"/>
        <v/>
      </c>
      <c r="B38" s="33"/>
      <c r="C38" s="14">
        <f t="shared" si="2"/>
        <v>0</v>
      </c>
      <c r="D38" s="25" t="str">
        <f t="shared" ca="1" si="0"/>
        <v/>
      </c>
      <c r="E38" s="9" t="s">
        <v>73</v>
      </c>
      <c r="F38" s="9" t="s">
        <v>74</v>
      </c>
      <c r="G38" s="46"/>
    </row>
    <row r="39" spans="1:7" ht="16" x14ac:dyDescent="0.2">
      <c r="A39" t="str">
        <f t="shared" ca="1" si="1"/>
        <v/>
      </c>
      <c r="B39" s="33"/>
      <c r="C39" s="14">
        <f t="shared" si="2"/>
        <v>0</v>
      </c>
      <c r="D39" s="25" t="str">
        <f t="shared" ca="1" si="0"/>
        <v/>
      </c>
      <c r="E39" s="9" t="s">
        <v>75</v>
      </c>
      <c r="F39" s="9" t="s">
        <v>76</v>
      </c>
      <c r="G39" s="46"/>
    </row>
    <row r="40" spans="1:7" ht="16" x14ac:dyDescent="0.2">
      <c r="A40" t="str">
        <f t="shared" ca="1" si="1"/>
        <v/>
      </c>
      <c r="B40" s="33"/>
      <c r="C40" s="14">
        <f t="shared" si="2"/>
        <v>0</v>
      </c>
      <c r="D40" s="25" t="str">
        <f t="shared" ca="1" si="0"/>
        <v/>
      </c>
      <c r="E40" s="9" t="s">
        <v>77</v>
      </c>
      <c r="F40" s="9" t="s">
        <v>78</v>
      </c>
      <c r="G40" s="46"/>
    </row>
    <row r="41" spans="1:7" ht="16" x14ac:dyDescent="0.2">
      <c r="A41" t="str">
        <f t="shared" ca="1" si="1"/>
        <v/>
      </c>
      <c r="B41" s="33"/>
      <c r="C41" s="14">
        <f t="shared" si="2"/>
        <v>0</v>
      </c>
      <c r="D41" s="25" t="str">
        <f t="shared" ca="1" si="0"/>
        <v/>
      </c>
      <c r="E41" s="9" t="s">
        <v>79</v>
      </c>
      <c r="F41" s="9" t="s">
        <v>80</v>
      </c>
      <c r="G41" s="46"/>
    </row>
    <row r="42" spans="1:7" ht="16" x14ac:dyDescent="0.2">
      <c r="A42" t="str">
        <f t="shared" ca="1" si="1"/>
        <v/>
      </c>
      <c r="B42" s="33"/>
      <c r="C42" s="14">
        <f t="shared" si="2"/>
        <v>0</v>
      </c>
      <c r="D42" s="25" t="str">
        <f t="shared" ca="1" si="0"/>
        <v/>
      </c>
      <c r="E42" s="9" t="s">
        <v>81</v>
      </c>
      <c r="F42" s="9" t="s">
        <v>82</v>
      </c>
      <c r="G42" s="46"/>
    </row>
    <row r="43" spans="1:7" ht="16" x14ac:dyDescent="0.2">
      <c r="A43" t="str">
        <f t="shared" ca="1" si="1"/>
        <v/>
      </c>
      <c r="B43" s="33"/>
      <c r="C43" s="14">
        <f t="shared" si="2"/>
        <v>0</v>
      </c>
      <c r="D43" s="25" t="str">
        <f t="shared" ca="1" si="0"/>
        <v/>
      </c>
      <c r="E43" s="9" t="s">
        <v>83</v>
      </c>
      <c r="F43" s="9" t="s">
        <v>84</v>
      </c>
      <c r="G43" s="46"/>
    </row>
    <row r="44" spans="1:7" ht="16" x14ac:dyDescent="0.2">
      <c r="A44" t="str">
        <f t="shared" ca="1" si="1"/>
        <v/>
      </c>
      <c r="B44" s="33"/>
      <c r="C44" s="14">
        <f t="shared" si="2"/>
        <v>0</v>
      </c>
      <c r="D44" s="25" t="str">
        <f t="shared" ca="1" si="0"/>
        <v/>
      </c>
      <c r="E44" s="9" t="s">
        <v>85</v>
      </c>
      <c r="F44" s="9" t="s">
        <v>86</v>
      </c>
      <c r="G44" s="46"/>
    </row>
    <row r="45" spans="1:7" ht="16" x14ac:dyDescent="0.2">
      <c r="A45" t="str">
        <f t="shared" ca="1" si="1"/>
        <v/>
      </c>
      <c r="B45" s="33"/>
      <c r="C45" s="14">
        <f t="shared" si="2"/>
        <v>0</v>
      </c>
      <c r="D45" s="25" t="str">
        <f t="shared" ca="1" si="0"/>
        <v/>
      </c>
      <c r="E45" s="9" t="s">
        <v>87</v>
      </c>
      <c r="F45" s="9" t="s">
        <v>88</v>
      </c>
      <c r="G45" s="46"/>
    </row>
    <row r="46" spans="1:7" ht="16" x14ac:dyDescent="0.2">
      <c r="A46" t="str">
        <f t="shared" ca="1" si="1"/>
        <v/>
      </c>
      <c r="B46" s="33"/>
      <c r="C46" s="14">
        <f t="shared" si="2"/>
        <v>0</v>
      </c>
      <c r="D46" s="25" t="str">
        <f t="shared" ca="1" si="0"/>
        <v/>
      </c>
      <c r="E46" s="9" t="s">
        <v>89</v>
      </c>
      <c r="F46" s="9" t="s">
        <v>90</v>
      </c>
      <c r="G46" s="46"/>
    </row>
    <row r="47" spans="1:7" ht="16" x14ac:dyDescent="0.2">
      <c r="A47" t="str">
        <f t="shared" ca="1" si="1"/>
        <v/>
      </c>
      <c r="B47" s="33"/>
      <c r="C47" s="14">
        <f t="shared" si="2"/>
        <v>0</v>
      </c>
      <c r="D47" s="25" t="str">
        <f t="shared" ca="1" si="0"/>
        <v/>
      </c>
      <c r="E47" s="9" t="s">
        <v>91</v>
      </c>
      <c r="F47" s="9" t="s">
        <v>92</v>
      </c>
      <c r="G47" s="46"/>
    </row>
    <row r="48" spans="1:7" ht="16" x14ac:dyDescent="0.2">
      <c r="A48" t="str">
        <f t="shared" ca="1" si="1"/>
        <v/>
      </c>
      <c r="B48" s="33"/>
      <c r="C48" s="14">
        <f t="shared" si="2"/>
        <v>0</v>
      </c>
      <c r="D48" s="25" t="str">
        <f t="shared" ca="1" si="0"/>
        <v/>
      </c>
      <c r="E48" s="9" t="s">
        <v>93</v>
      </c>
      <c r="F48" s="9" t="s">
        <v>94</v>
      </c>
      <c r="G48" s="46"/>
    </row>
    <row r="49" spans="1:7" ht="16" x14ac:dyDescent="0.2">
      <c r="A49" t="str">
        <f t="shared" ca="1" si="1"/>
        <v/>
      </c>
      <c r="B49" s="33"/>
      <c r="C49" s="14">
        <f t="shared" si="2"/>
        <v>0</v>
      </c>
      <c r="D49" s="25" t="str">
        <f t="shared" ca="1" si="0"/>
        <v/>
      </c>
      <c r="E49" s="9" t="s">
        <v>95</v>
      </c>
      <c r="F49" s="9" t="s">
        <v>96</v>
      </c>
      <c r="G49" s="46"/>
    </row>
    <row r="50" spans="1:7" ht="16" x14ac:dyDescent="0.2">
      <c r="A50" t="str">
        <f t="shared" ca="1" si="1"/>
        <v/>
      </c>
      <c r="B50" s="33"/>
      <c r="C50" s="14">
        <f t="shared" si="2"/>
        <v>0</v>
      </c>
      <c r="D50" s="25" t="str">
        <f t="shared" ca="1" si="0"/>
        <v/>
      </c>
      <c r="E50" s="9" t="s">
        <v>97</v>
      </c>
      <c r="F50" s="9" t="s">
        <v>98</v>
      </c>
      <c r="G50" s="46"/>
    </row>
    <row r="51" spans="1:7" ht="16" x14ac:dyDescent="0.2">
      <c r="A51" t="str">
        <f t="shared" ca="1" si="1"/>
        <v/>
      </c>
      <c r="B51" s="33"/>
      <c r="C51" s="14">
        <f t="shared" si="2"/>
        <v>0</v>
      </c>
      <c r="D51" s="25" t="str">
        <f t="shared" ca="1" si="0"/>
        <v/>
      </c>
      <c r="E51" s="9" t="s">
        <v>99</v>
      </c>
      <c r="F51" s="9" t="s">
        <v>100</v>
      </c>
      <c r="G51" s="46"/>
    </row>
    <row r="52" spans="1:7" ht="16" x14ac:dyDescent="0.2">
      <c r="A52" t="str">
        <f t="shared" ca="1" si="1"/>
        <v/>
      </c>
      <c r="B52" s="33"/>
      <c r="C52" s="14">
        <f t="shared" si="2"/>
        <v>0</v>
      </c>
      <c r="D52" s="25" t="str">
        <f t="shared" ca="1" si="0"/>
        <v/>
      </c>
      <c r="E52" s="9" t="s">
        <v>101</v>
      </c>
      <c r="F52" s="9" t="s">
        <v>102</v>
      </c>
      <c r="G52" s="46"/>
    </row>
    <row r="53" spans="1:7" ht="16" x14ac:dyDescent="0.2">
      <c r="A53" t="str">
        <f t="shared" ca="1" si="1"/>
        <v/>
      </c>
      <c r="B53" s="33"/>
      <c r="C53" s="14">
        <f t="shared" si="2"/>
        <v>0</v>
      </c>
      <c r="D53" s="25" t="str">
        <f t="shared" ca="1" si="0"/>
        <v/>
      </c>
      <c r="E53" s="9" t="s">
        <v>103</v>
      </c>
      <c r="F53" s="9" t="s">
        <v>104</v>
      </c>
      <c r="G53" s="46"/>
    </row>
    <row r="54" spans="1:7" ht="16" x14ac:dyDescent="0.2">
      <c r="A54" t="str">
        <f t="shared" ca="1" si="1"/>
        <v/>
      </c>
      <c r="B54" s="33"/>
      <c r="C54" s="14">
        <f t="shared" si="2"/>
        <v>0</v>
      </c>
      <c r="D54" s="25" t="str">
        <f t="shared" ca="1" si="0"/>
        <v/>
      </c>
      <c r="E54" s="9" t="s">
        <v>105</v>
      </c>
      <c r="F54" s="9" t="s">
        <v>106</v>
      </c>
      <c r="G54" s="46"/>
    </row>
    <row r="55" spans="1:7" ht="16" x14ac:dyDescent="0.2">
      <c r="A55" t="str">
        <f t="shared" ca="1" si="1"/>
        <v/>
      </c>
      <c r="B55" s="33"/>
      <c r="C55" s="14">
        <f t="shared" si="2"/>
        <v>0</v>
      </c>
      <c r="D55" s="25" t="str">
        <f t="shared" ca="1" si="0"/>
        <v/>
      </c>
      <c r="E55" s="9" t="s">
        <v>107</v>
      </c>
      <c r="F55" s="9" t="s">
        <v>108</v>
      </c>
      <c r="G55" s="46"/>
    </row>
    <row r="56" spans="1:7" ht="16" x14ac:dyDescent="0.2">
      <c r="A56" t="str">
        <f t="shared" ca="1" si="1"/>
        <v/>
      </c>
      <c r="B56" s="33"/>
      <c r="C56" s="14">
        <f t="shared" si="2"/>
        <v>0</v>
      </c>
      <c r="D56" s="25" t="str">
        <f t="shared" ca="1" si="0"/>
        <v/>
      </c>
      <c r="E56" s="9" t="s">
        <v>109</v>
      </c>
      <c r="F56" s="9" t="s">
        <v>110</v>
      </c>
      <c r="G56" s="46"/>
    </row>
    <row r="57" spans="1:7" ht="16" x14ac:dyDescent="0.2">
      <c r="A57" t="str">
        <f t="shared" ca="1" si="1"/>
        <v/>
      </c>
      <c r="B57" s="33"/>
      <c r="C57" s="14">
        <f t="shared" si="2"/>
        <v>0</v>
      </c>
      <c r="D57" s="25" t="str">
        <f t="shared" ca="1" si="0"/>
        <v/>
      </c>
      <c r="E57" s="9" t="s">
        <v>111</v>
      </c>
      <c r="F57" s="9" t="s">
        <v>112</v>
      </c>
      <c r="G57" s="46"/>
    </row>
    <row r="58" spans="1:7" ht="16" x14ac:dyDescent="0.2">
      <c r="A58" t="str">
        <f t="shared" ca="1" si="1"/>
        <v/>
      </c>
      <c r="B58" s="33"/>
      <c r="C58" s="14">
        <f t="shared" si="2"/>
        <v>0</v>
      </c>
      <c r="D58" s="25" t="str">
        <f t="shared" ca="1" si="0"/>
        <v/>
      </c>
      <c r="E58" s="18" t="s">
        <v>113</v>
      </c>
      <c r="F58" s="18" t="s">
        <v>114</v>
      </c>
      <c r="G58" s="47" t="s">
        <v>115</v>
      </c>
    </row>
    <row r="59" spans="1:7" ht="16" x14ac:dyDescent="0.2">
      <c r="A59" t="str">
        <f t="shared" ca="1" si="1"/>
        <v/>
      </c>
      <c r="B59" s="33"/>
      <c r="C59" s="14">
        <f t="shared" si="2"/>
        <v>0</v>
      </c>
      <c r="D59" s="25" t="str">
        <f t="shared" ca="1" si="0"/>
        <v/>
      </c>
      <c r="E59" s="18" t="s">
        <v>116</v>
      </c>
      <c r="F59" s="18" t="s">
        <v>117</v>
      </c>
      <c r="G59" s="47"/>
    </row>
    <row r="60" spans="1:7" ht="16" x14ac:dyDescent="0.2">
      <c r="A60" t="str">
        <f t="shared" ca="1" si="1"/>
        <v/>
      </c>
      <c r="B60" s="33"/>
      <c r="C60" s="14">
        <f t="shared" si="2"/>
        <v>0</v>
      </c>
      <c r="D60" s="25" t="str">
        <f t="shared" ca="1" si="0"/>
        <v/>
      </c>
      <c r="E60" s="18" t="s">
        <v>118</v>
      </c>
      <c r="F60" s="18" t="s">
        <v>119</v>
      </c>
      <c r="G60" s="47"/>
    </row>
    <row r="61" spans="1:7" ht="16" x14ac:dyDescent="0.2">
      <c r="A61" t="str">
        <f t="shared" ca="1" si="1"/>
        <v/>
      </c>
      <c r="B61" s="33"/>
      <c r="C61" s="14">
        <f t="shared" si="2"/>
        <v>0</v>
      </c>
      <c r="D61" s="25" t="str">
        <f t="shared" ca="1" si="0"/>
        <v/>
      </c>
      <c r="E61" s="18" t="s">
        <v>120</v>
      </c>
      <c r="F61" s="18" t="s">
        <v>121</v>
      </c>
      <c r="G61" s="47"/>
    </row>
    <row r="62" spans="1:7" ht="16" x14ac:dyDescent="0.2">
      <c r="A62" t="str">
        <f t="shared" ca="1" si="1"/>
        <v/>
      </c>
      <c r="B62" s="33"/>
      <c r="C62" s="14">
        <f t="shared" si="2"/>
        <v>0</v>
      </c>
      <c r="D62" s="25" t="str">
        <f t="shared" ca="1" si="0"/>
        <v/>
      </c>
      <c r="E62" s="18" t="s">
        <v>122</v>
      </c>
      <c r="F62" s="18" t="s">
        <v>123</v>
      </c>
      <c r="G62" s="47"/>
    </row>
    <row r="63" spans="1:7" ht="16" x14ac:dyDescent="0.2">
      <c r="A63" t="str">
        <f t="shared" ca="1" si="1"/>
        <v/>
      </c>
      <c r="B63" s="33"/>
      <c r="C63" s="14">
        <f t="shared" si="2"/>
        <v>0</v>
      </c>
      <c r="D63" s="25" t="str">
        <f t="shared" ca="1" si="0"/>
        <v/>
      </c>
      <c r="E63" s="18" t="s">
        <v>124</v>
      </c>
      <c r="F63" s="18" t="s">
        <v>125</v>
      </c>
      <c r="G63" s="47"/>
    </row>
    <row r="64" spans="1:7" ht="16" x14ac:dyDescent="0.2">
      <c r="A64" t="str">
        <f t="shared" ca="1" si="1"/>
        <v/>
      </c>
      <c r="B64" s="33"/>
      <c r="C64" s="14">
        <f t="shared" si="2"/>
        <v>0</v>
      </c>
      <c r="D64" s="25" t="str">
        <f t="shared" ca="1" si="0"/>
        <v/>
      </c>
      <c r="E64" s="18" t="s">
        <v>126</v>
      </c>
      <c r="F64" s="18" t="s">
        <v>127</v>
      </c>
      <c r="G64" s="47"/>
    </row>
    <row r="65" spans="1:7" ht="16" x14ac:dyDescent="0.2">
      <c r="A65" t="str">
        <f t="shared" ca="1" si="1"/>
        <v/>
      </c>
      <c r="B65" s="33"/>
      <c r="C65" s="14">
        <f t="shared" si="2"/>
        <v>0</v>
      </c>
      <c r="D65" s="25" t="str">
        <f t="shared" ca="1" si="0"/>
        <v/>
      </c>
      <c r="E65" s="18" t="s">
        <v>128</v>
      </c>
      <c r="F65" s="18" t="s">
        <v>129</v>
      </c>
      <c r="G65" s="47"/>
    </row>
    <row r="66" spans="1:7" ht="16" x14ac:dyDescent="0.2">
      <c r="A66" t="str">
        <f t="shared" ca="1" si="1"/>
        <v/>
      </c>
      <c r="B66" s="33"/>
      <c r="C66" s="14">
        <f t="shared" si="2"/>
        <v>0</v>
      </c>
      <c r="D66" s="25" t="str">
        <f t="shared" ca="1" si="0"/>
        <v/>
      </c>
      <c r="E66" s="18" t="s">
        <v>130</v>
      </c>
      <c r="F66" s="18" t="s">
        <v>131</v>
      </c>
      <c r="G66" s="47"/>
    </row>
    <row r="67" spans="1:7" ht="16" x14ac:dyDescent="0.2">
      <c r="A67" t="str">
        <f t="shared" ca="1" si="1"/>
        <v/>
      </c>
      <c r="B67" s="33"/>
      <c r="C67" s="14">
        <f t="shared" si="2"/>
        <v>0</v>
      </c>
      <c r="D67" s="25" t="str">
        <f t="shared" ca="1" si="0"/>
        <v/>
      </c>
      <c r="E67" s="19" t="s">
        <v>132</v>
      </c>
      <c r="F67" s="19" t="s">
        <v>133</v>
      </c>
      <c r="G67" s="48" t="s">
        <v>134</v>
      </c>
    </row>
    <row r="68" spans="1:7" ht="16" x14ac:dyDescent="0.2">
      <c r="A68" t="str">
        <f t="shared" ca="1" si="1"/>
        <v/>
      </c>
      <c r="B68" s="33"/>
      <c r="C68" s="14">
        <f t="shared" si="2"/>
        <v>0</v>
      </c>
      <c r="D68" s="25" t="str">
        <f t="shared" ca="1" si="0"/>
        <v/>
      </c>
      <c r="E68" s="19" t="s">
        <v>135</v>
      </c>
      <c r="F68" s="19" t="s">
        <v>136</v>
      </c>
      <c r="G68" s="48"/>
    </row>
    <row r="69" spans="1:7" ht="16" x14ac:dyDescent="0.2">
      <c r="A69" t="str">
        <f t="shared" ref="A69:A144" ca="1" si="3">IF(C69="y",RAND()+1,IF(C69="x",RAND(),""))</f>
        <v/>
      </c>
      <c r="B69" s="33"/>
      <c r="C69" s="14">
        <f t="shared" ref="C69:C147" si="4">IF($B$2="y","y",B69)</f>
        <v>0</v>
      </c>
      <c r="D69" s="25" t="str">
        <f t="shared" ref="D69:D144" ca="1" si="5">A69</f>
        <v/>
      </c>
      <c r="E69" s="19" t="s">
        <v>137</v>
      </c>
      <c r="F69" s="19" t="s">
        <v>138</v>
      </c>
      <c r="G69" s="48"/>
    </row>
    <row r="70" spans="1:7" ht="16" x14ac:dyDescent="0.2">
      <c r="A70" t="str">
        <f t="shared" ca="1" si="3"/>
        <v/>
      </c>
      <c r="B70" s="33"/>
      <c r="C70" s="14">
        <f t="shared" si="4"/>
        <v>0</v>
      </c>
      <c r="D70" s="25" t="str">
        <f t="shared" ca="1" si="5"/>
        <v/>
      </c>
      <c r="E70" s="19" t="s">
        <v>139</v>
      </c>
      <c r="F70" s="19" t="s">
        <v>140</v>
      </c>
      <c r="G70" s="48"/>
    </row>
    <row r="71" spans="1:7" ht="16" x14ac:dyDescent="0.2">
      <c r="A71" t="str">
        <f t="shared" ca="1" si="3"/>
        <v/>
      </c>
      <c r="B71" s="33"/>
      <c r="C71" s="14">
        <f t="shared" si="4"/>
        <v>0</v>
      </c>
      <c r="D71" s="25" t="str">
        <f t="shared" ca="1" si="5"/>
        <v/>
      </c>
      <c r="E71" s="19" t="s">
        <v>141</v>
      </c>
      <c r="F71" s="19" t="s">
        <v>142</v>
      </c>
      <c r="G71" s="48"/>
    </row>
    <row r="72" spans="1:7" ht="16" x14ac:dyDescent="0.2">
      <c r="A72" t="str">
        <f t="shared" ca="1" si="3"/>
        <v/>
      </c>
      <c r="B72" s="33"/>
      <c r="C72" s="14">
        <f t="shared" si="4"/>
        <v>0</v>
      </c>
      <c r="D72" s="25" t="str">
        <f t="shared" ca="1" si="5"/>
        <v/>
      </c>
      <c r="E72" s="19" t="s">
        <v>143</v>
      </c>
      <c r="F72" s="19" t="s">
        <v>144</v>
      </c>
      <c r="G72" s="48"/>
    </row>
    <row r="73" spans="1:7" ht="16" x14ac:dyDescent="0.2">
      <c r="A73" t="str">
        <f t="shared" ca="1" si="3"/>
        <v/>
      </c>
      <c r="B73" s="33"/>
      <c r="C73" s="14">
        <f t="shared" si="4"/>
        <v>0</v>
      </c>
      <c r="D73" s="25" t="str">
        <f t="shared" ca="1" si="5"/>
        <v/>
      </c>
      <c r="E73" s="19" t="s">
        <v>145</v>
      </c>
      <c r="F73" s="19" t="s">
        <v>146</v>
      </c>
      <c r="G73" s="48"/>
    </row>
    <row r="74" spans="1:7" ht="16" x14ac:dyDescent="0.2">
      <c r="A74" t="str">
        <f t="shared" ca="1" si="3"/>
        <v/>
      </c>
      <c r="B74" s="33"/>
      <c r="C74" s="14">
        <f t="shared" si="4"/>
        <v>0</v>
      </c>
      <c r="D74" s="25" t="str">
        <f t="shared" ca="1" si="5"/>
        <v/>
      </c>
      <c r="E74" s="19" t="s">
        <v>147</v>
      </c>
      <c r="F74" s="19" t="s">
        <v>148</v>
      </c>
      <c r="G74" s="48"/>
    </row>
    <row r="75" spans="1:7" ht="16" x14ac:dyDescent="0.2">
      <c r="A75" t="str">
        <f t="shared" ca="1" si="3"/>
        <v/>
      </c>
      <c r="B75" s="33"/>
      <c r="C75" s="14">
        <f t="shared" si="4"/>
        <v>0</v>
      </c>
      <c r="D75" s="25" t="str">
        <f t="shared" ca="1" si="5"/>
        <v/>
      </c>
      <c r="E75" s="19" t="s">
        <v>149</v>
      </c>
      <c r="F75" s="19" t="s">
        <v>150</v>
      </c>
      <c r="G75" s="48"/>
    </row>
    <row r="76" spans="1:7" ht="16" x14ac:dyDescent="0.2">
      <c r="A76" t="str">
        <f t="shared" ca="1" si="3"/>
        <v/>
      </c>
      <c r="B76" s="33"/>
      <c r="C76" s="14">
        <f t="shared" si="4"/>
        <v>0</v>
      </c>
      <c r="D76" s="25" t="str">
        <f t="shared" ca="1" si="5"/>
        <v/>
      </c>
      <c r="E76" s="19" t="s">
        <v>151</v>
      </c>
      <c r="F76" s="19" t="s">
        <v>152</v>
      </c>
      <c r="G76" s="48"/>
    </row>
    <row r="77" spans="1:7" ht="16" x14ac:dyDescent="0.2">
      <c r="A77" t="str">
        <f t="shared" ca="1" si="3"/>
        <v/>
      </c>
      <c r="B77" s="33"/>
      <c r="C77" s="14">
        <f t="shared" si="4"/>
        <v>0</v>
      </c>
      <c r="D77" s="25" t="str">
        <f t="shared" ca="1" si="5"/>
        <v/>
      </c>
      <c r="E77" s="19" t="s">
        <v>153</v>
      </c>
      <c r="F77" s="19" t="s">
        <v>154</v>
      </c>
      <c r="G77" s="48"/>
    </row>
    <row r="78" spans="1:7" ht="16" x14ac:dyDescent="0.2">
      <c r="A78" t="str">
        <f t="shared" ca="1" si="3"/>
        <v/>
      </c>
      <c r="B78" s="33"/>
      <c r="C78" s="14">
        <f t="shared" si="4"/>
        <v>0</v>
      </c>
      <c r="D78" s="25" t="str">
        <f t="shared" ca="1" si="5"/>
        <v/>
      </c>
      <c r="E78" s="19" t="s">
        <v>155</v>
      </c>
      <c r="F78" s="19" t="s">
        <v>156</v>
      </c>
      <c r="G78" s="48"/>
    </row>
    <row r="79" spans="1:7" ht="16" x14ac:dyDescent="0.2">
      <c r="A79" t="str">
        <f t="shared" ca="1" si="3"/>
        <v/>
      </c>
      <c r="B79" s="33"/>
      <c r="C79" s="14">
        <f t="shared" si="4"/>
        <v>0</v>
      </c>
      <c r="D79" s="25" t="str">
        <f t="shared" ca="1" si="5"/>
        <v/>
      </c>
      <c r="E79" s="19" t="s">
        <v>157</v>
      </c>
      <c r="F79" s="19" t="s">
        <v>158</v>
      </c>
      <c r="G79" s="48"/>
    </row>
    <row r="80" spans="1:7" ht="16" x14ac:dyDescent="0.2">
      <c r="A80" t="str">
        <f t="shared" ca="1" si="3"/>
        <v/>
      </c>
      <c r="B80" s="33"/>
      <c r="C80" s="14">
        <f t="shared" si="4"/>
        <v>0</v>
      </c>
      <c r="D80" s="25" t="str">
        <f t="shared" ca="1" si="5"/>
        <v/>
      </c>
      <c r="E80" s="19" t="s">
        <v>159</v>
      </c>
      <c r="F80" s="19" t="s">
        <v>160</v>
      </c>
      <c r="G80" s="48"/>
    </row>
    <row r="81" spans="1:7" ht="16" x14ac:dyDescent="0.2">
      <c r="A81" t="str">
        <f t="shared" ca="1" si="3"/>
        <v/>
      </c>
      <c r="B81" s="33"/>
      <c r="C81" s="14">
        <f t="shared" si="4"/>
        <v>0</v>
      </c>
      <c r="D81" s="25" t="str">
        <f t="shared" ca="1" si="5"/>
        <v/>
      </c>
      <c r="E81" s="19" t="s">
        <v>161</v>
      </c>
      <c r="F81" s="19" t="s">
        <v>162</v>
      </c>
      <c r="G81" s="48"/>
    </row>
    <row r="82" spans="1:7" ht="16" x14ac:dyDescent="0.2">
      <c r="A82" t="str">
        <f t="shared" ca="1" si="3"/>
        <v/>
      </c>
      <c r="B82" s="33"/>
      <c r="C82" s="14">
        <f t="shared" si="4"/>
        <v>0</v>
      </c>
      <c r="D82" s="25" t="str">
        <f t="shared" ca="1" si="5"/>
        <v/>
      </c>
      <c r="E82" s="19" t="s">
        <v>163</v>
      </c>
      <c r="F82" s="19" t="s">
        <v>164</v>
      </c>
      <c r="G82" s="48"/>
    </row>
    <row r="83" spans="1:7" ht="16" x14ac:dyDescent="0.2">
      <c r="A83" t="str">
        <f t="shared" ca="1" si="3"/>
        <v/>
      </c>
      <c r="B83" s="33"/>
      <c r="C83" s="14">
        <f t="shared" si="4"/>
        <v>0</v>
      </c>
      <c r="D83" s="25" t="str">
        <f t="shared" ca="1" si="5"/>
        <v/>
      </c>
      <c r="E83" s="19" t="s">
        <v>165</v>
      </c>
      <c r="F83" s="19" t="s">
        <v>166</v>
      </c>
      <c r="G83" s="48"/>
    </row>
    <row r="84" spans="1:7" ht="16" x14ac:dyDescent="0.2">
      <c r="A84" t="str">
        <f t="shared" ca="1" si="3"/>
        <v/>
      </c>
      <c r="B84" s="33"/>
      <c r="C84" s="14">
        <f t="shared" si="4"/>
        <v>0</v>
      </c>
      <c r="D84" s="25" t="str">
        <f t="shared" ca="1" si="5"/>
        <v/>
      </c>
      <c r="E84" s="19" t="s">
        <v>167</v>
      </c>
      <c r="F84" s="19" t="s">
        <v>168</v>
      </c>
      <c r="G84" s="48"/>
    </row>
    <row r="85" spans="1:7" ht="16" x14ac:dyDescent="0.2">
      <c r="A85" t="str">
        <f t="shared" ca="1" si="3"/>
        <v/>
      </c>
      <c r="B85" s="33"/>
      <c r="C85" s="14">
        <f t="shared" si="4"/>
        <v>0</v>
      </c>
      <c r="D85" s="25" t="str">
        <f t="shared" ca="1" si="5"/>
        <v/>
      </c>
      <c r="E85" s="19" t="s">
        <v>169</v>
      </c>
      <c r="F85" s="19" t="s">
        <v>170</v>
      </c>
      <c r="G85" s="48"/>
    </row>
    <row r="86" spans="1:7" ht="16" x14ac:dyDescent="0.2">
      <c r="A86" t="str">
        <f t="shared" ca="1" si="3"/>
        <v/>
      </c>
      <c r="B86" s="33"/>
      <c r="C86" s="14">
        <f t="shared" si="4"/>
        <v>0</v>
      </c>
      <c r="D86" s="25" t="str">
        <f t="shared" ca="1" si="5"/>
        <v/>
      </c>
      <c r="E86" s="19" t="s">
        <v>171</v>
      </c>
      <c r="F86" s="19" t="s">
        <v>172</v>
      </c>
      <c r="G86" s="48"/>
    </row>
    <row r="87" spans="1:7" ht="16" x14ac:dyDescent="0.2">
      <c r="A87" t="str">
        <f t="shared" ca="1" si="3"/>
        <v/>
      </c>
      <c r="B87" s="33"/>
      <c r="C87" s="14">
        <f t="shared" si="4"/>
        <v>0</v>
      </c>
      <c r="D87" s="25" t="str">
        <f t="shared" ca="1" si="5"/>
        <v/>
      </c>
      <c r="E87" s="19" t="s">
        <v>173</v>
      </c>
      <c r="F87" s="19" t="s">
        <v>174</v>
      </c>
      <c r="G87" s="48"/>
    </row>
    <row r="88" spans="1:7" ht="16" x14ac:dyDescent="0.2">
      <c r="A88" t="str">
        <f t="shared" ca="1" si="3"/>
        <v/>
      </c>
      <c r="B88" s="33"/>
      <c r="C88" s="14">
        <f t="shared" si="4"/>
        <v>0</v>
      </c>
      <c r="D88" s="25" t="str">
        <f t="shared" ca="1" si="5"/>
        <v/>
      </c>
      <c r="E88" s="19" t="s">
        <v>175</v>
      </c>
      <c r="F88" s="19" t="s">
        <v>176</v>
      </c>
      <c r="G88" s="48"/>
    </row>
    <row r="89" spans="1:7" ht="16" x14ac:dyDescent="0.2">
      <c r="A89" t="str">
        <f t="shared" ca="1" si="3"/>
        <v/>
      </c>
      <c r="B89" s="33"/>
      <c r="C89" s="14">
        <f t="shared" si="4"/>
        <v>0</v>
      </c>
      <c r="D89" s="25" t="str">
        <f t="shared" ca="1" si="5"/>
        <v/>
      </c>
      <c r="E89" s="20" t="s">
        <v>177</v>
      </c>
      <c r="F89" s="20" t="s">
        <v>178</v>
      </c>
      <c r="G89" s="49" t="s">
        <v>179</v>
      </c>
    </row>
    <row r="90" spans="1:7" ht="16" x14ac:dyDescent="0.2">
      <c r="A90" t="str">
        <f t="shared" ca="1" si="3"/>
        <v/>
      </c>
      <c r="B90" s="33"/>
      <c r="C90" s="14">
        <f t="shared" si="4"/>
        <v>0</v>
      </c>
      <c r="D90" s="25" t="str">
        <f t="shared" ca="1" si="5"/>
        <v/>
      </c>
      <c r="E90" s="20" t="s">
        <v>180</v>
      </c>
      <c r="F90" s="20" t="s">
        <v>181</v>
      </c>
      <c r="G90" s="49"/>
    </row>
    <row r="91" spans="1:7" ht="16" x14ac:dyDescent="0.2">
      <c r="A91" t="str">
        <f t="shared" ca="1" si="3"/>
        <v/>
      </c>
      <c r="B91" s="33"/>
      <c r="C91" s="14">
        <f t="shared" si="4"/>
        <v>0</v>
      </c>
      <c r="D91" s="25" t="str">
        <f t="shared" ca="1" si="5"/>
        <v/>
      </c>
      <c r="E91" s="20" t="s">
        <v>182</v>
      </c>
      <c r="F91" s="20" t="s">
        <v>183</v>
      </c>
      <c r="G91" s="49"/>
    </row>
    <row r="92" spans="1:7" ht="16" x14ac:dyDescent="0.2">
      <c r="A92" t="str">
        <f t="shared" ca="1" si="3"/>
        <v/>
      </c>
      <c r="B92" s="33"/>
      <c r="C92" s="14">
        <f t="shared" si="4"/>
        <v>0</v>
      </c>
      <c r="D92" s="25" t="str">
        <f t="shared" ca="1" si="5"/>
        <v/>
      </c>
      <c r="E92" s="20" t="s">
        <v>184</v>
      </c>
      <c r="F92" s="20" t="s">
        <v>185</v>
      </c>
      <c r="G92" s="49"/>
    </row>
    <row r="93" spans="1:7" ht="16" x14ac:dyDescent="0.2">
      <c r="A93" t="str">
        <f t="shared" ca="1" si="3"/>
        <v/>
      </c>
      <c r="B93" s="33"/>
      <c r="C93" s="14">
        <f t="shared" si="4"/>
        <v>0</v>
      </c>
      <c r="D93" s="25" t="str">
        <f t="shared" ca="1" si="5"/>
        <v/>
      </c>
      <c r="E93" s="20" t="s">
        <v>186</v>
      </c>
      <c r="F93" s="20" t="s">
        <v>187</v>
      </c>
      <c r="G93" s="49"/>
    </row>
    <row r="94" spans="1:7" ht="16" x14ac:dyDescent="0.2">
      <c r="A94" t="str">
        <f t="shared" ca="1" si="3"/>
        <v/>
      </c>
      <c r="B94" s="33"/>
      <c r="C94" s="14">
        <f t="shared" si="4"/>
        <v>0</v>
      </c>
      <c r="D94" s="25" t="str">
        <f t="shared" ca="1" si="5"/>
        <v/>
      </c>
      <c r="E94" s="20" t="s">
        <v>188</v>
      </c>
      <c r="F94" s="20" t="s">
        <v>189</v>
      </c>
      <c r="G94" s="49"/>
    </row>
    <row r="95" spans="1:7" ht="16" x14ac:dyDescent="0.2">
      <c r="A95" t="str">
        <f t="shared" ca="1" si="3"/>
        <v/>
      </c>
      <c r="B95" s="33"/>
      <c r="C95" s="14">
        <f t="shared" si="4"/>
        <v>0</v>
      </c>
      <c r="D95" s="25" t="str">
        <f t="shared" ca="1" si="5"/>
        <v/>
      </c>
      <c r="E95" s="20" t="s">
        <v>190</v>
      </c>
      <c r="F95" s="20" t="s">
        <v>191</v>
      </c>
      <c r="G95" s="49"/>
    </row>
    <row r="96" spans="1:7" ht="16" x14ac:dyDescent="0.2">
      <c r="A96" t="str">
        <f t="shared" ca="1" si="3"/>
        <v/>
      </c>
      <c r="B96" s="33"/>
      <c r="C96" s="14">
        <f t="shared" si="4"/>
        <v>0</v>
      </c>
      <c r="D96" s="25" t="str">
        <f t="shared" ca="1" si="5"/>
        <v/>
      </c>
      <c r="E96" s="20" t="s">
        <v>192</v>
      </c>
      <c r="F96" s="20" t="s">
        <v>193</v>
      </c>
      <c r="G96" s="49"/>
    </row>
    <row r="97" spans="1:7" ht="16" x14ac:dyDescent="0.2">
      <c r="A97" t="str">
        <f t="shared" ca="1" si="3"/>
        <v/>
      </c>
      <c r="B97" s="33"/>
      <c r="C97" s="14">
        <f t="shared" si="4"/>
        <v>0</v>
      </c>
      <c r="D97" s="25" t="str">
        <f t="shared" ca="1" si="5"/>
        <v/>
      </c>
      <c r="E97" s="20" t="s">
        <v>194</v>
      </c>
      <c r="F97" s="20" t="s">
        <v>195</v>
      </c>
      <c r="G97" s="49"/>
    </row>
    <row r="98" spans="1:7" ht="16" x14ac:dyDescent="0.2">
      <c r="A98" t="str">
        <f t="shared" ca="1" si="3"/>
        <v/>
      </c>
      <c r="B98" s="33"/>
      <c r="C98" s="14">
        <f t="shared" si="4"/>
        <v>0</v>
      </c>
      <c r="D98" s="25" t="str">
        <f t="shared" ca="1" si="5"/>
        <v/>
      </c>
      <c r="E98" s="20" t="s">
        <v>196</v>
      </c>
      <c r="F98" s="20" t="s">
        <v>197</v>
      </c>
      <c r="G98" s="49"/>
    </row>
    <row r="99" spans="1:7" ht="16" x14ac:dyDescent="0.2">
      <c r="A99" t="str">
        <f t="shared" ca="1" si="3"/>
        <v/>
      </c>
      <c r="B99" s="33"/>
      <c r="C99" s="14">
        <f t="shared" si="4"/>
        <v>0</v>
      </c>
      <c r="D99" s="25" t="str">
        <f t="shared" ca="1" si="5"/>
        <v/>
      </c>
      <c r="E99" s="20" t="s">
        <v>198</v>
      </c>
      <c r="F99" s="20" t="s">
        <v>199</v>
      </c>
      <c r="G99" s="49"/>
    </row>
    <row r="100" spans="1:7" ht="16" x14ac:dyDescent="0.2">
      <c r="A100" t="str">
        <f t="shared" ca="1" si="3"/>
        <v/>
      </c>
      <c r="B100" s="33"/>
      <c r="C100" s="14">
        <f t="shared" si="4"/>
        <v>0</v>
      </c>
      <c r="D100" s="25" t="str">
        <f t="shared" ca="1" si="5"/>
        <v/>
      </c>
      <c r="E100" s="20" t="s">
        <v>200</v>
      </c>
      <c r="F100" s="20" t="s">
        <v>201</v>
      </c>
      <c r="G100" s="49"/>
    </row>
    <row r="101" spans="1:7" ht="16" x14ac:dyDescent="0.2">
      <c r="B101" s="33"/>
      <c r="C101" s="14">
        <f t="shared" si="4"/>
        <v>0</v>
      </c>
      <c r="D101" s="25"/>
      <c r="E101" s="20" t="s">
        <v>202</v>
      </c>
      <c r="F101" s="20" t="s">
        <v>203</v>
      </c>
      <c r="G101" s="49"/>
    </row>
    <row r="102" spans="1:7" ht="16" x14ac:dyDescent="0.2">
      <c r="B102" s="33"/>
      <c r="C102" s="14">
        <f t="shared" si="4"/>
        <v>0</v>
      </c>
      <c r="D102" s="25"/>
      <c r="E102" s="20" t="s">
        <v>204</v>
      </c>
      <c r="F102" s="20" t="s">
        <v>205</v>
      </c>
      <c r="G102" s="49"/>
    </row>
    <row r="103" spans="1:7" ht="19" customHeight="1" x14ac:dyDescent="0.2">
      <c r="A103" t="str">
        <f t="shared" ca="1" si="3"/>
        <v/>
      </c>
      <c r="B103" s="33"/>
      <c r="C103" s="14">
        <f t="shared" si="4"/>
        <v>0</v>
      </c>
      <c r="D103" s="25" t="str">
        <f t="shared" ca="1" si="5"/>
        <v/>
      </c>
      <c r="E103" s="20" t="s">
        <v>206</v>
      </c>
      <c r="F103" s="20" t="s">
        <v>207</v>
      </c>
      <c r="G103" s="49"/>
    </row>
    <row r="104" spans="1:7" ht="16" x14ac:dyDescent="0.2">
      <c r="A104" t="str">
        <f t="shared" ca="1" si="3"/>
        <v/>
      </c>
      <c r="B104" s="33"/>
      <c r="C104" s="14">
        <f t="shared" si="4"/>
        <v>0</v>
      </c>
      <c r="D104" s="25" t="str">
        <f t="shared" ca="1" si="5"/>
        <v/>
      </c>
      <c r="E104" s="20" t="s">
        <v>208</v>
      </c>
      <c r="F104" s="20" t="s">
        <v>209</v>
      </c>
      <c r="G104" s="49"/>
    </row>
    <row r="105" spans="1:7" ht="16" x14ac:dyDescent="0.2">
      <c r="A105" t="str">
        <f t="shared" ca="1" si="3"/>
        <v/>
      </c>
      <c r="B105" s="33"/>
      <c r="C105" s="14">
        <f t="shared" si="4"/>
        <v>0</v>
      </c>
      <c r="D105" s="25" t="str">
        <f t="shared" ca="1" si="5"/>
        <v/>
      </c>
      <c r="E105" s="20" t="s">
        <v>210</v>
      </c>
      <c r="F105" s="20" t="s">
        <v>211</v>
      </c>
      <c r="G105" s="49"/>
    </row>
    <row r="106" spans="1:7" ht="16" x14ac:dyDescent="0.2">
      <c r="A106" t="str">
        <f t="shared" ca="1" si="3"/>
        <v/>
      </c>
      <c r="B106" s="33"/>
      <c r="C106" s="14">
        <f t="shared" si="4"/>
        <v>0</v>
      </c>
      <c r="D106" s="25" t="str">
        <f t="shared" ca="1" si="5"/>
        <v/>
      </c>
      <c r="E106" s="20" t="s">
        <v>212</v>
      </c>
      <c r="F106" s="20" t="s">
        <v>213</v>
      </c>
      <c r="G106" s="49"/>
    </row>
    <row r="107" spans="1:7" ht="16" x14ac:dyDescent="0.2">
      <c r="A107" t="str">
        <f t="shared" ca="1" si="3"/>
        <v/>
      </c>
      <c r="B107" s="33"/>
      <c r="C107" s="14">
        <f t="shared" si="4"/>
        <v>0</v>
      </c>
      <c r="D107" s="25" t="str">
        <f t="shared" ca="1" si="5"/>
        <v/>
      </c>
      <c r="E107" s="20" t="s">
        <v>214</v>
      </c>
      <c r="F107" s="20" t="s">
        <v>215</v>
      </c>
      <c r="G107" s="49"/>
    </row>
    <row r="108" spans="1:7" ht="16" x14ac:dyDescent="0.2">
      <c r="A108" t="str">
        <f t="shared" ca="1" si="3"/>
        <v/>
      </c>
      <c r="B108" s="33"/>
      <c r="C108" s="14">
        <f t="shared" si="4"/>
        <v>0</v>
      </c>
      <c r="D108" s="25" t="str">
        <f t="shared" ca="1" si="5"/>
        <v/>
      </c>
      <c r="E108" s="20" t="s">
        <v>216</v>
      </c>
      <c r="F108" s="20" t="s">
        <v>217</v>
      </c>
      <c r="G108" s="49"/>
    </row>
    <row r="109" spans="1:7" ht="16" x14ac:dyDescent="0.2">
      <c r="A109" t="str">
        <f t="shared" ca="1" si="3"/>
        <v/>
      </c>
      <c r="B109" s="33"/>
      <c r="C109" s="14">
        <f t="shared" si="4"/>
        <v>0</v>
      </c>
      <c r="D109" s="25" t="str">
        <f t="shared" ca="1" si="5"/>
        <v/>
      </c>
      <c r="E109" s="20" t="s">
        <v>218</v>
      </c>
      <c r="F109" s="20" t="s">
        <v>219</v>
      </c>
      <c r="G109" s="49"/>
    </row>
    <row r="110" spans="1:7" x14ac:dyDescent="0.2">
      <c r="A110">
        <f t="shared" ca="1" si="3"/>
        <v>1.6058667928521486</v>
      </c>
      <c r="B110" s="33" t="s">
        <v>4</v>
      </c>
      <c r="C110" s="14" t="str">
        <f t="shared" si="4"/>
        <v>y</v>
      </c>
      <c r="D110" s="25">
        <f t="shared" ca="1" si="5"/>
        <v>1.6058667928521486</v>
      </c>
      <c r="E110" s="38" t="s">
        <v>220</v>
      </c>
      <c r="F110" s="38" t="s">
        <v>221</v>
      </c>
      <c r="G110" s="39" t="s">
        <v>222</v>
      </c>
    </row>
    <row r="111" spans="1:7" x14ac:dyDescent="0.2">
      <c r="A111">
        <f t="shared" ca="1" si="3"/>
        <v>1.8767259034127819</v>
      </c>
      <c r="B111" s="33" t="s">
        <v>4</v>
      </c>
      <c r="C111" s="14" t="str">
        <f t="shared" si="4"/>
        <v>y</v>
      </c>
      <c r="D111" s="25">
        <f t="shared" ca="1" si="5"/>
        <v>1.8767259034127819</v>
      </c>
      <c r="E111" s="38" t="s">
        <v>223</v>
      </c>
      <c r="F111" s="38" t="s">
        <v>224</v>
      </c>
      <c r="G111" s="39"/>
    </row>
    <row r="112" spans="1:7" x14ac:dyDescent="0.2">
      <c r="A112">
        <f t="shared" ca="1" si="3"/>
        <v>1.258983454407351</v>
      </c>
      <c r="B112" s="33" t="s">
        <v>4</v>
      </c>
      <c r="C112" s="14" t="str">
        <f t="shared" si="4"/>
        <v>y</v>
      </c>
      <c r="D112" s="25">
        <f t="shared" ca="1" si="5"/>
        <v>1.258983454407351</v>
      </c>
      <c r="E112" s="38" t="s">
        <v>225</v>
      </c>
      <c r="F112" s="38" t="s">
        <v>226</v>
      </c>
      <c r="G112" s="39"/>
    </row>
    <row r="113" spans="1:7" x14ac:dyDescent="0.2">
      <c r="A113">
        <f t="shared" ca="1" si="3"/>
        <v>1.1994102214596327</v>
      </c>
      <c r="B113" s="33" t="s">
        <v>4</v>
      </c>
      <c r="C113" s="14" t="str">
        <f t="shared" si="4"/>
        <v>y</v>
      </c>
      <c r="D113" s="25"/>
      <c r="E113" s="38" t="s">
        <v>227</v>
      </c>
      <c r="F113" s="38" t="s">
        <v>228</v>
      </c>
      <c r="G113" s="39"/>
    </row>
    <row r="114" spans="1:7" x14ac:dyDescent="0.2">
      <c r="A114">
        <f t="shared" ca="1" si="3"/>
        <v>1.2089703372160305</v>
      </c>
      <c r="B114" s="33" t="s">
        <v>4</v>
      </c>
      <c r="C114" s="14" t="str">
        <f t="shared" si="4"/>
        <v>y</v>
      </c>
      <c r="D114" s="25"/>
      <c r="E114" s="38" t="s">
        <v>229</v>
      </c>
      <c r="F114" s="38" t="s">
        <v>230</v>
      </c>
      <c r="G114" s="39"/>
    </row>
    <row r="115" spans="1:7" x14ac:dyDescent="0.2">
      <c r="A115">
        <f t="shared" ca="1" si="3"/>
        <v>1.2068627525507449</v>
      </c>
      <c r="B115" s="33" t="s">
        <v>4</v>
      </c>
      <c r="C115" s="14" t="str">
        <f t="shared" si="4"/>
        <v>y</v>
      </c>
      <c r="D115" s="25"/>
      <c r="E115" s="38" t="s">
        <v>231</v>
      </c>
      <c r="F115" s="38" t="s">
        <v>232</v>
      </c>
      <c r="G115" s="39"/>
    </row>
    <row r="116" spans="1:7" x14ac:dyDescent="0.2">
      <c r="A116">
        <f t="shared" ca="1" si="3"/>
        <v>1.0504593375222553</v>
      </c>
      <c r="B116" s="33" t="s">
        <v>4</v>
      </c>
      <c r="C116" s="14" t="str">
        <f t="shared" si="4"/>
        <v>y</v>
      </c>
      <c r="D116" s="25"/>
      <c r="E116" s="38" t="s">
        <v>233</v>
      </c>
      <c r="F116" s="38" t="s">
        <v>234</v>
      </c>
      <c r="G116" s="39"/>
    </row>
    <row r="117" spans="1:7" x14ac:dyDescent="0.2">
      <c r="A117">
        <f t="shared" ca="1" si="3"/>
        <v>1.3149846893753714</v>
      </c>
      <c r="B117" s="33" t="s">
        <v>4</v>
      </c>
      <c r="C117" s="14" t="str">
        <f t="shared" si="4"/>
        <v>y</v>
      </c>
      <c r="D117" s="25"/>
      <c r="E117" s="38" t="s">
        <v>235</v>
      </c>
      <c r="F117" s="38" t="s">
        <v>236</v>
      </c>
      <c r="G117" s="39"/>
    </row>
    <row r="118" spans="1:7" x14ac:dyDescent="0.2">
      <c r="A118">
        <f t="shared" ca="1" si="3"/>
        <v>1.5989346668265285</v>
      </c>
      <c r="B118" s="33" t="s">
        <v>4</v>
      </c>
      <c r="C118" s="14" t="str">
        <f t="shared" si="4"/>
        <v>y</v>
      </c>
      <c r="D118" s="25"/>
      <c r="E118" s="38" t="s">
        <v>237</v>
      </c>
      <c r="F118" s="38" t="s">
        <v>238</v>
      </c>
      <c r="G118" s="39"/>
    </row>
    <row r="119" spans="1:7" x14ac:dyDescent="0.2">
      <c r="A119">
        <f t="shared" ca="1" si="3"/>
        <v>1.2724092046820434</v>
      </c>
      <c r="B119" s="33" t="s">
        <v>4</v>
      </c>
      <c r="C119" s="14" t="str">
        <f t="shared" si="4"/>
        <v>y</v>
      </c>
      <c r="D119" s="25"/>
      <c r="E119" s="38" t="s">
        <v>239</v>
      </c>
      <c r="F119" s="38" t="s">
        <v>240</v>
      </c>
      <c r="G119" s="39"/>
    </row>
    <row r="120" spans="1:7" x14ac:dyDescent="0.2">
      <c r="A120">
        <f t="shared" ca="1" si="3"/>
        <v>1.0505343768690019</v>
      </c>
      <c r="B120" s="33" t="s">
        <v>4</v>
      </c>
      <c r="C120" s="14" t="str">
        <f t="shared" si="4"/>
        <v>y</v>
      </c>
      <c r="D120" s="25"/>
      <c r="E120" s="38" t="s">
        <v>241</v>
      </c>
      <c r="F120" s="38" t="s">
        <v>242</v>
      </c>
      <c r="G120" s="39"/>
    </row>
    <row r="121" spans="1:7" x14ac:dyDescent="0.2">
      <c r="A121">
        <f t="shared" ca="1" si="3"/>
        <v>1.6167498233780933</v>
      </c>
      <c r="B121" s="33" t="s">
        <v>4</v>
      </c>
      <c r="C121" s="14" t="str">
        <f t="shared" si="4"/>
        <v>y</v>
      </c>
      <c r="D121" s="25"/>
      <c r="E121" s="38" t="s">
        <v>243</v>
      </c>
      <c r="F121" s="38" t="s">
        <v>244</v>
      </c>
      <c r="G121" s="39"/>
    </row>
    <row r="122" spans="1:7" x14ac:dyDescent="0.2">
      <c r="A122">
        <f t="shared" ca="1" si="3"/>
        <v>1.4239890159197057</v>
      </c>
      <c r="B122" s="33" t="s">
        <v>4</v>
      </c>
      <c r="C122" s="14" t="str">
        <f t="shared" si="4"/>
        <v>y</v>
      </c>
      <c r="D122" s="25">
        <f t="shared" ca="1" si="5"/>
        <v>1.4239890159197057</v>
      </c>
      <c r="E122" s="38" t="s">
        <v>245</v>
      </c>
      <c r="F122" s="38" t="s">
        <v>246</v>
      </c>
      <c r="G122" s="39"/>
    </row>
    <row r="123" spans="1:7" ht="16" x14ac:dyDescent="0.2">
      <c r="A123">
        <f t="shared" ca="1" si="3"/>
        <v>1.6161959299080633</v>
      </c>
      <c r="B123" s="33" t="s">
        <v>4</v>
      </c>
      <c r="C123" s="14" t="str">
        <f t="shared" si="4"/>
        <v>y</v>
      </c>
      <c r="D123" s="25">
        <f t="shared" ca="1" si="5"/>
        <v>1.6161959299080633</v>
      </c>
      <c r="E123" s="21" t="s">
        <v>247</v>
      </c>
      <c r="F123" s="21" t="s">
        <v>248</v>
      </c>
      <c r="G123" s="50" t="s">
        <v>249</v>
      </c>
    </row>
    <row r="124" spans="1:7" ht="16" x14ac:dyDescent="0.2">
      <c r="A124">
        <f t="shared" ca="1" si="3"/>
        <v>1.3692332509888185</v>
      </c>
      <c r="B124" s="33" t="s">
        <v>4</v>
      </c>
      <c r="C124" s="14" t="str">
        <f t="shared" si="4"/>
        <v>y</v>
      </c>
      <c r="D124" s="25">
        <f t="shared" ca="1" si="5"/>
        <v>1.3692332509888185</v>
      </c>
      <c r="E124" s="21" t="s">
        <v>250</v>
      </c>
      <c r="F124" s="21" t="s">
        <v>251</v>
      </c>
      <c r="G124" s="50"/>
    </row>
    <row r="125" spans="1:7" ht="16" x14ac:dyDescent="0.2">
      <c r="A125">
        <f t="shared" ca="1" si="3"/>
        <v>1.383784276502622</v>
      </c>
      <c r="B125" s="33" t="s">
        <v>4</v>
      </c>
      <c r="C125" s="14" t="str">
        <f t="shared" si="4"/>
        <v>y</v>
      </c>
      <c r="D125" s="25">
        <f t="shared" ca="1" si="5"/>
        <v>1.383784276502622</v>
      </c>
      <c r="E125" s="21" t="s">
        <v>252</v>
      </c>
      <c r="F125" s="21" t="s">
        <v>253</v>
      </c>
      <c r="G125" s="50"/>
    </row>
    <row r="126" spans="1:7" ht="16" x14ac:dyDescent="0.2">
      <c r="A126">
        <f t="shared" ca="1" si="3"/>
        <v>1.2340920378102753</v>
      </c>
      <c r="B126" s="33" t="s">
        <v>4</v>
      </c>
      <c r="C126" s="14" t="str">
        <f t="shared" si="4"/>
        <v>y</v>
      </c>
      <c r="D126" s="25">
        <f t="shared" ca="1" si="5"/>
        <v>1.2340920378102753</v>
      </c>
      <c r="E126" s="21" t="s">
        <v>254</v>
      </c>
      <c r="F126" s="21" t="s">
        <v>255</v>
      </c>
      <c r="G126" s="50"/>
    </row>
    <row r="127" spans="1:7" ht="16" x14ac:dyDescent="0.2">
      <c r="A127">
        <f t="shared" ca="1" si="3"/>
        <v>1.3599582358775306</v>
      </c>
      <c r="B127" s="33" t="s">
        <v>4</v>
      </c>
      <c r="C127" s="14" t="str">
        <f t="shared" si="4"/>
        <v>y</v>
      </c>
      <c r="D127" s="25">
        <f t="shared" ca="1" si="5"/>
        <v>1.3599582358775306</v>
      </c>
      <c r="E127" s="21" t="s">
        <v>256</v>
      </c>
      <c r="F127" s="21" t="s">
        <v>257</v>
      </c>
      <c r="G127" s="50"/>
    </row>
    <row r="128" spans="1:7" ht="16" x14ac:dyDescent="0.2">
      <c r="A128">
        <f t="shared" ca="1" si="3"/>
        <v>1.2303323616610677</v>
      </c>
      <c r="B128" s="33" t="s">
        <v>4</v>
      </c>
      <c r="C128" s="14" t="str">
        <f t="shared" si="4"/>
        <v>y</v>
      </c>
      <c r="D128" s="25">
        <f t="shared" ca="1" si="5"/>
        <v>1.2303323616610677</v>
      </c>
      <c r="E128" s="21" t="s">
        <v>258</v>
      </c>
      <c r="F128" s="21" t="s">
        <v>259</v>
      </c>
      <c r="G128" s="50"/>
    </row>
    <row r="129" spans="1:7" ht="16" x14ac:dyDescent="0.2">
      <c r="A129">
        <f t="shared" ca="1" si="3"/>
        <v>1.7076128782014597</v>
      </c>
      <c r="B129" s="33" t="s">
        <v>4</v>
      </c>
      <c r="C129" s="14" t="str">
        <f t="shared" si="4"/>
        <v>y</v>
      </c>
      <c r="D129" s="25">
        <f t="shared" ca="1" si="5"/>
        <v>1.7076128782014597</v>
      </c>
      <c r="E129" s="21" t="s">
        <v>260</v>
      </c>
      <c r="F129" s="21" t="s">
        <v>261</v>
      </c>
      <c r="G129" s="50"/>
    </row>
    <row r="130" spans="1:7" ht="16" x14ac:dyDescent="0.2">
      <c r="A130">
        <f t="shared" ca="1" si="3"/>
        <v>1.7825935045212491</v>
      </c>
      <c r="B130" s="33" t="s">
        <v>4</v>
      </c>
      <c r="C130" s="14" t="str">
        <f t="shared" si="4"/>
        <v>y</v>
      </c>
      <c r="D130" s="25">
        <f t="shared" ca="1" si="5"/>
        <v>1.7825935045212491</v>
      </c>
      <c r="E130" s="21" t="s">
        <v>262</v>
      </c>
      <c r="F130" s="21" t="s">
        <v>261</v>
      </c>
      <c r="G130" s="50"/>
    </row>
    <row r="131" spans="1:7" ht="16" x14ac:dyDescent="0.2">
      <c r="A131">
        <f t="shared" ca="1" si="3"/>
        <v>1.0616128137919598</v>
      </c>
      <c r="B131" s="33" t="s">
        <v>4</v>
      </c>
      <c r="C131" s="14" t="str">
        <f t="shared" si="4"/>
        <v>y</v>
      </c>
      <c r="D131" s="25">
        <f t="shared" ca="1" si="5"/>
        <v>1.0616128137919598</v>
      </c>
      <c r="E131" s="21" t="s">
        <v>263</v>
      </c>
      <c r="F131" s="21" t="s">
        <v>264</v>
      </c>
      <c r="G131" s="50"/>
    </row>
    <row r="132" spans="1:7" ht="16" x14ac:dyDescent="0.2">
      <c r="A132">
        <f t="shared" ca="1" si="3"/>
        <v>1.9181410320092844</v>
      </c>
      <c r="B132" s="33" t="s">
        <v>4</v>
      </c>
      <c r="C132" s="14" t="str">
        <f t="shared" si="4"/>
        <v>y</v>
      </c>
      <c r="D132" s="25">
        <f t="shared" ca="1" si="5"/>
        <v>1.9181410320092844</v>
      </c>
      <c r="E132" s="21" t="s">
        <v>265</v>
      </c>
      <c r="F132" s="21" t="s">
        <v>266</v>
      </c>
      <c r="G132" s="50"/>
    </row>
    <row r="133" spans="1:7" ht="16" customHeight="1" x14ac:dyDescent="0.2">
      <c r="A133">
        <f t="shared" ca="1" si="3"/>
        <v>1.4057744788699376</v>
      </c>
      <c r="B133" s="33" t="s">
        <v>4</v>
      </c>
      <c r="C133" s="14" t="str">
        <f t="shared" si="4"/>
        <v>y</v>
      </c>
      <c r="D133" s="25">
        <f t="shared" ca="1" si="5"/>
        <v>1.4057744788699376</v>
      </c>
      <c r="E133" s="22" t="s">
        <v>267</v>
      </c>
      <c r="F133" s="22" t="s">
        <v>268</v>
      </c>
      <c r="G133" s="51" t="s">
        <v>269</v>
      </c>
    </row>
    <row r="134" spans="1:7" ht="16" customHeight="1" x14ac:dyDescent="0.2">
      <c r="A134" t="str">
        <f t="shared" ca="1" si="3"/>
        <v/>
      </c>
      <c r="B134" s="33"/>
      <c r="C134" s="14">
        <f t="shared" si="4"/>
        <v>0</v>
      </c>
      <c r="D134" s="25" t="str">
        <f t="shared" ca="1" si="5"/>
        <v/>
      </c>
      <c r="E134" s="22" t="s">
        <v>270</v>
      </c>
      <c r="F134" s="22" t="s">
        <v>271</v>
      </c>
      <c r="G134" s="52"/>
    </row>
    <row r="135" spans="1:7" ht="16" customHeight="1" x14ac:dyDescent="0.2">
      <c r="A135" t="str">
        <f t="shared" ca="1" si="3"/>
        <v/>
      </c>
      <c r="B135" s="33"/>
      <c r="C135" s="14">
        <f t="shared" si="4"/>
        <v>0</v>
      </c>
      <c r="D135" s="25" t="str">
        <f t="shared" ca="1" si="5"/>
        <v/>
      </c>
      <c r="E135" s="22" t="s">
        <v>272</v>
      </c>
      <c r="F135" s="22" t="s">
        <v>273</v>
      </c>
      <c r="G135" s="52"/>
    </row>
    <row r="136" spans="1:7" ht="16" customHeight="1" x14ac:dyDescent="0.2">
      <c r="A136" t="str">
        <f t="shared" ca="1" si="3"/>
        <v/>
      </c>
      <c r="B136" s="33"/>
      <c r="C136" s="14">
        <f t="shared" si="4"/>
        <v>0</v>
      </c>
      <c r="D136" s="25" t="str">
        <f t="shared" ca="1" si="5"/>
        <v/>
      </c>
      <c r="E136" s="22" t="s">
        <v>274</v>
      </c>
      <c r="F136" s="22" t="s">
        <v>275</v>
      </c>
      <c r="G136" s="52"/>
    </row>
    <row r="137" spans="1:7" ht="16" customHeight="1" x14ac:dyDescent="0.2">
      <c r="A137" t="str">
        <f t="shared" ca="1" si="3"/>
        <v/>
      </c>
      <c r="B137" s="33"/>
      <c r="C137" s="14">
        <f t="shared" si="4"/>
        <v>0</v>
      </c>
      <c r="D137" s="25" t="str">
        <f t="shared" ca="1" si="5"/>
        <v/>
      </c>
      <c r="E137" s="22" t="s">
        <v>276</v>
      </c>
      <c r="F137" s="22" t="s">
        <v>277</v>
      </c>
      <c r="G137" s="52"/>
    </row>
    <row r="138" spans="1:7" ht="16" customHeight="1" x14ac:dyDescent="0.2">
      <c r="A138" t="str">
        <f t="shared" ca="1" si="3"/>
        <v/>
      </c>
      <c r="B138" s="33"/>
      <c r="C138" s="14">
        <f t="shared" si="4"/>
        <v>0</v>
      </c>
      <c r="D138" s="25" t="str">
        <f t="shared" ca="1" si="5"/>
        <v/>
      </c>
      <c r="E138" s="22" t="s">
        <v>278</v>
      </c>
      <c r="F138" s="22" t="s">
        <v>279</v>
      </c>
      <c r="G138" s="52"/>
    </row>
    <row r="139" spans="1:7" ht="16" customHeight="1" x14ac:dyDescent="0.2">
      <c r="A139" t="str">
        <f t="shared" ca="1" si="3"/>
        <v/>
      </c>
      <c r="B139" s="33"/>
      <c r="C139" s="14">
        <f t="shared" si="4"/>
        <v>0</v>
      </c>
      <c r="D139" s="25" t="str">
        <f t="shared" ca="1" si="5"/>
        <v/>
      </c>
      <c r="E139" s="22" t="s">
        <v>280</v>
      </c>
      <c r="F139" s="22" t="s">
        <v>281</v>
      </c>
      <c r="G139" s="52"/>
    </row>
    <row r="140" spans="1:7" ht="16" x14ac:dyDescent="0.2">
      <c r="A140" t="str">
        <f t="shared" ca="1" si="3"/>
        <v/>
      </c>
      <c r="B140" s="33"/>
      <c r="C140" s="14">
        <f t="shared" si="4"/>
        <v>0</v>
      </c>
      <c r="D140" s="25" t="str">
        <f t="shared" ca="1" si="5"/>
        <v/>
      </c>
      <c r="E140" s="11" t="s">
        <v>282</v>
      </c>
      <c r="F140" s="11" t="s">
        <v>283</v>
      </c>
      <c r="G140" s="43" t="s">
        <v>284</v>
      </c>
    </row>
    <row r="141" spans="1:7" ht="16" x14ac:dyDescent="0.2">
      <c r="A141" t="str">
        <f t="shared" ca="1" si="3"/>
        <v/>
      </c>
      <c r="B141" s="33"/>
      <c r="C141" s="14">
        <f t="shared" si="4"/>
        <v>0</v>
      </c>
      <c r="D141" s="25" t="str">
        <f t="shared" ca="1" si="5"/>
        <v/>
      </c>
      <c r="E141" s="11" t="s">
        <v>285</v>
      </c>
      <c r="F141" s="11" t="s">
        <v>286</v>
      </c>
      <c r="G141" s="43"/>
    </row>
    <row r="142" spans="1:7" ht="16" x14ac:dyDescent="0.2">
      <c r="A142" t="str">
        <f t="shared" ca="1" si="3"/>
        <v/>
      </c>
      <c r="B142" s="33"/>
      <c r="C142" s="14">
        <f t="shared" si="4"/>
        <v>0</v>
      </c>
      <c r="D142" s="25" t="str">
        <f t="shared" ca="1" si="5"/>
        <v/>
      </c>
      <c r="E142" s="11" t="s">
        <v>77</v>
      </c>
      <c r="F142" s="11" t="s">
        <v>287</v>
      </c>
      <c r="G142" s="43"/>
    </row>
    <row r="143" spans="1:7" ht="16" x14ac:dyDescent="0.2">
      <c r="A143" t="str">
        <f t="shared" ca="1" si="3"/>
        <v/>
      </c>
      <c r="B143" s="33"/>
      <c r="C143" s="14">
        <f t="shared" si="4"/>
        <v>0</v>
      </c>
      <c r="D143" s="25" t="str">
        <f t="shared" ca="1" si="5"/>
        <v/>
      </c>
      <c r="E143" s="11" t="s">
        <v>288</v>
      </c>
      <c r="F143" s="11" t="s">
        <v>289</v>
      </c>
      <c r="G143" s="43"/>
    </row>
    <row r="144" spans="1:7" ht="16" x14ac:dyDescent="0.2">
      <c r="A144" t="str">
        <f t="shared" ca="1" si="3"/>
        <v/>
      </c>
      <c r="B144" s="33"/>
      <c r="C144" s="14">
        <f t="shared" si="4"/>
        <v>0</v>
      </c>
      <c r="D144" s="25" t="str">
        <f t="shared" ca="1" si="5"/>
        <v/>
      </c>
      <c r="E144" s="11" t="s">
        <v>290</v>
      </c>
      <c r="F144" s="11" t="s">
        <v>291</v>
      </c>
      <c r="G144" s="43"/>
    </row>
    <row r="145" spans="1:7" ht="16" x14ac:dyDescent="0.2">
      <c r="B145" s="33"/>
      <c r="C145" s="14">
        <f t="shared" si="4"/>
        <v>0</v>
      </c>
      <c r="D145" s="25"/>
      <c r="E145" s="11" t="s">
        <v>292</v>
      </c>
      <c r="F145" s="11" t="s">
        <v>293</v>
      </c>
      <c r="G145" s="43"/>
    </row>
    <row r="146" spans="1:7" ht="16" x14ac:dyDescent="0.2">
      <c r="B146" s="33"/>
      <c r="C146" s="14">
        <f t="shared" si="4"/>
        <v>0</v>
      </c>
      <c r="D146" s="25"/>
      <c r="E146" s="11" t="s">
        <v>294</v>
      </c>
      <c r="F146" s="11" t="s">
        <v>295</v>
      </c>
      <c r="G146" s="43"/>
    </row>
    <row r="147" spans="1:7" ht="16" x14ac:dyDescent="0.2">
      <c r="A147" t="str">
        <f t="shared" ref="A147:A176" ca="1" si="6">IF(C147="y",RAND()+1,IF(C147="x",RAND(),""))</f>
        <v/>
      </c>
      <c r="B147" s="33"/>
      <c r="C147" s="14">
        <f t="shared" si="4"/>
        <v>0</v>
      </c>
      <c r="D147" s="25" t="str">
        <f t="shared" ref="D147:D176" ca="1" si="7">A147</f>
        <v/>
      </c>
      <c r="E147" s="11" t="s">
        <v>296</v>
      </c>
      <c r="F147" s="11" t="s">
        <v>297</v>
      </c>
      <c r="G147" s="43"/>
    </row>
    <row r="148" spans="1:7" ht="16" x14ac:dyDescent="0.2">
      <c r="A148" t="str">
        <f t="shared" ca="1" si="6"/>
        <v/>
      </c>
      <c r="B148" s="33"/>
      <c r="C148" s="14">
        <f t="shared" ref="C148:C149" si="8">IF($B$2="y","y",B148)</f>
        <v>0</v>
      </c>
      <c r="D148" s="25" t="str">
        <f t="shared" ca="1" si="7"/>
        <v/>
      </c>
      <c r="E148" s="10" t="s">
        <v>298</v>
      </c>
      <c r="F148" s="10" t="s">
        <v>299</v>
      </c>
      <c r="G148" s="44" t="s">
        <v>300</v>
      </c>
    </row>
    <row r="149" spans="1:7" ht="16" x14ac:dyDescent="0.2">
      <c r="A149" t="str">
        <f t="shared" ca="1" si="6"/>
        <v/>
      </c>
      <c r="B149" s="33"/>
      <c r="C149" s="14">
        <f t="shared" si="8"/>
        <v>0</v>
      </c>
      <c r="D149" s="25" t="str">
        <f t="shared" ca="1" si="7"/>
        <v/>
      </c>
      <c r="E149" s="10" t="s">
        <v>301</v>
      </c>
      <c r="F149" s="10" t="s">
        <v>302</v>
      </c>
      <c r="G149" s="44"/>
    </row>
    <row r="150" spans="1:7" ht="16" x14ac:dyDescent="0.2">
      <c r="A150" t="str">
        <f t="shared" ca="1" si="6"/>
        <v/>
      </c>
      <c r="B150" s="33"/>
      <c r="C150" s="14">
        <f t="shared" ref="C150:C176" si="9">IF($B$2="y","y",B150)</f>
        <v>0</v>
      </c>
      <c r="D150" s="25" t="str">
        <f t="shared" ca="1" si="7"/>
        <v/>
      </c>
      <c r="E150" s="10" t="s">
        <v>303</v>
      </c>
      <c r="F150" s="10" t="s">
        <v>304</v>
      </c>
      <c r="G150" s="44"/>
    </row>
    <row r="151" spans="1:7" ht="16" x14ac:dyDescent="0.2">
      <c r="B151" s="33"/>
      <c r="C151" s="14">
        <f t="shared" si="9"/>
        <v>0</v>
      </c>
      <c r="D151" s="25"/>
      <c r="E151" s="10" t="s">
        <v>305</v>
      </c>
      <c r="F151" s="10" t="s">
        <v>306</v>
      </c>
      <c r="G151" s="44"/>
    </row>
    <row r="152" spans="1:7" ht="16" x14ac:dyDescent="0.2">
      <c r="B152" s="33"/>
      <c r="C152" s="14">
        <f t="shared" si="9"/>
        <v>0</v>
      </c>
      <c r="D152" s="25"/>
      <c r="E152" s="10" t="s">
        <v>307</v>
      </c>
      <c r="F152" s="10" t="s">
        <v>308</v>
      </c>
      <c r="G152" s="44"/>
    </row>
    <row r="153" spans="1:7" ht="16" x14ac:dyDescent="0.2">
      <c r="A153" t="str">
        <f t="shared" ca="1" si="6"/>
        <v/>
      </c>
      <c r="B153" s="33"/>
      <c r="C153" s="14">
        <f t="shared" si="9"/>
        <v>0</v>
      </c>
      <c r="D153" s="25" t="str">
        <f t="shared" ca="1" si="7"/>
        <v/>
      </c>
      <c r="E153" s="10" t="s">
        <v>309</v>
      </c>
      <c r="F153" s="10" t="s">
        <v>310</v>
      </c>
      <c r="G153" s="44"/>
    </row>
    <row r="154" spans="1:7" ht="16" x14ac:dyDescent="0.2">
      <c r="A154" t="str">
        <f t="shared" ca="1" si="6"/>
        <v/>
      </c>
      <c r="B154" s="33"/>
      <c r="C154" s="14">
        <f t="shared" si="9"/>
        <v>0</v>
      </c>
      <c r="D154" s="25" t="str">
        <f t="shared" ca="1" si="7"/>
        <v/>
      </c>
      <c r="E154" s="10" t="s">
        <v>311</v>
      </c>
      <c r="F154" s="10" t="s">
        <v>312</v>
      </c>
      <c r="G154" s="44"/>
    </row>
    <row r="155" spans="1:7" ht="16" x14ac:dyDescent="0.2">
      <c r="A155" t="str">
        <f t="shared" ca="1" si="6"/>
        <v/>
      </c>
      <c r="B155" s="33"/>
      <c r="C155" s="14">
        <f t="shared" si="9"/>
        <v>0</v>
      </c>
      <c r="D155" s="25" t="str">
        <f t="shared" ca="1" si="7"/>
        <v/>
      </c>
      <c r="E155" s="10" t="s">
        <v>313</v>
      </c>
      <c r="F155" s="10" t="s">
        <v>314</v>
      </c>
      <c r="G155" s="44"/>
    </row>
    <row r="156" spans="1:7" ht="16" x14ac:dyDescent="0.2">
      <c r="A156" t="str">
        <f t="shared" ca="1" si="6"/>
        <v/>
      </c>
      <c r="B156" s="33"/>
      <c r="C156" s="14">
        <f t="shared" si="9"/>
        <v>0</v>
      </c>
      <c r="D156" s="25" t="str">
        <f t="shared" ca="1" si="7"/>
        <v/>
      </c>
      <c r="E156" s="10" t="s">
        <v>315</v>
      </c>
      <c r="F156" s="10" t="s">
        <v>316</v>
      </c>
      <c r="G156" s="44"/>
    </row>
    <row r="157" spans="1:7" ht="16" x14ac:dyDescent="0.2">
      <c r="A157" t="str">
        <f t="shared" ca="1" si="6"/>
        <v/>
      </c>
      <c r="B157" s="33"/>
      <c r="C157" s="14">
        <f t="shared" si="9"/>
        <v>0</v>
      </c>
      <c r="D157" s="25" t="str">
        <f t="shared" ca="1" si="7"/>
        <v/>
      </c>
      <c r="E157" s="10" t="s">
        <v>317</v>
      </c>
      <c r="F157" s="10" t="s">
        <v>318</v>
      </c>
      <c r="G157" s="44"/>
    </row>
    <row r="158" spans="1:7" ht="16" x14ac:dyDescent="0.2">
      <c r="A158" t="str">
        <f t="shared" ca="1" si="6"/>
        <v/>
      </c>
      <c r="B158" s="33"/>
      <c r="C158" s="14">
        <f t="shared" si="9"/>
        <v>0</v>
      </c>
      <c r="D158" s="25" t="str">
        <f t="shared" ca="1" si="7"/>
        <v/>
      </c>
      <c r="E158" s="10" t="s">
        <v>319</v>
      </c>
      <c r="F158" s="10" t="s">
        <v>320</v>
      </c>
      <c r="G158" s="44"/>
    </row>
    <row r="159" spans="1:7" ht="16" x14ac:dyDescent="0.2">
      <c r="A159" t="str">
        <f t="shared" ca="1" si="6"/>
        <v/>
      </c>
      <c r="B159" s="33"/>
      <c r="C159" s="14">
        <f t="shared" si="9"/>
        <v>0</v>
      </c>
      <c r="D159" s="25" t="str">
        <f t="shared" ca="1" si="7"/>
        <v/>
      </c>
      <c r="E159" s="10" t="s">
        <v>321</v>
      </c>
      <c r="F159" s="10" t="s">
        <v>322</v>
      </c>
      <c r="G159" s="44"/>
    </row>
    <row r="160" spans="1:7" ht="16" x14ac:dyDescent="0.2">
      <c r="A160" t="str">
        <f t="shared" ca="1" si="6"/>
        <v/>
      </c>
      <c r="B160" s="33"/>
      <c r="C160" s="14">
        <f t="shared" si="9"/>
        <v>0</v>
      </c>
      <c r="D160" s="25" t="str">
        <f t="shared" ca="1" si="7"/>
        <v/>
      </c>
      <c r="E160" s="10" t="s">
        <v>323</v>
      </c>
      <c r="F160" s="10" t="s">
        <v>324</v>
      </c>
      <c r="G160" s="44"/>
    </row>
    <row r="161" spans="1:7" ht="16" x14ac:dyDescent="0.2">
      <c r="A161" t="str">
        <f t="shared" ca="1" si="6"/>
        <v/>
      </c>
      <c r="B161" s="33"/>
      <c r="C161" s="14">
        <f t="shared" si="9"/>
        <v>0</v>
      </c>
      <c r="D161" s="25" t="str">
        <f t="shared" ca="1" si="7"/>
        <v/>
      </c>
      <c r="E161" s="10" t="s">
        <v>325</v>
      </c>
      <c r="F161" s="10" t="s">
        <v>326</v>
      </c>
      <c r="G161" s="44"/>
    </row>
    <row r="162" spans="1:7" ht="16" x14ac:dyDescent="0.2">
      <c r="A162" t="str">
        <f t="shared" ca="1" si="6"/>
        <v/>
      </c>
      <c r="B162" s="33"/>
      <c r="C162" s="14">
        <f t="shared" si="9"/>
        <v>0</v>
      </c>
      <c r="D162" s="25" t="str">
        <f t="shared" ca="1" si="7"/>
        <v/>
      </c>
      <c r="E162" s="10" t="s">
        <v>327</v>
      </c>
      <c r="F162" s="10" t="s">
        <v>328</v>
      </c>
      <c r="G162" s="44"/>
    </row>
    <row r="163" spans="1:7" ht="15.75" customHeight="1" x14ac:dyDescent="0.2">
      <c r="A163" t="str">
        <f t="shared" ca="1" si="6"/>
        <v/>
      </c>
      <c r="B163" s="33"/>
      <c r="C163" s="14">
        <f t="shared" si="9"/>
        <v>0</v>
      </c>
      <c r="D163" s="25" t="str">
        <f t="shared" ca="1" si="7"/>
        <v/>
      </c>
      <c r="E163" s="12" t="s">
        <v>329</v>
      </c>
      <c r="F163" s="12" t="s">
        <v>330</v>
      </c>
      <c r="G163" s="40" t="s">
        <v>331</v>
      </c>
    </row>
    <row r="164" spans="1:7" ht="15.75" customHeight="1" x14ac:dyDescent="0.2">
      <c r="A164" t="str">
        <f t="shared" ca="1" si="6"/>
        <v/>
      </c>
      <c r="B164" s="33"/>
      <c r="C164" s="14">
        <f t="shared" si="9"/>
        <v>0</v>
      </c>
      <c r="D164" s="25" t="str">
        <f t="shared" ca="1" si="7"/>
        <v/>
      </c>
      <c r="E164" s="12" t="s">
        <v>332</v>
      </c>
      <c r="F164" s="12" t="s">
        <v>333</v>
      </c>
      <c r="G164" s="41"/>
    </row>
    <row r="165" spans="1:7" ht="15.75" customHeight="1" x14ac:dyDescent="0.2">
      <c r="A165" t="str">
        <f t="shared" ca="1" si="6"/>
        <v/>
      </c>
      <c r="B165" s="33"/>
      <c r="C165" s="14">
        <f t="shared" si="9"/>
        <v>0</v>
      </c>
      <c r="D165" s="25" t="str">
        <f t="shared" ca="1" si="7"/>
        <v/>
      </c>
      <c r="E165" s="12" t="s">
        <v>334</v>
      </c>
      <c r="F165" s="12" t="s">
        <v>335</v>
      </c>
      <c r="G165" s="41"/>
    </row>
    <row r="166" spans="1:7" ht="15.75" customHeight="1" x14ac:dyDescent="0.2">
      <c r="A166" t="str">
        <f t="shared" ca="1" si="6"/>
        <v/>
      </c>
      <c r="B166" s="33"/>
      <c r="C166" s="14">
        <f t="shared" si="9"/>
        <v>0</v>
      </c>
      <c r="D166" s="25" t="str">
        <f t="shared" ca="1" si="7"/>
        <v/>
      </c>
      <c r="E166" s="12" t="s">
        <v>336</v>
      </c>
      <c r="F166" s="12" t="s">
        <v>337</v>
      </c>
      <c r="G166" s="41"/>
    </row>
    <row r="167" spans="1:7" ht="15.75" customHeight="1" x14ac:dyDescent="0.2">
      <c r="A167" t="str">
        <f t="shared" ca="1" si="6"/>
        <v/>
      </c>
      <c r="B167" s="33"/>
      <c r="C167" s="14">
        <f t="shared" si="9"/>
        <v>0</v>
      </c>
      <c r="D167" s="25" t="str">
        <f t="shared" ca="1" si="7"/>
        <v/>
      </c>
      <c r="E167" s="12" t="s">
        <v>338</v>
      </c>
      <c r="F167" s="12" t="s">
        <v>339</v>
      </c>
      <c r="G167" s="41"/>
    </row>
    <row r="168" spans="1:7" ht="15.75" customHeight="1" x14ac:dyDescent="0.2">
      <c r="A168" t="str">
        <f t="shared" ca="1" si="6"/>
        <v/>
      </c>
      <c r="B168" s="33"/>
      <c r="C168" s="14">
        <f t="shared" si="9"/>
        <v>0</v>
      </c>
      <c r="D168" s="25" t="str">
        <f t="shared" ca="1" si="7"/>
        <v/>
      </c>
      <c r="E168" s="12" t="s">
        <v>340</v>
      </c>
      <c r="F168" s="12" t="s">
        <v>341</v>
      </c>
      <c r="G168" s="41"/>
    </row>
    <row r="169" spans="1:7" ht="15.75" customHeight="1" x14ac:dyDescent="0.2">
      <c r="A169" t="str">
        <f t="shared" ca="1" si="6"/>
        <v/>
      </c>
      <c r="B169" s="33"/>
      <c r="C169" s="14">
        <f t="shared" si="9"/>
        <v>0</v>
      </c>
      <c r="D169" s="25" t="str">
        <f t="shared" ca="1" si="7"/>
        <v/>
      </c>
      <c r="E169" s="12" t="s">
        <v>342</v>
      </c>
      <c r="F169" s="12" t="s">
        <v>343</v>
      </c>
      <c r="G169" s="42"/>
    </row>
    <row r="170" spans="1:7" ht="15.75" customHeight="1" x14ac:dyDescent="0.2">
      <c r="A170" t="str">
        <f t="shared" ca="1" si="6"/>
        <v/>
      </c>
      <c r="B170" s="33"/>
      <c r="C170" s="14">
        <f t="shared" si="9"/>
        <v>0</v>
      </c>
      <c r="D170" s="25" t="str">
        <f t="shared" ca="1" si="7"/>
        <v/>
      </c>
      <c r="E170" s="34" t="s">
        <v>344</v>
      </c>
      <c r="F170" s="34" t="s">
        <v>345</v>
      </c>
      <c r="G170" s="35" t="s">
        <v>346</v>
      </c>
    </row>
    <row r="171" spans="1:7" ht="15.75" customHeight="1" x14ac:dyDescent="0.2">
      <c r="A171" t="str">
        <f t="shared" ca="1" si="6"/>
        <v/>
      </c>
      <c r="B171" s="33"/>
      <c r="C171" s="14">
        <f t="shared" si="9"/>
        <v>0</v>
      </c>
      <c r="D171" s="25" t="str">
        <f t="shared" ca="1" si="7"/>
        <v/>
      </c>
      <c r="E171" s="34" t="s">
        <v>347</v>
      </c>
      <c r="F171" s="34" t="s">
        <v>348</v>
      </c>
      <c r="G171" s="35"/>
    </row>
    <row r="172" spans="1:7" ht="15.75" customHeight="1" x14ac:dyDescent="0.2">
      <c r="A172" t="str">
        <f t="shared" ca="1" si="6"/>
        <v/>
      </c>
      <c r="B172" s="33"/>
      <c r="C172" s="14">
        <f t="shared" si="9"/>
        <v>0</v>
      </c>
      <c r="D172" s="25" t="str">
        <f t="shared" ca="1" si="7"/>
        <v/>
      </c>
      <c r="E172" s="34" t="s">
        <v>349</v>
      </c>
      <c r="F172" s="34" t="s">
        <v>350</v>
      </c>
      <c r="G172" s="35"/>
    </row>
    <row r="173" spans="1:7" ht="15.75" customHeight="1" x14ac:dyDescent="0.2">
      <c r="A173" t="str">
        <f t="shared" ca="1" si="6"/>
        <v/>
      </c>
      <c r="B173" s="33"/>
      <c r="C173" s="14">
        <f t="shared" si="9"/>
        <v>0</v>
      </c>
      <c r="D173" s="25" t="str">
        <f t="shared" ca="1" si="7"/>
        <v/>
      </c>
      <c r="E173" s="34" t="s">
        <v>351</v>
      </c>
      <c r="F173" s="34" t="s">
        <v>352</v>
      </c>
      <c r="G173" s="35"/>
    </row>
    <row r="174" spans="1:7" ht="15.75" customHeight="1" x14ac:dyDescent="0.2">
      <c r="A174" t="str">
        <f t="shared" ca="1" si="6"/>
        <v/>
      </c>
      <c r="B174" s="33"/>
      <c r="C174" s="14">
        <f t="shared" si="9"/>
        <v>0</v>
      </c>
      <c r="D174" s="25" t="str">
        <f t="shared" ca="1" si="7"/>
        <v/>
      </c>
      <c r="E174" s="36" t="s">
        <v>353</v>
      </c>
      <c r="F174" s="36" t="s">
        <v>354</v>
      </c>
      <c r="G174" s="37" t="s">
        <v>355</v>
      </c>
    </row>
    <row r="175" spans="1:7" ht="15.75" customHeight="1" x14ac:dyDescent="0.2">
      <c r="A175" t="str">
        <f t="shared" ca="1" si="6"/>
        <v/>
      </c>
      <c r="B175" s="33"/>
      <c r="C175" s="14">
        <f t="shared" si="9"/>
        <v>0</v>
      </c>
      <c r="D175" s="25" t="str">
        <f t="shared" ca="1" si="7"/>
        <v/>
      </c>
      <c r="E175" s="36" t="s">
        <v>356</v>
      </c>
      <c r="F175" s="36" t="s">
        <v>357</v>
      </c>
      <c r="G175" s="37"/>
    </row>
    <row r="176" spans="1:7" ht="15.75" customHeight="1" x14ac:dyDescent="0.2">
      <c r="A176" t="str">
        <f t="shared" ca="1" si="6"/>
        <v/>
      </c>
      <c r="B176" s="33"/>
      <c r="C176" s="14">
        <f t="shared" si="9"/>
        <v>0</v>
      </c>
      <c r="D176" s="25" t="str">
        <f t="shared" ca="1" si="7"/>
        <v/>
      </c>
      <c r="E176" s="36" t="s">
        <v>358</v>
      </c>
      <c r="F176" s="36" t="s">
        <v>359</v>
      </c>
      <c r="G176" s="37"/>
    </row>
  </sheetData>
  <mergeCells count="10">
    <mergeCell ref="G163:G169"/>
    <mergeCell ref="G140:G147"/>
    <mergeCell ref="G148:G162"/>
    <mergeCell ref="G5:G29"/>
    <mergeCell ref="G30:G57"/>
    <mergeCell ref="G58:G66"/>
    <mergeCell ref="G67:G88"/>
    <mergeCell ref="G89:G109"/>
    <mergeCell ref="G123:G132"/>
    <mergeCell ref="G133:G139"/>
  </mergeCells>
  <conditionalFormatting sqref="D2">
    <cfRule type="iconSet" priority="1">
      <iconSet iconSet="3Symbols" showValue="0">
        <cfvo type="percent" val="0"/>
        <cfvo type="num" val="0.5"/>
        <cfvo type="num" val="1"/>
      </iconSet>
    </cfRule>
  </conditionalFormatting>
  <conditionalFormatting sqref="D5:D1017">
    <cfRule type="iconSet" priority="9">
      <iconSet iconSet="3Symbols" showValue="0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1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12"/>
  <sheetViews>
    <sheetView topLeftCell="B1" workbookViewId="0">
      <selection activeCell="D3" sqref="D3"/>
    </sheetView>
  </sheetViews>
  <sheetFormatPr baseColWidth="10" defaultColWidth="10.83203125" defaultRowHeight="15" x14ac:dyDescent="0.2"/>
  <cols>
    <col min="1" max="1" width="0" hidden="1" customWidth="1"/>
    <col min="2" max="2" width="5.6640625" customWidth="1"/>
    <col min="3" max="3" width="40.83203125" customWidth="1"/>
    <col min="4" max="4" width="112.5" customWidth="1"/>
  </cols>
  <sheetData>
    <row r="1" spans="1:4" ht="20" x14ac:dyDescent="0.2">
      <c r="C1" s="7" t="s">
        <v>360</v>
      </c>
      <c r="D1" s="8" t="s">
        <v>361</v>
      </c>
    </row>
    <row r="3" spans="1:4" s="2" customFormat="1" ht="46" customHeight="1" x14ac:dyDescent="0.2">
      <c r="A3" s="2">
        <f ca="1">LARGE(Glossary!A:A,ROW(A2))</f>
        <v>1.8767259034127819</v>
      </c>
      <c r="B3" s="4" t="s">
        <v>362</v>
      </c>
      <c r="C3" s="4" t="str">
        <f ca="1">VLOOKUP($A3,Glossary!A:F,5,FALSE)</f>
        <v>Dhol</v>
      </c>
      <c r="D3" s="4"/>
    </row>
    <row r="4" spans="1:4" s="2" customFormat="1" ht="46" customHeight="1" x14ac:dyDescent="0.2">
      <c r="A4" s="2">
        <f ca="1">LARGE(Glossary!A:A,ROW(A3))</f>
        <v>1.7825935045212491</v>
      </c>
      <c r="B4" s="3" t="s">
        <v>363</v>
      </c>
      <c r="C4" s="3" t="str">
        <f ca="1">VLOOKUP($A4,Glossary!A:F,5,FALSE)</f>
        <v>Rallentando (rall.)</v>
      </c>
      <c r="D4" s="3"/>
    </row>
    <row r="5" spans="1:4" s="2" customFormat="1" ht="46" customHeight="1" x14ac:dyDescent="0.2">
      <c r="A5" s="2">
        <f ca="1">LARGE(Glossary!A:A,ROW(A4))</f>
        <v>1.7076128782014597</v>
      </c>
      <c r="B5" s="4" t="s">
        <v>364</v>
      </c>
      <c r="C5" s="4" t="str">
        <f ca="1">VLOOKUP($A5,Glossary!A:F,5,FALSE)</f>
        <v>Ritardano (rit.)</v>
      </c>
      <c r="D5" s="4"/>
    </row>
    <row r="6" spans="1:4" s="2" customFormat="1" ht="46" customHeight="1" x14ac:dyDescent="0.2">
      <c r="A6" s="2">
        <f ca="1">LARGE(Glossary!A:A,ROW(A5))</f>
        <v>1.6167498233780933</v>
      </c>
      <c r="B6" s="3" t="s">
        <v>365</v>
      </c>
      <c r="C6" s="3" t="str">
        <f ca="1">VLOOKUP($A6,Glossary!A:F,5,FALSE)</f>
        <v>Tenor</v>
      </c>
      <c r="D6" s="3"/>
    </row>
    <row r="7" spans="1:4" s="2" customFormat="1" ht="46" customHeight="1" x14ac:dyDescent="0.2">
      <c r="A7" s="2">
        <f ca="1">LARGE(Glossary!A:A,ROW(A6))</f>
        <v>1.6161959299080633</v>
      </c>
      <c r="B7" s="4" t="s">
        <v>366</v>
      </c>
      <c r="C7" s="4" t="str">
        <f ca="1">VLOOKUP($A7,Glossary!A:F,5,FALSE)</f>
        <v>Allegro</v>
      </c>
      <c r="D7" s="4"/>
    </row>
    <row r="8" spans="1:4" s="2" customFormat="1" ht="46" customHeight="1" x14ac:dyDescent="0.2">
      <c r="A8" s="2">
        <f ca="1">LARGE(Glossary!A:A,ROW(A7))</f>
        <v>1.6058667928521486</v>
      </c>
      <c r="B8" s="3" t="s">
        <v>367</v>
      </c>
      <c r="C8" s="3" t="str">
        <f ca="1">VLOOKUP($A8,Glossary!A:F,5,FALSE)</f>
        <v>Tabla</v>
      </c>
      <c r="D8" s="3"/>
    </row>
    <row r="9" spans="1:4" s="2" customFormat="1" ht="46" customHeight="1" x14ac:dyDescent="0.2">
      <c r="A9" s="2">
        <f ca="1">LARGE(Glossary!A:A,ROW(A8))</f>
        <v>1.5989346668265285</v>
      </c>
      <c r="B9" s="4" t="s">
        <v>368</v>
      </c>
      <c r="C9" s="4" t="str">
        <f ca="1">VLOOKUP($A9,Glossary!A:F,5,FALSE)</f>
        <v>Timpani</v>
      </c>
      <c r="D9" s="4"/>
    </row>
    <row r="10" spans="1:4" s="2" customFormat="1" ht="46" customHeight="1" x14ac:dyDescent="0.2">
      <c r="A10" s="2">
        <f ca="1">LARGE(Glossary!A:A,ROW(A9))</f>
        <v>1.4239890159197057</v>
      </c>
      <c r="B10" s="3" t="s">
        <v>369</v>
      </c>
      <c r="C10" s="3" t="str">
        <f ca="1">VLOOKUP($A10,Glossary!A:F,5,FALSE)</f>
        <v>Soprano</v>
      </c>
      <c r="D10" s="3"/>
    </row>
    <row r="11" spans="1:4" s="2" customFormat="1" ht="46" customHeight="1" x14ac:dyDescent="0.2">
      <c r="A11" s="2">
        <f ca="1">LARGE(Glossary!A:A,ROW(A10))</f>
        <v>1.4057744788699376</v>
      </c>
      <c r="B11" s="4" t="s">
        <v>370</v>
      </c>
      <c r="C11" s="4" t="str">
        <f ca="1">VLOOKUP($A11,Glossary!A:F,5,FALSE)</f>
        <v>Syncopation</v>
      </c>
      <c r="D11" s="4"/>
    </row>
    <row r="12" spans="1:4" s="2" customFormat="1" ht="46" customHeight="1" x14ac:dyDescent="0.2">
      <c r="A12" s="2">
        <f ca="1">LARGE(Glossary!A:A,ROW(A11))</f>
        <v>1.383784276502622</v>
      </c>
      <c r="B12" s="3" t="s">
        <v>371</v>
      </c>
      <c r="C12" s="3" t="str">
        <f ca="1">VLOOKUP($A12,Glossary!A:F,5,FALSE)</f>
        <v>Moderato</v>
      </c>
      <c r="D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12"/>
  <sheetViews>
    <sheetView topLeftCell="B1" workbookViewId="0">
      <selection activeCell="C3" sqref="C3"/>
    </sheetView>
  </sheetViews>
  <sheetFormatPr baseColWidth="10" defaultColWidth="10.83203125" defaultRowHeight="15" x14ac:dyDescent="0.2"/>
  <cols>
    <col min="1" max="1" width="0" hidden="1" customWidth="1"/>
    <col min="2" max="2" width="5.6640625" customWidth="1"/>
    <col min="3" max="3" width="40.33203125" style="1" customWidth="1"/>
    <col min="4" max="4" width="119.6640625" style="1" customWidth="1"/>
  </cols>
  <sheetData>
    <row r="1" spans="1:4" ht="20" x14ac:dyDescent="0.2">
      <c r="C1" s="7" t="s">
        <v>360</v>
      </c>
      <c r="D1" s="8" t="s">
        <v>361</v>
      </c>
    </row>
    <row r="3" spans="1:4" s="2" customFormat="1" ht="46" customHeight="1" x14ac:dyDescent="0.2">
      <c r="A3" s="2">
        <f ca="1">LARGE(Glossary!A:A,ROW(A2))</f>
        <v>1.8767259034127819</v>
      </c>
      <c r="B3" s="4" t="s">
        <v>362</v>
      </c>
      <c r="C3" s="4"/>
      <c r="D3" s="5" t="str">
        <f ca="1">VLOOKUP($A3,Glossary!A:F,6,FALSE)</f>
        <v>The two-headed drum in Bhangra that plays the chaal</v>
      </c>
    </row>
    <row r="4" spans="1:4" s="2" customFormat="1" ht="46" customHeight="1" x14ac:dyDescent="0.2">
      <c r="A4" s="2">
        <f ca="1">LARGE(Glossary!A:A,ROW(A3))</f>
        <v>1.7825935045212491</v>
      </c>
      <c r="B4" s="3" t="s">
        <v>363</v>
      </c>
      <c r="C4" s="3"/>
      <c r="D4" s="6" t="str">
        <f ca="1">VLOOKUP($A4,Glossary!A:F,6,FALSE)</f>
        <v>Gradually getting slower</v>
      </c>
    </row>
    <row r="5" spans="1:4" s="2" customFormat="1" ht="46" customHeight="1" x14ac:dyDescent="0.2">
      <c r="A5" s="2">
        <f ca="1">LARGE(Glossary!A:A,ROW(A4))</f>
        <v>1.7076128782014597</v>
      </c>
      <c r="B5" s="4" t="s">
        <v>364</v>
      </c>
      <c r="C5" s="4"/>
      <c r="D5" s="5" t="str">
        <f ca="1">VLOOKUP($A5,Glossary!A:F,6,FALSE)</f>
        <v>Gradually getting slower</v>
      </c>
    </row>
    <row r="6" spans="1:4" s="2" customFormat="1" ht="46" customHeight="1" x14ac:dyDescent="0.2">
      <c r="A6" s="2">
        <f ca="1">LARGE(Glossary!A:A,ROW(A5))</f>
        <v>1.6167498233780933</v>
      </c>
      <c r="B6" s="3" t="s">
        <v>365</v>
      </c>
      <c r="C6" s="3"/>
      <c r="D6" s="6" t="str">
        <f ca="1">VLOOKUP($A6,Glossary!A:F,6,FALSE)</f>
        <v>The highest male voice</v>
      </c>
    </row>
    <row r="7" spans="1:4" s="2" customFormat="1" ht="46" customHeight="1" x14ac:dyDescent="0.2">
      <c r="A7" s="2">
        <f ca="1">LARGE(Glossary!A:A,ROW(A6))</f>
        <v>1.6161959299080633</v>
      </c>
      <c r="B7" s="4" t="s">
        <v>366</v>
      </c>
      <c r="C7" s="4"/>
      <c r="D7" s="5" t="str">
        <f ca="1">VLOOKUP($A7,Glossary!A:F,6,FALSE)</f>
        <v>Fast</v>
      </c>
    </row>
    <row r="8" spans="1:4" s="2" customFormat="1" ht="46" customHeight="1" x14ac:dyDescent="0.2">
      <c r="A8" s="2">
        <f ca="1">LARGE(Glossary!A:A,ROW(A7))</f>
        <v>1.6058667928521486</v>
      </c>
      <c r="B8" s="3" t="s">
        <v>367</v>
      </c>
      <c r="C8" s="3"/>
      <c r="D8" s="6" t="str">
        <f ca="1">VLOOKUP($A8,Glossary!A:F,6,FALSE)</f>
        <v>The pair of drums in Indian Classical music</v>
      </c>
    </row>
    <row r="9" spans="1:4" s="2" customFormat="1" ht="46" customHeight="1" x14ac:dyDescent="0.2">
      <c r="A9" s="2">
        <f ca="1">LARGE(Glossary!A:A,ROW(A8))</f>
        <v>1.5989346668265285</v>
      </c>
      <c r="B9" s="4" t="s">
        <v>368</v>
      </c>
      <c r="C9" s="4"/>
      <c r="D9" s="5" t="str">
        <f ca="1">VLOOKUP($A9,Glossary!A:F,6,FALSE)</f>
        <v>Large drums, pitched to a certain note, played in an orchestra</v>
      </c>
    </row>
    <row r="10" spans="1:4" s="2" customFormat="1" ht="46" customHeight="1" x14ac:dyDescent="0.2">
      <c r="A10" s="2">
        <f ca="1">LARGE(Glossary!A:A,ROW(A9))</f>
        <v>1.4239890159197057</v>
      </c>
      <c r="B10" s="3" t="s">
        <v>369</v>
      </c>
      <c r="C10" s="3"/>
      <c r="D10" s="6" t="str">
        <f ca="1">VLOOKUP($A10,Glossary!A:F,6,FALSE)</f>
        <v>The highest female voice</v>
      </c>
    </row>
    <row r="11" spans="1:4" s="2" customFormat="1" ht="46" customHeight="1" x14ac:dyDescent="0.2">
      <c r="A11" s="2">
        <f ca="1">LARGE(Glossary!A:A,ROW(A10))</f>
        <v>1.4057744788699376</v>
      </c>
      <c r="B11" s="4" t="s">
        <v>370</v>
      </c>
      <c r="C11" s="4"/>
      <c r="D11" s="5" t="str">
        <f ca="1">VLOOKUP($A11,Glossary!A:F,6,FALSE)</f>
        <v>Using off-beats</v>
      </c>
    </row>
    <row r="12" spans="1:4" s="2" customFormat="1" ht="46" customHeight="1" x14ac:dyDescent="0.2">
      <c r="A12" s="2">
        <f ca="1">LARGE(Glossary!A:A,ROW(A11))</f>
        <v>1.383784276502622</v>
      </c>
      <c r="B12" s="3" t="s">
        <v>371</v>
      </c>
      <c r="C12" s="3"/>
      <c r="D12" s="6" t="str">
        <f ca="1">VLOOKUP($A12,Glossary!A:F,6,FALSE)</f>
        <v>Moderately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12"/>
  <sheetViews>
    <sheetView topLeftCell="B1" workbookViewId="0">
      <selection activeCell="E3" sqref="E3"/>
    </sheetView>
  </sheetViews>
  <sheetFormatPr baseColWidth="10" defaultColWidth="10.83203125" defaultRowHeight="15" x14ac:dyDescent="0.2"/>
  <cols>
    <col min="1" max="1" width="0" hidden="1" customWidth="1"/>
    <col min="2" max="2" width="5.6640625" customWidth="1"/>
    <col min="3" max="3" width="40.33203125" style="1" customWidth="1"/>
    <col min="4" max="4" width="119.6640625" style="1" customWidth="1"/>
  </cols>
  <sheetData>
    <row r="1" spans="1:4" ht="20" x14ac:dyDescent="0.2">
      <c r="C1" s="7" t="s">
        <v>360</v>
      </c>
      <c r="D1" s="8" t="s">
        <v>361</v>
      </c>
    </row>
    <row r="3" spans="1:4" s="2" customFormat="1" ht="46" customHeight="1" x14ac:dyDescent="0.2">
      <c r="A3" s="2">
        <f ca="1">LARGE(Glossary!A:A,ROW(A2))</f>
        <v>1.8767259034127819</v>
      </c>
      <c r="B3" s="4" t="s">
        <v>362</v>
      </c>
      <c r="C3" s="4" t="str">
        <f ca="1">VLOOKUP($A3,Glossary!A:F,5,FALSE)</f>
        <v>Dhol</v>
      </c>
      <c r="D3" s="5" t="str">
        <f ca="1">VLOOKUP($A3,Glossary!A:F,6,FALSE)</f>
        <v>The two-headed drum in Bhangra that plays the chaal</v>
      </c>
    </row>
    <row r="4" spans="1:4" s="2" customFormat="1" ht="46" customHeight="1" x14ac:dyDescent="0.2">
      <c r="A4" s="2">
        <f ca="1">LARGE(Glossary!A:A,ROW(A3))</f>
        <v>1.7825935045212491</v>
      </c>
      <c r="B4" s="3" t="s">
        <v>363</v>
      </c>
      <c r="C4" s="3" t="str">
        <f ca="1">VLOOKUP($A4,Glossary!A:F,5,FALSE)</f>
        <v>Rallentando (rall.)</v>
      </c>
      <c r="D4" s="6" t="str">
        <f ca="1">VLOOKUP($A4,Glossary!A:F,6,FALSE)</f>
        <v>Gradually getting slower</v>
      </c>
    </row>
    <row r="5" spans="1:4" s="2" customFormat="1" ht="46" customHeight="1" x14ac:dyDescent="0.2">
      <c r="A5" s="2">
        <f ca="1">LARGE(Glossary!A:A,ROW(A4))</f>
        <v>1.7076128782014597</v>
      </c>
      <c r="B5" s="4" t="s">
        <v>364</v>
      </c>
      <c r="C5" s="4" t="str">
        <f ca="1">VLOOKUP($A5,Glossary!A:F,5,FALSE)</f>
        <v>Ritardano (rit.)</v>
      </c>
      <c r="D5" s="5" t="str">
        <f ca="1">VLOOKUP($A5,Glossary!A:F,6,FALSE)</f>
        <v>Gradually getting slower</v>
      </c>
    </row>
    <row r="6" spans="1:4" s="2" customFormat="1" ht="46" customHeight="1" x14ac:dyDescent="0.2">
      <c r="A6" s="2">
        <f ca="1">LARGE(Glossary!A:A,ROW(A5))</f>
        <v>1.6167498233780933</v>
      </c>
      <c r="B6" s="3" t="s">
        <v>365</v>
      </c>
      <c r="C6" s="3" t="str">
        <f ca="1">VLOOKUP($A6,Glossary!A:F,5,FALSE)</f>
        <v>Tenor</v>
      </c>
      <c r="D6" s="6" t="str">
        <f ca="1">VLOOKUP($A6,Glossary!A:F,6,FALSE)</f>
        <v>The highest male voice</v>
      </c>
    </row>
    <row r="7" spans="1:4" s="2" customFormat="1" ht="46" customHeight="1" x14ac:dyDescent="0.2">
      <c r="A7" s="2">
        <f ca="1">LARGE(Glossary!A:A,ROW(A6))</f>
        <v>1.6161959299080633</v>
      </c>
      <c r="B7" s="4" t="s">
        <v>366</v>
      </c>
      <c r="C7" s="4" t="str">
        <f ca="1">VLOOKUP($A7,Glossary!A:F,5,FALSE)</f>
        <v>Allegro</v>
      </c>
      <c r="D7" s="5" t="str">
        <f ca="1">VLOOKUP($A7,Glossary!A:F,6,FALSE)</f>
        <v>Fast</v>
      </c>
    </row>
    <row r="8" spans="1:4" s="2" customFormat="1" ht="46" customHeight="1" x14ac:dyDescent="0.2">
      <c r="A8" s="2">
        <f ca="1">LARGE(Glossary!A:A,ROW(A7))</f>
        <v>1.6058667928521486</v>
      </c>
      <c r="B8" s="3" t="s">
        <v>367</v>
      </c>
      <c r="C8" s="3" t="str">
        <f ca="1">VLOOKUP($A8,Glossary!A:F,5,FALSE)</f>
        <v>Tabla</v>
      </c>
      <c r="D8" s="6" t="str">
        <f ca="1">VLOOKUP($A8,Glossary!A:F,6,FALSE)</f>
        <v>The pair of drums in Indian Classical music</v>
      </c>
    </row>
    <row r="9" spans="1:4" s="2" customFormat="1" ht="46" customHeight="1" x14ac:dyDescent="0.2">
      <c r="A9" s="2">
        <f ca="1">LARGE(Glossary!A:A,ROW(A8))</f>
        <v>1.5989346668265285</v>
      </c>
      <c r="B9" s="4" t="s">
        <v>368</v>
      </c>
      <c r="C9" s="4" t="str">
        <f ca="1">VLOOKUP($A9,Glossary!A:F,5,FALSE)</f>
        <v>Timpani</v>
      </c>
      <c r="D9" s="5" t="str">
        <f ca="1">VLOOKUP($A9,Glossary!A:F,6,FALSE)</f>
        <v>Large drums, pitched to a certain note, played in an orchestra</v>
      </c>
    </row>
    <row r="10" spans="1:4" s="2" customFormat="1" ht="46" customHeight="1" x14ac:dyDescent="0.2">
      <c r="A10" s="2">
        <f ca="1">LARGE(Glossary!A:A,ROW(A9))</f>
        <v>1.4239890159197057</v>
      </c>
      <c r="B10" s="3" t="s">
        <v>369</v>
      </c>
      <c r="C10" s="3" t="str">
        <f ca="1">VLOOKUP($A10,Glossary!A:F,5,FALSE)</f>
        <v>Soprano</v>
      </c>
      <c r="D10" s="6" t="str">
        <f ca="1">VLOOKUP($A10,Glossary!A:F,6,FALSE)</f>
        <v>The highest female voice</v>
      </c>
    </row>
    <row r="11" spans="1:4" s="2" customFormat="1" ht="46" customHeight="1" x14ac:dyDescent="0.2">
      <c r="A11" s="2">
        <f ca="1">LARGE(Glossary!A:A,ROW(A10))</f>
        <v>1.4057744788699376</v>
      </c>
      <c r="B11" s="4" t="s">
        <v>370</v>
      </c>
      <c r="C11" s="4" t="str">
        <f ca="1">VLOOKUP($A11,Glossary!A:F,5,FALSE)</f>
        <v>Syncopation</v>
      </c>
      <c r="D11" s="5" t="str">
        <f ca="1">VLOOKUP($A11,Glossary!A:F,6,FALSE)</f>
        <v>Using off-beats</v>
      </c>
    </row>
    <row r="12" spans="1:4" s="2" customFormat="1" ht="46" customHeight="1" x14ac:dyDescent="0.2">
      <c r="A12" s="2">
        <f ca="1">LARGE(Glossary!A:A,ROW(A11))</f>
        <v>1.383784276502622</v>
      </c>
      <c r="B12" s="3" t="s">
        <v>371</v>
      </c>
      <c r="C12" s="3" t="str">
        <f ca="1">VLOOKUP($A12,Glossary!A:F,5,FALSE)</f>
        <v>Moderato</v>
      </c>
      <c r="D12" s="6" t="str">
        <f ca="1">VLOOKUP($A12,Glossary!A:F,6,FALSE)</f>
        <v>Moderately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D12"/>
  <sheetViews>
    <sheetView topLeftCell="B1" workbookViewId="0">
      <selection activeCell="G6" sqref="G6"/>
    </sheetView>
  </sheetViews>
  <sheetFormatPr baseColWidth="10" defaultColWidth="10.83203125" defaultRowHeight="15" x14ac:dyDescent="0.2"/>
  <cols>
    <col min="1" max="1" width="0" hidden="1" customWidth="1"/>
    <col min="2" max="2" width="5.6640625" customWidth="1"/>
    <col min="3" max="3" width="40.33203125" style="1" customWidth="1"/>
    <col min="4" max="4" width="119.6640625" style="1" customWidth="1"/>
  </cols>
  <sheetData>
    <row r="1" spans="1:4" ht="20" x14ac:dyDescent="0.2">
      <c r="C1" s="7" t="s">
        <v>360</v>
      </c>
      <c r="D1" s="8" t="s">
        <v>372</v>
      </c>
    </row>
    <row r="3" spans="1:4" s="2" customFormat="1" ht="46" customHeight="1" x14ac:dyDescent="0.2">
      <c r="A3" s="2">
        <f ca="1">LARGE(Glossary!A:A,ROW(A2))</f>
        <v>1.8767259034127819</v>
      </c>
      <c r="B3" s="4" t="s">
        <v>362</v>
      </c>
      <c r="C3" s="4" t="str">
        <f ca="1">VLOOKUP($A3,Glossary!A:F,5,FALSE)</f>
        <v>Dhol</v>
      </c>
      <c r="D3" s="5"/>
    </row>
    <row r="4" spans="1:4" s="2" customFormat="1" ht="46" customHeight="1" x14ac:dyDescent="0.2">
      <c r="A4" s="2">
        <f ca="1">LARGE(Glossary!A:A,ROW(A3))</f>
        <v>1.7825935045212491</v>
      </c>
      <c r="B4" s="3" t="s">
        <v>363</v>
      </c>
      <c r="C4" s="3"/>
      <c r="D4" s="6" t="str">
        <f ca="1">VLOOKUP($A4,Glossary!A:F,6,FALSE)</f>
        <v>Gradually getting slower</v>
      </c>
    </row>
    <row r="5" spans="1:4" s="2" customFormat="1" ht="46" customHeight="1" x14ac:dyDescent="0.2">
      <c r="A5" s="2">
        <f ca="1">LARGE(Glossary!A:A,ROW(A4))</f>
        <v>1.7076128782014597</v>
      </c>
      <c r="B5" s="4" t="s">
        <v>364</v>
      </c>
      <c r="C5" s="4" t="str">
        <f ca="1">VLOOKUP($A5,Glossary!A:F,5,FALSE)</f>
        <v>Ritardano (rit.)</v>
      </c>
      <c r="D5" s="5"/>
    </row>
    <row r="6" spans="1:4" s="2" customFormat="1" ht="46" customHeight="1" x14ac:dyDescent="0.2">
      <c r="A6" s="2">
        <f ca="1">LARGE(Glossary!A:A,ROW(A5))</f>
        <v>1.6167498233780933</v>
      </c>
      <c r="B6" s="3" t="s">
        <v>365</v>
      </c>
      <c r="C6" s="3"/>
      <c r="D6" s="6" t="str">
        <f ca="1">VLOOKUP($A6,Glossary!A:F,6,FALSE)</f>
        <v>The highest male voice</v>
      </c>
    </row>
    <row r="7" spans="1:4" s="2" customFormat="1" ht="46" customHeight="1" x14ac:dyDescent="0.2">
      <c r="A7" s="2">
        <f ca="1">LARGE(Glossary!A:A,ROW(A6))</f>
        <v>1.6161959299080633</v>
      </c>
      <c r="B7" s="4" t="s">
        <v>366</v>
      </c>
      <c r="C7" s="4" t="str">
        <f ca="1">VLOOKUP($A7,Glossary!A:F,5,FALSE)</f>
        <v>Allegro</v>
      </c>
      <c r="D7" s="5"/>
    </row>
    <row r="8" spans="1:4" s="2" customFormat="1" ht="46" customHeight="1" x14ac:dyDescent="0.2">
      <c r="A8" s="2">
        <f ca="1">LARGE(Glossary!A:A,ROW(A7))</f>
        <v>1.6058667928521486</v>
      </c>
      <c r="B8" s="3" t="s">
        <v>367</v>
      </c>
      <c r="C8" s="3"/>
      <c r="D8" s="6" t="str">
        <f ca="1">VLOOKUP($A8,Glossary!A:F,6,FALSE)</f>
        <v>The pair of drums in Indian Classical music</v>
      </c>
    </row>
    <row r="9" spans="1:4" s="2" customFormat="1" ht="46" customHeight="1" x14ac:dyDescent="0.2">
      <c r="A9" s="2">
        <f ca="1">LARGE(Glossary!A:A,ROW(A8))</f>
        <v>1.5989346668265285</v>
      </c>
      <c r="B9" s="4" t="s">
        <v>368</v>
      </c>
      <c r="C9" s="4" t="str">
        <f ca="1">VLOOKUP($A9,Glossary!A:F,5,FALSE)</f>
        <v>Timpani</v>
      </c>
      <c r="D9" s="5"/>
    </row>
    <row r="10" spans="1:4" s="2" customFormat="1" ht="46" customHeight="1" x14ac:dyDescent="0.2">
      <c r="A10" s="2">
        <f ca="1">LARGE(Glossary!A:A,ROW(A9))</f>
        <v>1.4239890159197057</v>
      </c>
      <c r="B10" s="3" t="s">
        <v>369</v>
      </c>
      <c r="C10" s="3"/>
      <c r="D10" s="6" t="str">
        <f ca="1">VLOOKUP($A10,Glossary!A:F,6,FALSE)</f>
        <v>The highest female voice</v>
      </c>
    </row>
    <row r="11" spans="1:4" s="2" customFormat="1" ht="46" customHeight="1" x14ac:dyDescent="0.2">
      <c r="A11" s="2">
        <f ca="1">LARGE(Glossary!A:A,ROW(A10))</f>
        <v>1.4057744788699376</v>
      </c>
      <c r="B11" s="4" t="s">
        <v>370</v>
      </c>
      <c r="C11" s="4" t="str">
        <f ca="1">VLOOKUP($A11,Glossary!A:F,5,FALSE)</f>
        <v>Syncopation</v>
      </c>
      <c r="D11" s="5"/>
    </row>
    <row r="12" spans="1:4" s="2" customFormat="1" ht="46" customHeight="1" x14ac:dyDescent="0.2">
      <c r="A12" s="2">
        <f ca="1">LARGE(Glossary!A:A,ROW(A11))</f>
        <v>1.383784276502622</v>
      </c>
      <c r="B12" s="3" t="s">
        <v>371</v>
      </c>
      <c r="C12" s="3"/>
      <c r="D12" s="6" t="str">
        <f ca="1">VLOOKUP($A12,Glossary!A:F,6,FALSE)</f>
        <v>Moderately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12"/>
  <sheetViews>
    <sheetView topLeftCell="B3" workbookViewId="0">
      <selection activeCell="E11" sqref="E11"/>
    </sheetView>
  </sheetViews>
  <sheetFormatPr baseColWidth="10" defaultColWidth="10.83203125" defaultRowHeight="15" x14ac:dyDescent="0.2"/>
  <cols>
    <col min="1" max="1" width="10.83203125" hidden="1" customWidth="1"/>
    <col min="2" max="2" width="9.5" customWidth="1"/>
    <col min="3" max="3" width="40.83203125" customWidth="1"/>
    <col min="4" max="4" width="112.5" customWidth="1"/>
  </cols>
  <sheetData>
    <row r="1" spans="1:4" ht="20" x14ac:dyDescent="0.2">
      <c r="C1" s="7" t="s">
        <v>360</v>
      </c>
      <c r="D1" s="8" t="s">
        <v>361</v>
      </c>
    </row>
    <row r="3" spans="1:4" s="2" customFormat="1" ht="46" customHeight="1" x14ac:dyDescent="0.2">
      <c r="A3" s="2">
        <f ca="1">LARGE(Glossary!A:A,ROW(A2))</f>
        <v>1.8767259034127819</v>
      </c>
      <c r="B3" s="29" t="s">
        <v>362</v>
      </c>
      <c r="C3" s="4" t="str">
        <f ca="1">VLOOKUP($A3,Glossary!A:F,5,FALSE)</f>
        <v>Dhol</v>
      </c>
      <c r="D3" s="4"/>
    </row>
    <row r="4" spans="1:4" s="2" customFormat="1" ht="46" customHeight="1" x14ac:dyDescent="0.2">
      <c r="A4" s="2">
        <f ca="1">LARGE(Glossary!A:A,ROW(A3))</f>
        <v>1.7825935045212491</v>
      </c>
      <c r="B4" s="30" t="s">
        <v>363</v>
      </c>
      <c r="C4" s="3" t="str">
        <f ca="1">VLOOKUP($A4,Glossary!A:F,5,FALSE)</f>
        <v>Rallentando (rall.)</v>
      </c>
      <c r="D4" s="3"/>
    </row>
    <row r="5" spans="1:4" s="2" customFormat="1" ht="46" customHeight="1" x14ac:dyDescent="0.2">
      <c r="A5" s="2">
        <f ca="1">LARGE(Glossary!A:A,ROW(A4))</f>
        <v>1.7076128782014597</v>
      </c>
      <c r="B5" s="29" t="s">
        <v>364</v>
      </c>
      <c r="C5" s="4" t="str">
        <f ca="1">VLOOKUP($A5,Glossary!A:F,5,FALSE)</f>
        <v>Ritardano (rit.)</v>
      </c>
      <c r="D5" s="4"/>
    </row>
    <row r="6" spans="1:4" s="2" customFormat="1" ht="46" customHeight="1" x14ac:dyDescent="0.2">
      <c r="A6" s="2">
        <f ca="1">LARGE(Glossary!A:A,ROW(A5))</f>
        <v>1.6167498233780933</v>
      </c>
      <c r="B6" s="30" t="s">
        <v>365</v>
      </c>
      <c r="C6" s="3" t="str">
        <f ca="1">VLOOKUP($A6,Glossary!A:F,5,FALSE)</f>
        <v>Tenor</v>
      </c>
      <c r="D6" s="3"/>
    </row>
    <row r="7" spans="1:4" s="2" customFormat="1" ht="46" customHeight="1" x14ac:dyDescent="0.2">
      <c r="A7" s="2">
        <f ca="1">LARGE(Glossary!A:A,ROW(A6))</f>
        <v>1.6161959299080633</v>
      </c>
      <c r="B7" s="29" t="s">
        <v>366</v>
      </c>
      <c r="C7" s="4" t="str">
        <f ca="1">VLOOKUP($A7,Glossary!A:F,5,FALSE)</f>
        <v>Allegro</v>
      </c>
      <c r="D7" s="4"/>
    </row>
    <row r="8" spans="1:4" s="2" customFormat="1" ht="46" customHeight="1" x14ac:dyDescent="0.2">
      <c r="A8" s="2">
        <f ca="1">LARGE(Glossary!A:A,ROW(A7))</f>
        <v>1.6058667928521486</v>
      </c>
      <c r="B8" s="30" t="s">
        <v>367</v>
      </c>
      <c r="C8" s="3" t="str">
        <f ca="1">VLOOKUP($A8,Glossary!A:F,5,FALSE)</f>
        <v>Tabla</v>
      </c>
      <c r="D8" s="3"/>
    </row>
    <row r="9" spans="1:4" s="2" customFormat="1" ht="46" customHeight="1" x14ac:dyDescent="0.2">
      <c r="A9" s="2">
        <f ca="1">LARGE(Glossary!A:A,ROW(A8))</f>
        <v>1.5989346668265285</v>
      </c>
      <c r="B9" s="29" t="s">
        <v>368</v>
      </c>
      <c r="C9" s="4" t="str">
        <f ca="1">VLOOKUP($A9,Glossary!A:F,5,FALSE)</f>
        <v>Timpani</v>
      </c>
      <c r="D9" s="4"/>
    </row>
    <row r="10" spans="1:4" s="2" customFormat="1" ht="46" customHeight="1" x14ac:dyDescent="0.2">
      <c r="A10" s="2">
        <f ca="1">SMALL(Glossary!A:A,3)</f>
        <v>1.0616128137919598</v>
      </c>
      <c r="B10" s="27" t="s">
        <v>373</v>
      </c>
      <c r="C10" s="28" t="str">
        <f ca="1">VLOOKUP($A10,Glossary!A:F,5,FALSE)</f>
        <v>Rubato</v>
      </c>
      <c r="D10" s="28"/>
    </row>
    <row r="11" spans="1:4" s="2" customFormat="1" ht="46" customHeight="1" x14ac:dyDescent="0.2">
      <c r="A11" s="2">
        <f ca="1">SMALL(Glossary!A:A,2)</f>
        <v>1.0505343768690019</v>
      </c>
      <c r="B11" s="27" t="s">
        <v>374</v>
      </c>
      <c r="C11" s="28" t="str">
        <f ca="1">VLOOKUP($A11,Glossary!A:F,5,FALSE)</f>
        <v>Alto</v>
      </c>
      <c r="D11" s="28"/>
    </row>
    <row r="12" spans="1:4" s="2" customFormat="1" ht="46" customHeight="1" x14ac:dyDescent="0.2">
      <c r="A12" s="2">
        <f ca="1">SMALL(Glossary!A:A,1)</f>
        <v>1.0504593375222553</v>
      </c>
      <c r="B12" s="27" t="s">
        <v>375</v>
      </c>
      <c r="C12" s="28" t="str">
        <f ca="1">VLOOKUP($A12,Glossary!A:F,5,FALSE)</f>
        <v>Xylophone</v>
      </c>
      <c r="D12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D12"/>
  <sheetViews>
    <sheetView topLeftCell="B1" workbookViewId="0">
      <selection activeCell="D5" sqref="D5"/>
    </sheetView>
  </sheetViews>
  <sheetFormatPr baseColWidth="10" defaultColWidth="10.83203125" defaultRowHeight="15" x14ac:dyDescent="0.2"/>
  <cols>
    <col min="1" max="1" width="10.83203125" hidden="1" customWidth="1"/>
    <col min="2" max="2" width="9.5" customWidth="1"/>
    <col min="3" max="3" width="40.83203125" customWidth="1"/>
    <col min="4" max="4" width="112.5" customWidth="1"/>
  </cols>
  <sheetData>
    <row r="1" spans="1:4" ht="20" x14ac:dyDescent="0.2">
      <c r="C1" s="7" t="s">
        <v>360</v>
      </c>
      <c r="D1" s="8" t="s">
        <v>361</v>
      </c>
    </row>
    <row r="3" spans="1:4" s="2" customFormat="1" ht="46" customHeight="1" x14ac:dyDescent="0.2">
      <c r="A3" s="2">
        <f ca="1">LARGE(Glossary!A:A,ROW(A2))</f>
        <v>1.8767259034127819</v>
      </c>
      <c r="B3" s="29" t="s">
        <v>362</v>
      </c>
      <c r="C3" s="4"/>
      <c r="D3" s="5" t="str">
        <f ca="1">VLOOKUP($A3,Glossary!A:F,6,FALSE)</f>
        <v>The two-headed drum in Bhangra that plays the chaal</v>
      </c>
    </row>
    <row r="4" spans="1:4" s="2" customFormat="1" ht="46" customHeight="1" x14ac:dyDescent="0.2">
      <c r="A4" s="2">
        <f ca="1">LARGE(Glossary!A:A,ROW(A3))</f>
        <v>1.7825935045212491</v>
      </c>
      <c r="B4" s="30" t="s">
        <v>363</v>
      </c>
      <c r="C4" s="3"/>
      <c r="D4" s="6" t="str">
        <f ca="1">VLOOKUP($A4,Glossary!A:F,6,FALSE)</f>
        <v>Gradually getting slower</v>
      </c>
    </row>
    <row r="5" spans="1:4" s="2" customFormat="1" ht="46" customHeight="1" x14ac:dyDescent="0.2">
      <c r="A5" s="2">
        <f ca="1">LARGE(Glossary!A:A,ROW(A4))</f>
        <v>1.7076128782014597</v>
      </c>
      <c r="B5" s="29" t="s">
        <v>364</v>
      </c>
      <c r="C5" s="4"/>
      <c r="D5" s="5" t="str">
        <f ca="1">VLOOKUP($A5,Glossary!A:F,6,FALSE)</f>
        <v>Gradually getting slower</v>
      </c>
    </row>
    <row r="6" spans="1:4" s="2" customFormat="1" ht="46" customHeight="1" x14ac:dyDescent="0.2">
      <c r="A6" s="2">
        <f ca="1">LARGE(Glossary!A:A,ROW(A5))</f>
        <v>1.6167498233780933</v>
      </c>
      <c r="B6" s="30" t="s">
        <v>365</v>
      </c>
      <c r="C6" s="3"/>
      <c r="D6" s="6" t="str">
        <f ca="1">VLOOKUP($A6,Glossary!A:F,6,FALSE)</f>
        <v>The highest male voice</v>
      </c>
    </row>
    <row r="7" spans="1:4" s="2" customFormat="1" ht="46" customHeight="1" x14ac:dyDescent="0.2">
      <c r="A7" s="2">
        <f ca="1">LARGE(Glossary!A:A,ROW(A6))</f>
        <v>1.6161959299080633</v>
      </c>
      <c r="B7" s="29" t="s">
        <v>366</v>
      </c>
      <c r="C7" s="4"/>
      <c r="D7" s="5" t="str">
        <f ca="1">VLOOKUP($A7,Glossary!A:F,6,FALSE)</f>
        <v>Fast</v>
      </c>
    </row>
    <row r="8" spans="1:4" s="2" customFormat="1" ht="46" customHeight="1" x14ac:dyDescent="0.2">
      <c r="A8" s="2">
        <f ca="1">LARGE(Glossary!A:A,ROW(A7))</f>
        <v>1.6058667928521486</v>
      </c>
      <c r="B8" s="30" t="s">
        <v>367</v>
      </c>
      <c r="C8" s="3"/>
      <c r="D8" s="6" t="str">
        <f ca="1">VLOOKUP($A8,Glossary!A:F,6,FALSE)</f>
        <v>The pair of drums in Indian Classical music</v>
      </c>
    </row>
    <row r="9" spans="1:4" s="2" customFormat="1" ht="46" customHeight="1" x14ac:dyDescent="0.2">
      <c r="A9" s="2">
        <f ca="1">LARGE(Glossary!A:A,ROW(A8))</f>
        <v>1.5989346668265285</v>
      </c>
      <c r="B9" s="29" t="s">
        <v>368</v>
      </c>
      <c r="C9" s="4"/>
      <c r="D9" s="5" t="str">
        <f ca="1">VLOOKUP($A9,Glossary!A:F,6,FALSE)</f>
        <v>Large drums, pitched to a certain note, played in an orchestra</v>
      </c>
    </row>
    <row r="10" spans="1:4" s="2" customFormat="1" ht="46" customHeight="1" x14ac:dyDescent="0.2">
      <c r="A10" s="2">
        <f ca="1">SMALL(Glossary!A:A,3)</f>
        <v>1.0616128137919598</v>
      </c>
      <c r="B10" s="27" t="s">
        <v>373</v>
      </c>
      <c r="C10" s="28"/>
      <c r="D10" s="28" t="str">
        <f ca="1">VLOOKUP($A10,Glossary!$A:$F,6,FALSE)</f>
        <v>A few beats of non-strict time. The performer can speed up or slow down.</v>
      </c>
    </row>
    <row r="11" spans="1:4" s="2" customFormat="1" ht="46" customHeight="1" x14ac:dyDescent="0.2">
      <c r="A11" s="2">
        <f ca="1">SMALL(Glossary!A:A,2)</f>
        <v>1.0505343768690019</v>
      </c>
      <c r="B11" s="27" t="s">
        <v>374</v>
      </c>
      <c r="C11" s="28"/>
      <c r="D11" s="28" t="str">
        <f ca="1">VLOOKUP($A11,Glossary!$A:$F,6,FALSE)</f>
        <v>The lowest female voice</v>
      </c>
    </row>
    <row r="12" spans="1:4" s="2" customFormat="1" ht="46" customHeight="1" x14ac:dyDescent="0.2">
      <c r="A12" s="2">
        <f ca="1">SMALL(Glossary!A:A,1)</f>
        <v>1.0504593375222553</v>
      </c>
      <c r="B12" s="27" t="s">
        <v>375</v>
      </c>
      <c r="C12" s="28"/>
      <c r="D12" s="28" t="str">
        <f ca="1">VLOOKUP($A12,Glossary!$A:$F,6,FALSE)</f>
        <v>Wooden percussion instrument, played with beater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D12"/>
  <sheetViews>
    <sheetView topLeftCell="B1" workbookViewId="0">
      <selection activeCell="D10" sqref="D10"/>
    </sheetView>
  </sheetViews>
  <sheetFormatPr baseColWidth="10" defaultColWidth="10.83203125" defaultRowHeight="15" x14ac:dyDescent="0.2"/>
  <cols>
    <col min="1" max="1" width="10.83203125" hidden="1" customWidth="1"/>
    <col min="2" max="2" width="9.5" customWidth="1"/>
    <col min="3" max="3" width="40.83203125" customWidth="1"/>
    <col min="4" max="4" width="112.5" customWidth="1"/>
  </cols>
  <sheetData>
    <row r="1" spans="1:4" ht="20" x14ac:dyDescent="0.2">
      <c r="C1" s="7" t="s">
        <v>360</v>
      </c>
      <c r="D1" s="8" t="s">
        <v>361</v>
      </c>
    </row>
    <row r="3" spans="1:4" s="2" customFormat="1" ht="46" customHeight="1" x14ac:dyDescent="0.2">
      <c r="A3" s="2">
        <f ca="1">LARGE(Glossary!A:A,ROW(A2))</f>
        <v>1.8767259034127819</v>
      </c>
      <c r="B3" s="29" t="s">
        <v>362</v>
      </c>
      <c r="C3" s="4" t="str">
        <f ca="1">VLOOKUP($A3,Glossary!A:F,5,FALSE)</f>
        <v>Dhol</v>
      </c>
      <c r="D3" s="5" t="str">
        <f ca="1">VLOOKUP($A3,Glossary!A:F,6,FALSE)</f>
        <v>The two-headed drum in Bhangra that plays the chaal</v>
      </c>
    </row>
    <row r="4" spans="1:4" s="2" customFormat="1" ht="46" customHeight="1" x14ac:dyDescent="0.2">
      <c r="A4" s="2">
        <f ca="1">LARGE(Glossary!A:A,ROW(A3))</f>
        <v>1.7825935045212491</v>
      </c>
      <c r="B4" s="30" t="s">
        <v>363</v>
      </c>
      <c r="C4" s="3" t="str">
        <f ca="1">VLOOKUP($A4,Glossary!A:F,5,FALSE)</f>
        <v>Rallentando (rall.)</v>
      </c>
      <c r="D4" s="6" t="str">
        <f ca="1">VLOOKUP($A4,Glossary!A:F,6,FALSE)</f>
        <v>Gradually getting slower</v>
      </c>
    </row>
    <row r="5" spans="1:4" s="2" customFormat="1" ht="46" customHeight="1" x14ac:dyDescent="0.2">
      <c r="A5" s="2">
        <f ca="1">LARGE(Glossary!A:A,ROW(A4))</f>
        <v>1.7076128782014597</v>
      </c>
      <c r="B5" s="29" t="s">
        <v>364</v>
      </c>
      <c r="C5" s="4" t="str">
        <f ca="1">VLOOKUP($A5,Glossary!A:F,5,FALSE)</f>
        <v>Ritardano (rit.)</v>
      </c>
      <c r="D5" s="5" t="str">
        <f ca="1">VLOOKUP($A5,Glossary!A:F,6,FALSE)</f>
        <v>Gradually getting slower</v>
      </c>
    </row>
    <row r="6" spans="1:4" s="2" customFormat="1" ht="46" customHeight="1" x14ac:dyDescent="0.2">
      <c r="A6" s="2">
        <f ca="1">LARGE(Glossary!A:A,ROW(A5))</f>
        <v>1.6167498233780933</v>
      </c>
      <c r="B6" s="30" t="s">
        <v>365</v>
      </c>
      <c r="C6" s="3" t="str">
        <f ca="1">VLOOKUP($A6,Glossary!A:F,5,FALSE)</f>
        <v>Tenor</v>
      </c>
      <c r="D6" s="6" t="str">
        <f ca="1">VLOOKUP($A6,Glossary!A:F,6,FALSE)</f>
        <v>The highest male voice</v>
      </c>
    </row>
    <row r="7" spans="1:4" s="2" customFormat="1" ht="46" customHeight="1" x14ac:dyDescent="0.2">
      <c r="A7" s="2">
        <f ca="1">LARGE(Glossary!A:A,ROW(A6))</f>
        <v>1.6161959299080633</v>
      </c>
      <c r="B7" s="29" t="s">
        <v>366</v>
      </c>
      <c r="C7" s="4" t="str">
        <f ca="1">VLOOKUP($A7,Glossary!A:F,5,FALSE)</f>
        <v>Allegro</v>
      </c>
      <c r="D7" s="5" t="str">
        <f ca="1">VLOOKUP($A7,Glossary!A:F,6,FALSE)</f>
        <v>Fast</v>
      </c>
    </row>
    <row r="8" spans="1:4" s="2" customFormat="1" ht="46" customHeight="1" x14ac:dyDescent="0.2">
      <c r="A8" s="2">
        <f ca="1">LARGE(Glossary!A:A,ROW(A7))</f>
        <v>1.6058667928521486</v>
      </c>
      <c r="B8" s="30" t="s">
        <v>367</v>
      </c>
      <c r="C8" s="3" t="str">
        <f ca="1">VLOOKUP($A8,Glossary!A:F,5,FALSE)</f>
        <v>Tabla</v>
      </c>
      <c r="D8" s="6" t="str">
        <f ca="1">VLOOKUP($A8,Glossary!A:F,6,FALSE)</f>
        <v>The pair of drums in Indian Classical music</v>
      </c>
    </row>
    <row r="9" spans="1:4" s="2" customFormat="1" ht="46" customHeight="1" x14ac:dyDescent="0.2">
      <c r="A9" s="2">
        <f ca="1">LARGE(Glossary!A:A,ROW(A8))</f>
        <v>1.5989346668265285</v>
      </c>
      <c r="B9" s="29" t="s">
        <v>368</v>
      </c>
      <c r="C9" s="4" t="str">
        <f ca="1">VLOOKUP($A9,Glossary!A:F,5,FALSE)</f>
        <v>Timpani</v>
      </c>
      <c r="D9" s="5" t="str">
        <f ca="1">VLOOKUP($A9,Glossary!A:F,6,FALSE)</f>
        <v>Large drums, pitched to a certain note, played in an orchestra</v>
      </c>
    </row>
    <row r="10" spans="1:4" s="2" customFormat="1" ht="46" customHeight="1" x14ac:dyDescent="0.2">
      <c r="A10" s="2">
        <f ca="1">SMALL(Glossary!A:A,3)</f>
        <v>1.0616128137919598</v>
      </c>
      <c r="B10" s="27" t="s">
        <v>373</v>
      </c>
      <c r="C10" s="28" t="str">
        <f ca="1">VLOOKUP($A10,Glossary!A:F,5,FALSE)</f>
        <v>Rubato</v>
      </c>
      <c r="D10" s="28" t="str">
        <f ca="1">VLOOKUP($A10,Glossary!$A:$F,6,FALSE)</f>
        <v>A few beats of non-strict time. The performer can speed up or slow down.</v>
      </c>
    </row>
    <row r="11" spans="1:4" s="2" customFormat="1" ht="46" customHeight="1" x14ac:dyDescent="0.2">
      <c r="A11" s="2">
        <f ca="1">SMALL(Glossary!A:A,2)</f>
        <v>1.0505343768690019</v>
      </c>
      <c r="B11" s="27" t="s">
        <v>374</v>
      </c>
      <c r="C11" s="28" t="str">
        <f ca="1">VLOOKUP($A11,Glossary!A:F,5,FALSE)</f>
        <v>Alto</v>
      </c>
      <c r="D11" s="28" t="str">
        <f ca="1">VLOOKUP($A11,Glossary!$A:$F,6,FALSE)</f>
        <v>The lowest female voice</v>
      </c>
    </row>
    <row r="12" spans="1:4" s="2" customFormat="1" ht="46" customHeight="1" x14ac:dyDescent="0.2">
      <c r="A12" s="2">
        <f ca="1">SMALL(Glossary!A:A,1)</f>
        <v>1.0504593375222553</v>
      </c>
      <c r="B12" s="27" t="s">
        <v>375</v>
      </c>
      <c r="C12" s="28" t="str">
        <f ca="1">VLOOKUP($A12,Glossary!A:F,5,FALSE)</f>
        <v>Xylophone</v>
      </c>
      <c r="D12" s="28" t="str">
        <f ca="1">VLOOKUP($A12,Glossary!$A:$F,6,FALSE)</f>
        <v>Wooden percussion instrument, played with beater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Glossary</vt:lpstr>
      <vt:lpstr>Terms</vt:lpstr>
      <vt:lpstr>Definitions</vt:lpstr>
      <vt:lpstr>Answers</vt:lpstr>
      <vt:lpstr>Gaps</vt:lpstr>
      <vt:lpstr>Terms (ext)</vt:lpstr>
      <vt:lpstr>Definitions (ext)</vt:lpstr>
      <vt:lpstr>Answers (ext)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 E Reed</cp:lastModifiedBy>
  <cp:revision/>
  <dcterms:created xsi:type="dcterms:W3CDTF">2019-10-08T21:21:22Z</dcterms:created>
  <dcterms:modified xsi:type="dcterms:W3CDTF">2021-01-03T11:16:49Z</dcterms:modified>
  <cp:category/>
  <cp:contentStatus/>
</cp:coreProperties>
</file>