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/>
  </bookViews>
  <sheets>
    <sheet name="1推荐方案14.2.4(2.28）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<sst xmlns="http://schemas.openxmlformats.org/spreadsheetml/2006/main" count="56" uniqueCount="19">
  <si>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</si>
  <si>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</si>
  <si>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</si>
  <si>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</si>
  <si>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</si>
  <si>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</si>
  <si>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</si>
  <si>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</si>
  <si>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</si>
  <si>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</si>
  <si>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</si>
  <si>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</si>
  <si>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</si>
  <si>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</si>
  <si>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</si>
  <si>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</si>
  <si>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t>1推荐方案14.2.4(2.28）</t>
    <phoneticPr fontId="1" type="noConversion"/>
  </si>
  <si>
    <t>CK</t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</si>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</sst>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tabSelected="1" workbookViewId="0">
      <pane ySplit="4" topLeftCell="A20" activePane="bottomLeft" state="frozen"/>
      <selection pane="bottomLeft" activeCell="B25" sqref="B25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</row>
    <row r="3" spans="1:14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18</v>
      </c>
      <c r="B5" s="8">
        <v>1</v>
      </c>
      <c r="C5" s="9">
        <f>M5/1000</f>
        <v>0.23371220000000001</v>
      </c>
      <c r="D5" s="9">
        <f>K5</f>
        <v>250</v>
      </c>
      <c r="E5" s="9">
        <f>L5</f>
        <v>150.28270000000001</v>
      </c>
      <c r="F5" s="10">
        <f>IF(J5&gt;=0,1,0)</f>
        <v>1</v>
      </c>
      <c r="G5" s="8">
        <v>1</v>
      </c>
      <c r="H5" s="8">
        <v>1</v>
      </c>
      <c r="J5" s="11">
        <v>27.340039999999998</v>
      </c>
      <c r="K5" s="8">
        <v>250</v>
      </c>
      <c r="L5" s="8">
        <v>150.28270000000001</v>
      </c>
      <c r="M5" s="8">
        <v>233.7122</v>
      </c>
      <c r="N5" s="8" t="s">
        <v>17</v>
      </c>
    </row>
    <row r="6" spans="1:14" ht="18.75">
      <c r="A6" s="3"/>
      <c r="B6" s="4">
        <v>2</v>
      </c>
      <c r="C6" s="5">
        <f t="shared" ref="C6:C69" si="0">M6/1000</f>
        <v>0.52724170000000004</v>
      </c>
      <c r="D6" s="5">
        <f t="shared" ref="D6:E21" si="1">K6</f>
        <v>200</v>
      </c>
      <c r="E6" s="5">
        <f t="shared" si="1"/>
        <v>117.30970000000001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-25.004460000000002</v>
      </c>
      <c r="K6" s="4">
        <v>200</v>
      </c>
      <c r="L6" s="4">
        <v>117.30970000000001</v>
      </c>
      <c r="M6" s="4">
        <v>527.24170000000004</v>
      </c>
      <c r="N6" s="4" t="s">
        <v>17</v>
      </c>
    </row>
    <row r="7" spans="1:14" ht="18.75">
      <c r="A7" s="7"/>
      <c r="B7" s="8">
        <v>3</v>
      </c>
      <c r="C7" s="9">
        <f t="shared" si="0"/>
        <v>0.6873336000000001</v>
      </c>
      <c r="D7" s="9">
        <f t="shared" si="1"/>
        <v>300</v>
      </c>
      <c r="E7" s="9">
        <f t="shared" si="1"/>
        <v>526.28949999999998</v>
      </c>
      <c r="F7" s="10">
        <f t="shared" si="2"/>
        <v>1</v>
      </c>
      <c r="G7" s="8">
        <f>G6</f>
        <v>1</v>
      </c>
      <c r="H7" s="8">
        <f>H6</f>
        <v>1</v>
      </c>
      <c r="J7" s="11">
        <v>93.494579999999999</v>
      </c>
      <c r="K7" s="8">
        <v>300</v>
      </c>
      <c r="L7" s="8">
        <v>526.28949999999998</v>
      </c>
      <c r="M7" s="8">
        <v>687.33360000000005</v>
      </c>
      <c r="N7" s="8" t="s">
        <v>17</v>
      </c>
    </row>
    <row r="8" spans="1:14" ht="18.75">
      <c r="A8" s="3"/>
      <c r="B8" s="4">
        <v>4</v>
      </c>
      <c r="C8" s="5">
        <f t="shared" si="0"/>
        <v>1.2505015000000002</v>
      </c>
      <c r="D8" s="5">
        <f t="shared" si="1"/>
        <v>2500</v>
      </c>
      <c r="E8" s="5">
        <f t="shared" si="1"/>
        <v>114.96420000000001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-1.56501</v>
      </c>
      <c r="K8" s="4">
        <v>2500</v>
      </c>
      <c r="L8" s="4">
        <v>114.96420000000001</v>
      </c>
      <c r="M8" s="4">
        <v>1250.5015000000001</v>
      </c>
      <c r="N8" s="4" t="s">
        <v>17</v>
      </c>
    </row>
    <row r="9" spans="1:14" ht="18.75">
      <c r="A9" s="7"/>
      <c r="B9" s="8">
        <v>5</v>
      </c>
      <c r="C9" s="9">
        <f t="shared" si="0"/>
        <v>1.9380343</v>
      </c>
      <c r="D9" s="9">
        <f t="shared" si="1"/>
        <v>1500</v>
      </c>
      <c r="E9" s="9">
        <f t="shared" si="1"/>
        <v>232.89940000000001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-5.2730100000000002</v>
      </c>
      <c r="K9" s="8">
        <v>1500</v>
      </c>
      <c r="L9" s="8">
        <v>232.89940000000001</v>
      </c>
      <c r="M9" s="8">
        <v>1938.0343</v>
      </c>
      <c r="N9" s="8" t="s">
        <v>17</v>
      </c>
    </row>
    <row r="10" spans="1:14" ht="18.75">
      <c r="A10" s="3"/>
      <c r="B10" s="4">
        <v>6</v>
      </c>
      <c r="C10" s="5">
        <f t="shared" si="0"/>
        <v>2.6651658</v>
      </c>
      <c r="D10" s="5">
        <f t="shared" si="1"/>
        <v>3000</v>
      </c>
      <c r="E10" s="5">
        <f t="shared" si="1"/>
        <v>170.99529999999999</v>
      </c>
      <c r="F10" s="6">
        <f t="shared" si="2"/>
        <v>0</v>
      </c>
      <c r="G10" s="4">
        <f t="shared" si="3"/>
        <v>1</v>
      </c>
      <c r="H10" s="4">
        <f t="shared" si="3"/>
        <v>1</v>
      </c>
      <c r="J10" s="12">
        <v>-2.2422800000000001</v>
      </c>
      <c r="K10" s="4">
        <v>3000</v>
      </c>
      <c r="L10" s="4">
        <v>170.99529999999999</v>
      </c>
      <c r="M10" s="4">
        <v>2665.1658000000002</v>
      </c>
      <c r="N10" s="4" t="s">
        <v>17</v>
      </c>
    </row>
    <row r="11" spans="1:14" ht="18.75">
      <c r="A11" s="7"/>
      <c r="B11" s="8">
        <v>7</v>
      </c>
      <c r="C11" s="9">
        <f t="shared" si="0"/>
        <v>3.3216021000000002</v>
      </c>
      <c r="D11" s="9">
        <f t="shared" si="1"/>
        <v>2500</v>
      </c>
      <c r="E11" s="9">
        <f t="shared" si="1"/>
        <v>217.04859999999999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3.5634999999999999</v>
      </c>
      <c r="K11" s="8">
        <v>2500</v>
      </c>
      <c r="L11" s="8">
        <v>217.04859999999999</v>
      </c>
      <c r="M11" s="8">
        <v>3321.6021000000001</v>
      </c>
      <c r="N11" s="8" t="s">
        <v>17</v>
      </c>
    </row>
    <row r="12" spans="1:14" ht="18.75">
      <c r="A12" s="3"/>
      <c r="B12" s="4">
        <v>8</v>
      </c>
      <c r="C12" s="5">
        <f t="shared" si="0"/>
        <v>3.6657770999999997</v>
      </c>
      <c r="D12" s="5">
        <f t="shared" si="1"/>
        <v>3000</v>
      </c>
      <c r="E12" s="5">
        <f t="shared" si="1"/>
        <v>172.87299999999999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2.2631899999999998</v>
      </c>
      <c r="K12" s="4">
        <v>3000</v>
      </c>
      <c r="L12" s="4">
        <v>172.87299999999999</v>
      </c>
      <c r="M12" s="4">
        <v>3665.7770999999998</v>
      </c>
      <c r="N12" s="4" t="s">
        <v>17</v>
      </c>
    </row>
    <row r="13" spans="1:14" ht="18.75">
      <c r="A13" s="7"/>
      <c r="B13" s="8">
        <v>9</v>
      </c>
      <c r="C13" s="9">
        <f t="shared" si="0"/>
        <v>6.3781836999999992</v>
      </c>
      <c r="D13" s="9">
        <f t="shared" si="1"/>
        <v>5500</v>
      </c>
      <c r="E13" s="9">
        <f t="shared" si="1"/>
        <v>138.6842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>
        <v>1.1103499999999999</v>
      </c>
      <c r="K13" s="8">
        <v>5500</v>
      </c>
      <c r="L13" s="8">
        <v>138.6842</v>
      </c>
      <c r="M13" s="8">
        <v>6378.1836999999996</v>
      </c>
      <c r="N13" s="8" t="s">
        <v>17</v>
      </c>
    </row>
    <row r="14" spans="1:14" ht="18.75">
      <c r="A14" s="3"/>
      <c r="B14" s="4">
        <v>10</v>
      </c>
      <c r="C14" s="5">
        <f t="shared" si="0"/>
        <v>6.5907226000000003</v>
      </c>
      <c r="D14" s="5">
        <f t="shared" si="1"/>
        <v>2000</v>
      </c>
      <c r="E14" s="5">
        <f t="shared" si="1"/>
        <v>326.4169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>
        <v>8.0343199999999992</v>
      </c>
      <c r="K14" s="4">
        <v>2000</v>
      </c>
      <c r="L14" s="4">
        <v>326.4169</v>
      </c>
      <c r="M14" s="4">
        <v>6590.7226000000001</v>
      </c>
      <c r="N14" s="4" t="s">
        <v>17</v>
      </c>
    </row>
    <row r="15" spans="1:14" ht="18.75">
      <c r="A15" s="7"/>
      <c r="B15" s="8">
        <v>11</v>
      </c>
      <c r="C15" s="9">
        <f t="shared" si="0"/>
        <v>7.1383959999999993</v>
      </c>
      <c r="D15" s="9">
        <f t="shared" si="1"/>
        <v>150</v>
      </c>
      <c r="E15" s="9">
        <f t="shared" si="1"/>
        <v>290.20179999999999</v>
      </c>
      <c r="F15" s="10">
        <f t="shared" si="2"/>
        <v>0</v>
      </c>
      <c r="G15" s="8">
        <f t="shared" si="3"/>
        <v>1</v>
      </c>
      <c r="H15" s="8">
        <f t="shared" si="3"/>
        <v>1</v>
      </c>
      <c r="J15" s="11">
        <v>-89.502560000000003</v>
      </c>
      <c r="K15" s="8">
        <v>150</v>
      </c>
      <c r="L15" s="8">
        <v>290.20179999999999</v>
      </c>
      <c r="M15" s="8">
        <v>7138.3959999999997</v>
      </c>
      <c r="N15" s="8" t="s">
        <v>17</v>
      </c>
    </row>
    <row r="16" spans="1:14" ht="18.75">
      <c r="A16" s="3"/>
      <c r="B16" s="4">
        <v>12</v>
      </c>
      <c r="C16" s="5">
        <f t="shared" si="0"/>
        <v>8.453443</v>
      </c>
      <c r="D16" s="5">
        <f t="shared" si="1"/>
        <v>2000</v>
      </c>
      <c r="E16" s="5">
        <f t="shared" si="1"/>
        <v>523.89909999999998</v>
      </c>
      <c r="F16" s="6">
        <f t="shared" si="2"/>
        <v>0</v>
      </c>
      <c r="G16" s="4">
        <f t="shared" si="3"/>
        <v>1</v>
      </c>
      <c r="H16" s="4">
        <f t="shared" si="3"/>
        <v>1</v>
      </c>
      <c r="J16" s="12">
        <v>-13.00117</v>
      </c>
      <c r="K16" s="4">
        <v>2000</v>
      </c>
      <c r="L16" s="4">
        <v>523.89909999999998</v>
      </c>
      <c r="M16" s="4">
        <v>8453.4429999999993</v>
      </c>
      <c r="N16" s="4" t="s">
        <v>17</v>
      </c>
    </row>
    <row r="17" spans="1:14" ht="18.75">
      <c r="A17" s="7"/>
      <c r="B17" s="8">
        <v>13</v>
      </c>
      <c r="C17" s="9">
        <f t="shared" si="0"/>
        <v>9.4406675</v>
      </c>
      <c r="D17" s="9">
        <f t="shared" si="1"/>
        <v>125</v>
      </c>
      <c r="E17" s="9">
        <f t="shared" si="1"/>
        <v>237.42850000000001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>
        <v>83.370869999999996</v>
      </c>
      <c r="K17" s="8">
        <v>125</v>
      </c>
      <c r="L17" s="8">
        <v>237.42850000000001</v>
      </c>
      <c r="M17" s="8">
        <v>9440.6674999999996</v>
      </c>
      <c r="N17" s="8" t="s">
        <v>17</v>
      </c>
    </row>
    <row r="18" spans="1:14" ht="18.75">
      <c r="A18" s="3"/>
      <c r="B18" s="4">
        <v>14</v>
      </c>
      <c r="C18" s="5">
        <f t="shared" si="0"/>
        <v>9.7114699999999985</v>
      </c>
      <c r="D18" s="5">
        <f t="shared" si="1"/>
        <v>1000</v>
      </c>
      <c r="E18" s="5">
        <f t="shared" si="1"/>
        <v>173.08680000000001</v>
      </c>
      <c r="F18" s="6">
        <f t="shared" si="2"/>
        <v>0</v>
      </c>
      <c r="G18" s="4">
        <f t="shared" si="3"/>
        <v>1</v>
      </c>
      <c r="H18" s="4">
        <f t="shared" si="3"/>
        <v>1</v>
      </c>
      <c r="J18" s="12">
        <v>-7.03085</v>
      </c>
      <c r="K18" s="4">
        <v>1000</v>
      </c>
      <c r="L18" s="4">
        <v>173.08680000000001</v>
      </c>
      <c r="M18" s="4">
        <v>9711.4699999999993</v>
      </c>
      <c r="N18" s="4" t="s">
        <v>17</v>
      </c>
    </row>
    <row r="19" spans="1:14" ht="18.75">
      <c r="A19" s="7"/>
      <c r="B19" s="8">
        <v>15</v>
      </c>
      <c r="C19" s="9">
        <f t="shared" si="0"/>
        <v>10.6565209</v>
      </c>
      <c r="D19" s="9">
        <f t="shared" si="1"/>
        <v>1000</v>
      </c>
      <c r="E19" s="9">
        <f t="shared" si="1"/>
        <v>421.71879999999999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>
        <v>17.000260000000001</v>
      </c>
      <c r="K19" s="8">
        <v>1000</v>
      </c>
      <c r="L19" s="8">
        <v>421.71879999999999</v>
      </c>
      <c r="M19" s="8">
        <v>10656.5209</v>
      </c>
      <c r="N19" s="8" t="s">
        <v>17</v>
      </c>
    </row>
    <row r="20" spans="1:14" ht="18.75">
      <c r="A20" s="3"/>
      <c r="B20" s="4">
        <v>16</v>
      </c>
      <c r="C20" s="5">
        <f t="shared" si="0"/>
        <v>11.9070626</v>
      </c>
      <c r="D20" s="5">
        <f t="shared" si="1"/>
        <v>1500</v>
      </c>
      <c r="E20" s="5">
        <f t="shared" si="1"/>
        <v>358.23899999999998</v>
      </c>
      <c r="F20" s="6">
        <f t="shared" si="2"/>
        <v>0</v>
      </c>
      <c r="G20" s="4">
        <f t="shared" si="3"/>
        <v>1</v>
      </c>
      <c r="H20" s="4">
        <f t="shared" si="3"/>
        <v>1</v>
      </c>
      <c r="J20" s="12">
        <v>-10.144550000000001</v>
      </c>
      <c r="K20" s="4">
        <v>1500</v>
      </c>
      <c r="L20" s="4">
        <v>358.23899999999998</v>
      </c>
      <c r="M20" s="4">
        <v>11907.062599999999</v>
      </c>
      <c r="N20" s="4" t="s">
        <v>17</v>
      </c>
    </row>
    <row r="21" spans="1:14" ht="18.75">
      <c r="A21" s="7"/>
      <c r="B21" s="8">
        <v>17</v>
      </c>
      <c r="C21" s="9">
        <f t="shared" si="0"/>
        <v>12.7001577</v>
      </c>
      <c r="D21" s="9">
        <f t="shared" si="1"/>
        <v>3000</v>
      </c>
      <c r="E21" s="9">
        <f t="shared" si="1"/>
        <v>131.82669999999999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>
        <v>1.3929800000000001</v>
      </c>
      <c r="K21" s="8">
        <v>3000</v>
      </c>
      <c r="L21" s="8">
        <v>131.82669999999999</v>
      </c>
      <c r="M21" s="8">
        <v>12700.1577</v>
      </c>
      <c r="N21" s="8" t="s">
        <v>17</v>
      </c>
    </row>
    <row r="22" spans="1:14" ht="18.75">
      <c r="A22" s="3"/>
      <c r="B22" s="4">
        <v>18</v>
      </c>
      <c r="C22" s="5">
        <f t="shared" si="0"/>
        <v>13.458499</v>
      </c>
      <c r="D22" s="5">
        <f t="shared" ref="D22:E85" si="4">K22</f>
        <v>3000</v>
      </c>
      <c r="E22" s="5">
        <f t="shared" si="4"/>
        <v>454.32209999999998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>
        <v>7.4902899999999999</v>
      </c>
      <c r="K22" s="4">
        <v>3000</v>
      </c>
      <c r="L22" s="4">
        <v>454.32209999999998</v>
      </c>
      <c r="M22" s="4">
        <v>13458.499</v>
      </c>
      <c r="N22" s="4" t="s">
        <v>17</v>
      </c>
    </row>
    <row r="23" spans="1:14" ht="18.75">
      <c r="A23" s="7"/>
      <c r="B23" s="8">
        <v>19</v>
      </c>
      <c r="C23" s="9">
        <f t="shared" si="0"/>
        <v>15.4008541</v>
      </c>
      <c r="D23" s="9">
        <f t="shared" si="4"/>
        <v>3000</v>
      </c>
      <c r="E23" s="9">
        <f t="shared" si="4"/>
        <v>423.3587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>
        <v>7.1334</v>
      </c>
      <c r="K23" s="8">
        <v>3000</v>
      </c>
      <c r="L23" s="8">
        <v>423.3587</v>
      </c>
      <c r="M23" s="8">
        <v>15400.8541</v>
      </c>
      <c r="N23" s="8" t="s">
        <v>17</v>
      </c>
    </row>
    <row r="24" spans="1:14" ht="18.75">
      <c r="A24" s="3"/>
      <c r="B24" s="4">
        <v>20</v>
      </c>
      <c r="C24" s="5">
        <f t="shared" si="0"/>
        <v>17.287118</v>
      </c>
      <c r="D24" s="5">
        <f t="shared" si="4"/>
        <v>200</v>
      </c>
      <c r="E24" s="5">
        <f t="shared" si="4"/>
        <v>300.29579999999999</v>
      </c>
      <c r="F24" s="6">
        <f t="shared" si="2"/>
        <v>0</v>
      </c>
      <c r="G24" s="4">
        <f t="shared" ref="G24:H39" si="5">G23</f>
        <v>1</v>
      </c>
      <c r="H24" s="4">
        <f t="shared" si="5"/>
        <v>1</v>
      </c>
      <c r="J24" s="12">
        <v>-74.34093</v>
      </c>
      <c r="K24" s="4">
        <v>200</v>
      </c>
      <c r="L24" s="4">
        <v>300.29579999999999</v>
      </c>
      <c r="M24" s="4">
        <v>17287.117999999999</v>
      </c>
      <c r="N24" s="4" t="s">
        <v>17</v>
      </c>
    </row>
    <row r="25" spans="1:14" ht="18.75">
      <c r="A25" s="7"/>
      <c r="B25" s="8">
        <v>21</v>
      </c>
      <c r="C25" s="9">
        <f t="shared" si="0"/>
        <v>17.711524300000001</v>
      </c>
      <c r="D25" s="9">
        <f t="shared" si="4"/>
        <v>300</v>
      </c>
      <c r="E25" s="9">
        <f t="shared" si="4"/>
        <v>143.64429999999999</v>
      </c>
      <c r="F25" s="10">
        <f t="shared" si="2"/>
        <v>0</v>
      </c>
      <c r="G25" s="8">
        <f t="shared" si="5"/>
        <v>1</v>
      </c>
      <c r="H25" s="8">
        <f t="shared" si="5"/>
        <v>1</v>
      </c>
      <c r="J25" s="11">
        <v>-21.421600000000002</v>
      </c>
      <c r="K25" s="8">
        <v>300</v>
      </c>
      <c r="L25" s="8">
        <v>143.64429999999999</v>
      </c>
      <c r="M25" s="8">
        <v>17711.524300000001</v>
      </c>
      <c r="N25" s="8" t="s">
        <v>17</v>
      </c>
    </row>
    <row r="26" spans="1:14" ht="18.75">
      <c r="A26" s="3" t="s">
        <v>18</v>
      </c>
      <c r="B26" s="4">
        <v>22</v>
      </c>
      <c r="C26" s="5">
        <f t="shared" si="0"/>
        <v>18.001266599999997</v>
      </c>
      <c r="D26" s="5">
        <f t="shared" si="4"/>
        <v>150</v>
      </c>
      <c r="E26" s="5">
        <f t="shared" si="4"/>
        <v>270.21460000000002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>
        <v>87.560779999999994</v>
      </c>
      <c r="K26" s="4">
        <v>150</v>
      </c>
      <c r="L26" s="4">
        <v>270.21460000000002</v>
      </c>
      <c r="M26" s="4">
        <v>18001.266599999999</v>
      </c>
      <c r="N26" s="4" t="s">
        <v>17</v>
      </c>
    </row>
    <row r="27" spans="1:14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N1000"/>
  <sheetViews>
    <sheetView workbookViewId="0">
      <pane ySplit="4" topLeftCell="A5" activePane="bottomLeft" state="frozen"/>
      <selection pane="bottomLeft" activeCell="H7" sqref="H7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</row>
    <row r="3" spans="1:14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</row>
    <row r="6" spans="1:14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</row>
    <row r="7" spans="1:14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</row>
    <row r="8" spans="1:14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</row>
    <row r="9" spans="1:14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</row>
    <row r="10" spans="1:14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</row>
    <row r="11" spans="1:14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</row>
    <row r="12" spans="1:14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</row>
    <row r="13" spans="1:14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</row>
    <row r="14" spans="1:14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</row>
    <row r="15" spans="1:14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</row>
    <row r="16" spans="1:14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</row>
    <row r="17" spans="1:14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</row>
    <row r="18" spans="1:14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</row>
    <row r="19" spans="1:14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</row>
    <row r="20" spans="1:14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</row>
    <row r="21" spans="1:14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</row>
  </sheetData>
  <dataConsolidate/>
  <mergeCells count="3">
    <mergeCell ref="A2:H3"/>
    <mergeCell ref="J2:N3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1推荐方案14.2.4(2.28）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2015-06-04T14:20:29Z</dcterms:modified>
</cp:coreProperties>
</file>