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 tabRatio="763"/>
  </bookViews>
  <sheets>
    <sheet name="DK109.524-DK139+000（2.11）(3)" sheetId="3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3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G7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7"/>
  <c r="C7"/>
  <c r="G6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<sst xmlns="http://schemas.openxmlformats.org/spreadsheetml/2006/main" count="54" uniqueCount="32">
  <si>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</si>
  <si>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</si>
  <si>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</si>
  <si>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</si>
  <si>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</si>
  <si>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</si>
  <si>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</si>
  <si>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</si>
  <si>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</si>
  <si>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</si>
  <si>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</si>
  <si>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</si>
  <si>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</si>
  <si>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海口</t>
  </si>
  <si>
    <t>DK</t>
  </si>
  <si>
    <t>老城</t>
  </si>
  <si>
    <t>临高</t>
  </si>
  <si>
    <t>D2K</t>
  </si>
  <si>
    <t>新盈</t>
  </si>
  <si>
    <t>洋浦</t>
  </si>
  <si>
    <t>棋子湾</t>
  </si>
  <si>
    <t>东方</t>
  </si>
  <si>
    <t>板桥</t>
  </si>
  <si>
    <t>尖峰</t>
  </si>
  <si>
    <t>乐东</t>
  </si>
  <si>
    <t>崖城</t>
  </si>
  <si>
    <t>D1K</t>
  </si>
  <si>
    <t>凤凰机场</t>
  </si>
  <si>
    <t>三亚</t>
  </si>
  <si>
    <t>K</t>
  </si>
  <si>
    <t>DK109.524-DK139+000（2.11）(3)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</si>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</sst>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C20" sqref="C20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 t="str">
        <f>I5</f>
        <v>海口</v>
      </c>
      <c r="F5" s="6">
        <v>1</v>
      </c>
      <c r="G5" s="6">
        <v>1</v>
      </c>
      <c r="I5" s="8" t="s">
        <v>13</v>
      </c>
      <c r="J5" s="6">
        <v>0</v>
      </c>
      <c r="K5" s="6" t="s">
        <v>14</v>
      </c>
    </row>
    <row r="6" spans="1:11" ht="18.75">
      <c r="A6" s="5"/>
      <c r="B6" s="7">
        <v>2</v>
      </c>
      <c r="C6" s="10">
        <f t="shared" ref="C6:C69" si="0">J6/1000</f>
        <v>13.638</v>
      </c>
      <c r="D6" s="7">
        <v>1</v>
      </c>
      <c r="E6" s="7" t="str">
        <f t="shared" ref="E6:E69" si="1">I6</f>
        <v>老城</v>
      </c>
      <c r="F6" s="7">
        <v>1</v>
      </c>
      <c r="G6" s="7">
        <f>G5</f>
        <v>1</v>
      </c>
      <c r="I6" s="11" t="s">
        <v>15</v>
      </c>
      <c r="J6" s="7">
        <v>13638</v>
      </c>
      <c r="K6" s="7" t="s">
        <v>14</v>
      </c>
    </row>
    <row r="7" spans="1:11" ht="18.75">
      <c r="A7" s="4"/>
      <c r="B7" s="6">
        <v>3</v>
      </c>
      <c r="C7" s="9">
        <f t="shared" si="0"/>
        <v>48.86</v>
      </c>
      <c r="D7" s="6">
        <v>1</v>
      </c>
      <c r="E7" s="6" t="str">
        <f t="shared" si="1"/>
        <v>临高</v>
      </c>
      <c r="F7" s="6">
        <v>1</v>
      </c>
      <c r="G7" s="6">
        <f>G6</f>
        <v>1</v>
      </c>
      <c r="I7" s="8" t="s">
        <v>16</v>
      </c>
      <c r="J7" s="6">
        <v>48860</v>
      </c>
      <c r="K7" s="6" t="s">
        <v>17</v>
      </c>
    </row>
    <row r="8" spans="1:11" ht="18.75">
      <c r="A8" s="5" t="s">
        <v>31</v>
      </c>
      <c r="B8" s="7">
        <v>4</v>
      </c>
      <c r="C8" s="10">
        <f t="shared" si="0"/>
        <v>80.718000000000004</v>
      </c>
      <c r="D8" s="7">
        <v>1</v>
      </c>
      <c r="E8" s="7" t="str">
        <f t="shared" si="1"/>
        <v>新盈</v>
      </c>
      <c r="F8" s="7">
        <v>1</v>
      </c>
      <c r="G8" s="7">
        <v>2</v>
      </c>
      <c r="I8" s="11" t="s">
        <v>18</v>
      </c>
      <c r="J8" s="7">
        <v>80718</v>
      </c>
      <c r="K8" s="7" t="s">
        <v>14</v>
      </c>
    </row>
    <row r="9" spans="1:11" ht="18.75">
      <c r="A9" s="4" t="s">
        <v>31</v>
      </c>
      <c r="B9" s="6">
        <v>5</v>
      </c>
      <c r="C9" s="9">
        <f t="shared" si="0"/>
        <v>108.89</v>
      </c>
      <c r="D9" s="6">
        <v>1</v>
      </c>
      <c r="E9" s="6" t="str">
        <f t="shared" si="1"/>
        <v>洋浦</v>
      </c>
      <c r="F9" s="6">
        <v>1</v>
      </c>
      <c r="G9" s="6">
        <f t="shared" ref="G9:G71" si="2">G8</f>
        <v>2</v>
      </c>
      <c r="I9" s="8" t="s">
        <v>19</v>
      </c>
      <c r="J9" s="6">
        <v>108890</v>
      </c>
      <c r="K9" s="6" t="s">
        <v>14</v>
      </c>
    </row>
    <row r="10" spans="1:11" ht="18.75">
      <c r="A10" s="5"/>
      <c r="B10" s="7">
        <v>6</v>
      </c>
      <c r="C10" s="10">
        <f t="shared" si="0"/>
        <v>171.22</v>
      </c>
      <c r="D10" s="7">
        <v>1</v>
      </c>
      <c r="E10" s="7" t="str">
        <f t="shared" si="1"/>
        <v>棋子湾</v>
      </c>
      <c r="F10" s="7">
        <v>1</v>
      </c>
      <c r="G10" s="7">
        <f t="shared" si="2"/>
        <v>2</v>
      </c>
      <c r="I10" s="11" t="s">
        <v>20</v>
      </c>
      <c r="J10" s="7">
        <v>171220</v>
      </c>
      <c r="K10" s="7" t="s">
        <v>14</v>
      </c>
    </row>
    <row r="11" spans="1:11" ht="18.75">
      <c r="A11" s="4"/>
      <c r="B11" s="6">
        <v>7</v>
      </c>
      <c r="C11" s="9">
        <f t="shared" si="0"/>
        <v>215.31</v>
      </c>
      <c r="D11" s="6">
        <v>1</v>
      </c>
      <c r="E11" s="6" t="str">
        <f t="shared" si="1"/>
        <v>东方</v>
      </c>
      <c r="F11" s="6">
        <v>1</v>
      </c>
      <c r="G11" s="6">
        <f t="shared" si="2"/>
        <v>2</v>
      </c>
      <c r="I11" s="8" t="s">
        <v>21</v>
      </c>
      <c r="J11" s="6">
        <v>215310</v>
      </c>
      <c r="K11" s="6" t="s">
        <v>14</v>
      </c>
    </row>
    <row r="12" spans="1:11" ht="18.75">
      <c r="A12" s="5"/>
      <c r="B12" s="7">
        <v>8</v>
      </c>
      <c r="C12" s="10">
        <f t="shared" si="0"/>
        <v>250.17</v>
      </c>
      <c r="D12" s="7">
        <v>1</v>
      </c>
      <c r="E12" s="7" t="str">
        <f t="shared" si="1"/>
        <v>板桥</v>
      </c>
      <c r="F12" s="7">
        <v>1</v>
      </c>
      <c r="G12" s="7">
        <f t="shared" si="2"/>
        <v>2</v>
      </c>
      <c r="I12" s="11" t="s">
        <v>22</v>
      </c>
      <c r="J12" s="7">
        <v>250170</v>
      </c>
      <c r="K12" s="7" t="s">
        <v>14</v>
      </c>
    </row>
    <row r="13" spans="1:11" ht="18.75">
      <c r="A13" s="4"/>
      <c r="B13" s="6">
        <v>9</v>
      </c>
      <c r="C13" s="9">
        <f t="shared" si="0"/>
        <v>271.5</v>
      </c>
      <c r="D13" s="6">
        <v>1</v>
      </c>
      <c r="E13" s="6" t="str">
        <f t="shared" si="1"/>
        <v>尖峰</v>
      </c>
      <c r="F13" s="6">
        <v>1</v>
      </c>
      <c r="G13" s="6">
        <f t="shared" si="2"/>
        <v>2</v>
      </c>
      <c r="I13" s="8" t="s">
        <v>23</v>
      </c>
      <c r="J13" s="6">
        <v>271500</v>
      </c>
      <c r="K13" s="6" t="s">
        <v>14</v>
      </c>
    </row>
    <row r="14" spans="1:11" ht="18.75">
      <c r="A14" s="5"/>
      <c r="B14" s="7">
        <v>10</v>
      </c>
      <c r="C14" s="10">
        <f t="shared" si="0"/>
        <v>297.58</v>
      </c>
      <c r="D14" s="7">
        <v>1</v>
      </c>
      <c r="E14" s="7" t="str">
        <f t="shared" si="1"/>
        <v>乐东</v>
      </c>
      <c r="F14" s="7">
        <v>1</v>
      </c>
      <c r="G14" s="7">
        <f t="shared" si="2"/>
        <v>2</v>
      </c>
      <c r="I14" s="11" t="s">
        <v>24</v>
      </c>
      <c r="J14" s="7">
        <v>297580</v>
      </c>
      <c r="K14" s="7" t="s">
        <v>14</v>
      </c>
    </row>
    <row r="15" spans="1:11" ht="18.75">
      <c r="A15" s="4"/>
      <c r="B15" s="6">
        <v>11</v>
      </c>
      <c r="C15" s="9">
        <f t="shared" si="0"/>
        <v>323.44</v>
      </c>
      <c r="D15" s="6">
        <v>1</v>
      </c>
      <c r="E15" s="6" t="str">
        <f t="shared" si="1"/>
        <v>崖城</v>
      </c>
      <c r="F15" s="6">
        <v>1</v>
      </c>
      <c r="G15" s="6">
        <f t="shared" si="2"/>
        <v>2</v>
      </c>
      <c r="I15" s="8" t="s">
        <v>25</v>
      </c>
      <c r="J15" s="6">
        <v>323440</v>
      </c>
      <c r="K15" s="6" t="s">
        <v>26</v>
      </c>
    </row>
    <row r="16" spans="1:11" ht="18.75">
      <c r="A16" s="5"/>
      <c r="B16" s="7">
        <v>12</v>
      </c>
      <c r="C16" s="10">
        <f t="shared" si="0"/>
        <v>354.76</v>
      </c>
      <c r="D16" s="7">
        <v>1</v>
      </c>
      <c r="E16" s="7" t="str">
        <f t="shared" si="1"/>
        <v>凤凰机场</v>
      </c>
      <c r="F16" s="7">
        <v>1</v>
      </c>
      <c r="G16" s="7">
        <f t="shared" si="2"/>
        <v>2</v>
      </c>
      <c r="I16" s="11" t="s">
        <v>27</v>
      </c>
      <c r="J16" s="7">
        <v>354760</v>
      </c>
      <c r="K16" s="7" t="s">
        <v>14</v>
      </c>
    </row>
    <row r="17" spans="1:11" ht="18.75">
      <c r="A17" s="4"/>
      <c r="B17" s="6">
        <v>13</v>
      </c>
      <c r="C17" s="9">
        <f t="shared" si="0"/>
        <v>363.072</v>
      </c>
      <c r="D17" s="6">
        <v>1</v>
      </c>
      <c r="E17" s="6" t="str">
        <f t="shared" si="1"/>
        <v>三亚</v>
      </c>
      <c r="F17" s="6">
        <v>1</v>
      </c>
      <c r="G17" s="6">
        <f t="shared" si="2"/>
        <v>2</v>
      </c>
      <c r="I17" s="8" t="s">
        <v>28</v>
      </c>
      <c r="J17" s="6">
        <v>363072</v>
      </c>
      <c r="K17" s="6" t="s">
        <v>29</v>
      </c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2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DK109.524-DK139+000（2.11）(3)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2015-06-17T14:14:56Z</dcterms:modified>
</cp:coreProperties>
</file>