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veTFS\IkandiDev\iKandi.Web\"/>
    </mc:Choice>
  </mc:AlternateContent>
  <bookViews>
    <workbookView xWindow="0" yWindow="0" windowWidth="28800" windowHeight="11235"/>
  </bookViews>
  <sheets>
    <sheet name="Daily Accessory Movement" sheetId="1" r:id="rId1"/>
  </sheets>
  <definedNames>
    <definedName name="_xlnm._FilterDatabase" localSheetId="0" hidden="1">'Daily Accessory Movement'!$A$4:$AL$5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1" l="1"/>
  <c r="AH7" i="1"/>
  <c r="AK7" i="1" s="1"/>
  <c r="AC7" i="1"/>
  <c r="AE7" i="1" s="1"/>
  <c r="Y7" i="1"/>
  <c r="AA7" i="1" s="1"/>
  <c r="U7" i="1"/>
  <c r="W7" i="1" s="1"/>
  <c r="S7" i="1"/>
  <c r="O7" i="1"/>
  <c r="R7" i="1" s="1"/>
  <c r="N7" i="1"/>
  <c r="J7" i="1"/>
  <c r="M7" i="1" s="1"/>
</calcChain>
</file>

<file path=xl/sharedStrings.xml><?xml version="1.0" encoding="utf-8"?>
<sst xmlns="http://schemas.openxmlformats.org/spreadsheetml/2006/main" count="57" uniqueCount="49">
  <si>
    <t xml:space="preserve">Today SRV Inward &amp; Outward </t>
  </si>
  <si>
    <t>PO Challan Detail</t>
  </si>
  <si>
    <t>4 Point Checking</t>
  </si>
  <si>
    <t>Basic Details</t>
  </si>
  <si>
    <t>Date</t>
  </si>
  <si>
    <t>Supplier Name</t>
  </si>
  <si>
    <t>Challan No.</t>
  </si>
  <si>
    <t>Invoice No</t>
  </si>
  <si>
    <t xml:space="preserve"> Stage</t>
  </si>
  <si>
    <t>Value</t>
  </si>
  <si>
    <t xml:space="preserve"> Value</t>
  </si>
  <si>
    <t>Checked</t>
  </si>
  <si>
    <t>Passed</t>
  </si>
  <si>
    <t>Fail</t>
  </si>
  <si>
    <t>Remarks</t>
  </si>
  <si>
    <t>Po No.</t>
  </si>
  <si>
    <t>Order No.</t>
  </si>
  <si>
    <t>Qty.</t>
  </si>
  <si>
    <t xml:space="preserve"> Qty.</t>
  </si>
  <si>
    <t>SrvInQtyy</t>
  </si>
  <si>
    <t>SrvOutQtyy</t>
  </si>
  <si>
    <t>CheckedQtyy</t>
  </si>
  <si>
    <t>FailQtyy</t>
  </si>
  <si>
    <t>IssueQtyy</t>
  </si>
  <si>
    <t>In BIPL</t>
  </si>
  <si>
    <t>Out Of BIPL</t>
  </si>
  <si>
    <t>In Cutting</t>
  </si>
  <si>
    <t>Accessory Quality</t>
  </si>
  <si>
    <t>ColorPrint</t>
  </si>
  <si>
    <t>Size</t>
  </si>
  <si>
    <t>SrvOutUnitt</t>
  </si>
  <si>
    <t>SrvInUnitt</t>
  </si>
  <si>
    <t>CheckedUnitt</t>
  </si>
  <si>
    <t>PassQtyyUnitt</t>
  </si>
  <si>
    <t>Passqtyy</t>
  </si>
  <si>
    <t>FailQtyUnitt</t>
  </si>
  <si>
    <t>IssueQtyUnitt</t>
  </si>
  <si>
    <t>CheckedValue</t>
  </si>
  <si>
    <t>PassedValue</t>
  </si>
  <si>
    <t>FailedValue</t>
  </si>
  <si>
    <t>BAA586</t>
  </si>
  <si>
    <t>BIPL ACCESSORY</t>
  </si>
  <si>
    <t>ASO 6416</t>
  </si>
  <si>
    <t>BOX STICKER ADDRESS ASOS-ASO</t>
  </si>
  <si>
    <t>Default</t>
  </si>
  <si>
    <t>pcs</t>
  </si>
  <si>
    <t>Griege</t>
  </si>
  <si>
    <t>274 pcs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</si>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</sst>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\(ddd\);@"/>
    <numFmt numFmtId="165" formatCode="&quot;₹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" xfId="0" applyBorder="1"/>
    <xf numFmtId="165" fontId="3" fillId="0" borderId="1" xfId="0" applyNumberFormat="1" applyFont="1" applyBorder="1"/>
    <xf numFmtId="0" fontId="0" fillId="0" borderId="1" xfId="0" applyBorder="1" applyAlignment="1">
      <alignment wrapText="1"/>
    </xf>
    <xf numFmtId="165" fontId="3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abSelected="1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12.85546875" style="4" customWidth="1"/>
    <col min="2" max="2" width="11.42578125" customWidth="1"/>
    <col min="3" max="3" width="28.7109375" customWidth="1"/>
    <col min="4" max="5" width="15.140625" customWidth="1"/>
    <col min="6" max="6" width="13" style="2" customWidth="1"/>
    <col min="7" max="8" width="20.7109375" style="2" customWidth="1"/>
    <col min="9" max="9" width="16.140625" customWidth="1"/>
    <col min="10" max="10" width="14.140625" hidden="1" customWidth="1"/>
    <col min="11" max="11" width="19.42578125" hidden="1" customWidth="1"/>
    <col min="12" max="12" width="12.140625" customWidth="1"/>
    <col min="13" max="13" width="10.5703125" customWidth="1"/>
    <col min="14" max="14" width="13.42578125" style="5" customWidth="1"/>
    <col min="15" max="15" width="15.7109375" hidden="1" customWidth="1"/>
    <col min="16" max="16" width="21" hidden="1" customWidth="1"/>
    <col min="17" max="17" width="12.140625" customWidth="1"/>
    <col min="18" max="18" width="10.5703125" customWidth="1"/>
    <col min="19" max="19" width="13.42578125" style="5" customWidth="1"/>
    <col min="20" max="20" width="12.140625" customWidth="1"/>
    <col min="21" max="21" width="16.28515625" hidden="1" customWidth="1"/>
    <col min="22" max="22" width="17.28515625" hidden="1" customWidth="1"/>
    <col min="23" max="23" width="17.28515625" customWidth="1"/>
    <col min="24" max="25" width="10.5703125" hidden="1" customWidth="1"/>
    <col min="26" max="26" width="17.140625" hidden="1" customWidth="1"/>
    <col min="27" max="27" width="17.140625" customWidth="1"/>
    <col min="28" max="29" width="10.5703125" hidden="1" customWidth="1"/>
    <col min="30" max="30" width="12.85546875" hidden="1" customWidth="1"/>
    <col min="31" max="31" width="12.85546875" customWidth="1"/>
    <col min="32" max="32" width="10.5703125" hidden="1" customWidth="1"/>
    <col min="33" max="33" width="13.7109375" customWidth="1"/>
    <col min="34" max="34" width="14.28515625" hidden="1" customWidth="1"/>
    <col min="35" max="35" width="13.42578125" hidden="1" customWidth="1"/>
    <col min="36" max="36" width="12.140625" customWidth="1"/>
    <col min="37" max="37" width="10.5703125" customWidth="1"/>
    <col min="38" max="38" width="13.42578125" style="5" customWidth="1"/>
  </cols>
  <sheetData>
    <row r="1" spans="1:38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x14ac:dyDescent="0.25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8" t="s">
        <v>2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 t="s">
        <v>26</v>
      </c>
      <c r="AI2" s="10"/>
      <c r="AJ2" s="10"/>
      <c r="AK2" s="10"/>
      <c r="AL2" s="11"/>
    </row>
    <row r="3" spans="1:38" x14ac:dyDescent="0.25">
      <c r="A3" s="15" t="s">
        <v>3</v>
      </c>
      <c r="B3" s="16"/>
      <c r="C3" s="16"/>
      <c r="D3" s="16"/>
      <c r="E3" s="16"/>
      <c r="F3" s="16"/>
      <c r="G3" s="16"/>
      <c r="H3" s="16"/>
      <c r="I3" s="17"/>
      <c r="J3" s="15" t="s">
        <v>24</v>
      </c>
      <c r="K3" s="16"/>
      <c r="L3" s="16"/>
      <c r="M3" s="16"/>
      <c r="N3" s="17"/>
      <c r="O3" s="8" t="s">
        <v>25</v>
      </c>
      <c r="P3" s="8"/>
      <c r="Q3" s="8"/>
      <c r="R3" s="8"/>
      <c r="S3" s="15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12"/>
      <c r="AI3" s="13"/>
      <c r="AJ3" s="13"/>
      <c r="AK3" s="13"/>
      <c r="AL3" s="14"/>
    </row>
    <row r="4" spans="1:38" ht="35.25" customHeight="1" x14ac:dyDescent="0.25">
      <c r="A4" s="3" t="s">
        <v>4</v>
      </c>
      <c r="B4" s="1" t="s">
        <v>15</v>
      </c>
      <c r="C4" s="1" t="s">
        <v>5</v>
      </c>
      <c r="D4" s="1" t="s">
        <v>6</v>
      </c>
      <c r="E4" s="1" t="s">
        <v>7</v>
      </c>
      <c r="F4" s="6" t="s">
        <v>16</v>
      </c>
      <c r="G4" s="6" t="s">
        <v>27</v>
      </c>
      <c r="H4" s="1" t="s">
        <v>29</v>
      </c>
      <c r="I4" s="1" t="s">
        <v>28</v>
      </c>
      <c r="J4" s="1" t="s">
        <v>19</v>
      </c>
      <c r="K4" s="1" t="s">
        <v>31</v>
      </c>
      <c r="L4" s="1" t="s">
        <v>8</v>
      </c>
      <c r="M4" s="1" t="s">
        <v>17</v>
      </c>
      <c r="N4" s="7" t="s">
        <v>9</v>
      </c>
      <c r="O4" s="1" t="s">
        <v>20</v>
      </c>
      <c r="P4" s="1" t="s">
        <v>30</v>
      </c>
      <c r="Q4" s="1" t="s">
        <v>8</v>
      </c>
      <c r="R4" s="1" t="s">
        <v>18</v>
      </c>
      <c r="S4" s="7" t="s">
        <v>10</v>
      </c>
      <c r="T4" s="1" t="s">
        <v>8</v>
      </c>
      <c r="U4" s="1" t="s">
        <v>21</v>
      </c>
      <c r="V4" s="1" t="s">
        <v>32</v>
      </c>
      <c r="W4" s="1" t="s">
        <v>11</v>
      </c>
      <c r="X4" s="1" t="s">
        <v>37</v>
      </c>
      <c r="Y4" s="1" t="s">
        <v>34</v>
      </c>
      <c r="Z4" s="1" t="s">
        <v>33</v>
      </c>
      <c r="AA4" s="1" t="s">
        <v>12</v>
      </c>
      <c r="AB4" s="1" t="s">
        <v>38</v>
      </c>
      <c r="AC4" s="1" t="s">
        <v>22</v>
      </c>
      <c r="AD4" s="1" t="s">
        <v>35</v>
      </c>
      <c r="AE4" s="1" t="s">
        <v>13</v>
      </c>
      <c r="AF4" s="1" t="s">
        <v>39</v>
      </c>
      <c r="AG4" s="1" t="s">
        <v>14</v>
      </c>
      <c r="AH4" s="1" t="s">
        <v>23</v>
      </c>
      <c r="AI4" s="1" t="s">
        <v>36</v>
      </c>
      <c r="AJ4" s="1" t="s">
        <v>8</v>
      </c>
      <c r="AK4" s="1" t="s">
        <v>18</v>
      </c>
      <c r="AL4" s="7" t="s">
        <v>10</v>
      </c>
    </row>
    <row r="5" spans="1:38" ht="30" x14ac:dyDescent="0.25">
      <c r="A5" s="22">
        <v>45042</v>
      </c>
      <c r="B5" s="23" t="s">
        <v>40</v>
      </c>
      <c r="C5" s="23" t="s">
        <v>41</v>
      </c>
      <c r="D5" s="24">
        <v>172968</v>
      </c>
      <c r="E5" s="23"/>
      <c r="F5" s="25" t="s">
        <v>42</v>
      </c>
      <c r="G5" s="25" t="s">
        <v>43</v>
      </c>
      <c r="H5" s="25" t="s">
        <v>44</v>
      </c>
      <c r="I5" s="23"/>
      <c r="J5" s="23">
        <v>274</v>
      </c>
      <c r="K5" s="23" t="s">
        <v>45</v>
      </c>
      <c r="L5" s="23" t="s">
        <v>46</v>
      </c>
      <c r="M5" s="23" t="s">
        <v>47</v>
      </c>
      <c r="N5" s="26">
        <v>362</v>
      </c>
      <c r="O5" s="23"/>
      <c r="P5" s="23"/>
      <c r="Q5" s="23"/>
      <c r="R5" s="23"/>
      <c r="S5" s="26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0"/>
      <c r="AG5" s="20"/>
      <c r="AH5" s="20"/>
      <c r="AI5" s="20"/>
      <c r="AJ5" s="20"/>
      <c r="AK5" s="20"/>
      <c r="AL5" s="21"/>
    </row>
    <row r="7" spans="1:38" x14ac:dyDescent="0.25">
      <c r="J7" t="str">
        <f ca="1">IF(SUMPRODUCT(SUBTOTAL(109,OFFSET(J5,ROW(J5:J5)-ROW(J5),,1)),--(K5:K5="gr."))&gt;0,SUMPRODUCT(SUBTOTAL(109,OFFSET(J5,ROW(J5:J5)-ROW(J5),,1)),--(K5:K5="gr."))&amp;"gr.,","")&amp;IF(SUMPRODUCT(SUBTOTAL(109,OFFSET(J5,ROW(J5:J5)-ROW(J5),,1)),--(K5:K5="kg"))&gt;0,SUMPRODUCT(SUBTOTAL(109,OFFSET(J5,ROW(J5:J5)-ROW(J5),,1)),--(K5:K5="kg"))&amp;"kg,","")&amp;IF(SUMPRODUCT(SUBTOTAL(109,OFFSET(J5,ROW(J5:J5)-ROW(J5),,1)),--(K5:K5="lb"))&gt;0,SUMPRODUCT(SUBTOTAL(109,OFFSET(J5,ROW(J5:J5)-ROW(J5),,1)),--(K5:K5="lb"))&amp;"lb,","")&amp;IF(SUMPRODUCT(SUBTOTAL(109,OFFSET(J5,ROW(J5:J5)-ROW(J5),,1)),--(K5:K5="mtr"))&gt;0,SUMPRODUCT(SUBTOTAL(109,OFFSET(J5,ROW(J5:J5)-ROW(J5),,1)),--(K5:K5="mtr"))&amp;"mtr,","")&amp;IF(SUMPRODUCT(SUBTOTAL(109,OFFSET(J5,ROW(J5:J5)-ROW(J5),,1)),--(K5:K5="pair"))&gt;0,SUMPRODUCT(SUBTOTAL(109,OFFSET(J5,ROW(J5:J5)-ROW(J5),,1)),--(K5:K5="pair"))&amp;"pair,","")&amp;IF(SUMPRODUCT(SUBTOTAL(109,OFFSET(J5,ROW(J5:J5)-ROW(J5),,1)),--(K5:K5="pcs"))&gt;0,SUMPRODUCT(SUBTOTAL(109,OFFSET(J5,ROW(J5:J5)-ROW(J5),,1)),--(K5:K5="pcs"))&amp;"pcs,","")</f>
        <v>274pcs,</v>
      </c>
      <c r="L7" s="27" t="s">
        <v>48</v>
      </c>
      <c r="M7" s="28" t="str">
        <f ca="1">IF(RIGHT(J7,1)=",",LEFT(J7,LEN(J7)-1),J7)</f>
        <v>274pcs</v>
      </c>
      <c r="N7" s="19">
        <f>IF(VALUE(SUBTOTAL(9,N5:N5))=0,"",SUBTOTAL(9,N5:N5))</f>
        <v>362</v>
      </c>
      <c r="O7" s="18" t="str">
        <f ca="1">IF(SUMPRODUCT(SUBTOTAL(109,OFFSET(O5,ROW(O5:O5)-ROW(O5),,1)),--(P5:P5="gr."))&gt;0,SUMPRODUCT(SUBTOTAL(109,OFFSET(O5,ROW(O5:O5)-ROW(O5),,1)),--(P5:P5="gr."))&amp;"gr.,","")&amp;IF(SUMPRODUCT(SUBTOTAL(109,OFFSET(O5,ROW(O5:O5)-ROW(O5),,1)),--(P5:P5="kg"))&gt;0,SUMPRODUCT(SUBTOTAL(109,OFFSET(O5,ROW(O5:O5)-ROW(O5),,1)),--(P5:P5="kg"))&amp;"kg,","")&amp;IF(SUMPRODUCT(SUBTOTAL(109,OFFSET(O5,ROW(O5:O5)-ROW(O5),,1)),--(P5:P5="lb"))&gt;0,SUMPRODUCT(SUBTOTAL(109,OFFSET(O5,ROW(O5:O5)-ROW(O5),,1)),--(P5:P5="lb"))&amp;"lb,","")&amp;IF(SUMPRODUCT(SUBTOTAL(109,OFFSET(O5,ROW(O5:O5)-ROW(O5),,1)),--(P5:P5="mtr"))&gt;0,SUMPRODUCT(SUBTOTAL(109,OFFSET(O5,ROW(O5:O5)-ROW(O5),,1)),--(P5:P5="mtr"))&amp;"mtr,","")&amp;IF(SUMPRODUCT(SUBTOTAL(109,OFFSET(O5,ROW(O5:O5)-ROW(O5),,1)),--(P5:P5="pair"))&gt;0,SUMPRODUCT(SUBTOTAL(109,OFFSET(O5,ROW(O5:O5)-ROW(O5),,1)),--(P5:P5="pair"))&amp;"pair,","")&amp;IF(SUMPRODUCT(SUBTOTAL(109,OFFSET(O5,ROW(O5:O5)-ROW(O5),,1)),--(P5:P5="pcs"))&gt;0,SUMPRODUCT(SUBTOTAL(109,OFFSET(O5,ROW(O5:O5)-ROW(O5),,1)),--(P5:P5="pcs"))&amp;"pcs,","")</f>
        <v/>
      </c>
      <c r="P7" s="18"/>
      <c r="Q7" s="27" t="s">
        <v>48</v>
      </c>
      <c r="R7" s="28" t="str">
        <f ca="1">IF(RIGHT(O7,1)=",",LEFT(O7,LEN(O7)-1),O7)</f>
        <v/>
      </c>
      <c r="S7" s="19" t="str">
        <f>IF(VALUE(SUBTOTAL(9,S5:S5))=0,"",SUBTOTAL(9,S5:S5))</f>
        <v/>
      </c>
      <c r="T7" s="27" t="s">
        <v>48</v>
      </c>
      <c r="U7" s="18" t="str">
        <f ca="1">IF(SUMPRODUCT(SUBTOTAL(109,OFFSET(U5,ROW(U5:U5)-ROW(U5),,1)),--(V5:V5="gr."))&gt;0,SUMPRODUCT(SUBTOTAL(109,OFFSET(U5,ROW(U5:U5)-ROW(U5),,1)),--(V5:V5="gr."))&amp;"gr.,","")&amp;IF(SUMPRODUCT(SUBTOTAL(109,OFFSET(U5,ROW(U5:U5)-ROW(U5),,1)),--(V5:V5="kg"))&gt;0,SUMPRODUCT(SUBTOTAL(109,OFFSET(U5,ROW(U5:U5)-ROW(U5),,1)),--(V5:V5="kg"))&amp;"kg,","")&amp;IF(SUMPRODUCT(SUBTOTAL(109,OFFSET(U5,ROW(U5:U5)-ROW(U5),,1)),--(V5:V5="lb"))&gt;0,SUMPRODUCT(SUBTOTAL(109,OFFSET(U5,ROW(U5:U5)-ROW(U5),,1)),--(V5:V5="lb"))&amp;"lb,","")&amp;IF(SUMPRODUCT(SUBTOTAL(109,OFFSET(U5,ROW(U5:U5)-ROW(U5),,1)),--(V5:V5="mtr"))&gt;0,SUMPRODUCT(SUBTOTAL(109,OFFSET(U5,ROW(U5:U5)-ROW(U5),,1)),--(V5:V5="mtr"))&amp;"mtr,","")&amp;IF(SUMPRODUCT(SUBTOTAL(109,OFFSET(U5,ROW(U5:U5)-ROW(U5),,1)),--(V5:V5="pair"))&gt;0,SUMPRODUCT(SUBTOTAL(109,OFFSET(U5,ROW(U5:U5)-ROW(U5),,1)),--(V5:V5="pair"))&amp;"pair,","")&amp;IF(SUMPRODUCT(SUBTOTAL(109,OFFSET(U5,ROW(U5:U5)-ROW(U5),,1)),--(V5:V5="pcs"))&gt;0,SUMPRODUCT(SUBTOTAL(109,OFFSET(U5,ROW(U5:U5)-ROW(U5),,1)),--(V5:V5="pcs"))&amp;"pcs,","")</f>
        <v/>
      </c>
      <c r="V7" s="18"/>
      <c r="W7" s="28" t="str">
        <f ca="1">IF(RIGHT(U7,1)=",",LEFT(U7,LEN(U7)-1),U7)</f>
        <v/>
      </c>
      <c r="X7" s="18"/>
      <c r="Y7" s="18" t="str">
        <f ca="1">IF(SUMPRODUCT(SUBTOTAL(109,OFFSET(Y5,ROW(Y5:Y5)-ROW(Y5),,1)),--(Z5:Z5="gr."))&gt;0,SUMPRODUCT(SUBTOTAL(109,OFFSET(Y5,ROW(Y5:Y5)-ROW(Y5),,1)),--(Z5:Z5="gr."))&amp;"gr.,","")&amp;IF(SUMPRODUCT(SUBTOTAL(109,OFFSET(Y5,ROW(Y5:Y5)-ROW(Y5),,1)),--(Z5:Z5="kg"))&gt;0,SUMPRODUCT(SUBTOTAL(109,OFFSET(Y5,ROW(Y5:Y5)-ROW(Y5),,1)),--(Z5:Z5="kg"))&amp;"kg,","")&amp;IF(SUMPRODUCT(SUBTOTAL(109,OFFSET(Y5,ROW(Y5:Y5)-ROW(Y5),,1)),--(Z5:Z5="lb"))&gt;0,SUMPRODUCT(SUBTOTAL(109,OFFSET(Y5,ROW(Y5:Y5)-ROW(Y5),,1)),--(Z5:Z5="lb"))&amp;"lb,","")&amp;IF(SUMPRODUCT(SUBTOTAL(109,OFFSET(Y5,ROW(Y5:Y5)-ROW(Y5),,1)),--(Z5:Z5="mtr"))&gt;0,SUMPRODUCT(SUBTOTAL(109,OFFSET(Y5,ROW(Y5:Y5)-ROW(Y5),,1)),--(Z5:Z5="mtr"))&amp;"mtr,","")&amp;IF(SUMPRODUCT(SUBTOTAL(109,OFFSET(Y5,ROW(Y5:Y5)-ROW(Y5),,1)),--(Z5:Z5="pair"))&gt;0,SUMPRODUCT(SUBTOTAL(109,OFFSET(Y5,ROW(Y5:Y5)-ROW(Y5),,1)),--(Z5:Z5="pair"))&amp;"pair,","")&amp;IF(SUMPRODUCT(SUBTOTAL(109,OFFSET(Y5,ROW(Y5:Y5)-ROW(Y5),,1)),--(Z5:Z5="pcs"))&gt;0,SUMPRODUCT(SUBTOTAL(109,OFFSET(Y5,ROW(Y5:Y5)-ROW(Y5),,1)),--(Z5:Z5="pcs"))&amp;"pcs,","")</f>
        <v/>
      </c>
      <c r="Z7" s="18"/>
      <c r="AA7" s="28" t="str">
        <f ca="1">IF(RIGHT(Y7,1)=",",LEFT(Y7,LEN(Y7)-1),Y7)</f>
        <v/>
      </c>
      <c r="AB7" s="18"/>
      <c r="AC7" s="18" t="str">
        <f ca="1">IF(SUMPRODUCT(SUBTOTAL(109,OFFSET(AC5,ROW(AC5:AC5)-ROW(AC5),,1)),--(AD5:AD5="gr."))&gt;0,SUMPRODUCT(SUBTOTAL(109,OFFSET(AC5,ROW(AC5:AC5)-ROW(AC5),,1)),--(AD5:AD5="gr."))&amp;"gr.,","")&amp;IF(SUMPRODUCT(SUBTOTAL(109,OFFSET(AC5,ROW(AC5:AC5)-ROW(AC5),,1)),--(AD5:AD5="kg"))&gt;0,SUMPRODUCT(SUBTOTAL(109,OFFSET(AC5,ROW(AC5:AC5)-ROW(AC5),,1)),--(AD5:AD5="kg"))&amp;"kg,","")&amp;IF(SUMPRODUCT(SUBTOTAL(109,OFFSET(AC5,ROW(AC5:AC5)-ROW(AC5),,1)),--(AD5:AD5="lb"))&gt;0,SUMPRODUCT(SUBTOTAL(109,OFFSET(AC5,ROW(AC5:AC5)-ROW(AC5),,1)),--(AD5:AD5="lb"))&amp;"lb,","")&amp;IF(SUMPRODUCT(SUBTOTAL(109,OFFSET(AC5,ROW(AC5:AC5)-ROW(AC5),,1)),--(AD5:AD5="mtr"))&gt;0,SUMPRODUCT(SUBTOTAL(109,OFFSET(AC5,ROW(AC5:AC5)-ROW(AC5),,1)),--(AD5:AD5="mtr"))&amp;"mtr,","")&amp;IF(SUMPRODUCT(SUBTOTAL(109,OFFSET(AC5,ROW(AC5:AC5)-ROW(AC5),,1)),--(AD5:AD5="pair"))&gt;0,SUMPRODUCT(SUBTOTAL(109,OFFSET(AC5,ROW(AC5:AC5)-ROW(AC5),,1)),--(AD5:AD5="pair"))&amp;"pair,","")&amp;IF(SUMPRODUCT(SUBTOTAL(109,OFFSET(AC5,ROW(AC5:AC5)-ROW(AC5),,1)),--(AD5:AD5="pcs"))&gt;0,SUMPRODUCT(SUBTOTAL(109,OFFSET(AC5,ROW(AC5:AC5)-ROW(AC5),,1)),--(AD5:AD5="pcs"))&amp;"pcs,","")</f>
        <v/>
      </c>
      <c r="AD7" s="18"/>
      <c r="AE7" s="28" t="str">
        <f ca="1">IF(RIGHT(AC7,1)=",",LEFT(AC7,LEN(AC7)-1),AC7)</f>
        <v/>
      </c>
      <c r="AF7" s="18"/>
      <c r="AG7" s="18"/>
      <c r="AH7" s="18" t="str">
        <f ca="1">IF(SUMPRODUCT(SUBTOTAL(109,OFFSET(AH5,ROW(AH5:AH5)-ROW(AH5),,1)),--(AI5:AI5="gr."))&gt;0,SUMPRODUCT(SUBTOTAL(109,OFFSET(AH5,ROW(AH5:AH5)-ROW(AH5),,1)),--(AI5:AI5="gr."))&amp;"gr.,","")&amp;IF(SUMPRODUCT(SUBTOTAL(109,OFFSET(AH5,ROW(AH5:AH5)-ROW(AH5),,1)),--(AI5:AI5="kg"))&gt;0,SUMPRODUCT(SUBTOTAL(109,OFFSET(AH5,ROW(AH5:AH5)-ROW(AH5),,1)),--(AI5:AI5="kg"))&amp;"kg,","")&amp;IF(SUMPRODUCT(SUBTOTAL(109,OFFSET(AH5,ROW(AH5:AH5)-ROW(AH5),,1)),--(AI5:AI5="lb"))&gt;0,SUMPRODUCT(SUBTOTAL(109,OFFSET(AH5,ROW(AH5:AH5)-ROW(AH5),,1)),--(AI5:AI5="lb"))&amp;"lb,","")&amp;IF(SUMPRODUCT(SUBTOTAL(109,OFFSET(AH5,ROW(AH5:AH5)-ROW(AH5),,1)),--(AI5:AI5="mtr"))&gt;0,SUMPRODUCT(SUBTOTAL(109,OFFSET(AH5,ROW(AH5:AH5)-ROW(AH5),,1)),--(AI5:AI5="mtr"))&amp;"mtr,","")&amp;IF(SUMPRODUCT(SUBTOTAL(109,OFFSET(AH5,ROW(AH5:AH5)-ROW(AH5),,1)),--(AI5:AI5="pair"))&gt;0,SUMPRODUCT(SUBTOTAL(109,OFFSET(AH5,ROW(AH5:AH5)-ROW(AH5),,1)),--(AI5:AI5="pair"))&amp;"pair,","")&amp;IF(SUMPRODUCT(SUBTOTAL(109,OFFSET(AH5,ROW(AH5:AH5)-ROW(AH5),,1)),--(AI5:AI5="pcs"))&gt;0,SUMPRODUCT(SUBTOTAL(109,OFFSET(AH5,ROW(AH5:AH5)-ROW(AH5),,1)),--(AI5:AI5="pcs"))&amp;"pcs,","")</f>
        <v/>
      </c>
      <c r="AI7" s="28"/>
      <c r="AJ7" s="27" t="s">
        <v>48</v>
      </c>
      <c r="AK7" s="28" t="str">
        <f ca="1">IF(RIGHT(AH7,1)=",",LEFT(AH7,LEN(AH7)-1),AH7)</f>
        <v/>
      </c>
      <c r="AL7" s="19" t="str">
        <f>IF(VALUE(SUBTOTAL(9,AL5:AL5))=0,"",SUBTOTAL(9,AL5:AL5))</f>
        <v/>
      </c>
    </row>
  </sheetData>
  <autoFilter ref="A4:AL5"/>
  <mergeCells count="7">
    <mergeCell ref="A1:AL1"/>
    <mergeCell ref="AH2:AL3"/>
    <mergeCell ref="A3:I3"/>
    <mergeCell ref="J3:N3"/>
    <mergeCell ref="O3:S3"/>
    <mergeCell ref="A2:S2"/>
    <mergeCell ref="T2:AG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Accessory Movement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Girish</cp:lastModifiedBy>
  <dcterms:created xsi:type="dcterms:W3CDTF">2022-11-07T11:48:26Z</dcterms:created>
  <dcterms:modified xsi:type="dcterms:W3CDTF">2023-04-27T10:03:58Z</dcterms:modified>
</cp:coreProperties>
</file>