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ECBFBFA9-35F5-40A0-9E90-F836ED66DF3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mmisvoyageur Algorithm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" i="1" l="1"/>
  <c r="P11" i="1"/>
  <c r="P10" i="1"/>
  <c r="P9" i="1"/>
  <c r="P8" i="1"/>
  <c r="P7" i="1"/>
  <c r="P6" i="1"/>
  <c r="P5" i="1"/>
  <c r="P4" i="1"/>
  <c r="P3" i="1"/>
  <c r="C12" i="1"/>
  <c r="O12" i="1"/>
  <c r="O11" i="1"/>
  <c r="O10" i="1"/>
  <c r="O9" i="1"/>
  <c r="O8" i="1"/>
  <c r="O7" i="1"/>
  <c r="O6" i="1"/>
  <c r="O5" i="1"/>
  <c r="O4" i="1"/>
  <c r="O3" i="1"/>
  <c r="C4" i="1"/>
  <c r="C3" i="1"/>
  <c r="C5" i="1"/>
  <c r="C6" i="1"/>
  <c r="C7" i="1"/>
  <c r="C8" i="1"/>
  <c r="C9" i="1"/>
  <c r="C10" i="1"/>
  <c r="C11" i="1"/>
  <c r="G3" i="1"/>
  <c r="G4" i="1"/>
  <c r="G5" i="1"/>
  <c r="G6" i="1"/>
  <c r="G7" i="1"/>
  <c r="G8" i="1"/>
  <c r="G9" i="1"/>
  <c r="G10" i="1"/>
  <c r="G11" i="1"/>
  <c r="G12" i="1"/>
  <c r="K3" i="1"/>
  <c r="K4" i="1"/>
  <c r="K5" i="1"/>
  <c r="K6" i="1"/>
  <c r="K7" i="1"/>
  <c r="K8" i="1"/>
  <c r="K9" i="1"/>
  <c r="K10" i="1"/>
  <c r="K11" i="1"/>
  <c r="K12" i="1"/>
</calcChain>
</file>

<file path=xl/sharedStrings.xml><?xml version="1.0" encoding="utf-8"?>
<sst xmlns="http://schemas.openxmlformats.org/spreadsheetml/2006/main" count="22" uniqueCount="11">
  <si>
    <t>Значение
счётчика</t>
  </si>
  <si>
    <t>Время
аналитическое</t>
  </si>
  <si>
    <t>Время
фактическое</t>
  </si>
  <si>
    <t>Операций в секунду</t>
  </si>
  <si>
    <t>Полный перебор</t>
  </si>
  <si>
    <t>Алгоритм:</t>
  </si>
  <si>
    <t>Жадный алгоритм</t>
  </si>
  <si>
    <t>Метод ветвей и границ</t>
  </si>
  <si>
    <t>Локальный поиск с выбором</t>
  </si>
  <si>
    <t>Параметры:
Кол-во вершин:</t>
  </si>
  <si>
    <t xml:space="preserve">
Кол-во вершин: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</si>
</sst>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1" xfId="0" applyBorder="1"/>
    <xf numFmtId="0" fontId="0" fillId="0" borderId="7" xfId="0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8" xfId="0" applyNumberFormat="1" applyBorder="1"/>
    <xf numFmtId="164" fontId="0" fillId="0" borderId="6" xfId="0" applyNumberFormat="1" applyBorder="1"/>
    <xf numFmtId="164" fontId="0" fillId="0" borderId="8" xfId="0" applyNumberFormat="1" applyBorder="1" applyAlignment="1">
      <alignment horizontal="right"/>
    </xf>
    <xf numFmtId="0" fontId="0" fillId="0" borderId="0" xfId="0" applyBorder="1" applyAlignment="1">
      <alignment horizontal="center" wrapText="1"/>
    </xf>
    <xf numFmtId="164" fontId="0" fillId="0" borderId="6" xfId="0" applyNumberFormat="1" applyBorder="1" applyAlignment="1">
      <alignment horizontal="right"/>
    </xf>
    <xf numFmtId="0" fontId="0" fillId="0" borderId="0" xfId="0" applyAlignment="1">
      <alignment horizontal="center"/>
    </xf>
    <xf numFmtId="0" fontId="0" fillId="0" borderId="6" xfId="0" applyBorder="1"/>
    <xf numFmtId="1" fontId="0" fillId="0" borderId="5" xfId="0" applyNumberFormat="1" applyBorder="1"/>
    <xf numFmtId="1" fontId="0" fillId="0" borderId="1" xfId="0" applyNumberFormat="1" applyBorder="1"/>
    <xf numFmtId="1" fontId="0" fillId="0" borderId="7" xfId="0" applyNumberFormat="1" applyBorder="1"/>
    <xf numFmtId="1" fontId="0" fillId="0" borderId="4" xfId="0" applyNumberFormat="1" applyBorder="1"/>
    <xf numFmtId="1" fontId="0" fillId="0" borderId="7" xfId="0" applyNumberForma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5" xfId="0" applyBorder="1" applyAlignment="1">
      <alignment horizontal="center" wrapText="1"/>
    </xf>
    <xf numFmtId="0" fontId="0" fillId="0" borderId="9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'Commisvoyageur Algorithms'!$D$2</c:f>
              <c:strCache>
                <c:ptCount val="1"/>
                <c:pt idx="0">
                  <c:v>Время
фактическое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'Commisvoyageur Algorithms'!$A$3:$A$12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'Commisvoyageur Algorithms'!$D$3:$D$12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1.0212999999999999E-3</c:v>
                </c:pt>
                <c:pt idx="5">
                  <c:v>7.9947000000000004E-3</c:v>
                </c:pt>
                <c:pt idx="6">
                  <c:v>7.2628100000000001E-2</c:v>
                </c:pt>
                <c:pt idx="7">
                  <c:v>0.80502700000000005</c:v>
                </c:pt>
                <c:pt idx="8">
                  <c:v>9.2938700000000001</c:v>
                </c:pt>
                <c:pt idx="9">
                  <c:v>115.34099999999999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4F-4352-9278-6D31D40DD32A}"/>
            </c:ext>
          </c:extLst>
        </c:ser>
        <c:ser>
          <c:idx val="1"/>
          <c:order val="1"/>
          <c:tx>
            <c:strRef>
              <c:f>'Commisvoyageur Algorithms'!$C$2</c:f>
              <c:strCache>
                <c:ptCount val="1"/>
                <c:pt idx="0">
                  <c:v>Время
аналитическое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'Commisvoyageur Algorithms'!$A$3:$A$12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'Commisvoyageur Algorithms'!$C$3:$C$12</c:f>
              <c:numCache>
                <c:formatCode>0.000</c:formatCode>
                <c:ptCount val="10"/>
                <c:pt idx="0">
                  <c:v>3.2696078431372549E-7</c:v>
                </c:pt>
                <c:pt idx="1">
                  <c:v>1.5931372549019608E-6</c:v>
                </c:pt>
                <c:pt idx="2">
                  <c:v>9.9299019607843143E-6</c:v>
                </c:pt>
                <c:pt idx="3">
                  <c:v>7.3466666666666673E-5</c:v>
                </c:pt>
                <c:pt idx="4">
                  <c:v>6.2265049019607848E-4</c:v>
                </c:pt>
                <c:pt idx="5">
                  <c:v>5.9294813725490197E-3</c:v>
                </c:pt>
                <c:pt idx="6">
                  <c:v>6.2614665196078431E-2</c:v>
                </c:pt>
                <c:pt idx="7">
                  <c:v>0.72576008431372552</c:v>
                </c:pt>
                <c:pt idx="8">
                  <c:v>9.1573836210784307</c:v>
                </c:pt>
                <c:pt idx="9">
                  <c:v>121.97492715784314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4F-4352-9278-6D31D40DD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255696"/>
        <c:axId val="460248480"/>
      </c:lineChart>
      <c:catAx>
        <c:axId val="46025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248480"/>
        <c:crosses val="autoZero"/>
        <c:auto val="1"/>
        <c:lblAlgn val="ctr"/>
        <c:lblOffset val="100"/>
        <c:noMultiLvlLbl val="0"/>
      </c:catAx>
      <c:valAx>
        <c:axId val="4602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25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'Commisvoyageur Algorithms'!$H$2</c:f>
              <c:strCache>
                <c:ptCount val="1"/>
                <c:pt idx="0">
                  <c:v>Время
фактическое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'Commisvoyageur Algorithms'!$E$3:$E$12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30000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cat>
          <c:val>
            <c:numRef>
              <c:f>'Commisvoyageur Algorithms'!$H$3:$H$12</c:f>
              <c:numCache>
                <c:formatCode>0.000</c:formatCode>
                <c:ptCount val="10"/>
                <c:pt idx="0">
                  <c:v>1.9010099999999999E-2</c:v>
                </c:pt>
                <c:pt idx="1">
                  <c:v>5.5119399999999999E-2</c:v>
                </c:pt>
                <c:pt idx="2">
                  <c:v>0.140627</c:v>
                </c:pt>
                <c:pt idx="3">
                  <c:v>0.41103499999999998</c:v>
                </c:pt>
                <c:pt idx="4">
                  <c:v>1.5200800000000001</c:v>
                </c:pt>
                <c:pt idx="5">
                  <c:v>3.2799900000000002</c:v>
                </c:pt>
                <c:pt idx="6">
                  <c:v>5.81569</c:v>
                </c:pt>
                <c:pt idx="7">
                  <c:v>13.0891</c:v>
                </c:pt>
                <c:pt idx="8">
                  <c:v>36.258200000000002</c:v>
                </c:pt>
                <c:pt idx="9">
                  <c:v>145.41999999999999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6-44CE-A713-A9546F656CFC}"/>
            </c:ext>
          </c:extLst>
        </c:ser>
        <c:ser>
          <c:idx val="1"/>
          <c:order val="1"/>
          <c:tx>
            <c:strRef>
              <c:f>'Commisvoyageur Algorithms'!$G$2</c:f>
              <c:strCache>
                <c:ptCount val="1"/>
                <c:pt idx="0">
                  <c:v>Время
аналитическое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'Commisvoyageur Algorithms'!$E$3:$E$12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30000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cat>
          <c:val>
            <c:numRef>
              <c:f>'Commisvoyageur Algorithms'!$G$3:$G$12</c:f>
              <c:numCache>
                <c:formatCode>0.000</c:formatCode>
                <c:ptCount val="10"/>
                <c:pt idx="0">
                  <c:v>1.252109705882353E-2</c:v>
                </c:pt>
                <c:pt idx="1">
                  <c:v>5.004291568627451E-2</c:v>
                </c:pt>
                <c:pt idx="2">
                  <c:v>0.1125647</c:v>
                </c:pt>
                <c:pt idx="3">
                  <c:v>0.31260866568627449</c:v>
                </c:pt>
                <c:pt idx="4">
                  <c:v>1.2502166558823529</c:v>
                </c:pt>
                <c:pt idx="5">
                  <c:v>2.8128265088235294</c:v>
                </c:pt>
                <c:pt idx="6">
                  <c:v>5.000433837254902</c:v>
                </c:pt>
                <c:pt idx="7">
                  <c:v>11.250650655882353</c:v>
                </c:pt>
                <c:pt idx="8">
                  <c:v>31.25108320490196</c:v>
                </c:pt>
                <c:pt idx="9">
                  <c:v>134.8060902245098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76-44CE-A713-A9546F656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873752"/>
        <c:axId val="463874408"/>
      </c:lineChart>
      <c:catAx>
        <c:axId val="46387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874408"/>
        <c:crosses val="autoZero"/>
        <c:auto val="1"/>
        <c:lblAlgn val="ctr"/>
        <c:lblOffset val="100"/>
        <c:noMultiLvlLbl val="0"/>
      </c:catAx>
      <c:valAx>
        <c:axId val="46387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87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'Commisvoyageur Algorithms'!$L$2</c:f>
              <c:strCache>
                <c:ptCount val="1"/>
                <c:pt idx="0">
                  <c:v>Время
фактическое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'Commisvoyageur Algorithms'!$I$3:$I$12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'Commisvoyageur Algorithms'!$L$3:$L$12</c:f>
              <c:numCache>
                <c:formatCode>0.000</c:formatCode>
                <c:ptCount val="10"/>
                <c:pt idx="0">
                  <c:v>6.7347400000000002E-2</c:v>
                </c:pt>
                <c:pt idx="1">
                  <c:v>0.99594400000000005</c:v>
                </c:pt>
                <c:pt idx="2">
                  <c:v>5.5724200000000002</c:v>
                </c:pt>
                <c:pt idx="3">
                  <c:v>18.783300000000001</c:v>
                </c:pt>
                <c:pt idx="4">
                  <c:v>52.574300000000001</c:v>
                </c:pt>
                <c:pt idx="5">
                  <c:v>118.78400000000001</c:v>
                </c:pt>
                <c:pt idx="6">
                  <c:v>212.196</c:v>
                </c:pt>
                <c:pt idx="7">
                  <c:v>384.61799999999999</c:v>
                </c:pt>
                <c:pt idx="8">
                  <c:v>732.68100000000004</c:v>
                </c:pt>
                <c:pt idx="9">
                  <c:v>1455.61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1-4D2A-B2CE-37E0EC5024DC}"/>
            </c:ext>
          </c:extLst>
        </c:ser>
        <c:ser>
          <c:idx val="1"/>
          <c:order val="1"/>
          <c:tx>
            <c:strRef>
              <c:f>'Commisvoyageur Algorithms'!$K$2</c:f>
              <c:strCache>
                <c:ptCount val="1"/>
                <c:pt idx="0">
                  <c:v>Время
аналитическое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'Commisvoyageur Algorithms'!$I$3:$I$12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'Commisvoyageur Algorithms'!$K$3:$K$12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41-4D2A-B2CE-37E0EC502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06200"/>
        <c:axId val="193201936"/>
      </c:lineChart>
      <c:catAx>
        <c:axId val="19320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201936"/>
        <c:crosses val="autoZero"/>
        <c:auto val="1"/>
        <c:lblAlgn val="ctr"/>
        <c:lblOffset val="100"/>
        <c:noMultiLvlLbl val="0"/>
      </c:catAx>
      <c:valAx>
        <c:axId val="1932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20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'Commisvoyageur Algorithms'!$O$2</c:f>
              <c:strCache>
                <c:ptCount val="1"/>
                <c:pt idx="0">
                  <c:v>Время
аналитическое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'Commisvoyageur Algorithms'!$M$3:$M$12</c:f>
              <c:numCache>
                <c:formatCode>General</c:formatCode>
                <c:ptCount val="10"/>
              </c:numCache>
            </c:numRef>
          </c:cat>
          <c:val>
            <c:numRef>
              <c:f>'Commisvoyageur Algorithms'!$O$3:$O$12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B-4B85-90A5-C6DCEFC30CA0}"/>
            </c:ext>
          </c:extLst>
        </c:ser>
        <c:ser>
          <c:idx val="1"/>
          <c:order val="1"/>
          <c:tx>
            <c:strRef>
              <c:f>'Commisvoyageur Algorithms'!$P$2</c:f>
              <c:strCache>
                <c:ptCount val="1"/>
                <c:pt idx="0">
                  <c:v>Время
фактическое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'Commisvoyageur Algorithms'!$M$3:$M$12</c:f>
              <c:numCache>
                <c:formatCode>General</c:formatCode>
                <c:ptCount val="10"/>
              </c:numCache>
            </c:numRef>
          </c:cat>
          <c:val>
            <c:numRef>
              <c:f>'Commisvoyageur Algorithms'!$P$3:$P$12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8B-4B85-90A5-C6DCEFC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06200"/>
        <c:axId val="193201936"/>
      </c:lineChart>
      <c:catAx>
        <c:axId val="19320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201936"/>
        <c:crosses val="autoZero"/>
        <c:auto val="1"/>
        <c:lblAlgn val="ctr"/>
        <c:lblOffset val="100"/>
        <c:noMultiLvlLbl val="0"/>
      </c:catAx>
      <c:valAx>
        <c:axId val="1932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20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12</xdr:row>
      <xdr:rowOff>9525</xdr:rowOff>
    </xdr:from>
    <xdr:to>
      <xdr:col>4</xdr:col>
      <xdr:colOff>0</xdr:colOff>
      <xdr:row>24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75FE6A0-24A4-4BE6-8181-91C543D5A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14286</xdr:colOff>
      <xdr:row>12</xdr:row>
      <xdr:rowOff>9525</xdr:rowOff>
    </xdr:from>
    <xdr:to>
      <xdr:col>7</xdr:col>
      <xdr:colOff>838199</xdr:colOff>
      <xdr:row>24</xdr:row>
      <xdr:rowOff>180975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4CF7105-03E3-4013-AB8E-A84C42929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9526</xdr:colOff>
      <xdr:row>12</xdr:row>
      <xdr:rowOff>14286</xdr:rowOff>
    </xdr:from>
    <xdr:to>
      <xdr:col>12</xdr:col>
      <xdr:colOff>0</xdr:colOff>
      <xdr:row>25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3FC7E0D-E137-4E45-8CB0-7D2E7D1BA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12</xdr:row>
      <xdr:rowOff>9525</xdr:rowOff>
    </xdr:from>
    <xdr:to>
      <xdr:col>16</xdr:col>
      <xdr:colOff>0</xdr:colOff>
      <xdr:row>24</xdr:row>
      <xdr:rowOff>185739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1345803-DEF2-4F3A-8B1A-8E347D197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"/>
  <sheetViews>
    <sheetView tabSelected="1" zoomScaleNormal="100" workbookViewId="0">
      <selection activeCell="L33" sqref="L33"/>
    </sheetView>
  </sheetViews>
  <sheetFormatPr defaultRowHeight="15" x14ac:dyDescent="0.25"/>
  <cols>
    <col min="1" max="1" width="15.5703125" bestFit="1" customWidth="1"/>
    <col min="2" max="2" width="13.140625" bestFit="1" customWidth="1"/>
    <col min="3" max="3" width="14.85546875" bestFit="1" customWidth="1"/>
    <col min="4" max="4" width="12.5703125" customWidth="1"/>
    <col min="5" max="5" width="15.5703125" bestFit="1" customWidth="1"/>
    <col min="6" max="6" width="13.140625" bestFit="1" customWidth="1"/>
    <col min="7" max="7" width="14.85546875" bestFit="1" customWidth="1"/>
    <col min="8" max="8" width="12.5703125" bestFit="1" customWidth="1"/>
    <col min="9" max="9" width="15.5703125" bestFit="1" customWidth="1"/>
    <col min="10" max="10" width="9.7109375" bestFit="1" customWidth="1"/>
    <col min="11" max="11" width="14.85546875" bestFit="1" customWidth="1"/>
    <col min="12" max="12" width="12.5703125" bestFit="1" customWidth="1"/>
    <col min="13" max="13" width="15.5703125" bestFit="1" customWidth="1"/>
    <col min="14" max="14" width="9.7109375" bestFit="1" customWidth="1"/>
    <col min="15" max="15" width="14.85546875" bestFit="1" customWidth="1"/>
    <col min="16" max="16" width="12.5703125" bestFit="1" customWidth="1"/>
    <col min="18" max="18" width="19.7109375" bestFit="1" customWidth="1"/>
  </cols>
  <sheetData>
    <row r="1" spans="1:18" x14ac:dyDescent="0.25">
      <c r="A1" s="4" t="s">
        <v>5</v>
      </c>
      <c r="B1" s="22" t="s">
        <v>4</v>
      </c>
      <c r="C1" s="23"/>
      <c r="D1" s="24"/>
      <c r="E1" s="4"/>
      <c r="F1" s="22" t="s">
        <v>6</v>
      </c>
      <c r="G1" s="23"/>
      <c r="H1" s="24"/>
      <c r="I1" s="4"/>
      <c r="J1" s="22" t="s">
        <v>7</v>
      </c>
      <c r="K1" s="23"/>
      <c r="L1" s="24"/>
      <c r="M1" s="4"/>
      <c r="N1" s="22" t="s">
        <v>8</v>
      </c>
      <c r="O1" s="23"/>
      <c r="P1" s="24"/>
      <c r="R1" t="s">
        <v>3</v>
      </c>
    </row>
    <row r="2" spans="1:18" ht="45" x14ac:dyDescent="0.25">
      <c r="A2" s="25" t="s">
        <v>9</v>
      </c>
      <c r="B2" s="2" t="s">
        <v>0</v>
      </c>
      <c r="C2" s="26" t="s">
        <v>1</v>
      </c>
      <c r="D2" s="3" t="s">
        <v>2</v>
      </c>
      <c r="E2" s="25" t="s">
        <v>10</v>
      </c>
      <c r="F2" s="2" t="s">
        <v>0</v>
      </c>
      <c r="G2" s="26" t="s">
        <v>1</v>
      </c>
      <c r="H2" s="3" t="s">
        <v>2</v>
      </c>
      <c r="I2" s="25" t="s">
        <v>10</v>
      </c>
      <c r="J2" s="2" t="s">
        <v>0</v>
      </c>
      <c r="K2" s="26" t="s">
        <v>1</v>
      </c>
      <c r="L2" s="3" t="s">
        <v>2</v>
      </c>
      <c r="M2" s="27" t="s">
        <v>10</v>
      </c>
      <c r="N2" s="2" t="s">
        <v>0</v>
      </c>
      <c r="O2" s="13" t="s">
        <v>1</v>
      </c>
      <c r="P2" s="3" t="s">
        <v>2</v>
      </c>
      <c r="R2" s="1">
        <v>2040000000</v>
      </c>
    </row>
    <row r="3" spans="1:18" x14ac:dyDescent="0.25">
      <c r="A3" s="5">
        <v>4</v>
      </c>
      <c r="B3" s="19">
        <v>667</v>
      </c>
      <c r="C3" s="6">
        <f t="shared" ref="C3:C11" si="0">B3/$R$2</f>
        <v>3.2696078431372549E-7</v>
      </c>
      <c r="D3" s="10">
        <v>0</v>
      </c>
      <c r="E3" s="5">
        <v>1000</v>
      </c>
      <c r="F3" s="19">
        <v>25543038</v>
      </c>
      <c r="G3" s="6">
        <f t="shared" ref="G3:G12" si="1">F3/$R$2</f>
        <v>1.252109705882353E-2</v>
      </c>
      <c r="H3" s="12">
        <v>1.9010099999999999E-2</v>
      </c>
      <c r="I3" s="5">
        <v>100</v>
      </c>
      <c r="J3" s="19"/>
      <c r="K3" s="6">
        <f t="shared" ref="K3:K11" si="2">J3/$R$2</f>
        <v>0</v>
      </c>
      <c r="L3" s="10">
        <v>6.7347400000000002E-2</v>
      </c>
      <c r="M3" s="5"/>
      <c r="N3" s="18"/>
      <c r="O3" s="8">
        <f t="shared" ref="O3:P11" si="3">N3/$R$2</f>
        <v>0</v>
      </c>
      <c r="P3" s="9">
        <f t="shared" si="3"/>
        <v>0</v>
      </c>
      <c r="R3" s="15"/>
    </row>
    <row r="4" spans="1:18" x14ac:dyDescent="0.25">
      <c r="A4" s="5">
        <v>5</v>
      </c>
      <c r="B4" s="19">
        <v>3250</v>
      </c>
      <c r="C4" s="6">
        <f t="shared" si="0"/>
        <v>1.5931372549019608E-6</v>
      </c>
      <c r="D4" s="10">
        <v>0</v>
      </c>
      <c r="E4" s="5">
        <v>2000</v>
      </c>
      <c r="F4" s="19">
        <v>102087548</v>
      </c>
      <c r="G4" s="6">
        <f t="shared" si="1"/>
        <v>5.004291568627451E-2</v>
      </c>
      <c r="H4" s="12">
        <v>5.5119399999999999E-2</v>
      </c>
      <c r="I4" s="5">
        <v>200</v>
      </c>
      <c r="J4" s="19"/>
      <c r="K4" s="6">
        <f t="shared" si="2"/>
        <v>0</v>
      </c>
      <c r="L4" s="10">
        <v>0.99594400000000005</v>
      </c>
      <c r="M4" s="5"/>
      <c r="N4" s="19"/>
      <c r="O4" s="6">
        <f t="shared" si="3"/>
        <v>0</v>
      </c>
      <c r="P4" s="10">
        <f t="shared" si="3"/>
        <v>0</v>
      </c>
    </row>
    <row r="5" spans="1:18" x14ac:dyDescent="0.25">
      <c r="A5" s="5">
        <v>6</v>
      </c>
      <c r="B5" s="19">
        <v>20257</v>
      </c>
      <c r="C5" s="6">
        <f t="shared" si="0"/>
        <v>9.9299019607843143E-6</v>
      </c>
      <c r="D5" s="10">
        <v>0</v>
      </c>
      <c r="E5" s="5">
        <v>3000</v>
      </c>
      <c r="F5" s="19">
        <v>229631988</v>
      </c>
      <c r="G5" s="6">
        <f t="shared" si="1"/>
        <v>0.1125647</v>
      </c>
      <c r="H5" s="12">
        <v>0.140627</v>
      </c>
      <c r="I5" s="5">
        <v>300</v>
      </c>
      <c r="J5" s="19"/>
      <c r="K5" s="6">
        <f t="shared" si="2"/>
        <v>0</v>
      </c>
      <c r="L5" s="10">
        <v>5.5724200000000002</v>
      </c>
      <c r="M5" s="5"/>
      <c r="N5" s="19"/>
      <c r="O5" s="6">
        <f t="shared" si="3"/>
        <v>0</v>
      </c>
      <c r="P5" s="10">
        <f t="shared" si="3"/>
        <v>0</v>
      </c>
    </row>
    <row r="6" spans="1:18" x14ac:dyDescent="0.25">
      <c r="A6" s="5">
        <v>7</v>
      </c>
      <c r="B6" s="19">
        <v>149872</v>
      </c>
      <c r="C6" s="6">
        <f t="shared" si="0"/>
        <v>7.3466666666666673E-5</v>
      </c>
      <c r="D6" s="10">
        <v>0</v>
      </c>
      <c r="E6" s="5">
        <v>5000</v>
      </c>
      <c r="F6" s="19">
        <v>637721678</v>
      </c>
      <c r="G6" s="6">
        <f t="shared" si="1"/>
        <v>0.31260866568627449</v>
      </c>
      <c r="H6" s="12">
        <v>0.41103499999999998</v>
      </c>
      <c r="I6" s="5">
        <v>400</v>
      </c>
      <c r="J6" s="21"/>
      <c r="K6" s="6">
        <f t="shared" si="2"/>
        <v>0</v>
      </c>
      <c r="L6" s="10">
        <v>18.783300000000001</v>
      </c>
      <c r="M6" s="5"/>
      <c r="N6" s="21"/>
      <c r="O6" s="6">
        <f t="shared" si="3"/>
        <v>0</v>
      </c>
      <c r="P6" s="10">
        <f t="shared" si="3"/>
        <v>0</v>
      </c>
    </row>
    <row r="7" spans="1:18" x14ac:dyDescent="0.25">
      <c r="A7" s="5">
        <v>8</v>
      </c>
      <c r="B7" s="19">
        <v>1270207</v>
      </c>
      <c r="C7" s="6">
        <f t="shared" si="0"/>
        <v>6.2265049019607848E-4</v>
      </c>
      <c r="D7" s="10">
        <v>1.0212999999999999E-3</v>
      </c>
      <c r="E7" s="5">
        <v>10000</v>
      </c>
      <c r="F7" s="19">
        <v>2550441978</v>
      </c>
      <c r="G7" s="6">
        <f t="shared" si="1"/>
        <v>1.2502166558823529</v>
      </c>
      <c r="H7" s="12">
        <v>1.5200800000000001</v>
      </c>
      <c r="I7" s="5">
        <v>500</v>
      </c>
      <c r="J7" s="21"/>
      <c r="K7" s="6">
        <f t="shared" si="2"/>
        <v>0</v>
      </c>
      <c r="L7" s="10">
        <v>52.574300000000001</v>
      </c>
      <c r="M7" s="5"/>
      <c r="N7" s="21"/>
      <c r="O7" s="6">
        <f t="shared" si="3"/>
        <v>0</v>
      </c>
      <c r="P7" s="10">
        <f t="shared" si="3"/>
        <v>0</v>
      </c>
    </row>
    <row r="8" spans="1:18" x14ac:dyDescent="0.25">
      <c r="A8" s="5">
        <v>9</v>
      </c>
      <c r="B8" s="19">
        <v>12096142</v>
      </c>
      <c r="C8" s="6">
        <f t="shared" si="0"/>
        <v>5.9294813725490197E-3</v>
      </c>
      <c r="D8" s="10">
        <v>7.9947000000000004E-3</v>
      </c>
      <c r="E8" s="5">
        <v>15000</v>
      </c>
      <c r="F8" s="19">
        <v>5738166078</v>
      </c>
      <c r="G8" s="6">
        <f t="shared" si="1"/>
        <v>2.8128265088235294</v>
      </c>
      <c r="H8" s="12">
        <v>3.2799900000000002</v>
      </c>
      <c r="I8" s="5">
        <v>600</v>
      </c>
      <c r="J8" s="21"/>
      <c r="K8" s="6">
        <f t="shared" si="2"/>
        <v>0</v>
      </c>
      <c r="L8" s="10">
        <v>118.78400000000001</v>
      </c>
      <c r="M8" s="5"/>
      <c r="N8" s="21"/>
      <c r="O8" s="6">
        <f t="shared" si="3"/>
        <v>0</v>
      </c>
      <c r="P8" s="10">
        <f t="shared" si="3"/>
        <v>0</v>
      </c>
    </row>
    <row r="9" spans="1:18" x14ac:dyDescent="0.25">
      <c r="A9" s="5">
        <v>10</v>
      </c>
      <c r="B9" s="19">
        <v>127733917</v>
      </c>
      <c r="C9" s="6">
        <f t="shared" si="0"/>
        <v>6.2614665196078431E-2</v>
      </c>
      <c r="D9" s="10">
        <v>7.2628100000000001E-2</v>
      </c>
      <c r="E9" s="5">
        <v>20000</v>
      </c>
      <c r="F9" s="19">
        <v>10200885028</v>
      </c>
      <c r="G9" s="6">
        <f t="shared" si="1"/>
        <v>5.000433837254902</v>
      </c>
      <c r="H9" s="12">
        <v>5.81569</v>
      </c>
      <c r="I9" s="5">
        <v>700</v>
      </c>
      <c r="J9" s="21"/>
      <c r="K9" s="6">
        <f t="shared" si="2"/>
        <v>0</v>
      </c>
      <c r="L9" s="10">
        <v>212.196</v>
      </c>
      <c r="M9" s="5"/>
      <c r="N9" s="21"/>
      <c r="O9" s="6">
        <f t="shared" si="3"/>
        <v>0</v>
      </c>
      <c r="P9" s="10">
        <f t="shared" si="3"/>
        <v>0</v>
      </c>
    </row>
    <row r="10" spans="1:18" x14ac:dyDescent="0.25">
      <c r="A10" s="5">
        <v>11</v>
      </c>
      <c r="B10" s="19">
        <v>1480550572</v>
      </c>
      <c r="C10" s="6">
        <f t="shared" si="0"/>
        <v>0.72576008431372552</v>
      </c>
      <c r="D10" s="10">
        <v>0.80502700000000005</v>
      </c>
      <c r="E10" s="5">
        <v>30000</v>
      </c>
      <c r="F10" s="19">
        <v>22951327338</v>
      </c>
      <c r="G10" s="6">
        <f t="shared" si="1"/>
        <v>11.250650655882353</v>
      </c>
      <c r="H10" s="12">
        <v>13.0891</v>
      </c>
      <c r="I10" s="5">
        <v>800</v>
      </c>
      <c r="J10" s="21"/>
      <c r="K10" s="6">
        <f t="shared" si="2"/>
        <v>0</v>
      </c>
      <c r="L10" s="10">
        <v>384.61799999999999</v>
      </c>
      <c r="M10" s="5"/>
      <c r="N10" s="21"/>
      <c r="O10" s="6">
        <f t="shared" si="3"/>
        <v>0</v>
      </c>
      <c r="P10" s="10">
        <f t="shared" si="3"/>
        <v>0</v>
      </c>
    </row>
    <row r="11" spans="1:18" x14ac:dyDescent="0.25">
      <c r="A11" s="5">
        <v>12</v>
      </c>
      <c r="B11" s="19">
        <v>18681062587</v>
      </c>
      <c r="C11" s="6">
        <f t="shared" si="0"/>
        <v>9.1573836210784307</v>
      </c>
      <c r="D11" s="10">
        <v>9.2938700000000001</v>
      </c>
      <c r="E11" s="5">
        <v>50000</v>
      </c>
      <c r="F11" s="19">
        <v>63752209738</v>
      </c>
      <c r="G11" s="6">
        <f t="shared" si="1"/>
        <v>31.25108320490196</v>
      </c>
      <c r="H11" s="12">
        <v>36.258200000000002</v>
      </c>
      <c r="I11" s="5">
        <v>900</v>
      </c>
      <c r="J11" s="21"/>
      <c r="K11" s="6">
        <f t="shared" si="2"/>
        <v>0</v>
      </c>
      <c r="L11" s="10">
        <v>732.68100000000004</v>
      </c>
      <c r="M11" s="5"/>
      <c r="N11" s="21"/>
      <c r="O11" s="6">
        <f t="shared" si="3"/>
        <v>0</v>
      </c>
      <c r="P11" s="10">
        <f t="shared" si="3"/>
        <v>0</v>
      </c>
    </row>
    <row r="12" spans="1:18" x14ac:dyDescent="0.25">
      <c r="A12" s="16">
        <v>13</v>
      </c>
      <c r="B12" s="20">
        <v>248828851402</v>
      </c>
      <c r="C12" s="7">
        <f>B12/$R$2</f>
        <v>121.97492715784314</v>
      </c>
      <c r="D12" s="11">
        <v>115.34099999999999</v>
      </c>
      <c r="E12" s="16">
        <v>100000</v>
      </c>
      <c r="F12" s="17">
        <v>275004424058</v>
      </c>
      <c r="G12" s="7">
        <f t="shared" si="1"/>
        <v>134.8060902245098</v>
      </c>
      <c r="H12" s="14">
        <v>145.41999999999999</v>
      </c>
      <c r="I12" s="16">
        <v>1000</v>
      </c>
      <c r="J12" s="17"/>
      <c r="K12" s="7">
        <f>J12/$R$2</f>
        <v>0</v>
      </c>
      <c r="L12" s="11">
        <v>1455.61</v>
      </c>
      <c r="M12" s="16"/>
      <c r="N12" s="17"/>
      <c r="O12" s="7">
        <f>N12/$R$2</f>
        <v>0</v>
      </c>
      <c r="P12" s="11">
        <f>O12/$R$2</f>
        <v>0</v>
      </c>
    </row>
  </sheetData>
  <mergeCells count="4">
    <mergeCell ref="B1:D1"/>
    <mergeCell ref="F1:H1"/>
    <mergeCell ref="J1:L1"/>
    <mergeCell ref="N1:P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Commisvoyageur Algorithms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2021-11-11T14:43:27Z</dcterms:modified>
</cp:coreProperties>
</file>