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repos\lnu_anti-patterns\data\"/>
    </mc:Choice>
  </mc:AlternateContent>
  <xr:revisionPtr revIDLastSave="0" documentId="13_ncr:1_{DD3FBEAC-0401-46B3-9580-E667805B7E73}" xr6:coauthVersionLast="47" xr6:coauthVersionMax="47" xr10:uidLastSave="{00000000-0000-0000-0000-000000000000}"/>
  <bookViews>
    <workbookView xWindow="-120" yWindow="-120" windowWidth="29040" windowHeight="15225" firstSheet="4" activeTab="11" xr2:uid="{00000000-000D-0000-FFFF-FFFF00000000}"/>
  </bookViews>
  <sheets>
    <sheet name="res" sheetId="1" r:id="rId1"/>
    <sheet name="Project1" sheetId="2" r:id="rId2"/>
    <sheet name="Project2" sheetId="3" r:id="rId3"/>
    <sheet name="Project3" sheetId="4" r:id="rId4"/>
    <sheet name="Project4" sheetId="5" r:id="rId5"/>
    <sheet name="Project5" sheetId="6" r:id="rId6"/>
    <sheet name="Project6" sheetId="7" r:id="rId7"/>
    <sheet name="Project7" sheetId="8" r:id="rId8"/>
    <sheet name="Project8" sheetId="9" r:id="rId9"/>
    <sheet name="Project9" sheetId="10" r:id="rId10"/>
    <sheet name="Project10" sheetId="11" r:id="rId11"/>
    <sheet name="Project11" sheetId="12" r:id="rId12"/>
    <sheet name="Project12" sheetId="13" r:id="rId13"/>
    <sheet name="Project13" sheetId="14" r:id="rId14"/>
    <sheet name="Project14" sheetId="15" r:id="rId15"/>
    <sheet name="Project15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2" i="16"/>
  <c r="O99" i="16"/>
  <c r="R99" i="16" s="1"/>
  <c r="J99" i="16"/>
  <c r="I99" i="16"/>
  <c r="H99" i="16"/>
  <c r="L99" i="16" s="1"/>
  <c r="G99" i="16"/>
  <c r="O98" i="16"/>
  <c r="R98" i="16" s="1"/>
  <c r="J98" i="16"/>
  <c r="I98" i="16"/>
  <c r="N98" i="16" s="1"/>
  <c r="H98" i="16"/>
  <c r="L98" i="16" s="1"/>
  <c r="G98" i="16"/>
  <c r="K98" i="16" s="1"/>
  <c r="P97" i="16"/>
  <c r="O97" i="16"/>
  <c r="R97" i="16" s="1"/>
  <c r="J97" i="16"/>
  <c r="I97" i="16"/>
  <c r="H97" i="16"/>
  <c r="G97" i="16"/>
  <c r="Q96" i="16"/>
  <c r="O96" i="16"/>
  <c r="R96" i="16" s="1"/>
  <c r="J96" i="16"/>
  <c r="I96" i="16"/>
  <c r="N96" i="16" s="1"/>
  <c r="H96" i="16"/>
  <c r="G96" i="16"/>
  <c r="K96" i="16" s="1"/>
  <c r="O95" i="16"/>
  <c r="R95" i="16" s="1"/>
  <c r="J95" i="16"/>
  <c r="I95" i="16"/>
  <c r="H95" i="16"/>
  <c r="L95" i="16" s="1"/>
  <c r="G95" i="16"/>
  <c r="O94" i="16"/>
  <c r="R94" i="16" s="1"/>
  <c r="J94" i="16"/>
  <c r="I94" i="16"/>
  <c r="N94" i="16" s="1"/>
  <c r="H94" i="16"/>
  <c r="L94" i="16" s="1"/>
  <c r="G94" i="16"/>
  <c r="K94" i="16" s="1"/>
  <c r="P93" i="16"/>
  <c r="O93" i="16"/>
  <c r="R93" i="16" s="1"/>
  <c r="J93" i="16"/>
  <c r="I93" i="16"/>
  <c r="H93" i="16"/>
  <c r="G93" i="16"/>
  <c r="Q92" i="16"/>
  <c r="O92" i="16"/>
  <c r="R92" i="16" s="1"/>
  <c r="J92" i="16"/>
  <c r="I92" i="16"/>
  <c r="N92" i="16" s="1"/>
  <c r="H92" i="16"/>
  <c r="G92" i="16"/>
  <c r="K92" i="16" s="1"/>
  <c r="O91" i="16"/>
  <c r="R91" i="16" s="1"/>
  <c r="J91" i="16"/>
  <c r="I91" i="16"/>
  <c r="H91" i="16"/>
  <c r="L91" i="16" s="1"/>
  <c r="G91" i="16"/>
  <c r="O90" i="16"/>
  <c r="R90" i="16" s="1"/>
  <c r="J90" i="16"/>
  <c r="I90" i="16"/>
  <c r="N90" i="16" s="1"/>
  <c r="H90" i="16"/>
  <c r="L90" i="16" s="1"/>
  <c r="G90" i="16"/>
  <c r="K90" i="16" s="1"/>
  <c r="P89" i="16"/>
  <c r="O89" i="16"/>
  <c r="R89" i="16" s="1"/>
  <c r="J89" i="16"/>
  <c r="I89" i="16"/>
  <c r="H89" i="16"/>
  <c r="G89" i="16"/>
  <c r="Q88" i="16"/>
  <c r="O88" i="16"/>
  <c r="R88" i="16" s="1"/>
  <c r="J88" i="16"/>
  <c r="I88" i="16"/>
  <c r="N88" i="16" s="1"/>
  <c r="H88" i="16"/>
  <c r="G88" i="16"/>
  <c r="K88" i="16" s="1"/>
  <c r="O87" i="16"/>
  <c r="R87" i="16" s="1"/>
  <c r="J87" i="16"/>
  <c r="I87" i="16"/>
  <c r="H87" i="16"/>
  <c r="L87" i="16" s="1"/>
  <c r="G87" i="16"/>
  <c r="O86" i="16"/>
  <c r="R86" i="16" s="1"/>
  <c r="J86" i="16"/>
  <c r="I86" i="16"/>
  <c r="N86" i="16" s="1"/>
  <c r="H86" i="16"/>
  <c r="L86" i="16" s="1"/>
  <c r="G86" i="16"/>
  <c r="K86" i="16" s="1"/>
  <c r="P85" i="16"/>
  <c r="O85" i="16"/>
  <c r="J85" i="16"/>
  <c r="I85" i="16"/>
  <c r="H85" i="16"/>
  <c r="G85" i="16"/>
  <c r="Q84" i="16"/>
  <c r="O84" i="16"/>
  <c r="R84" i="16" s="1"/>
  <c r="J84" i="16"/>
  <c r="I84" i="16"/>
  <c r="N84" i="16" s="1"/>
  <c r="H84" i="16"/>
  <c r="G84" i="16"/>
  <c r="K84" i="16" s="1"/>
  <c r="O83" i="16"/>
  <c r="R83" i="16" s="1"/>
  <c r="J83" i="16"/>
  <c r="I83" i="16"/>
  <c r="H83" i="16"/>
  <c r="L83" i="16" s="1"/>
  <c r="G83" i="16"/>
  <c r="O82" i="16"/>
  <c r="R82" i="16" s="1"/>
  <c r="J82" i="16"/>
  <c r="I82" i="16"/>
  <c r="N82" i="16" s="1"/>
  <c r="H82" i="16"/>
  <c r="L82" i="16" s="1"/>
  <c r="G82" i="16"/>
  <c r="K82" i="16" s="1"/>
  <c r="P81" i="16"/>
  <c r="O81" i="16"/>
  <c r="R81" i="16" s="1"/>
  <c r="J81" i="16"/>
  <c r="I81" i="16"/>
  <c r="H81" i="16"/>
  <c r="G81" i="16"/>
  <c r="Q80" i="16"/>
  <c r="O80" i="16"/>
  <c r="R80" i="16" s="1"/>
  <c r="J80" i="16"/>
  <c r="I80" i="16"/>
  <c r="N80" i="16" s="1"/>
  <c r="H80" i="16"/>
  <c r="G80" i="16"/>
  <c r="K80" i="16" s="1"/>
  <c r="O79" i="16"/>
  <c r="R79" i="16" s="1"/>
  <c r="J79" i="16"/>
  <c r="I79" i="16"/>
  <c r="H79" i="16"/>
  <c r="L79" i="16" s="1"/>
  <c r="G79" i="16"/>
  <c r="O78" i="16"/>
  <c r="R78" i="16" s="1"/>
  <c r="J78" i="16"/>
  <c r="I78" i="16"/>
  <c r="N78" i="16" s="1"/>
  <c r="H78" i="16"/>
  <c r="L78" i="16" s="1"/>
  <c r="G78" i="16"/>
  <c r="K78" i="16" s="1"/>
  <c r="P77" i="16"/>
  <c r="O77" i="16"/>
  <c r="R77" i="16" s="1"/>
  <c r="J77" i="16"/>
  <c r="I77" i="16"/>
  <c r="H77" i="16"/>
  <c r="G77" i="16"/>
  <c r="Q76" i="16"/>
  <c r="O76" i="16"/>
  <c r="R76" i="16" s="1"/>
  <c r="J76" i="16"/>
  <c r="I76" i="16"/>
  <c r="N76" i="16" s="1"/>
  <c r="H76" i="16"/>
  <c r="G76" i="16"/>
  <c r="K76" i="16" s="1"/>
  <c r="O75" i="16"/>
  <c r="R75" i="16" s="1"/>
  <c r="J75" i="16"/>
  <c r="I75" i="16"/>
  <c r="H75" i="16"/>
  <c r="L75" i="16" s="1"/>
  <c r="G75" i="16"/>
  <c r="O74" i="16"/>
  <c r="R74" i="16" s="1"/>
  <c r="J74" i="16"/>
  <c r="I74" i="16"/>
  <c r="N74" i="16" s="1"/>
  <c r="H74" i="16"/>
  <c r="L74" i="16" s="1"/>
  <c r="G74" i="16"/>
  <c r="K74" i="16" s="1"/>
  <c r="P73" i="16"/>
  <c r="O73" i="16"/>
  <c r="R73" i="16" s="1"/>
  <c r="J73" i="16"/>
  <c r="I73" i="16"/>
  <c r="H73" i="16"/>
  <c r="G73" i="16"/>
  <c r="Q72" i="16"/>
  <c r="O72" i="16"/>
  <c r="R72" i="16" s="1"/>
  <c r="J72" i="16"/>
  <c r="I72" i="16"/>
  <c r="N72" i="16" s="1"/>
  <c r="H72" i="16"/>
  <c r="G72" i="16"/>
  <c r="K72" i="16" s="1"/>
  <c r="O71" i="16"/>
  <c r="R71" i="16" s="1"/>
  <c r="J71" i="16"/>
  <c r="I71" i="16"/>
  <c r="H71" i="16"/>
  <c r="L71" i="16" s="1"/>
  <c r="G71" i="16"/>
  <c r="O70" i="16"/>
  <c r="R70" i="16" s="1"/>
  <c r="J70" i="16"/>
  <c r="I70" i="16"/>
  <c r="N70" i="16" s="1"/>
  <c r="H70" i="16"/>
  <c r="L70" i="16" s="1"/>
  <c r="G70" i="16"/>
  <c r="K70" i="16" s="1"/>
  <c r="P69" i="16"/>
  <c r="O69" i="16"/>
  <c r="R69" i="16" s="1"/>
  <c r="J69" i="16"/>
  <c r="I69" i="16"/>
  <c r="H69" i="16"/>
  <c r="G69" i="16"/>
  <c r="Q68" i="16"/>
  <c r="O68" i="16"/>
  <c r="R68" i="16" s="1"/>
  <c r="J68" i="16"/>
  <c r="I68" i="16"/>
  <c r="N68" i="16" s="1"/>
  <c r="H68" i="16"/>
  <c r="G68" i="16"/>
  <c r="K68" i="16" s="1"/>
  <c r="O67" i="16"/>
  <c r="R67" i="16" s="1"/>
  <c r="J67" i="16"/>
  <c r="I67" i="16"/>
  <c r="H67" i="16"/>
  <c r="L67" i="16" s="1"/>
  <c r="G67" i="16"/>
  <c r="O66" i="16"/>
  <c r="R66" i="16" s="1"/>
  <c r="J66" i="16"/>
  <c r="I66" i="16"/>
  <c r="N66" i="16" s="1"/>
  <c r="H66" i="16"/>
  <c r="L66" i="16" s="1"/>
  <c r="G66" i="16"/>
  <c r="K66" i="16" s="1"/>
  <c r="P65" i="16"/>
  <c r="O65" i="16"/>
  <c r="R65" i="16" s="1"/>
  <c r="J65" i="16"/>
  <c r="I65" i="16"/>
  <c r="H65" i="16"/>
  <c r="G65" i="16"/>
  <c r="Q64" i="16"/>
  <c r="O64" i="16"/>
  <c r="R64" i="16" s="1"/>
  <c r="J64" i="16"/>
  <c r="I64" i="16"/>
  <c r="N64" i="16" s="1"/>
  <c r="H64" i="16"/>
  <c r="G64" i="16"/>
  <c r="K64" i="16" s="1"/>
  <c r="O63" i="16"/>
  <c r="R63" i="16" s="1"/>
  <c r="J63" i="16"/>
  <c r="I63" i="16"/>
  <c r="H63" i="16"/>
  <c r="L63" i="16" s="1"/>
  <c r="G63" i="16"/>
  <c r="O62" i="16"/>
  <c r="R62" i="16" s="1"/>
  <c r="J62" i="16"/>
  <c r="I62" i="16"/>
  <c r="N62" i="16" s="1"/>
  <c r="H62" i="16"/>
  <c r="L62" i="16" s="1"/>
  <c r="G62" i="16"/>
  <c r="K62" i="16" s="1"/>
  <c r="P61" i="16"/>
  <c r="O61" i="16"/>
  <c r="R61" i="16" s="1"/>
  <c r="J61" i="16"/>
  <c r="I61" i="16"/>
  <c r="H61" i="16"/>
  <c r="G61" i="16"/>
  <c r="Q60" i="16"/>
  <c r="O60" i="16"/>
  <c r="R60" i="16" s="1"/>
  <c r="J60" i="16"/>
  <c r="I60" i="16"/>
  <c r="N60" i="16" s="1"/>
  <c r="H60" i="16"/>
  <c r="G60" i="16"/>
  <c r="K60" i="16" s="1"/>
  <c r="O59" i="16"/>
  <c r="R59" i="16" s="1"/>
  <c r="J59" i="16"/>
  <c r="I59" i="16"/>
  <c r="H59" i="16"/>
  <c r="L59" i="16" s="1"/>
  <c r="G59" i="16"/>
  <c r="O58" i="16"/>
  <c r="R58" i="16" s="1"/>
  <c r="J58" i="16"/>
  <c r="I58" i="16"/>
  <c r="N58" i="16" s="1"/>
  <c r="H58" i="16"/>
  <c r="L58" i="16" s="1"/>
  <c r="G58" i="16"/>
  <c r="K58" i="16" s="1"/>
  <c r="P57" i="16"/>
  <c r="O57" i="16"/>
  <c r="R57" i="16" s="1"/>
  <c r="J57" i="16"/>
  <c r="I57" i="16"/>
  <c r="H57" i="16"/>
  <c r="G57" i="16"/>
  <c r="Q56" i="16"/>
  <c r="O56" i="16"/>
  <c r="R56" i="16" s="1"/>
  <c r="J56" i="16"/>
  <c r="I56" i="16"/>
  <c r="N56" i="16" s="1"/>
  <c r="H56" i="16"/>
  <c r="G56" i="16"/>
  <c r="K56" i="16" s="1"/>
  <c r="O55" i="16"/>
  <c r="R55" i="16" s="1"/>
  <c r="J55" i="16"/>
  <c r="I55" i="16"/>
  <c r="H55" i="16"/>
  <c r="L55" i="16" s="1"/>
  <c r="G55" i="16"/>
  <c r="O54" i="16"/>
  <c r="R54" i="16" s="1"/>
  <c r="J54" i="16"/>
  <c r="I54" i="16"/>
  <c r="N54" i="16" s="1"/>
  <c r="H54" i="16"/>
  <c r="L54" i="16" s="1"/>
  <c r="G54" i="16"/>
  <c r="K54" i="16" s="1"/>
  <c r="P53" i="16"/>
  <c r="O53" i="16"/>
  <c r="R53" i="16" s="1"/>
  <c r="J53" i="16"/>
  <c r="I53" i="16"/>
  <c r="H53" i="16"/>
  <c r="G53" i="16"/>
  <c r="Q52" i="16"/>
  <c r="O52" i="16"/>
  <c r="R52" i="16" s="1"/>
  <c r="J52" i="16"/>
  <c r="I52" i="16"/>
  <c r="N52" i="16" s="1"/>
  <c r="H52" i="16"/>
  <c r="G52" i="16"/>
  <c r="K52" i="16" s="1"/>
  <c r="O51" i="16"/>
  <c r="R51" i="16" s="1"/>
  <c r="J51" i="16"/>
  <c r="I51" i="16"/>
  <c r="H51" i="16"/>
  <c r="L51" i="16" s="1"/>
  <c r="G51" i="16"/>
  <c r="O50" i="16"/>
  <c r="R50" i="16" s="1"/>
  <c r="J50" i="16"/>
  <c r="I50" i="16"/>
  <c r="N50" i="16" s="1"/>
  <c r="H50" i="16"/>
  <c r="L50" i="16" s="1"/>
  <c r="G50" i="16"/>
  <c r="K50" i="16" s="1"/>
  <c r="P49" i="16"/>
  <c r="O49" i="16"/>
  <c r="R49" i="16" s="1"/>
  <c r="J49" i="16"/>
  <c r="I49" i="16"/>
  <c r="H49" i="16"/>
  <c r="G49" i="16"/>
  <c r="Q48" i="16"/>
  <c r="O48" i="16"/>
  <c r="R48" i="16" s="1"/>
  <c r="J48" i="16"/>
  <c r="I48" i="16"/>
  <c r="N48" i="16" s="1"/>
  <c r="H48" i="16"/>
  <c r="G48" i="16"/>
  <c r="K48" i="16" s="1"/>
  <c r="O47" i="16"/>
  <c r="R47" i="16" s="1"/>
  <c r="J47" i="16"/>
  <c r="I47" i="16"/>
  <c r="H47" i="16"/>
  <c r="L47" i="16" s="1"/>
  <c r="G47" i="16"/>
  <c r="O46" i="16"/>
  <c r="R46" i="16" s="1"/>
  <c r="J46" i="16"/>
  <c r="I46" i="16"/>
  <c r="N46" i="16" s="1"/>
  <c r="H46" i="16"/>
  <c r="L46" i="16" s="1"/>
  <c r="G46" i="16"/>
  <c r="K46" i="16" s="1"/>
  <c r="P45" i="16"/>
  <c r="O45" i="16"/>
  <c r="R45" i="16" s="1"/>
  <c r="J45" i="16"/>
  <c r="I45" i="16"/>
  <c r="H45" i="16"/>
  <c r="G45" i="16"/>
  <c r="Q44" i="16"/>
  <c r="O44" i="16"/>
  <c r="R44" i="16" s="1"/>
  <c r="J44" i="16"/>
  <c r="I44" i="16"/>
  <c r="N44" i="16" s="1"/>
  <c r="H44" i="16"/>
  <c r="G44" i="16"/>
  <c r="K44" i="16" s="1"/>
  <c r="O43" i="16"/>
  <c r="R43" i="16" s="1"/>
  <c r="J43" i="16"/>
  <c r="I43" i="16"/>
  <c r="H43" i="16"/>
  <c r="L43" i="16" s="1"/>
  <c r="G43" i="16"/>
  <c r="O42" i="16"/>
  <c r="R42" i="16" s="1"/>
  <c r="J42" i="16"/>
  <c r="I42" i="16"/>
  <c r="N42" i="16" s="1"/>
  <c r="H42" i="16"/>
  <c r="L42" i="16" s="1"/>
  <c r="G42" i="16"/>
  <c r="K42" i="16" s="1"/>
  <c r="O41" i="16"/>
  <c r="R41" i="16" s="1"/>
  <c r="J41" i="16"/>
  <c r="I41" i="16"/>
  <c r="H41" i="16"/>
  <c r="G41" i="16"/>
  <c r="Q40" i="16"/>
  <c r="O40" i="16"/>
  <c r="R40" i="16" s="1"/>
  <c r="J40" i="16"/>
  <c r="I40" i="16"/>
  <c r="N40" i="16" s="1"/>
  <c r="H40" i="16"/>
  <c r="G40" i="16"/>
  <c r="K40" i="16" s="1"/>
  <c r="O39" i="16"/>
  <c r="R39" i="16" s="1"/>
  <c r="J39" i="16"/>
  <c r="I39" i="16"/>
  <c r="H39" i="16"/>
  <c r="L39" i="16" s="1"/>
  <c r="G39" i="16"/>
  <c r="O38" i="16"/>
  <c r="R38" i="16" s="1"/>
  <c r="J38" i="16"/>
  <c r="I38" i="16"/>
  <c r="N38" i="16" s="1"/>
  <c r="H38" i="16"/>
  <c r="L38" i="16" s="1"/>
  <c r="G38" i="16"/>
  <c r="K38" i="16" s="1"/>
  <c r="Q37" i="16"/>
  <c r="P37" i="16"/>
  <c r="O37" i="16"/>
  <c r="R37" i="16" s="1"/>
  <c r="J37" i="16"/>
  <c r="I37" i="16"/>
  <c r="H37" i="16"/>
  <c r="G37" i="16"/>
  <c r="Q36" i="16"/>
  <c r="O36" i="16"/>
  <c r="R36" i="16" s="1"/>
  <c r="J36" i="16"/>
  <c r="I36" i="16"/>
  <c r="N36" i="16" s="1"/>
  <c r="H36" i="16"/>
  <c r="G36" i="16"/>
  <c r="K36" i="16" s="1"/>
  <c r="O35" i="16"/>
  <c r="R35" i="16" s="1"/>
  <c r="J35" i="16"/>
  <c r="I35" i="16"/>
  <c r="H35" i="16"/>
  <c r="L35" i="16" s="1"/>
  <c r="G35" i="16"/>
  <c r="O34" i="16"/>
  <c r="R34" i="16" s="1"/>
  <c r="J34" i="16"/>
  <c r="I34" i="16"/>
  <c r="N34" i="16" s="1"/>
  <c r="H34" i="16"/>
  <c r="L34" i="16" s="1"/>
  <c r="G34" i="16"/>
  <c r="K34" i="16" s="1"/>
  <c r="Q33" i="16"/>
  <c r="P33" i="16"/>
  <c r="O33" i="16"/>
  <c r="R33" i="16" s="1"/>
  <c r="J33" i="16"/>
  <c r="I33" i="16"/>
  <c r="H33" i="16"/>
  <c r="G33" i="16"/>
  <c r="Q32" i="16"/>
  <c r="O32" i="16"/>
  <c r="R32" i="16" s="1"/>
  <c r="J32" i="16"/>
  <c r="I32" i="16"/>
  <c r="N32" i="16" s="1"/>
  <c r="H32" i="16"/>
  <c r="G32" i="16"/>
  <c r="K32" i="16" s="1"/>
  <c r="O31" i="16"/>
  <c r="R31" i="16" s="1"/>
  <c r="J31" i="16"/>
  <c r="I31" i="16"/>
  <c r="H31" i="16"/>
  <c r="L31" i="16" s="1"/>
  <c r="G31" i="16"/>
  <c r="O30" i="16"/>
  <c r="R30" i="16" s="1"/>
  <c r="J30" i="16"/>
  <c r="I30" i="16"/>
  <c r="N30" i="16" s="1"/>
  <c r="H30" i="16"/>
  <c r="L30" i="16" s="1"/>
  <c r="G30" i="16"/>
  <c r="K30" i="16" s="1"/>
  <c r="Q29" i="16"/>
  <c r="P29" i="16"/>
  <c r="O29" i="16"/>
  <c r="R29" i="16" s="1"/>
  <c r="J29" i="16"/>
  <c r="I29" i="16"/>
  <c r="H29" i="16"/>
  <c r="G29" i="16"/>
  <c r="Q28" i="16"/>
  <c r="O28" i="16"/>
  <c r="R28" i="16" s="1"/>
  <c r="J28" i="16"/>
  <c r="I28" i="16"/>
  <c r="N28" i="16" s="1"/>
  <c r="H28" i="16"/>
  <c r="G28" i="16"/>
  <c r="K28" i="16" s="1"/>
  <c r="O27" i="16"/>
  <c r="R27" i="16" s="1"/>
  <c r="J27" i="16"/>
  <c r="I27" i="16"/>
  <c r="H27" i="16"/>
  <c r="L27" i="16" s="1"/>
  <c r="G27" i="16"/>
  <c r="O26" i="16"/>
  <c r="R26" i="16" s="1"/>
  <c r="J26" i="16"/>
  <c r="I26" i="16"/>
  <c r="N26" i="16" s="1"/>
  <c r="H26" i="16"/>
  <c r="L26" i="16" s="1"/>
  <c r="G26" i="16"/>
  <c r="K26" i="16" s="1"/>
  <c r="Q25" i="16"/>
  <c r="P25" i="16"/>
  <c r="O25" i="16"/>
  <c r="R25" i="16" s="1"/>
  <c r="J25" i="16"/>
  <c r="I25" i="16"/>
  <c r="H25" i="16"/>
  <c r="G25" i="16"/>
  <c r="Q24" i="16"/>
  <c r="O24" i="16"/>
  <c r="R24" i="16" s="1"/>
  <c r="J24" i="16"/>
  <c r="I24" i="16"/>
  <c r="N24" i="16" s="1"/>
  <c r="H24" i="16"/>
  <c r="G24" i="16"/>
  <c r="K24" i="16" s="1"/>
  <c r="O23" i="16"/>
  <c r="R23" i="16" s="1"/>
  <c r="J23" i="16"/>
  <c r="I23" i="16"/>
  <c r="H23" i="16"/>
  <c r="L23" i="16" s="1"/>
  <c r="G23" i="16"/>
  <c r="O22" i="16"/>
  <c r="R22" i="16" s="1"/>
  <c r="J22" i="16"/>
  <c r="I22" i="16"/>
  <c r="N22" i="16" s="1"/>
  <c r="H22" i="16"/>
  <c r="L22" i="16" s="1"/>
  <c r="G22" i="16"/>
  <c r="K22" i="16" s="1"/>
  <c r="Q21" i="16"/>
  <c r="P21" i="16"/>
  <c r="O21" i="16"/>
  <c r="R21" i="16" s="1"/>
  <c r="J21" i="16"/>
  <c r="I21" i="16"/>
  <c r="H21" i="16"/>
  <c r="G21" i="16"/>
  <c r="Q20" i="16"/>
  <c r="O20" i="16"/>
  <c r="R20" i="16" s="1"/>
  <c r="J20" i="16"/>
  <c r="I20" i="16"/>
  <c r="N20" i="16" s="1"/>
  <c r="H20" i="16"/>
  <c r="G20" i="16"/>
  <c r="K20" i="16" s="1"/>
  <c r="O19" i="16"/>
  <c r="R19" i="16" s="1"/>
  <c r="J19" i="16"/>
  <c r="I19" i="16"/>
  <c r="H19" i="16"/>
  <c r="L19" i="16" s="1"/>
  <c r="G19" i="16"/>
  <c r="O18" i="16"/>
  <c r="R18" i="16" s="1"/>
  <c r="J18" i="16"/>
  <c r="I18" i="16"/>
  <c r="N18" i="16" s="1"/>
  <c r="H18" i="16"/>
  <c r="L18" i="16" s="1"/>
  <c r="G18" i="16"/>
  <c r="K18" i="16" s="1"/>
  <c r="Q17" i="16"/>
  <c r="P17" i="16"/>
  <c r="O17" i="16"/>
  <c r="R17" i="16" s="1"/>
  <c r="J17" i="16"/>
  <c r="I17" i="16"/>
  <c r="H17" i="16"/>
  <c r="G17" i="16"/>
  <c r="Q16" i="16"/>
  <c r="O16" i="16"/>
  <c r="R16" i="16" s="1"/>
  <c r="J16" i="16"/>
  <c r="I16" i="16"/>
  <c r="N16" i="16" s="1"/>
  <c r="H16" i="16"/>
  <c r="G16" i="16"/>
  <c r="K16" i="16" s="1"/>
  <c r="O15" i="16"/>
  <c r="R15" i="16" s="1"/>
  <c r="J15" i="16"/>
  <c r="I15" i="16"/>
  <c r="H15" i="16"/>
  <c r="L15" i="16" s="1"/>
  <c r="G15" i="16"/>
  <c r="O14" i="16"/>
  <c r="R14" i="16" s="1"/>
  <c r="J14" i="16"/>
  <c r="I14" i="16"/>
  <c r="N14" i="16" s="1"/>
  <c r="H14" i="16"/>
  <c r="L14" i="16" s="1"/>
  <c r="G14" i="16"/>
  <c r="K14" i="16" s="1"/>
  <c r="Q13" i="16"/>
  <c r="P13" i="16"/>
  <c r="O13" i="16"/>
  <c r="R13" i="16" s="1"/>
  <c r="J13" i="16"/>
  <c r="I13" i="16"/>
  <c r="H13" i="16"/>
  <c r="G13" i="16"/>
  <c r="Q12" i="16"/>
  <c r="O12" i="16"/>
  <c r="R12" i="16" s="1"/>
  <c r="J12" i="16"/>
  <c r="I12" i="16"/>
  <c r="N12" i="16" s="1"/>
  <c r="H12" i="16"/>
  <c r="G12" i="16"/>
  <c r="K12" i="16" s="1"/>
  <c r="O11" i="16"/>
  <c r="R11" i="16" s="1"/>
  <c r="J11" i="16"/>
  <c r="I11" i="16"/>
  <c r="H11" i="16"/>
  <c r="L11" i="16" s="1"/>
  <c r="G11" i="16"/>
  <c r="O10" i="16"/>
  <c r="R10" i="16" s="1"/>
  <c r="J10" i="16"/>
  <c r="I10" i="16"/>
  <c r="N10" i="16" s="1"/>
  <c r="H10" i="16"/>
  <c r="L10" i="16" s="1"/>
  <c r="G10" i="16"/>
  <c r="K10" i="16" s="1"/>
  <c r="Q9" i="16"/>
  <c r="P9" i="16"/>
  <c r="O9" i="16"/>
  <c r="R9" i="16" s="1"/>
  <c r="J9" i="16"/>
  <c r="I9" i="16"/>
  <c r="H9" i="16"/>
  <c r="G9" i="16"/>
  <c r="Q8" i="16"/>
  <c r="O8" i="16"/>
  <c r="R8" i="16" s="1"/>
  <c r="J8" i="16"/>
  <c r="I8" i="16"/>
  <c r="N8" i="16" s="1"/>
  <c r="H8" i="16"/>
  <c r="G8" i="16"/>
  <c r="K8" i="16" s="1"/>
  <c r="O7" i="16"/>
  <c r="R7" i="16" s="1"/>
  <c r="J7" i="16"/>
  <c r="I7" i="16"/>
  <c r="H7" i="16"/>
  <c r="L7" i="16" s="1"/>
  <c r="G7" i="16"/>
  <c r="O6" i="16"/>
  <c r="R6" i="16" s="1"/>
  <c r="J6" i="16"/>
  <c r="I6" i="16"/>
  <c r="N6" i="16" s="1"/>
  <c r="H6" i="16"/>
  <c r="L6" i="16" s="1"/>
  <c r="G6" i="16"/>
  <c r="K6" i="16" s="1"/>
  <c r="Q5" i="16"/>
  <c r="P5" i="16"/>
  <c r="O5" i="16"/>
  <c r="R5" i="16" s="1"/>
  <c r="J5" i="16"/>
  <c r="I5" i="16"/>
  <c r="H5" i="16"/>
  <c r="G5" i="16"/>
  <c r="Q4" i="16"/>
  <c r="O4" i="16"/>
  <c r="R4" i="16" s="1"/>
  <c r="J4" i="16"/>
  <c r="I4" i="16"/>
  <c r="N4" i="16" s="1"/>
  <c r="H4" i="16"/>
  <c r="G4" i="16"/>
  <c r="K4" i="16" s="1"/>
  <c r="O3" i="16"/>
  <c r="R3" i="16" s="1"/>
  <c r="J3" i="16"/>
  <c r="I3" i="16"/>
  <c r="H3" i="16"/>
  <c r="N95" i="16" s="1"/>
  <c r="G3" i="16"/>
  <c r="O2" i="16"/>
  <c r="R2" i="16" s="1"/>
  <c r="J2" i="16"/>
  <c r="I2" i="16"/>
  <c r="N2" i="16" s="1"/>
  <c r="H2" i="16"/>
  <c r="L2" i="16" s="1"/>
  <c r="G2" i="16"/>
  <c r="K2" i="16" s="1"/>
  <c r="O96" i="15"/>
  <c r="R96" i="15" s="1"/>
  <c r="M96" i="15"/>
  <c r="J96" i="15"/>
  <c r="I96" i="15"/>
  <c r="N96" i="15" s="1"/>
  <c r="H96" i="15"/>
  <c r="L96" i="15" s="1"/>
  <c r="G96" i="15"/>
  <c r="K96" i="15" s="1"/>
  <c r="O95" i="15"/>
  <c r="R95" i="15" s="1"/>
  <c r="J95" i="15"/>
  <c r="M95" i="15" s="1"/>
  <c r="I95" i="15"/>
  <c r="N95" i="15" s="1"/>
  <c r="H95" i="15"/>
  <c r="L95" i="15" s="1"/>
  <c r="G95" i="15"/>
  <c r="K95" i="15" s="1"/>
  <c r="R94" i="15"/>
  <c r="O94" i="15"/>
  <c r="Q94" i="15" s="1"/>
  <c r="J94" i="15"/>
  <c r="I94" i="15"/>
  <c r="H94" i="15"/>
  <c r="G94" i="15"/>
  <c r="Q93" i="15"/>
  <c r="O93" i="15"/>
  <c r="R93" i="15" s="1"/>
  <c r="J93" i="15"/>
  <c r="M93" i="15" s="1"/>
  <c r="I93" i="15"/>
  <c r="N93" i="15" s="1"/>
  <c r="H93" i="15"/>
  <c r="L93" i="15" s="1"/>
  <c r="G93" i="15"/>
  <c r="K93" i="15" s="1"/>
  <c r="O92" i="15"/>
  <c r="R92" i="15" s="1"/>
  <c r="M92" i="15"/>
  <c r="J92" i="15"/>
  <c r="I92" i="15"/>
  <c r="N92" i="15" s="1"/>
  <c r="H92" i="15"/>
  <c r="L92" i="15" s="1"/>
  <c r="G92" i="15"/>
  <c r="K92" i="15" s="1"/>
  <c r="O91" i="15"/>
  <c r="P91" i="15" s="1"/>
  <c r="J91" i="15"/>
  <c r="M91" i="15" s="1"/>
  <c r="I91" i="15"/>
  <c r="N91" i="15" s="1"/>
  <c r="H91" i="15"/>
  <c r="L91" i="15" s="1"/>
  <c r="G91" i="15"/>
  <c r="K91" i="15" s="1"/>
  <c r="R90" i="15"/>
  <c r="O90" i="15"/>
  <c r="Q90" i="15" s="1"/>
  <c r="J90" i="15"/>
  <c r="I90" i="15"/>
  <c r="H90" i="15"/>
  <c r="G90" i="15"/>
  <c r="Q89" i="15"/>
  <c r="O89" i="15"/>
  <c r="R89" i="15" s="1"/>
  <c r="J89" i="15"/>
  <c r="M89" i="15" s="1"/>
  <c r="I89" i="15"/>
  <c r="N89" i="15" s="1"/>
  <c r="H89" i="15"/>
  <c r="L10" i="15" s="1"/>
  <c r="G89" i="15"/>
  <c r="K89" i="15" s="1"/>
  <c r="O88" i="15"/>
  <c r="R88" i="15" s="1"/>
  <c r="M88" i="15"/>
  <c r="J88" i="15"/>
  <c r="I88" i="15"/>
  <c r="N88" i="15" s="1"/>
  <c r="H88" i="15"/>
  <c r="L88" i="15" s="1"/>
  <c r="G88" i="15"/>
  <c r="K88" i="15" s="1"/>
  <c r="O87" i="15"/>
  <c r="P87" i="15" s="1"/>
  <c r="J87" i="15"/>
  <c r="M87" i="15" s="1"/>
  <c r="I87" i="15"/>
  <c r="N87" i="15" s="1"/>
  <c r="H87" i="15"/>
  <c r="L87" i="15" s="1"/>
  <c r="G87" i="15"/>
  <c r="K87" i="15" s="1"/>
  <c r="R86" i="15"/>
  <c r="O86" i="15"/>
  <c r="Q86" i="15" s="1"/>
  <c r="J86" i="15"/>
  <c r="I86" i="15"/>
  <c r="H86" i="15"/>
  <c r="G86" i="15"/>
  <c r="Q85" i="15"/>
  <c r="O85" i="15"/>
  <c r="R85" i="15" s="1"/>
  <c r="J85" i="15"/>
  <c r="M85" i="15" s="1"/>
  <c r="I85" i="15"/>
  <c r="N85" i="15" s="1"/>
  <c r="H85" i="15"/>
  <c r="L85" i="15" s="1"/>
  <c r="G85" i="15"/>
  <c r="K85" i="15" s="1"/>
  <c r="O84" i="15"/>
  <c r="R84" i="15" s="1"/>
  <c r="M84" i="15"/>
  <c r="J84" i="15"/>
  <c r="I84" i="15"/>
  <c r="N84" i="15" s="1"/>
  <c r="H84" i="15"/>
  <c r="L84" i="15" s="1"/>
  <c r="G84" i="15"/>
  <c r="K84" i="15" s="1"/>
  <c r="O83" i="15"/>
  <c r="R83" i="15" s="1"/>
  <c r="J83" i="15"/>
  <c r="M83" i="15" s="1"/>
  <c r="I83" i="15"/>
  <c r="N83" i="15" s="1"/>
  <c r="H83" i="15"/>
  <c r="L83" i="15" s="1"/>
  <c r="G83" i="15"/>
  <c r="K83" i="15" s="1"/>
  <c r="O82" i="15"/>
  <c r="Q82" i="15" s="1"/>
  <c r="K82" i="15"/>
  <c r="J82" i="15"/>
  <c r="I82" i="15"/>
  <c r="H82" i="15"/>
  <c r="G82" i="15"/>
  <c r="Q81" i="15"/>
  <c r="O81" i="15"/>
  <c r="R81" i="15" s="1"/>
  <c r="J81" i="15"/>
  <c r="M81" i="15" s="1"/>
  <c r="I81" i="15"/>
  <c r="N81" i="15" s="1"/>
  <c r="H81" i="15"/>
  <c r="L81" i="15" s="1"/>
  <c r="G81" i="15"/>
  <c r="K2" i="15" s="1"/>
  <c r="O80" i="15"/>
  <c r="R80" i="15" s="1"/>
  <c r="M80" i="15"/>
  <c r="J80" i="15"/>
  <c r="I80" i="15"/>
  <c r="N80" i="15" s="1"/>
  <c r="H80" i="15"/>
  <c r="L80" i="15" s="1"/>
  <c r="G80" i="15"/>
  <c r="K80" i="15" s="1"/>
  <c r="O79" i="15"/>
  <c r="R79" i="15" s="1"/>
  <c r="J79" i="15"/>
  <c r="M79" i="15" s="1"/>
  <c r="I79" i="15"/>
  <c r="N79" i="15" s="1"/>
  <c r="H79" i="15"/>
  <c r="L79" i="15" s="1"/>
  <c r="G79" i="15"/>
  <c r="K79" i="15" s="1"/>
  <c r="R78" i="15"/>
  <c r="O78" i="15"/>
  <c r="Q78" i="15" s="1"/>
  <c r="J78" i="15"/>
  <c r="I78" i="15"/>
  <c r="H78" i="15"/>
  <c r="G78" i="15"/>
  <c r="Q77" i="15"/>
  <c r="O77" i="15"/>
  <c r="R77" i="15" s="1"/>
  <c r="J77" i="15"/>
  <c r="M77" i="15" s="1"/>
  <c r="I77" i="15"/>
  <c r="N77" i="15" s="1"/>
  <c r="H77" i="15"/>
  <c r="L77" i="15" s="1"/>
  <c r="G77" i="15"/>
  <c r="K77" i="15" s="1"/>
  <c r="O76" i="15"/>
  <c r="R76" i="15" s="1"/>
  <c r="M76" i="15"/>
  <c r="J76" i="15"/>
  <c r="I76" i="15"/>
  <c r="N76" i="15" s="1"/>
  <c r="H76" i="15"/>
  <c r="L76" i="15" s="1"/>
  <c r="G76" i="15"/>
  <c r="K76" i="15" s="1"/>
  <c r="O75" i="15"/>
  <c r="R75" i="15" s="1"/>
  <c r="J75" i="15"/>
  <c r="M75" i="15" s="1"/>
  <c r="I75" i="15"/>
  <c r="N75" i="15" s="1"/>
  <c r="H75" i="15"/>
  <c r="L75" i="15" s="1"/>
  <c r="G75" i="15"/>
  <c r="K75" i="15" s="1"/>
  <c r="R74" i="15"/>
  <c r="O74" i="15"/>
  <c r="Q74" i="15" s="1"/>
  <c r="J74" i="15"/>
  <c r="I74" i="15"/>
  <c r="H74" i="15"/>
  <c r="G74" i="15"/>
  <c r="Q73" i="15"/>
  <c r="O73" i="15"/>
  <c r="R73" i="15" s="1"/>
  <c r="J73" i="15"/>
  <c r="M73" i="15" s="1"/>
  <c r="I73" i="15"/>
  <c r="N73" i="15" s="1"/>
  <c r="H73" i="15"/>
  <c r="L73" i="15" s="1"/>
  <c r="G73" i="15"/>
  <c r="K73" i="15" s="1"/>
  <c r="O72" i="15"/>
  <c r="R72" i="15" s="1"/>
  <c r="M72" i="15"/>
  <c r="J72" i="15"/>
  <c r="I72" i="15"/>
  <c r="N72" i="15" s="1"/>
  <c r="H72" i="15"/>
  <c r="L72" i="15" s="1"/>
  <c r="G72" i="15"/>
  <c r="K72" i="15" s="1"/>
  <c r="O71" i="15"/>
  <c r="R71" i="15" s="1"/>
  <c r="J71" i="15"/>
  <c r="M71" i="15" s="1"/>
  <c r="I71" i="15"/>
  <c r="N71" i="15" s="1"/>
  <c r="H71" i="15"/>
  <c r="L71" i="15" s="1"/>
  <c r="G71" i="15"/>
  <c r="K71" i="15" s="1"/>
  <c r="O70" i="15"/>
  <c r="R70" i="15" s="1"/>
  <c r="J70" i="15"/>
  <c r="I70" i="15"/>
  <c r="H70" i="15"/>
  <c r="G70" i="15"/>
  <c r="Q69" i="15"/>
  <c r="O69" i="15"/>
  <c r="R69" i="15" s="1"/>
  <c r="J69" i="15"/>
  <c r="M69" i="15" s="1"/>
  <c r="I69" i="15"/>
  <c r="N69" i="15" s="1"/>
  <c r="H69" i="15"/>
  <c r="L69" i="15" s="1"/>
  <c r="G69" i="15"/>
  <c r="K69" i="15" s="1"/>
  <c r="O68" i="15"/>
  <c r="R68" i="15" s="1"/>
  <c r="M68" i="15"/>
  <c r="J68" i="15"/>
  <c r="I68" i="15"/>
  <c r="N68" i="15" s="1"/>
  <c r="H68" i="15"/>
  <c r="L68" i="15" s="1"/>
  <c r="G68" i="15"/>
  <c r="K68" i="15" s="1"/>
  <c r="O67" i="15"/>
  <c r="R67" i="15" s="1"/>
  <c r="J67" i="15"/>
  <c r="M67" i="15" s="1"/>
  <c r="I67" i="15"/>
  <c r="N67" i="15" s="1"/>
  <c r="H67" i="15"/>
  <c r="L67" i="15" s="1"/>
  <c r="G67" i="15"/>
  <c r="K67" i="15" s="1"/>
  <c r="O66" i="15"/>
  <c r="R66" i="15" s="1"/>
  <c r="J66" i="15"/>
  <c r="I66" i="15"/>
  <c r="H66" i="15"/>
  <c r="G66" i="15"/>
  <c r="Q65" i="15"/>
  <c r="O65" i="15"/>
  <c r="R65" i="15" s="1"/>
  <c r="J65" i="15"/>
  <c r="M65" i="15" s="1"/>
  <c r="I65" i="15"/>
  <c r="H65" i="15"/>
  <c r="L65" i="15" s="1"/>
  <c r="G65" i="15"/>
  <c r="K65" i="15" s="1"/>
  <c r="O64" i="15"/>
  <c r="R64" i="15" s="1"/>
  <c r="M64" i="15"/>
  <c r="J64" i="15"/>
  <c r="I64" i="15"/>
  <c r="N64" i="15" s="1"/>
  <c r="H64" i="15"/>
  <c r="L64" i="15" s="1"/>
  <c r="G64" i="15"/>
  <c r="K64" i="15" s="1"/>
  <c r="O63" i="15"/>
  <c r="R63" i="15" s="1"/>
  <c r="J63" i="15"/>
  <c r="M63" i="15" s="1"/>
  <c r="I63" i="15"/>
  <c r="N63" i="15" s="1"/>
  <c r="H63" i="15"/>
  <c r="L63" i="15" s="1"/>
  <c r="G63" i="15"/>
  <c r="K63" i="15" s="1"/>
  <c r="O62" i="15"/>
  <c r="R62" i="15" s="1"/>
  <c r="J62" i="15"/>
  <c r="I62" i="15"/>
  <c r="H62" i="15"/>
  <c r="G62" i="15"/>
  <c r="Q61" i="15"/>
  <c r="O61" i="15"/>
  <c r="R61" i="15" s="1"/>
  <c r="J61" i="15"/>
  <c r="M61" i="15" s="1"/>
  <c r="I61" i="15"/>
  <c r="H61" i="15"/>
  <c r="L61" i="15" s="1"/>
  <c r="G61" i="15"/>
  <c r="K61" i="15" s="1"/>
  <c r="O60" i="15"/>
  <c r="R60" i="15" s="1"/>
  <c r="M60" i="15"/>
  <c r="J60" i="15"/>
  <c r="I60" i="15"/>
  <c r="N60" i="15" s="1"/>
  <c r="H60" i="15"/>
  <c r="L60" i="15" s="1"/>
  <c r="G60" i="15"/>
  <c r="K60" i="15" s="1"/>
  <c r="O59" i="15"/>
  <c r="R59" i="15" s="1"/>
  <c r="J59" i="15"/>
  <c r="M59" i="15" s="1"/>
  <c r="I59" i="15"/>
  <c r="N59" i="15" s="1"/>
  <c r="H59" i="15"/>
  <c r="L59" i="15" s="1"/>
  <c r="G59" i="15"/>
  <c r="K59" i="15" s="1"/>
  <c r="O58" i="15"/>
  <c r="R58" i="15" s="1"/>
  <c r="J58" i="15"/>
  <c r="I58" i="15"/>
  <c r="H58" i="15"/>
  <c r="G58" i="15"/>
  <c r="Q57" i="15"/>
  <c r="O57" i="15"/>
  <c r="R57" i="15" s="1"/>
  <c r="J57" i="15"/>
  <c r="M57" i="15" s="1"/>
  <c r="I57" i="15"/>
  <c r="H57" i="15"/>
  <c r="L57" i="15" s="1"/>
  <c r="G57" i="15"/>
  <c r="K57" i="15" s="1"/>
  <c r="O56" i="15"/>
  <c r="R56" i="15" s="1"/>
  <c r="M56" i="15"/>
  <c r="J56" i="15"/>
  <c r="I56" i="15"/>
  <c r="N56" i="15" s="1"/>
  <c r="H56" i="15"/>
  <c r="L56" i="15" s="1"/>
  <c r="G56" i="15"/>
  <c r="K56" i="15" s="1"/>
  <c r="O55" i="15"/>
  <c r="R55" i="15" s="1"/>
  <c r="J55" i="15"/>
  <c r="M55" i="15" s="1"/>
  <c r="I55" i="15"/>
  <c r="N55" i="15" s="1"/>
  <c r="H55" i="15"/>
  <c r="L55" i="15" s="1"/>
  <c r="G55" i="15"/>
  <c r="K55" i="15" s="1"/>
  <c r="O54" i="15"/>
  <c r="R54" i="15" s="1"/>
  <c r="J54" i="15"/>
  <c r="I54" i="15"/>
  <c r="H54" i="15"/>
  <c r="G54" i="15"/>
  <c r="Q53" i="15"/>
  <c r="O53" i="15"/>
  <c r="R53" i="15" s="1"/>
  <c r="J53" i="15"/>
  <c r="M53" i="15" s="1"/>
  <c r="I53" i="15"/>
  <c r="H53" i="15"/>
  <c r="L53" i="15" s="1"/>
  <c r="G53" i="15"/>
  <c r="K53" i="15" s="1"/>
  <c r="O52" i="15"/>
  <c r="R52" i="15" s="1"/>
  <c r="M52" i="15"/>
  <c r="J52" i="15"/>
  <c r="I52" i="15"/>
  <c r="N52" i="15" s="1"/>
  <c r="H52" i="15"/>
  <c r="L52" i="15" s="1"/>
  <c r="G52" i="15"/>
  <c r="K52" i="15" s="1"/>
  <c r="O51" i="15"/>
  <c r="P51" i="15" s="1"/>
  <c r="J51" i="15"/>
  <c r="M51" i="15" s="1"/>
  <c r="I51" i="15"/>
  <c r="N51" i="15" s="1"/>
  <c r="H51" i="15"/>
  <c r="L51" i="15" s="1"/>
  <c r="G51" i="15"/>
  <c r="K51" i="15" s="1"/>
  <c r="O50" i="15"/>
  <c r="R50" i="15" s="1"/>
  <c r="J50" i="15"/>
  <c r="I50" i="15"/>
  <c r="H50" i="15"/>
  <c r="G50" i="15"/>
  <c r="Q49" i="15"/>
  <c r="O49" i="15"/>
  <c r="R49" i="15" s="1"/>
  <c r="J49" i="15"/>
  <c r="M49" i="15" s="1"/>
  <c r="I49" i="15"/>
  <c r="H49" i="15"/>
  <c r="L49" i="15" s="1"/>
  <c r="G49" i="15"/>
  <c r="K49" i="15" s="1"/>
  <c r="O48" i="15"/>
  <c r="R48" i="15" s="1"/>
  <c r="M48" i="15"/>
  <c r="J48" i="15"/>
  <c r="I48" i="15"/>
  <c r="N48" i="15" s="1"/>
  <c r="H48" i="15"/>
  <c r="L48" i="15" s="1"/>
  <c r="G48" i="15"/>
  <c r="K48" i="15" s="1"/>
  <c r="O47" i="15"/>
  <c r="P47" i="15" s="1"/>
  <c r="J47" i="15"/>
  <c r="M47" i="15" s="1"/>
  <c r="I47" i="15"/>
  <c r="N47" i="15" s="1"/>
  <c r="H47" i="15"/>
  <c r="L47" i="15" s="1"/>
  <c r="G47" i="15"/>
  <c r="K47" i="15" s="1"/>
  <c r="O46" i="15"/>
  <c r="R46" i="15" s="1"/>
  <c r="J46" i="15"/>
  <c r="I46" i="15"/>
  <c r="H46" i="15"/>
  <c r="G46" i="15"/>
  <c r="Q45" i="15"/>
  <c r="O45" i="15"/>
  <c r="R45" i="15" s="1"/>
  <c r="J45" i="15"/>
  <c r="M45" i="15" s="1"/>
  <c r="I45" i="15"/>
  <c r="H45" i="15"/>
  <c r="L45" i="15" s="1"/>
  <c r="G45" i="15"/>
  <c r="K45" i="15" s="1"/>
  <c r="O44" i="15"/>
  <c r="R44" i="15" s="1"/>
  <c r="M44" i="15"/>
  <c r="J44" i="15"/>
  <c r="I44" i="15"/>
  <c r="N44" i="15" s="1"/>
  <c r="H44" i="15"/>
  <c r="L44" i="15" s="1"/>
  <c r="G44" i="15"/>
  <c r="K44" i="15" s="1"/>
  <c r="O43" i="15"/>
  <c r="P43" i="15" s="1"/>
  <c r="J43" i="15"/>
  <c r="M43" i="15" s="1"/>
  <c r="I43" i="15"/>
  <c r="N43" i="15" s="1"/>
  <c r="H43" i="15"/>
  <c r="L43" i="15" s="1"/>
  <c r="G43" i="15"/>
  <c r="K43" i="15" s="1"/>
  <c r="O42" i="15"/>
  <c r="R42" i="15" s="1"/>
  <c r="J42" i="15"/>
  <c r="I42" i="15"/>
  <c r="H42" i="15"/>
  <c r="G42" i="15"/>
  <c r="Q41" i="15"/>
  <c r="O41" i="15"/>
  <c r="R41" i="15" s="1"/>
  <c r="J41" i="15"/>
  <c r="M41" i="15" s="1"/>
  <c r="I41" i="15"/>
  <c r="H41" i="15"/>
  <c r="L41" i="15" s="1"/>
  <c r="G41" i="15"/>
  <c r="K41" i="15" s="1"/>
  <c r="O40" i="15"/>
  <c r="R40" i="15" s="1"/>
  <c r="M40" i="15"/>
  <c r="J40" i="15"/>
  <c r="I40" i="15"/>
  <c r="N40" i="15" s="1"/>
  <c r="H40" i="15"/>
  <c r="L40" i="15" s="1"/>
  <c r="G40" i="15"/>
  <c r="K40" i="15" s="1"/>
  <c r="O39" i="15"/>
  <c r="R39" i="15" s="1"/>
  <c r="J39" i="15"/>
  <c r="M39" i="15" s="1"/>
  <c r="I39" i="15"/>
  <c r="N39" i="15" s="1"/>
  <c r="H39" i="15"/>
  <c r="L39" i="15" s="1"/>
  <c r="G39" i="15"/>
  <c r="K39" i="15" s="1"/>
  <c r="O38" i="15"/>
  <c r="R38" i="15" s="1"/>
  <c r="J38" i="15"/>
  <c r="I38" i="15"/>
  <c r="H38" i="15"/>
  <c r="G38" i="15"/>
  <c r="Q37" i="15"/>
  <c r="O37" i="15"/>
  <c r="R37" i="15" s="1"/>
  <c r="J37" i="15"/>
  <c r="M37" i="15" s="1"/>
  <c r="I37" i="15"/>
  <c r="H37" i="15"/>
  <c r="L37" i="15" s="1"/>
  <c r="G37" i="15"/>
  <c r="K37" i="15" s="1"/>
  <c r="O36" i="15"/>
  <c r="R36" i="15" s="1"/>
  <c r="M36" i="15"/>
  <c r="J36" i="15"/>
  <c r="I36" i="15"/>
  <c r="N36" i="15" s="1"/>
  <c r="H36" i="15"/>
  <c r="L36" i="15" s="1"/>
  <c r="G36" i="15"/>
  <c r="K36" i="15" s="1"/>
  <c r="O35" i="15"/>
  <c r="R35" i="15" s="1"/>
  <c r="J35" i="15"/>
  <c r="M35" i="15" s="1"/>
  <c r="I35" i="15"/>
  <c r="N35" i="15" s="1"/>
  <c r="H35" i="15"/>
  <c r="L35" i="15" s="1"/>
  <c r="G35" i="15"/>
  <c r="K35" i="15" s="1"/>
  <c r="O34" i="15"/>
  <c r="R34" i="15" s="1"/>
  <c r="J34" i="15"/>
  <c r="I34" i="15"/>
  <c r="H34" i="15"/>
  <c r="G34" i="15"/>
  <c r="Q33" i="15"/>
  <c r="O33" i="15"/>
  <c r="R33" i="15" s="1"/>
  <c r="J33" i="15"/>
  <c r="M33" i="15" s="1"/>
  <c r="I33" i="15"/>
  <c r="H33" i="15"/>
  <c r="L33" i="15" s="1"/>
  <c r="G33" i="15"/>
  <c r="K33" i="15" s="1"/>
  <c r="O32" i="15"/>
  <c r="R32" i="15" s="1"/>
  <c r="M32" i="15"/>
  <c r="J32" i="15"/>
  <c r="I32" i="15"/>
  <c r="N32" i="15" s="1"/>
  <c r="H32" i="15"/>
  <c r="L32" i="15" s="1"/>
  <c r="G32" i="15"/>
  <c r="K32" i="15" s="1"/>
  <c r="O31" i="15"/>
  <c r="P31" i="15" s="1"/>
  <c r="J31" i="15"/>
  <c r="M31" i="15" s="1"/>
  <c r="I31" i="15"/>
  <c r="N31" i="15" s="1"/>
  <c r="H31" i="15"/>
  <c r="L31" i="15" s="1"/>
  <c r="G31" i="15"/>
  <c r="K31" i="15" s="1"/>
  <c r="O30" i="15"/>
  <c r="R30" i="15" s="1"/>
  <c r="J30" i="15"/>
  <c r="I30" i="15"/>
  <c r="H30" i="15"/>
  <c r="G30" i="15"/>
  <c r="Q29" i="15"/>
  <c r="O29" i="15"/>
  <c r="R29" i="15" s="1"/>
  <c r="J29" i="15"/>
  <c r="M29" i="15" s="1"/>
  <c r="I29" i="15"/>
  <c r="H29" i="15"/>
  <c r="L29" i="15" s="1"/>
  <c r="G29" i="15"/>
  <c r="K29" i="15" s="1"/>
  <c r="O28" i="15"/>
  <c r="R28" i="15" s="1"/>
  <c r="M28" i="15"/>
  <c r="J28" i="15"/>
  <c r="I28" i="15"/>
  <c r="N28" i="15" s="1"/>
  <c r="H28" i="15"/>
  <c r="L28" i="15" s="1"/>
  <c r="G28" i="15"/>
  <c r="K28" i="15" s="1"/>
  <c r="O27" i="15"/>
  <c r="R27" i="15" s="1"/>
  <c r="J27" i="15"/>
  <c r="M27" i="15" s="1"/>
  <c r="I27" i="15"/>
  <c r="N27" i="15" s="1"/>
  <c r="H27" i="15"/>
  <c r="L27" i="15" s="1"/>
  <c r="G27" i="15"/>
  <c r="K27" i="15" s="1"/>
  <c r="O26" i="15"/>
  <c r="R26" i="15" s="1"/>
  <c r="J26" i="15"/>
  <c r="I26" i="15"/>
  <c r="H26" i="15"/>
  <c r="G26" i="15"/>
  <c r="Q25" i="15"/>
  <c r="O25" i="15"/>
  <c r="R25" i="15" s="1"/>
  <c r="J25" i="15"/>
  <c r="M25" i="15" s="1"/>
  <c r="I25" i="15"/>
  <c r="H25" i="15"/>
  <c r="L25" i="15" s="1"/>
  <c r="G25" i="15"/>
  <c r="K25" i="15" s="1"/>
  <c r="O24" i="15"/>
  <c r="R24" i="15" s="1"/>
  <c r="M24" i="15"/>
  <c r="J24" i="15"/>
  <c r="I24" i="15"/>
  <c r="N24" i="15" s="1"/>
  <c r="H24" i="15"/>
  <c r="L24" i="15" s="1"/>
  <c r="G24" i="15"/>
  <c r="K24" i="15" s="1"/>
  <c r="O23" i="15"/>
  <c r="R23" i="15" s="1"/>
  <c r="J23" i="15"/>
  <c r="M23" i="15" s="1"/>
  <c r="I23" i="15"/>
  <c r="N23" i="15" s="1"/>
  <c r="H23" i="15"/>
  <c r="L23" i="15" s="1"/>
  <c r="G23" i="15"/>
  <c r="K23" i="15" s="1"/>
  <c r="O22" i="15"/>
  <c r="R22" i="15" s="1"/>
  <c r="J22" i="15"/>
  <c r="I22" i="15"/>
  <c r="H22" i="15"/>
  <c r="G22" i="15"/>
  <c r="Q21" i="15"/>
  <c r="O21" i="15"/>
  <c r="R21" i="15" s="1"/>
  <c r="J21" i="15"/>
  <c r="M21" i="15" s="1"/>
  <c r="I21" i="15"/>
  <c r="H21" i="15"/>
  <c r="L21" i="15" s="1"/>
  <c r="G21" i="15"/>
  <c r="K21" i="15" s="1"/>
  <c r="O20" i="15"/>
  <c r="R20" i="15" s="1"/>
  <c r="M20" i="15"/>
  <c r="J20" i="15"/>
  <c r="I20" i="15"/>
  <c r="N20" i="15" s="1"/>
  <c r="H20" i="15"/>
  <c r="L20" i="15" s="1"/>
  <c r="G20" i="15"/>
  <c r="K20" i="15" s="1"/>
  <c r="O19" i="15"/>
  <c r="P19" i="15" s="1"/>
  <c r="J19" i="15"/>
  <c r="M19" i="15" s="1"/>
  <c r="I19" i="15"/>
  <c r="N19" i="15" s="1"/>
  <c r="H19" i="15"/>
  <c r="L19" i="15" s="1"/>
  <c r="G19" i="15"/>
  <c r="K19" i="15" s="1"/>
  <c r="O18" i="15"/>
  <c r="R18" i="15" s="1"/>
  <c r="J18" i="15"/>
  <c r="I18" i="15"/>
  <c r="H18" i="15"/>
  <c r="G18" i="15"/>
  <c r="Q17" i="15"/>
  <c r="O17" i="15"/>
  <c r="R17" i="15" s="1"/>
  <c r="J17" i="15"/>
  <c r="M17" i="15" s="1"/>
  <c r="I17" i="15"/>
  <c r="H17" i="15"/>
  <c r="L17" i="15" s="1"/>
  <c r="G17" i="15"/>
  <c r="K17" i="15" s="1"/>
  <c r="O16" i="15"/>
  <c r="R16" i="15" s="1"/>
  <c r="M16" i="15"/>
  <c r="J16" i="15"/>
  <c r="I16" i="15"/>
  <c r="N16" i="15" s="1"/>
  <c r="H16" i="15"/>
  <c r="L16" i="15" s="1"/>
  <c r="G16" i="15"/>
  <c r="K16" i="15" s="1"/>
  <c r="O15" i="15"/>
  <c r="P15" i="15" s="1"/>
  <c r="J15" i="15"/>
  <c r="M15" i="15" s="1"/>
  <c r="I15" i="15"/>
  <c r="N15" i="15" s="1"/>
  <c r="H15" i="15"/>
  <c r="L15" i="15" s="1"/>
  <c r="G15" i="15"/>
  <c r="K15" i="15" s="1"/>
  <c r="O14" i="15"/>
  <c r="R14" i="15" s="1"/>
  <c r="J14" i="15"/>
  <c r="I14" i="15"/>
  <c r="H14" i="15"/>
  <c r="G14" i="15"/>
  <c r="Q13" i="15"/>
  <c r="O13" i="15"/>
  <c r="R13" i="15" s="1"/>
  <c r="J13" i="15"/>
  <c r="M13" i="15" s="1"/>
  <c r="I13" i="15"/>
  <c r="H13" i="15"/>
  <c r="L13" i="15" s="1"/>
  <c r="G13" i="15"/>
  <c r="K13" i="15" s="1"/>
  <c r="O12" i="15"/>
  <c r="R12" i="15" s="1"/>
  <c r="M12" i="15"/>
  <c r="J12" i="15"/>
  <c r="I12" i="15"/>
  <c r="N12" i="15" s="1"/>
  <c r="H12" i="15"/>
  <c r="L12" i="15" s="1"/>
  <c r="G12" i="15"/>
  <c r="K12" i="15" s="1"/>
  <c r="O11" i="15"/>
  <c r="P11" i="15" s="1"/>
  <c r="J11" i="15"/>
  <c r="M11" i="15" s="1"/>
  <c r="I11" i="15"/>
  <c r="N11" i="15" s="1"/>
  <c r="H11" i="15"/>
  <c r="L11" i="15" s="1"/>
  <c r="G11" i="15"/>
  <c r="K11" i="15" s="1"/>
  <c r="O10" i="15"/>
  <c r="R10" i="15" s="1"/>
  <c r="J10" i="15"/>
  <c r="I10" i="15"/>
  <c r="H10" i="15"/>
  <c r="G10" i="15"/>
  <c r="Q9" i="15"/>
  <c r="O9" i="15"/>
  <c r="R9" i="15" s="1"/>
  <c r="J9" i="15"/>
  <c r="M9" i="15" s="1"/>
  <c r="I9" i="15"/>
  <c r="H9" i="15"/>
  <c r="L9" i="15" s="1"/>
  <c r="G9" i="15"/>
  <c r="K9" i="15" s="1"/>
  <c r="O8" i="15"/>
  <c r="R8" i="15" s="1"/>
  <c r="M8" i="15"/>
  <c r="J8" i="15"/>
  <c r="I8" i="15"/>
  <c r="N8" i="15" s="1"/>
  <c r="H8" i="15"/>
  <c r="L8" i="15" s="1"/>
  <c r="G8" i="15"/>
  <c r="K8" i="15" s="1"/>
  <c r="O7" i="15"/>
  <c r="P7" i="15" s="1"/>
  <c r="J7" i="15"/>
  <c r="M7" i="15" s="1"/>
  <c r="I7" i="15"/>
  <c r="N7" i="15" s="1"/>
  <c r="H7" i="15"/>
  <c r="L7" i="15" s="1"/>
  <c r="G7" i="15"/>
  <c r="K7" i="15" s="1"/>
  <c r="O6" i="15"/>
  <c r="R6" i="15" s="1"/>
  <c r="J6" i="15"/>
  <c r="I6" i="15"/>
  <c r="H6" i="15"/>
  <c r="G6" i="15"/>
  <c r="Q5" i="15"/>
  <c r="O5" i="15"/>
  <c r="R5" i="15" s="1"/>
  <c r="J5" i="15"/>
  <c r="M5" i="15" s="1"/>
  <c r="I5" i="15"/>
  <c r="H5" i="15"/>
  <c r="L30" i="15" s="1"/>
  <c r="G5" i="15"/>
  <c r="K30" i="15" s="1"/>
  <c r="O4" i="15"/>
  <c r="R4" i="15" s="1"/>
  <c r="M4" i="15"/>
  <c r="J4" i="15"/>
  <c r="M94" i="15" s="1"/>
  <c r="I4" i="15"/>
  <c r="N4" i="15" s="1"/>
  <c r="H4" i="15"/>
  <c r="L4" i="15" s="1"/>
  <c r="G4" i="15"/>
  <c r="K4" i="15" s="1"/>
  <c r="O3" i="15"/>
  <c r="R3" i="15" s="1"/>
  <c r="J3" i="15"/>
  <c r="M3" i="15" s="1"/>
  <c r="I3" i="15"/>
  <c r="N3" i="15" s="1"/>
  <c r="H3" i="15"/>
  <c r="L3" i="15" s="1"/>
  <c r="G3" i="15"/>
  <c r="K3" i="15" s="1"/>
  <c r="O2" i="15"/>
  <c r="R2" i="15" s="1"/>
  <c r="J2" i="15"/>
  <c r="I2" i="15"/>
  <c r="H2" i="15"/>
  <c r="G2" i="15"/>
  <c r="O106" i="14"/>
  <c r="R106" i="14" s="1"/>
  <c r="J106" i="14"/>
  <c r="M106" i="14" s="1"/>
  <c r="I106" i="14"/>
  <c r="N106" i="14" s="1"/>
  <c r="H106" i="14"/>
  <c r="L106" i="14" s="1"/>
  <c r="G106" i="14"/>
  <c r="K106" i="14" s="1"/>
  <c r="O105" i="14"/>
  <c r="R105" i="14" s="1"/>
  <c r="J105" i="14"/>
  <c r="M105" i="14" s="1"/>
  <c r="I105" i="14"/>
  <c r="N105" i="14" s="1"/>
  <c r="H105" i="14"/>
  <c r="L105" i="14" s="1"/>
  <c r="G105" i="14"/>
  <c r="K105" i="14" s="1"/>
  <c r="O104" i="14"/>
  <c r="R104" i="14" s="1"/>
  <c r="J104" i="14"/>
  <c r="I104" i="14"/>
  <c r="H104" i="14"/>
  <c r="G104" i="14"/>
  <c r="O103" i="14"/>
  <c r="R103" i="14" s="1"/>
  <c r="J103" i="14"/>
  <c r="I103" i="14"/>
  <c r="N103" i="14" s="1"/>
  <c r="H103" i="14"/>
  <c r="L103" i="14" s="1"/>
  <c r="G103" i="14"/>
  <c r="O102" i="14"/>
  <c r="R102" i="14" s="1"/>
  <c r="J102" i="14"/>
  <c r="M102" i="14" s="1"/>
  <c r="I102" i="14"/>
  <c r="N102" i="14" s="1"/>
  <c r="H102" i="14"/>
  <c r="L102" i="14" s="1"/>
  <c r="G102" i="14"/>
  <c r="K102" i="14" s="1"/>
  <c r="O101" i="14"/>
  <c r="R101" i="14" s="1"/>
  <c r="J101" i="14"/>
  <c r="M101" i="14" s="1"/>
  <c r="I101" i="14"/>
  <c r="N101" i="14" s="1"/>
  <c r="H101" i="14"/>
  <c r="L101" i="14" s="1"/>
  <c r="G101" i="14"/>
  <c r="K101" i="14" s="1"/>
  <c r="O100" i="14"/>
  <c r="R100" i="14" s="1"/>
  <c r="J100" i="14"/>
  <c r="I100" i="14"/>
  <c r="H100" i="14"/>
  <c r="G100" i="14"/>
  <c r="O99" i="14"/>
  <c r="R99" i="14" s="1"/>
  <c r="J99" i="14"/>
  <c r="I99" i="14"/>
  <c r="N99" i="14" s="1"/>
  <c r="H99" i="14"/>
  <c r="L99" i="14" s="1"/>
  <c r="G99" i="14"/>
  <c r="O98" i="14"/>
  <c r="R98" i="14" s="1"/>
  <c r="J98" i="14"/>
  <c r="M98" i="14" s="1"/>
  <c r="I98" i="14"/>
  <c r="N98" i="14" s="1"/>
  <c r="H98" i="14"/>
  <c r="L98" i="14" s="1"/>
  <c r="G98" i="14"/>
  <c r="K98" i="14" s="1"/>
  <c r="O97" i="14"/>
  <c r="R97" i="14" s="1"/>
  <c r="J97" i="14"/>
  <c r="M97" i="14" s="1"/>
  <c r="I97" i="14"/>
  <c r="N97" i="14" s="1"/>
  <c r="H97" i="14"/>
  <c r="L97" i="14" s="1"/>
  <c r="G97" i="14"/>
  <c r="K97" i="14" s="1"/>
  <c r="O96" i="14"/>
  <c r="R96" i="14" s="1"/>
  <c r="J96" i="14"/>
  <c r="I96" i="14"/>
  <c r="H96" i="14"/>
  <c r="G96" i="14"/>
  <c r="O95" i="14"/>
  <c r="R95" i="14" s="1"/>
  <c r="M95" i="14"/>
  <c r="J95" i="14"/>
  <c r="I95" i="14"/>
  <c r="N95" i="14" s="1"/>
  <c r="H95" i="14"/>
  <c r="L95" i="14" s="1"/>
  <c r="G95" i="14"/>
  <c r="O94" i="14"/>
  <c r="R94" i="14" s="1"/>
  <c r="J94" i="14"/>
  <c r="M94" i="14" s="1"/>
  <c r="I94" i="14"/>
  <c r="N94" i="14" s="1"/>
  <c r="H94" i="14"/>
  <c r="L94" i="14" s="1"/>
  <c r="G94" i="14"/>
  <c r="K94" i="14" s="1"/>
  <c r="O93" i="14"/>
  <c r="R93" i="14" s="1"/>
  <c r="J93" i="14"/>
  <c r="M93" i="14" s="1"/>
  <c r="I93" i="14"/>
  <c r="N93" i="14" s="1"/>
  <c r="H93" i="14"/>
  <c r="L93" i="14" s="1"/>
  <c r="G93" i="14"/>
  <c r="K93" i="14" s="1"/>
  <c r="O92" i="14"/>
  <c r="R92" i="14" s="1"/>
  <c r="J92" i="14"/>
  <c r="I92" i="14"/>
  <c r="H92" i="14"/>
  <c r="G92" i="14"/>
  <c r="O91" i="14"/>
  <c r="R91" i="14" s="1"/>
  <c r="M91" i="14"/>
  <c r="J91" i="14"/>
  <c r="I91" i="14"/>
  <c r="N91" i="14" s="1"/>
  <c r="H91" i="14"/>
  <c r="L91" i="14" s="1"/>
  <c r="G91" i="14"/>
  <c r="O90" i="14"/>
  <c r="R90" i="14" s="1"/>
  <c r="J90" i="14"/>
  <c r="M90" i="14" s="1"/>
  <c r="I90" i="14"/>
  <c r="N90" i="14" s="1"/>
  <c r="H90" i="14"/>
  <c r="L90" i="14" s="1"/>
  <c r="G90" i="14"/>
  <c r="K90" i="14" s="1"/>
  <c r="O89" i="14"/>
  <c r="R89" i="14" s="1"/>
  <c r="J89" i="14"/>
  <c r="M89" i="14" s="1"/>
  <c r="I89" i="14"/>
  <c r="N89" i="14" s="1"/>
  <c r="H89" i="14"/>
  <c r="L89" i="14" s="1"/>
  <c r="G89" i="14"/>
  <c r="K89" i="14" s="1"/>
  <c r="O88" i="14"/>
  <c r="R88" i="14" s="1"/>
  <c r="J88" i="14"/>
  <c r="I88" i="14"/>
  <c r="H88" i="14"/>
  <c r="G88" i="14"/>
  <c r="O87" i="14"/>
  <c r="R87" i="14" s="1"/>
  <c r="M87" i="14"/>
  <c r="J87" i="14"/>
  <c r="I87" i="14"/>
  <c r="N87" i="14" s="1"/>
  <c r="H87" i="14"/>
  <c r="L87" i="14" s="1"/>
  <c r="G87" i="14"/>
  <c r="O86" i="14"/>
  <c r="R86" i="14" s="1"/>
  <c r="J86" i="14"/>
  <c r="M86" i="14" s="1"/>
  <c r="I86" i="14"/>
  <c r="N86" i="14" s="1"/>
  <c r="H86" i="14"/>
  <c r="L86" i="14" s="1"/>
  <c r="G86" i="14"/>
  <c r="K86" i="14" s="1"/>
  <c r="O85" i="14"/>
  <c r="R85" i="14" s="1"/>
  <c r="J85" i="14"/>
  <c r="M85" i="14" s="1"/>
  <c r="I85" i="14"/>
  <c r="N85" i="14" s="1"/>
  <c r="H85" i="14"/>
  <c r="L85" i="14" s="1"/>
  <c r="G85" i="14"/>
  <c r="K85" i="14" s="1"/>
  <c r="O84" i="14"/>
  <c r="R84" i="14" s="1"/>
  <c r="J84" i="14"/>
  <c r="I84" i="14"/>
  <c r="H84" i="14"/>
  <c r="G84" i="14"/>
  <c r="O83" i="14"/>
  <c r="R83" i="14" s="1"/>
  <c r="M83" i="14"/>
  <c r="J83" i="14"/>
  <c r="I83" i="14"/>
  <c r="N83" i="14" s="1"/>
  <c r="H83" i="14"/>
  <c r="L83" i="14" s="1"/>
  <c r="G83" i="14"/>
  <c r="O82" i="14"/>
  <c r="R82" i="14" s="1"/>
  <c r="J82" i="14"/>
  <c r="M82" i="14" s="1"/>
  <c r="I82" i="14"/>
  <c r="N82" i="14" s="1"/>
  <c r="H82" i="14"/>
  <c r="L82" i="14" s="1"/>
  <c r="G82" i="14"/>
  <c r="K82" i="14" s="1"/>
  <c r="O81" i="14"/>
  <c r="R81" i="14" s="1"/>
  <c r="J81" i="14"/>
  <c r="M81" i="14" s="1"/>
  <c r="I81" i="14"/>
  <c r="N81" i="14" s="1"/>
  <c r="H81" i="14"/>
  <c r="L81" i="14" s="1"/>
  <c r="G81" i="14"/>
  <c r="K81" i="14" s="1"/>
  <c r="O80" i="14"/>
  <c r="R80" i="14" s="1"/>
  <c r="J80" i="14"/>
  <c r="I80" i="14"/>
  <c r="H80" i="14"/>
  <c r="G80" i="14"/>
  <c r="O79" i="14"/>
  <c r="R79" i="14" s="1"/>
  <c r="M79" i="14"/>
  <c r="J79" i="14"/>
  <c r="I79" i="14"/>
  <c r="N79" i="14" s="1"/>
  <c r="H79" i="14"/>
  <c r="L79" i="14" s="1"/>
  <c r="G79" i="14"/>
  <c r="O78" i="14"/>
  <c r="R78" i="14" s="1"/>
  <c r="J78" i="14"/>
  <c r="M78" i="14" s="1"/>
  <c r="I78" i="14"/>
  <c r="N78" i="14" s="1"/>
  <c r="H78" i="14"/>
  <c r="L78" i="14" s="1"/>
  <c r="G78" i="14"/>
  <c r="K78" i="14" s="1"/>
  <c r="O77" i="14"/>
  <c r="R77" i="14" s="1"/>
  <c r="J77" i="14"/>
  <c r="M77" i="14" s="1"/>
  <c r="I77" i="14"/>
  <c r="N77" i="14" s="1"/>
  <c r="H77" i="14"/>
  <c r="L77" i="14" s="1"/>
  <c r="G77" i="14"/>
  <c r="K77" i="14" s="1"/>
  <c r="O76" i="14"/>
  <c r="R76" i="14" s="1"/>
  <c r="J76" i="14"/>
  <c r="I76" i="14"/>
  <c r="H76" i="14"/>
  <c r="G76" i="14"/>
  <c r="O75" i="14"/>
  <c r="R75" i="14" s="1"/>
  <c r="M75" i="14"/>
  <c r="J75" i="14"/>
  <c r="I75" i="14"/>
  <c r="N75" i="14" s="1"/>
  <c r="H75" i="14"/>
  <c r="L75" i="14" s="1"/>
  <c r="G75" i="14"/>
  <c r="O74" i="14"/>
  <c r="R74" i="14" s="1"/>
  <c r="J74" i="14"/>
  <c r="M74" i="14" s="1"/>
  <c r="I74" i="14"/>
  <c r="N74" i="14" s="1"/>
  <c r="H74" i="14"/>
  <c r="L74" i="14" s="1"/>
  <c r="G74" i="14"/>
  <c r="K74" i="14" s="1"/>
  <c r="O73" i="14"/>
  <c r="R73" i="14" s="1"/>
  <c r="J73" i="14"/>
  <c r="M73" i="14" s="1"/>
  <c r="I73" i="14"/>
  <c r="N73" i="14" s="1"/>
  <c r="H73" i="14"/>
  <c r="L73" i="14" s="1"/>
  <c r="G73" i="14"/>
  <c r="K73" i="14" s="1"/>
  <c r="O72" i="14"/>
  <c r="R72" i="14" s="1"/>
  <c r="J72" i="14"/>
  <c r="I72" i="14"/>
  <c r="H72" i="14"/>
  <c r="G72" i="14"/>
  <c r="O71" i="14"/>
  <c r="R71" i="14" s="1"/>
  <c r="M71" i="14"/>
  <c r="J71" i="14"/>
  <c r="I71" i="14"/>
  <c r="N71" i="14" s="1"/>
  <c r="H71" i="14"/>
  <c r="L71" i="14" s="1"/>
  <c r="G71" i="14"/>
  <c r="O70" i="14"/>
  <c r="R70" i="14" s="1"/>
  <c r="J70" i="14"/>
  <c r="M70" i="14" s="1"/>
  <c r="I70" i="14"/>
  <c r="N70" i="14" s="1"/>
  <c r="H70" i="14"/>
  <c r="L70" i="14" s="1"/>
  <c r="G70" i="14"/>
  <c r="K70" i="14" s="1"/>
  <c r="O69" i="14"/>
  <c r="R69" i="14" s="1"/>
  <c r="J69" i="14"/>
  <c r="M69" i="14" s="1"/>
  <c r="I69" i="14"/>
  <c r="N69" i="14" s="1"/>
  <c r="H69" i="14"/>
  <c r="L69" i="14" s="1"/>
  <c r="G69" i="14"/>
  <c r="K69" i="14" s="1"/>
  <c r="O68" i="14"/>
  <c r="R68" i="14" s="1"/>
  <c r="J68" i="14"/>
  <c r="I68" i="14"/>
  <c r="H68" i="14"/>
  <c r="G68" i="14"/>
  <c r="O67" i="14"/>
  <c r="R67" i="14" s="1"/>
  <c r="M67" i="14"/>
  <c r="J67" i="14"/>
  <c r="I67" i="14"/>
  <c r="N67" i="14" s="1"/>
  <c r="H67" i="14"/>
  <c r="L67" i="14" s="1"/>
  <c r="G67" i="14"/>
  <c r="O66" i="14"/>
  <c r="R66" i="14" s="1"/>
  <c r="J66" i="14"/>
  <c r="M66" i="14" s="1"/>
  <c r="I66" i="14"/>
  <c r="N66" i="14" s="1"/>
  <c r="H66" i="14"/>
  <c r="L66" i="14" s="1"/>
  <c r="G66" i="14"/>
  <c r="K66" i="14" s="1"/>
  <c r="O65" i="14"/>
  <c r="R65" i="14" s="1"/>
  <c r="J65" i="14"/>
  <c r="M65" i="14" s="1"/>
  <c r="I65" i="14"/>
  <c r="N65" i="14" s="1"/>
  <c r="H65" i="14"/>
  <c r="L65" i="14" s="1"/>
  <c r="G65" i="14"/>
  <c r="K65" i="14" s="1"/>
  <c r="O64" i="14"/>
  <c r="R64" i="14" s="1"/>
  <c r="J64" i="14"/>
  <c r="I64" i="14"/>
  <c r="H64" i="14"/>
  <c r="G64" i="14"/>
  <c r="O63" i="14"/>
  <c r="R63" i="14" s="1"/>
  <c r="M63" i="14"/>
  <c r="J63" i="14"/>
  <c r="I63" i="14"/>
  <c r="N63" i="14" s="1"/>
  <c r="H63" i="14"/>
  <c r="L63" i="14" s="1"/>
  <c r="G63" i="14"/>
  <c r="O62" i="14"/>
  <c r="R62" i="14" s="1"/>
  <c r="J62" i="14"/>
  <c r="M62" i="14" s="1"/>
  <c r="I62" i="14"/>
  <c r="N62" i="14" s="1"/>
  <c r="H62" i="14"/>
  <c r="L62" i="14" s="1"/>
  <c r="G62" i="14"/>
  <c r="K62" i="14" s="1"/>
  <c r="O61" i="14"/>
  <c r="R61" i="14" s="1"/>
  <c r="J61" i="14"/>
  <c r="M61" i="14" s="1"/>
  <c r="I61" i="14"/>
  <c r="N61" i="14" s="1"/>
  <c r="H61" i="14"/>
  <c r="L61" i="14" s="1"/>
  <c r="G61" i="14"/>
  <c r="K61" i="14" s="1"/>
  <c r="O60" i="14"/>
  <c r="R60" i="14" s="1"/>
  <c r="J60" i="14"/>
  <c r="I60" i="14"/>
  <c r="H60" i="14"/>
  <c r="G60" i="14"/>
  <c r="O59" i="14"/>
  <c r="R59" i="14" s="1"/>
  <c r="M59" i="14"/>
  <c r="J59" i="14"/>
  <c r="I59" i="14"/>
  <c r="N59" i="14" s="1"/>
  <c r="H59" i="14"/>
  <c r="L59" i="14" s="1"/>
  <c r="G59" i="14"/>
  <c r="O58" i="14"/>
  <c r="R58" i="14" s="1"/>
  <c r="J58" i="14"/>
  <c r="M58" i="14" s="1"/>
  <c r="I58" i="14"/>
  <c r="N58" i="14" s="1"/>
  <c r="H58" i="14"/>
  <c r="L58" i="14" s="1"/>
  <c r="G58" i="14"/>
  <c r="K58" i="14" s="1"/>
  <c r="O57" i="14"/>
  <c r="R57" i="14" s="1"/>
  <c r="J57" i="14"/>
  <c r="M57" i="14" s="1"/>
  <c r="I57" i="14"/>
  <c r="N57" i="14" s="1"/>
  <c r="H57" i="14"/>
  <c r="L57" i="14" s="1"/>
  <c r="G57" i="14"/>
  <c r="K57" i="14" s="1"/>
  <c r="O56" i="14"/>
  <c r="R56" i="14" s="1"/>
  <c r="J56" i="14"/>
  <c r="I56" i="14"/>
  <c r="H56" i="14"/>
  <c r="G56" i="14"/>
  <c r="O55" i="14"/>
  <c r="R55" i="14" s="1"/>
  <c r="M55" i="14"/>
  <c r="J55" i="14"/>
  <c r="I55" i="14"/>
  <c r="N55" i="14" s="1"/>
  <c r="H55" i="14"/>
  <c r="L55" i="14" s="1"/>
  <c r="G55" i="14"/>
  <c r="O54" i="14"/>
  <c r="R54" i="14" s="1"/>
  <c r="J54" i="14"/>
  <c r="M54" i="14" s="1"/>
  <c r="I54" i="14"/>
  <c r="N54" i="14" s="1"/>
  <c r="H54" i="14"/>
  <c r="L54" i="14" s="1"/>
  <c r="G54" i="14"/>
  <c r="K54" i="14" s="1"/>
  <c r="O53" i="14"/>
  <c r="R53" i="14" s="1"/>
  <c r="J53" i="14"/>
  <c r="M53" i="14" s="1"/>
  <c r="I53" i="14"/>
  <c r="N53" i="14" s="1"/>
  <c r="H53" i="14"/>
  <c r="L53" i="14" s="1"/>
  <c r="G53" i="14"/>
  <c r="K53" i="14" s="1"/>
  <c r="O52" i="14"/>
  <c r="R52" i="14" s="1"/>
  <c r="J52" i="14"/>
  <c r="I52" i="14"/>
  <c r="H52" i="14"/>
  <c r="G52" i="14"/>
  <c r="O51" i="14"/>
  <c r="R51" i="14" s="1"/>
  <c r="M51" i="14"/>
  <c r="J51" i="14"/>
  <c r="I51" i="14"/>
  <c r="N51" i="14" s="1"/>
  <c r="H51" i="14"/>
  <c r="L51" i="14" s="1"/>
  <c r="G51" i="14"/>
  <c r="O50" i="14"/>
  <c r="R50" i="14" s="1"/>
  <c r="J50" i="14"/>
  <c r="M50" i="14" s="1"/>
  <c r="I50" i="14"/>
  <c r="N50" i="14" s="1"/>
  <c r="H50" i="14"/>
  <c r="L50" i="14" s="1"/>
  <c r="G50" i="14"/>
  <c r="K50" i="14" s="1"/>
  <c r="O49" i="14"/>
  <c r="R49" i="14" s="1"/>
  <c r="J49" i="14"/>
  <c r="M49" i="14" s="1"/>
  <c r="I49" i="14"/>
  <c r="N49" i="14" s="1"/>
  <c r="H49" i="14"/>
  <c r="L49" i="14" s="1"/>
  <c r="G49" i="14"/>
  <c r="K49" i="14" s="1"/>
  <c r="O48" i="14"/>
  <c r="R48" i="14" s="1"/>
  <c r="J48" i="14"/>
  <c r="I48" i="14"/>
  <c r="H48" i="14"/>
  <c r="G48" i="14"/>
  <c r="O47" i="14"/>
  <c r="R47" i="14" s="1"/>
  <c r="M47" i="14"/>
  <c r="J47" i="14"/>
  <c r="I47" i="14"/>
  <c r="N47" i="14" s="1"/>
  <c r="H47" i="14"/>
  <c r="L47" i="14" s="1"/>
  <c r="G47" i="14"/>
  <c r="O46" i="14"/>
  <c r="R46" i="14" s="1"/>
  <c r="J46" i="14"/>
  <c r="M46" i="14" s="1"/>
  <c r="I46" i="14"/>
  <c r="N46" i="14" s="1"/>
  <c r="H46" i="14"/>
  <c r="L46" i="14" s="1"/>
  <c r="G46" i="14"/>
  <c r="K46" i="14" s="1"/>
  <c r="O45" i="14"/>
  <c r="R45" i="14" s="1"/>
  <c r="J45" i="14"/>
  <c r="M45" i="14" s="1"/>
  <c r="I45" i="14"/>
  <c r="N45" i="14" s="1"/>
  <c r="H45" i="14"/>
  <c r="L45" i="14" s="1"/>
  <c r="G45" i="14"/>
  <c r="K45" i="14" s="1"/>
  <c r="O44" i="14"/>
  <c r="R44" i="14" s="1"/>
  <c r="J44" i="14"/>
  <c r="I44" i="14"/>
  <c r="H44" i="14"/>
  <c r="G44" i="14"/>
  <c r="O43" i="14"/>
  <c r="R43" i="14" s="1"/>
  <c r="M43" i="14"/>
  <c r="J43" i="14"/>
  <c r="I43" i="14"/>
  <c r="N43" i="14" s="1"/>
  <c r="H43" i="14"/>
  <c r="L43" i="14" s="1"/>
  <c r="G43" i="14"/>
  <c r="O42" i="14"/>
  <c r="R42" i="14" s="1"/>
  <c r="J42" i="14"/>
  <c r="M42" i="14" s="1"/>
  <c r="I42" i="14"/>
  <c r="N42" i="14" s="1"/>
  <c r="H42" i="14"/>
  <c r="L42" i="14" s="1"/>
  <c r="G42" i="14"/>
  <c r="K42" i="14" s="1"/>
  <c r="O41" i="14"/>
  <c r="R41" i="14" s="1"/>
  <c r="J41" i="14"/>
  <c r="M41" i="14" s="1"/>
  <c r="I41" i="14"/>
  <c r="N41" i="14" s="1"/>
  <c r="H41" i="14"/>
  <c r="L41" i="14" s="1"/>
  <c r="G41" i="14"/>
  <c r="K41" i="14" s="1"/>
  <c r="O40" i="14"/>
  <c r="R40" i="14" s="1"/>
  <c r="J40" i="14"/>
  <c r="I40" i="14"/>
  <c r="H40" i="14"/>
  <c r="G40" i="14"/>
  <c r="O39" i="14"/>
  <c r="R39" i="14" s="1"/>
  <c r="M39" i="14"/>
  <c r="J39" i="14"/>
  <c r="I39" i="14"/>
  <c r="N39" i="14" s="1"/>
  <c r="H39" i="14"/>
  <c r="L39" i="14" s="1"/>
  <c r="G39" i="14"/>
  <c r="O38" i="14"/>
  <c r="R38" i="14" s="1"/>
  <c r="J38" i="14"/>
  <c r="M38" i="14" s="1"/>
  <c r="I38" i="14"/>
  <c r="N38" i="14" s="1"/>
  <c r="H38" i="14"/>
  <c r="L38" i="14" s="1"/>
  <c r="G38" i="14"/>
  <c r="K38" i="14" s="1"/>
  <c r="O37" i="14"/>
  <c r="R37" i="14" s="1"/>
  <c r="J37" i="14"/>
  <c r="M37" i="14" s="1"/>
  <c r="I37" i="14"/>
  <c r="N37" i="14" s="1"/>
  <c r="H37" i="14"/>
  <c r="L37" i="14" s="1"/>
  <c r="G37" i="14"/>
  <c r="K37" i="14" s="1"/>
  <c r="O36" i="14"/>
  <c r="R36" i="14" s="1"/>
  <c r="J36" i="14"/>
  <c r="I36" i="14"/>
  <c r="H36" i="14"/>
  <c r="G36" i="14"/>
  <c r="O35" i="14"/>
  <c r="R35" i="14" s="1"/>
  <c r="M35" i="14"/>
  <c r="J35" i="14"/>
  <c r="I35" i="14"/>
  <c r="N35" i="14" s="1"/>
  <c r="H35" i="14"/>
  <c r="L35" i="14" s="1"/>
  <c r="G35" i="14"/>
  <c r="O34" i="14"/>
  <c r="R34" i="14" s="1"/>
  <c r="J34" i="14"/>
  <c r="M34" i="14" s="1"/>
  <c r="I34" i="14"/>
  <c r="N34" i="14" s="1"/>
  <c r="H34" i="14"/>
  <c r="L34" i="14" s="1"/>
  <c r="G34" i="14"/>
  <c r="K34" i="14" s="1"/>
  <c r="O33" i="14"/>
  <c r="R33" i="14" s="1"/>
  <c r="J33" i="14"/>
  <c r="M33" i="14" s="1"/>
  <c r="I33" i="14"/>
  <c r="N33" i="14" s="1"/>
  <c r="H33" i="14"/>
  <c r="L33" i="14" s="1"/>
  <c r="G33" i="14"/>
  <c r="K33" i="14" s="1"/>
  <c r="O32" i="14"/>
  <c r="R32" i="14" s="1"/>
  <c r="J32" i="14"/>
  <c r="I32" i="14"/>
  <c r="H32" i="14"/>
  <c r="G32" i="14"/>
  <c r="O31" i="14"/>
  <c r="R31" i="14" s="1"/>
  <c r="M31" i="14"/>
  <c r="J31" i="14"/>
  <c r="I31" i="14"/>
  <c r="N31" i="14" s="1"/>
  <c r="H31" i="14"/>
  <c r="L31" i="14" s="1"/>
  <c r="G31" i="14"/>
  <c r="O30" i="14"/>
  <c r="R30" i="14" s="1"/>
  <c r="J30" i="14"/>
  <c r="M30" i="14" s="1"/>
  <c r="I30" i="14"/>
  <c r="N30" i="14" s="1"/>
  <c r="H30" i="14"/>
  <c r="L30" i="14" s="1"/>
  <c r="G30" i="14"/>
  <c r="K30" i="14" s="1"/>
  <c r="O29" i="14"/>
  <c r="R29" i="14" s="1"/>
  <c r="J29" i="14"/>
  <c r="M29" i="14" s="1"/>
  <c r="I29" i="14"/>
  <c r="N29" i="14" s="1"/>
  <c r="H29" i="14"/>
  <c r="L29" i="14" s="1"/>
  <c r="G29" i="14"/>
  <c r="K29" i="14" s="1"/>
  <c r="O28" i="14"/>
  <c r="R28" i="14" s="1"/>
  <c r="J28" i="14"/>
  <c r="I28" i="14"/>
  <c r="H28" i="14"/>
  <c r="G28" i="14"/>
  <c r="O27" i="14"/>
  <c r="R27" i="14" s="1"/>
  <c r="M27" i="14"/>
  <c r="J27" i="14"/>
  <c r="I27" i="14"/>
  <c r="N27" i="14" s="1"/>
  <c r="H27" i="14"/>
  <c r="L27" i="14" s="1"/>
  <c r="G27" i="14"/>
  <c r="O26" i="14"/>
  <c r="R26" i="14" s="1"/>
  <c r="J26" i="14"/>
  <c r="M26" i="14" s="1"/>
  <c r="I26" i="14"/>
  <c r="N26" i="14" s="1"/>
  <c r="H26" i="14"/>
  <c r="L26" i="14" s="1"/>
  <c r="G26" i="14"/>
  <c r="K26" i="14" s="1"/>
  <c r="O25" i="14"/>
  <c r="R25" i="14" s="1"/>
  <c r="J25" i="14"/>
  <c r="M25" i="14" s="1"/>
  <c r="I25" i="14"/>
  <c r="N25" i="14" s="1"/>
  <c r="H25" i="14"/>
  <c r="L25" i="14" s="1"/>
  <c r="G25" i="14"/>
  <c r="K25" i="14" s="1"/>
  <c r="O24" i="14"/>
  <c r="R24" i="14" s="1"/>
  <c r="J24" i="14"/>
  <c r="I24" i="14"/>
  <c r="H24" i="14"/>
  <c r="G24" i="14"/>
  <c r="O23" i="14"/>
  <c r="R23" i="14" s="1"/>
  <c r="M23" i="14"/>
  <c r="J23" i="14"/>
  <c r="I23" i="14"/>
  <c r="N23" i="14" s="1"/>
  <c r="H23" i="14"/>
  <c r="L23" i="14" s="1"/>
  <c r="G23" i="14"/>
  <c r="O22" i="14"/>
  <c r="R22" i="14" s="1"/>
  <c r="J22" i="14"/>
  <c r="M22" i="14" s="1"/>
  <c r="I22" i="14"/>
  <c r="N22" i="14" s="1"/>
  <c r="H22" i="14"/>
  <c r="L22" i="14" s="1"/>
  <c r="G22" i="14"/>
  <c r="K22" i="14" s="1"/>
  <c r="O21" i="14"/>
  <c r="R21" i="14" s="1"/>
  <c r="J21" i="14"/>
  <c r="M21" i="14" s="1"/>
  <c r="I21" i="14"/>
  <c r="N21" i="14" s="1"/>
  <c r="H21" i="14"/>
  <c r="L21" i="14" s="1"/>
  <c r="G21" i="14"/>
  <c r="K21" i="14" s="1"/>
  <c r="O20" i="14"/>
  <c r="R20" i="14" s="1"/>
  <c r="J20" i="14"/>
  <c r="I20" i="14"/>
  <c r="H20" i="14"/>
  <c r="G20" i="14"/>
  <c r="O19" i="14"/>
  <c r="R19" i="14" s="1"/>
  <c r="M19" i="14"/>
  <c r="K19" i="14"/>
  <c r="J19" i="14"/>
  <c r="I19" i="14"/>
  <c r="N19" i="14" s="1"/>
  <c r="H19" i="14"/>
  <c r="L19" i="14" s="1"/>
  <c r="G19" i="14"/>
  <c r="O18" i="14"/>
  <c r="R18" i="14" s="1"/>
  <c r="J18" i="14"/>
  <c r="M18" i="14" s="1"/>
  <c r="I18" i="14"/>
  <c r="N18" i="14" s="1"/>
  <c r="H18" i="14"/>
  <c r="L18" i="14" s="1"/>
  <c r="G18" i="14"/>
  <c r="K31" i="14" s="1"/>
  <c r="O17" i="14"/>
  <c r="R17" i="14" s="1"/>
  <c r="J17" i="14"/>
  <c r="M17" i="14" s="1"/>
  <c r="I17" i="14"/>
  <c r="N17" i="14" s="1"/>
  <c r="H17" i="14"/>
  <c r="L17" i="14" s="1"/>
  <c r="G17" i="14"/>
  <c r="K17" i="14" s="1"/>
  <c r="O16" i="14"/>
  <c r="R16" i="14" s="1"/>
  <c r="J16" i="14"/>
  <c r="I16" i="14"/>
  <c r="H16" i="14"/>
  <c r="G16" i="14"/>
  <c r="O15" i="14"/>
  <c r="R15" i="14" s="1"/>
  <c r="M15" i="14"/>
  <c r="J15" i="14"/>
  <c r="I15" i="14"/>
  <c r="N15" i="14" s="1"/>
  <c r="H15" i="14"/>
  <c r="L15" i="14" s="1"/>
  <c r="G15" i="14"/>
  <c r="O14" i="14"/>
  <c r="R14" i="14" s="1"/>
  <c r="J14" i="14"/>
  <c r="M14" i="14" s="1"/>
  <c r="I14" i="14"/>
  <c r="N14" i="14" s="1"/>
  <c r="H14" i="14"/>
  <c r="L14" i="14" s="1"/>
  <c r="G14" i="14"/>
  <c r="K14" i="14" s="1"/>
  <c r="O13" i="14"/>
  <c r="R13" i="14" s="1"/>
  <c r="J13" i="14"/>
  <c r="M13" i="14" s="1"/>
  <c r="I13" i="14"/>
  <c r="N13" i="14" s="1"/>
  <c r="H13" i="14"/>
  <c r="L13" i="14" s="1"/>
  <c r="G13" i="14"/>
  <c r="K13" i="14" s="1"/>
  <c r="O12" i="14"/>
  <c r="R12" i="14" s="1"/>
  <c r="J12" i="14"/>
  <c r="I12" i="14"/>
  <c r="H12" i="14"/>
  <c r="G12" i="14"/>
  <c r="O11" i="14"/>
  <c r="R11" i="14" s="1"/>
  <c r="M11" i="14"/>
  <c r="J11" i="14"/>
  <c r="I11" i="14"/>
  <c r="N11" i="14" s="1"/>
  <c r="H11" i="14"/>
  <c r="L11" i="14" s="1"/>
  <c r="G11" i="14"/>
  <c r="O10" i="14"/>
  <c r="R10" i="14" s="1"/>
  <c r="J10" i="14"/>
  <c r="M10" i="14" s="1"/>
  <c r="I10" i="14"/>
  <c r="N10" i="14" s="1"/>
  <c r="H10" i="14"/>
  <c r="L10" i="14" s="1"/>
  <c r="G10" i="14"/>
  <c r="K10" i="14" s="1"/>
  <c r="O9" i="14"/>
  <c r="R9" i="14" s="1"/>
  <c r="J9" i="14"/>
  <c r="M9" i="14" s="1"/>
  <c r="I9" i="14"/>
  <c r="N9" i="14" s="1"/>
  <c r="H9" i="14"/>
  <c r="L9" i="14" s="1"/>
  <c r="G9" i="14"/>
  <c r="K9" i="14" s="1"/>
  <c r="O8" i="14"/>
  <c r="R8" i="14" s="1"/>
  <c r="J8" i="14"/>
  <c r="I8" i="14"/>
  <c r="H8" i="14"/>
  <c r="G8" i="14"/>
  <c r="O7" i="14"/>
  <c r="R7" i="14" s="1"/>
  <c r="M7" i="14"/>
  <c r="J7" i="14"/>
  <c r="I7" i="14"/>
  <c r="N7" i="14" s="1"/>
  <c r="H7" i="14"/>
  <c r="L7" i="14" s="1"/>
  <c r="G7" i="14"/>
  <c r="O6" i="14"/>
  <c r="R6" i="14" s="1"/>
  <c r="J6" i="14"/>
  <c r="M6" i="14" s="1"/>
  <c r="I6" i="14"/>
  <c r="N6" i="14" s="1"/>
  <c r="H6" i="14"/>
  <c r="L6" i="14" s="1"/>
  <c r="G6" i="14"/>
  <c r="K6" i="14" s="1"/>
  <c r="O5" i="14"/>
  <c r="R5" i="14" s="1"/>
  <c r="J5" i="14"/>
  <c r="M5" i="14" s="1"/>
  <c r="I5" i="14"/>
  <c r="N5" i="14" s="1"/>
  <c r="H5" i="14"/>
  <c r="L5" i="14" s="1"/>
  <c r="G5" i="14"/>
  <c r="K5" i="14" s="1"/>
  <c r="O4" i="14"/>
  <c r="R4" i="14" s="1"/>
  <c r="J4" i="14"/>
  <c r="I4" i="14"/>
  <c r="H4" i="14"/>
  <c r="G4" i="14"/>
  <c r="O3" i="14"/>
  <c r="R3" i="14" s="1"/>
  <c r="M3" i="14"/>
  <c r="J3" i="14"/>
  <c r="M103" i="14" s="1"/>
  <c r="I3" i="14"/>
  <c r="N3" i="14" s="1"/>
  <c r="H3" i="14"/>
  <c r="L3" i="14" s="1"/>
  <c r="G3" i="14"/>
  <c r="O2" i="14"/>
  <c r="R2" i="14" s="1"/>
  <c r="J2" i="14"/>
  <c r="M2" i="14" s="1"/>
  <c r="I2" i="14"/>
  <c r="N2" i="14" s="1"/>
  <c r="H2" i="14"/>
  <c r="L2" i="14" s="1"/>
  <c r="G2" i="14"/>
  <c r="K2" i="14" s="1"/>
  <c r="O95" i="13"/>
  <c r="R95" i="13" s="1"/>
  <c r="J95" i="13"/>
  <c r="M95" i="13" s="1"/>
  <c r="I95" i="13"/>
  <c r="N95" i="13" s="1"/>
  <c r="H95" i="13"/>
  <c r="L95" i="13" s="1"/>
  <c r="G95" i="13"/>
  <c r="O94" i="13"/>
  <c r="R94" i="13" s="1"/>
  <c r="J94" i="13"/>
  <c r="M94" i="13" s="1"/>
  <c r="I94" i="13"/>
  <c r="N94" i="13" s="1"/>
  <c r="H94" i="13"/>
  <c r="L94" i="13" s="1"/>
  <c r="G94" i="13"/>
  <c r="K94" i="13" s="1"/>
  <c r="P93" i="13"/>
  <c r="O93" i="13"/>
  <c r="Q93" i="13" s="1"/>
  <c r="J93" i="13"/>
  <c r="I93" i="13"/>
  <c r="H93" i="13"/>
  <c r="G93" i="13"/>
  <c r="O92" i="13"/>
  <c r="R92" i="13" s="1"/>
  <c r="J92" i="13"/>
  <c r="M92" i="13" s="1"/>
  <c r="I92" i="13"/>
  <c r="H92" i="13"/>
  <c r="G92" i="13"/>
  <c r="K92" i="13" s="1"/>
  <c r="O91" i="13"/>
  <c r="R91" i="13" s="1"/>
  <c r="J91" i="13"/>
  <c r="M91" i="13" s="1"/>
  <c r="I91" i="13"/>
  <c r="N91" i="13" s="1"/>
  <c r="H91" i="13"/>
  <c r="L91" i="13" s="1"/>
  <c r="G91" i="13"/>
  <c r="O90" i="13"/>
  <c r="R90" i="13" s="1"/>
  <c r="J90" i="13"/>
  <c r="M90" i="13" s="1"/>
  <c r="I90" i="13"/>
  <c r="N90" i="13" s="1"/>
  <c r="H90" i="13"/>
  <c r="L90" i="13" s="1"/>
  <c r="G90" i="13"/>
  <c r="K90" i="13" s="1"/>
  <c r="P89" i="13"/>
  <c r="O89" i="13"/>
  <c r="Q89" i="13" s="1"/>
  <c r="J89" i="13"/>
  <c r="I89" i="13"/>
  <c r="H89" i="13"/>
  <c r="G89" i="13"/>
  <c r="O88" i="13"/>
  <c r="R88" i="13" s="1"/>
  <c r="J88" i="13"/>
  <c r="M88" i="13" s="1"/>
  <c r="I88" i="13"/>
  <c r="H88" i="13"/>
  <c r="G88" i="13"/>
  <c r="K88" i="13" s="1"/>
  <c r="O87" i="13"/>
  <c r="R87" i="13" s="1"/>
  <c r="J87" i="13"/>
  <c r="M87" i="13" s="1"/>
  <c r="I87" i="13"/>
  <c r="N87" i="13" s="1"/>
  <c r="H87" i="13"/>
  <c r="L87" i="13" s="1"/>
  <c r="G87" i="13"/>
  <c r="O86" i="13"/>
  <c r="R86" i="13" s="1"/>
  <c r="J86" i="13"/>
  <c r="M86" i="13" s="1"/>
  <c r="I86" i="13"/>
  <c r="N86" i="13" s="1"/>
  <c r="H86" i="13"/>
  <c r="L86" i="13" s="1"/>
  <c r="G86" i="13"/>
  <c r="K86" i="13" s="1"/>
  <c r="P85" i="13"/>
  <c r="O85" i="13"/>
  <c r="Q85" i="13" s="1"/>
  <c r="J85" i="13"/>
  <c r="I85" i="13"/>
  <c r="H85" i="13"/>
  <c r="G85" i="13"/>
  <c r="O84" i="13"/>
  <c r="R84" i="13" s="1"/>
  <c r="J84" i="13"/>
  <c r="M84" i="13" s="1"/>
  <c r="I84" i="13"/>
  <c r="H84" i="13"/>
  <c r="G84" i="13"/>
  <c r="K84" i="13" s="1"/>
  <c r="O83" i="13"/>
  <c r="R83" i="13" s="1"/>
  <c r="J83" i="13"/>
  <c r="M83" i="13" s="1"/>
  <c r="I83" i="13"/>
  <c r="N83" i="13" s="1"/>
  <c r="H83" i="13"/>
  <c r="L83" i="13" s="1"/>
  <c r="G83" i="13"/>
  <c r="O82" i="13"/>
  <c r="R82" i="13" s="1"/>
  <c r="J82" i="13"/>
  <c r="M82" i="13" s="1"/>
  <c r="I82" i="13"/>
  <c r="N82" i="13" s="1"/>
  <c r="H82" i="13"/>
  <c r="L82" i="13" s="1"/>
  <c r="G82" i="13"/>
  <c r="K82" i="13" s="1"/>
  <c r="P81" i="13"/>
  <c r="O81" i="13"/>
  <c r="Q81" i="13" s="1"/>
  <c r="J81" i="13"/>
  <c r="I81" i="13"/>
  <c r="H81" i="13"/>
  <c r="G81" i="13"/>
  <c r="O80" i="13"/>
  <c r="R80" i="13" s="1"/>
  <c r="J80" i="13"/>
  <c r="M80" i="13" s="1"/>
  <c r="I80" i="13"/>
  <c r="H80" i="13"/>
  <c r="G80" i="13"/>
  <c r="K80" i="13" s="1"/>
  <c r="O79" i="13"/>
  <c r="R79" i="13" s="1"/>
  <c r="J79" i="13"/>
  <c r="M79" i="13" s="1"/>
  <c r="I79" i="13"/>
  <c r="N79" i="13" s="1"/>
  <c r="H79" i="13"/>
  <c r="L79" i="13" s="1"/>
  <c r="G79" i="13"/>
  <c r="O78" i="13"/>
  <c r="R78" i="13" s="1"/>
  <c r="J78" i="13"/>
  <c r="M78" i="13" s="1"/>
  <c r="I78" i="13"/>
  <c r="N78" i="13" s="1"/>
  <c r="H78" i="13"/>
  <c r="L78" i="13" s="1"/>
  <c r="G78" i="13"/>
  <c r="K78" i="13" s="1"/>
  <c r="R77" i="13"/>
  <c r="P77" i="13"/>
  <c r="O77" i="13"/>
  <c r="Q77" i="13" s="1"/>
  <c r="J77" i="13"/>
  <c r="I77" i="13"/>
  <c r="H77" i="13"/>
  <c r="G77" i="13"/>
  <c r="O76" i="13"/>
  <c r="R76" i="13" s="1"/>
  <c r="J76" i="13"/>
  <c r="M76" i="13" s="1"/>
  <c r="I76" i="13"/>
  <c r="H76" i="13"/>
  <c r="G76" i="13"/>
  <c r="K76" i="13" s="1"/>
  <c r="O75" i="13"/>
  <c r="R75" i="13" s="1"/>
  <c r="J75" i="13"/>
  <c r="M75" i="13" s="1"/>
  <c r="I75" i="13"/>
  <c r="N75" i="13" s="1"/>
  <c r="H75" i="13"/>
  <c r="L75" i="13" s="1"/>
  <c r="G75" i="13"/>
  <c r="O74" i="13"/>
  <c r="R74" i="13" s="1"/>
  <c r="J74" i="13"/>
  <c r="M74" i="13" s="1"/>
  <c r="I74" i="13"/>
  <c r="N74" i="13" s="1"/>
  <c r="H74" i="13"/>
  <c r="L74" i="13" s="1"/>
  <c r="G74" i="13"/>
  <c r="K74" i="13" s="1"/>
  <c r="R73" i="13"/>
  <c r="P73" i="13"/>
  <c r="O73" i="13"/>
  <c r="Q73" i="13" s="1"/>
  <c r="J73" i="13"/>
  <c r="I73" i="13"/>
  <c r="H73" i="13"/>
  <c r="G73" i="13"/>
  <c r="O72" i="13"/>
  <c r="R72" i="13" s="1"/>
  <c r="J72" i="13"/>
  <c r="M72" i="13" s="1"/>
  <c r="I72" i="13"/>
  <c r="H72" i="13"/>
  <c r="G72" i="13"/>
  <c r="K72" i="13" s="1"/>
  <c r="O71" i="13"/>
  <c r="R71" i="13" s="1"/>
  <c r="J71" i="13"/>
  <c r="M71" i="13" s="1"/>
  <c r="I71" i="13"/>
  <c r="N71" i="13" s="1"/>
  <c r="H71" i="13"/>
  <c r="L71" i="13" s="1"/>
  <c r="G71" i="13"/>
  <c r="O70" i="13"/>
  <c r="R70" i="13" s="1"/>
  <c r="J70" i="13"/>
  <c r="M70" i="13" s="1"/>
  <c r="I70" i="13"/>
  <c r="N70" i="13" s="1"/>
  <c r="H70" i="13"/>
  <c r="L70" i="13" s="1"/>
  <c r="G70" i="13"/>
  <c r="K70" i="13" s="1"/>
  <c r="R69" i="13"/>
  <c r="P69" i="13"/>
  <c r="O69" i="13"/>
  <c r="Q69" i="13" s="1"/>
  <c r="J69" i="13"/>
  <c r="I69" i="13"/>
  <c r="H69" i="13"/>
  <c r="G69" i="13"/>
  <c r="O68" i="13"/>
  <c r="R68" i="13" s="1"/>
  <c r="J68" i="13"/>
  <c r="M68" i="13" s="1"/>
  <c r="I68" i="13"/>
  <c r="H68" i="13"/>
  <c r="G68" i="13"/>
  <c r="K68" i="13" s="1"/>
  <c r="O67" i="13"/>
  <c r="R67" i="13" s="1"/>
  <c r="J67" i="13"/>
  <c r="M67" i="13" s="1"/>
  <c r="I67" i="13"/>
  <c r="N67" i="13" s="1"/>
  <c r="H67" i="13"/>
  <c r="L67" i="13" s="1"/>
  <c r="G67" i="13"/>
  <c r="O66" i="13"/>
  <c r="R66" i="13" s="1"/>
  <c r="J66" i="13"/>
  <c r="M66" i="13" s="1"/>
  <c r="I66" i="13"/>
  <c r="N66" i="13" s="1"/>
  <c r="H66" i="13"/>
  <c r="L66" i="13" s="1"/>
  <c r="G66" i="13"/>
  <c r="K66" i="13" s="1"/>
  <c r="R65" i="13"/>
  <c r="P65" i="13"/>
  <c r="O65" i="13"/>
  <c r="Q65" i="13" s="1"/>
  <c r="J65" i="13"/>
  <c r="I65" i="13"/>
  <c r="H65" i="13"/>
  <c r="G65" i="13"/>
  <c r="O64" i="13"/>
  <c r="R64" i="13" s="1"/>
  <c r="J64" i="13"/>
  <c r="M64" i="13" s="1"/>
  <c r="I64" i="13"/>
  <c r="H64" i="13"/>
  <c r="G64" i="13"/>
  <c r="K64" i="13" s="1"/>
  <c r="O63" i="13"/>
  <c r="R63" i="13" s="1"/>
  <c r="J63" i="13"/>
  <c r="M63" i="13" s="1"/>
  <c r="I63" i="13"/>
  <c r="N63" i="13" s="1"/>
  <c r="H63" i="13"/>
  <c r="L63" i="13" s="1"/>
  <c r="G63" i="13"/>
  <c r="O62" i="13"/>
  <c r="R62" i="13" s="1"/>
  <c r="J62" i="13"/>
  <c r="M62" i="13" s="1"/>
  <c r="I62" i="13"/>
  <c r="N62" i="13" s="1"/>
  <c r="H62" i="13"/>
  <c r="L62" i="13" s="1"/>
  <c r="G62" i="13"/>
  <c r="K62" i="13" s="1"/>
  <c r="R61" i="13"/>
  <c r="P61" i="13"/>
  <c r="O61" i="13"/>
  <c r="Q61" i="13" s="1"/>
  <c r="J61" i="13"/>
  <c r="I61" i="13"/>
  <c r="H61" i="13"/>
  <c r="G61" i="13"/>
  <c r="O60" i="13"/>
  <c r="R60" i="13" s="1"/>
  <c r="J60" i="13"/>
  <c r="M60" i="13" s="1"/>
  <c r="I60" i="13"/>
  <c r="H60" i="13"/>
  <c r="G60" i="13"/>
  <c r="K60" i="13" s="1"/>
  <c r="O59" i="13"/>
  <c r="R59" i="13" s="1"/>
  <c r="J59" i="13"/>
  <c r="M59" i="13" s="1"/>
  <c r="I59" i="13"/>
  <c r="N59" i="13" s="1"/>
  <c r="H59" i="13"/>
  <c r="L59" i="13" s="1"/>
  <c r="G59" i="13"/>
  <c r="O58" i="13"/>
  <c r="R58" i="13" s="1"/>
  <c r="J58" i="13"/>
  <c r="M58" i="13" s="1"/>
  <c r="I58" i="13"/>
  <c r="N58" i="13" s="1"/>
  <c r="H58" i="13"/>
  <c r="L58" i="13" s="1"/>
  <c r="G58" i="13"/>
  <c r="K58" i="13" s="1"/>
  <c r="R57" i="13"/>
  <c r="P57" i="13"/>
  <c r="O57" i="13"/>
  <c r="Q57" i="13" s="1"/>
  <c r="J57" i="13"/>
  <c r="I57" i="13"/>
  <c r="H57" i="13"/>
  <c r="G57" i="13"/>
  <c r="O56" i="13"/>
  <c r="R56" i="13" s="1"/>
  <c r="L56" i="13"/>
  <c r="J56" i="13"/>
  <c r="M56" i="13" s="1"/>
  <c r="I56" i="13"/>
  <c r="H56" i="13"/>
  <c r="G56" i="13"/>
  <c r="K56" i="13" s="1"/>
  <c r="O55" i="13"/>
  <c r="R55" i="13" s="1"/>
  <c r="J55" i="13"/>
  <c r="M55" i="13" s="1"/>
  <c r="I55" i="13"/>
  <c r="N55" i="13" s="1"/>
  <c r="H55" i="13"/>
  <c r="L60" i="13" s="1"/>
  <c r="G55" i="13"/>
  <c r="O54" i="13"/>
  <c r="R54" i="13" s="1"/>
  <c r="J54" i="13"/>
  <c r="M54" i="13" s="1"/>
  <c r="I54" i="13"/>
  <c r="N54" i="13" s="1"/>
  <c r="H54" i="13"/>
  <c r="L54" i="13" s="1"/>
  <c r="G54" i="13"/>
  <c r="K54" i="13" s="1"/>
  <c r="R53" i="13"/>
  <c r="P53" i="13"/>
  <c r="O53" i="13"/>
  <c r="Q53" i="13" s="1"/>
  <c r="J53" i="13"/>
  <c r="I53" i="13"/>
  <c r="H53" i="13"/>
  <c r="G53" i="13"/>
  <c r="O52" i="13"/>
  <c r="R52" i="13" s="1"/>
  <c r="L52" i="13"/>
  <c r="J52" i="13"/>
  <c r="M52" i="13" s="1"/>
  <c r="I52" i="13"/>
  <c r="H52" i="13"/>
  <c r="G52" i="13"/>
  <c r="K52" i="13" s="1"/>
  <c r="O51" i="13"/>
  <c r="R51" i="13" s="1"/>
  <c r="J51" i="13"/>
  <c r="M51" i="13" s="1"/>
  <c r="I51" i="13"/>
  <c r="N51" i="13" s="1"/>
  <c r="H51" i="13"/>
  <c r="L51" i="13" s="1"/>
  <c r="G51" i="13"/>
  <c r="O50" i="13"/>
  <c r="R50" i="13" s="1"/>
  <c r="J50" i="13"/>
  <c r="M50" i="13" s="1"/>
  <c r="I50" i="13"/>
  <c r="N50" i="13" s="1"/>
  <c r="H50" i="13"/>
  <c r="L50" i="13" s="1"/>
  <c r="G50" i="13"/>
  <c r="K50" i="13" s="1"/>
  <c r="R49" i="13"/>
  <c r="P49" i="13"/>
  <c r="O49" i="13"/>
  <c r="Q49" i="13" s="1"/>
  <c r="J49" i="13"/>
  <c r="I49" i="13"/>
  <c r="H49" i="13"/>
  <c r="G49" i="13"/>
  <c r="O48" i="13"/>
  <c r="R48" i="13" s="1"/>
  <c r="J48" i="13"/>
  <c r="M48" i="13" s="1"/>
  <c r="I48" i="13"/>
  <c r="H48" i="13"/>
  <c r="G48" i="13"/>
  <c r="K48" i="13" s="1"/>
  <c r="O47" i="13"/>
  <c r="R47" i="13" s="1"/>
  <c r="J47" i="13"/>
  <c r="M47" i="13" s="1"/>
  <c r="I47" i="13"/>
  <c r="N47" i="13" s="1"/>
  <c r="H47" i="13"/>
  <c r="L47" i="13" s="1"/>
  <c r="G47" i="13"/>
  <c r="O46" i="13"/>
  <c r="R46" i="13" s="1"/>
  <c r="J46" i="13"/>
  <c r="M46" i="13" s="1"/>
  <c r="I46" i="13"/>
  <c r="N46" i="13" s="1"/>
  <c r="H46" i="13"/>
  <c r="L46" i="13" s="1"/>
  <c r="G46" i="13"/>
  <c r="K46" i="13" s="1"/>
  <c r="R45" i="13"/>
  <c r="P45" i="13"/>
  <c r="O45" i="13"/>
  <c r="Q45" i="13" s="1"/>
  <c r="J45" i="13"/>
  <c r="I45" i="13"/>
  <c r="H45" i="13"/>
  <c r="G45" i="13"/>
  <c r="O44" i="13"/>
  <c r="R44" i="13" s="1"/>
  <c r="J44" i="13"/>
  <c r="M44" i="13" s="1"/>
  <c r="I44" i="13"/>
  <c r="H44" i="13"/>
  <c r="G44" i="13"/>
  <c r="K44" i="13" s="1"/>
  <c r="O43" i="13"/>
  <c r="R43" i="13" s="1"/>
  <c r="J43" i="13"/>
  <c r="M43" i="13" s="1"/>
  <c r="I43" i="13"/>
  <c r="N43" i="13" s="1"/>
  <c r="H43" i="13"/>
  <c r="L43" i="13" s="1"/>
  <c r="G43" i="13"/>
  <c r="O42" i="13"/>
  <c r="R42" i="13" s="1"/>
  <c r="J42" i="13"/>
  <c r="M42" i="13" s="1"/>
  <c r="I42" i="13"/>
  <c r="N42" i="13" s="1"/>
  <c r="H42" i="13"/>
  <c r="L42" i="13" s="1"/>
  <c r="G42" i="13"/>
  <c r="K42" i="13" s="1"/>
  <c r="R41" i="13"/>
  <c r="P41" i="13"/>
  <c r="O41" i="13"/>
  <c r="Q41" i="13" s="1"/>
  <c r="J41" i="13"/>
  <c r="I41" i="13"/>
  <c r="H41" i="13"/>
  <c r="G41" i="13"/>
  <c r="O40" i="13"/>
  <c r="R40" i="13" s="1"/>
  <c r="J40" i="13"/>
  <c r="M40" i="13" s="1"/>
  <c r="I40" i="13"/>
  <c r="H40" i="13"/>
  <c r="G40" i="13"/>
  <c r="K40" i="13" s="1"/>
  <c r="O39" i="13"/>
  <c r="R39" i="13" s="1"/>
  <c r="J39" i="13"/>
  <c r="M39" i="13" s="1"/>
  <c r="I39" i="13"/>
  <c r="N39" i="13" s="1"/>
  <c r="H39" i="13"/>
  <c r="L39" i="13" s="1"/>
  <c r="G39" i="13"/>
  <c r="O38" i="13"/>
  <c r="R38" i="13" s="1"/>
  <c r="J38" i="13"/>
  <c r="M38" i="13" s="1"/>
  <c r="I38" i="13"/>
  <c r="N38" i="13" s="1"/>
  <c r="H38" i="13"/>
  <c r="L38" i="13" s="1"/>
  <c r="G38" i="13"/>
  <c r="K38" i="13" s="1"/>
  <c r="R37" i="13"/>
  <c r="P37" i="13"/>
  <c r="O37" i="13"/>
  <c r="Q37" i="13" s="1"/>
  <c r="J37" i="13"/>
  <c r="I37" i="13"/>
  <c r="H37" i="13"/>
  <c r="G37" i="13"/>
  <c r="O36" i="13"/>
  <c r="R36" i="13" s="1"/>
  <c r="J36" i="13"/>
  <c r="M36" i="13" s="1"/>
  <c r="I36" i="13"/>
  <c r="H36" i="13"/>
  <c r="G36" i="13"/>
  <c r="K36" i="13" s="1"/>
  <c r="O35" i="13"/>
  <c r="R35" i="13" s="1"/>
  <c r="J35" i="13"/>
  <c r="M35" i="13" s="1"/>
  <c r="I35" i="13"/>
  <c r="N35" i="13" s="1"/>
  <c r="H35" i="13"/>
  <c r="L35" i="13" s="1"/>
  <c r="G35" i="13"/>
  <c r="O34" i="13"/>
  <c r="R34" i="13" s="1"/>
  <c r="J34" i="13"/>
  <c r="M34" i="13" s="1"/>
  <c r="I34" i="13"/>
  <c r="N34" i="13" s="1"/>
  <c r="H34" i="13"/>
  <c r="L34" i="13" s="1"/>
  <c r="G34" i="13"/>
  <c r="K34" i="13" s="1"/>
  <c r="R33" i="13"/>
  <c r="P33" i="13"/>
  <c r="O33" i="13"/>
  <c r="Q33" i="13" s="1"/>
  <c r="J33" i="13"/>
  <c r="I33" i="13"/>
  <c r="H33" i="13"/>
  <c r="G33" i="13"/>
  <c r="O32" i="13"/>
  <c r="R32" i="13" s="1"/>
  <c r="L32" i="13"/>
  <c r="J32" i="13"/>
  <c r="M32" i="13" s="1"/>
  <c r="I32" i="13"/>
  <c r="H32" i="13"/>
  <c r="G32" i="13"/>
  <c r="K32" i="13" s="1"/>
  <c r="O31" i="13"/>
  <c r="R31" i="13" s="1"/>
  <c r="J31" i="13"/>
  <c r="M31" i="13" s="1"/>
  <c r="I31" i="13"/>
  <c r="N31" i="13" s="1"/>
  <c r="H31" i="13"/>
  <c r="L31" i="13" s="1"/>
  <c r="G31" i="13"/>
  <c r="O30" i="13"/>
  <c r="R30" i="13" s="1"/>
  <c r="J30" i="13"/>
  <c r="M30" i="13" s="1"/>
  <c r="I30" i="13"/>
  <c r="N30" i="13" s="1"/>
  <c r="H30" i="13"/>
  <c r="L30" i="13" s="1"/>
  <c r="G30" i="13"/>
  <c r="K30" i="13" s="1"/>
  <c r="R29" i="13"/>
  <c r="P29" i="13"/>
  <c r="O29" i="13"/>
  <c r="Q29" i="13" s="1"/>
  <c r="J29" i="13"/>
  <c r="I29" i="13"/>
  <c r="H29" i="13"/>
  <c r="G29" i="13"/>
  <c r="O28" i="13"/>
  <c r="R28" i="13" s="1"/>
  <c r="J28" i="13"/>
  <c r="M28" i="13" s="1"/>
  <c r="I28" i="13"/>
  <c r="H28" i="13"/>
  <c r="G28" i="13"/>
  <c r="K28" i="13" s="1"/>
  <c r="O27" i="13"/>
  <c r="R27" i="13" s="1"/>
  <c r="J27" i="13"/>
  <c r="M27" i="13" s="1"/>
  <c r="I27" i="13"/>
  <c r="N27" i="13" s="1"/>
  <c r="H27" i="13"/>
  <c r="L27" i="13" s="1"/>
  <c r="G27" i="13"/>
  <c r="O26" i="13"/>
  <c r="R26" i="13" s="1"/>
  <c r="J26" i="13"/>
  <c r="M26" i="13" s="1"/>
  <c r="I26" i="13"/>
  <c r="N26" i="13" s="1"/>
  <c r="H26" i="13"/>
  <c r="L26" i="13" s="1"/>
  <c r="G26" i="13"/>
  <c r="K26" i="13" s="1"/>
  <c r="R25" i="13"/>
  <c r="P25" i="13"/>
  <c r="O25" i="13"/>
  <c r="Q25" i="13" s="1"/>
  <c r="J25" i="13"/>
  <c r="I25" i="13"/>
  <c r="H25" i="13"/>
  <c r="G25" i="13"/>
  <c r="O24" i="13"/>
  <c r="R24" i="13" s="1"/>
  <c r="J24" i="13"/>
  <c r="M24" i="13" s="1"/>
  <c r="I24" i="13"/>
  <c r="H24" i="13"/>
  <c r="G24" i="13"/>
  <c r="K24" i="13" s="1"/>
  <c r="O23" i="13"/>
  <c r="R23" i="13" s="1"/>
  <c r="J23" i="13"/>
  <c r="M23" i="13" s="1"/>
  <c r="I23" i="13"/>
  <c r="N23" i="13" s="1"/>
  <c r="H23" i="13"/>
  <c r="L23" i="13" s="1"/>
  <c r="G23" i="13"/>
  <c r="O22" i="13"/>
  <c r="R22" i="13" s="1"/>
  <c r="J22" i="13"/>
  <c r="M22" i="13" s="1"/>
  <c r="I22" i="13"/>
  <c r="N22" i="13" s="1"/>
  <c r="H22" i="13"/>
  <c r="L22" i="13" s="1"/>
  <c r="G22" i="13"/>
  <c r="K22" i="13" s="1"/>
  <c r="R21" i="13"/>
  <c r="P21" i="13"/>
  <c r="O21" i="13"/>
  <c r="Q21" i="13" s="1"/>
  <c r="J21" i="13"/>
  <c r="I21" i="13"/>
  <c r="H21" i="13"/>
  <c r="G21" i="13"/>
  <c r="O20" i="13"/>
  <c r="R20" i="13" s="1"/>
  <c r="J20" i="13"/>
  <c r="M20" i="13" s="1"/>
  <c r="I20" i="13"/>
  <c r="H20" i="13"/>
  <c r="G20" i="13"/>
  <c r="K20" i="13" s="1"/>
  <c r="O19" i="13"/>
  <c r="R19" i="13" s="1"/>
  <c r="J19" i="13"/>
  <c r="M19" i="13" s="1"/>
  <c r="I19" i="13"/>
  <c r="N19" i="13" s="1"/>
  <c r="H19" i="13"/>
  <c r="L19" i="13" s="1"/>
  <c r="G19" i="13"/>
  <c r="O18" i="13"/>
  <c r="R18" i="13" s="1"/>
  <c r="J18" i="13"/>
  <c r="M18" i="13" s="1"/>
  <c r="I18" i="13"/>
  <c r="N18" i="13" s="1"/>
  <c r="H18" i="13"/>
  <c r="L18" i="13" s="1"/>
  <c r="G18" i="13"/>
  <c r="K18" i="13" s="1"/>
  <c r="R17" i="13"/>
  <c r="P17" i="13"/>
  <c r="O17" i="13"/>
  <c r="Q17" i="13" s="1"/>
  <c r="J17" i="13"/>
  <c r="I17" i="13"/>
  <c r="H17" i="13"/>
  <c r="G17" i="13"/>
  <c r="O16" i="13"/>
  <c r="R16" i="13" s="1"/>
  <c r="J16" i="13"/>
  <c r="M16" i="13" s="1"/>
  <c r="I16" i="13"/>
  <c r="H16" i="13"/>
  <c r="G16" i="13"/>
  <c r="K16" i="13" s="1"/>
  <c r="O15" i="13"/>
  <c r="R15" i="13" s="1"/>
  <c r="J15" i="13"/>
  <c r="M15" i="13" s="1"/>
  <c r="I15" i="13"/>
  <c r="N15" i="13" s="1"/>
  <c r="H15" i="13"/>
  <c r="L15" i="13" s="1"/>
  <c r="G15" i="13"/>
  <c r="O14" i="13"/>
  <c r="R14" i="13" s="1"/>
  <c r="J14" i="13"/>
  <c r="M14" i="13" s="1"/>
  <c r="I14" i="13"/>
  <c r="N14" i="13" s="1"/>
  <c r="H14" i="13"/>
  <c r="L14" i="13" s="1"/>
  <c r="G14" i="13"/>
  <c r="K14" i="13" s="1"/>
  <c r="R13" i="13"/>
  <c r="P13" i="13"/>
  <c r="O13" i="13"/>
  <c r="Q13" i="13" s="1"/>
  <c r="J13" i="13"/>
  <c r="I13" i="13"/>
  <c r="H13" i="13"/>
  <c r="G13" i="13"/>
  <c r="O12" i="13"/>
  <c r="R12" i="13" s="1"/>
  <c r="J12" i="13"/>
  <c r="M12" i="13" s="1"/>
  <c r="I12" i="13"/>
  <c r="H12" i="13"/>
  <c r="G12" i="13"/>
  <c r="K12" i="13" s="1"/>
  <c r="O11" i="13"/>
  <c r="R11" i="13" s="1"/>
  <c r="J11" i="13"/>
  <c r="M11" i="13" s="1"/>
  <c r="I11" i="13"/>
  <c r="N11" i="13" s="1"/>
  <c r="H11" i="13"/>
  <c r="L11" i="13" s="1"/>
  <c r="G11" i="13"/>
  <c r="O10" i="13"/>
  <c r="R10" i="13" s="1"/>
  <c r="J10" i="13"/>
  <c r="M10" i="13" s="1"/>
  <c r="I10" i="13"/>
  <c r="N10" i="13" s="1"/>
  <c r="H10" i="13"/>
  <c r="L10" i="13" s="1"/>
  <c r="G10" i="13"/>
  <c r="K10" i="13" s="1"/>
  <c r="R9" i="13"/>
  <c r="P9" i="13"/>
  <c r="O9" i="13"/>
  <c r="Q9" i="13" s="1"/>
  <c r="J9" i="13"/>
  <c r="I9" i="13"/>
  <c r="H9" i="13"/>
  <c r="G9" i="13"/>
  <c r="O8" i="13"/>
  <c r="R8" i="13" s="1"/>
  <c r="J8" i="13"/>
  <c r="M8" i="13" s="1"/>
  <c r="I8" i="13"/>
  <c r="H8" i="13"/>
  <c r="G8" i="13"/>
  <c r="K8" i="13" s="1"/>
  <c r="O7" i="13"/>
  <c r="R7" i="13" s="1"/>
  <c r="J7" i="13"/>
  <c r="M7" i="13" s="1"/>
  <c r="I7" i="13"/>
  <c r="N7" i="13" s="1"/>
  <c r="H7" i="13"/>
  <c r="L7" i="13" s="1"/>
  <c r="G7" i="13"/>
  <c r="O6" i="13"/>
  <c r="R6" i="13" s="1"/>
  <c r="J6" i="13"/>
  <c r="M6" i="13" s="1"/>
  <c r="I6" i="13"/>
  <c r="N6" i="13" s="1"/>
  <c r="H6" i="13"/>
  <c r="L6" i="13" s="1"/>
  <c r="G6" i="13"/>
  <c r="K6" i="13" s="1"/>
  <c r="R5" i="13"/>
  <c r="P5" i="13"/>
  <c r="O5" i="13"/>
  <c r="Q5" i="13" s="1"/>
  <c r="J5" i="13"/>
  <c r="I5" i="13"/>
  <c r="H5" i="13"/>
  <c r="G5" i="13"/>
  <c r="O4" i="13"/>
  <c r="R4" i="13" s="1"/>
  <c r="L4" i="13"/>
  <c r="J4" i="13"/>
  <c r="M4" i="13" s="1"/>
  <c r="I4" i="13"/>
  <c r="H4" i="13"/>
  <c r="G4" i="13"/>
  <c r="K67" i="13" s="1"/>
  <c r="O3" i="13"/>
  <c r="R3" i="13" s="1"/>
  <c r="J3" i="13"/>
  <c r="M3" i="13" s="1"/>
  <c r="I3" i="13"/>
  <c r="N3" i="13" s="1"/>
  <c r="H3" i="13"/>
  <c r="L64" i="13" s="1"/>
  <c r="G3" i="13"/>
  <c r="O2" i="13"/>
  <c r="R2" i="13" s="1"/>
  <c r="J2" i="13"/>
  <c r="M2" i="13" s="1"/>
  <c r="I2" i="13"/>
  <c r="N2" i="13" s="1"/>
  <c r="H2" i="13"/>
  <c r="L2" i="13" s="1"/>
  <c r="G2" i="13"/>
  <c r="K2" i="13" s="1"/>
  <c r="O84" i="12"/>
  <c r="R84" i="12" s="1"/>
  <c r="J84" i="12"/>
  <c r="M84" i="12" s="1"/>
  <c r="I84" i="12"/>
  <c r="H84" i="12"/>
  <c r="L84" i="12" s="1"/>
  <c r="G84" i="12"/>
  <c r="K84" i="12" s="1"/>
  <c r="O83" i="12"/>
  <c r="R83" i="12" s="1"/>
  <c r="J83" i="12"/>
  <c r="M83" i="12" s="1"/>
  <c r="I83" i="12"/>
  <c r="N83" i="12" s="1"/>
  <c r="H83" i="12"/>
  <c r="L83" i="12" s="1"/>
  <c r="G83" i="12"/>
  <c r="K83" i="12" s="1"/>
  <c r="R82" i="12"/>
  <c r="O82" i="12"/>
  <c r="Q82" i="12" s="1"/>
  <c r="J82" i="12"/>
  <c r="I82" i="12"/>
  <c r="H82" i="12"/>
  <c r="G82" i="12"/>
  <c r="R81" i="12"/>
  <c r="O81" i="12"/>
  <c r="Q81" i="12" s="1"/>
  <c r="J81" i="12"/>
  <c r="M81" i="12" s="1"/>
  <c r="I81" i="12"/>
  <c r="N81" i="12" s="1"/>
  <c r="H81" i="12"/>
  <c r="L81" i="12" s="1"/>
  <c r="G81" i="12"/>
  <c r="K81" i="12" s="1"/>
  <c r="O80" i="12"/>
  <c r="R80" i="12" s="1"/>
  <c r="J80" i="12"/>
  <c r="M80" i="12" s="1"/>
  <c r="I80" i="12"/>
  <c r="H80" i="12"/>
  <c r="L80" i="12" s="1"/>
  <c r="G80" i="12"/>
  <c r="K80" i="12" s="1"/>
  <c r="O79" i="12"/>
  <c r="P79" i="12" s="1"/>
  <c r="J79" i="12"/>
  <c r="M79" i="12" s="1"/>
  <c r="I79" i="12"/>
  <c r="N79" i="12" s="1"/>
  <c r="H79" i="12"/>
  <c r="L79" i="12" s="1"/>
  <c r="G79" i="12"/>
  <c r="K79" i="12" s="1"/>
  <c r="R78" i="12"/>
  <c r="O78" i="12"/>
  <c r="Q78" i="12" s="1"/>
  <c r="J78" i="12"/>
  <c r="I78" i="12"/>
  <c r="H78" i="12"/>
  <c r="G78" i="12"/>
  <c r="R77" i="12"/>
  <c r="O77" i="12"/>
  <c r="Q77" i="12" s="1"/>
  <c r="J77" i="12"/>
  <c r="M77" i="12" s="1"/>
  <c r="I77" i="12"/>
  <c r="N77" i="12" s="1"/>
  <c r="H77" i="12"/>
  <c r="L77" i="12" s="1"/>
  <c r="G77" i="12"/>
  <c r="K77" i="12" s="1"/>
  <c r="O76" i="12"/>
  <c r="R76" i="12" s="1"/>
  <c r="J76" i="12"/>
  <c r="M76" i="12" s="1"/>
  <c r="I76" i="12"/>
  <c r="H76" i="12"/>
  <c r="L76" i="12" s="1"/>
  <c r="G76" i="12"/>
  <c r="K76" i="12" s="1"/>
  <c r="O75" i="12"/>
  <c r="P75" i="12" s="1"/>
  <c r="J75" i="12"/>
  <c r="M75" i="12" s="1"/>
  <c r="I75" i="12"/>
  <c r="N75" i="12" s="1"/>
  <c r="H75" i="12"/>
  <c r="L75" i="12" s="1"/>
  <c r="G75" i="12"/>
  <c r="K75" i="12" s="1"/>
  <c r="R74" i="12"/>
  <c r="O74" i="12"/>
  <c r="Q74" i="12" s="1"/>
  <c r="J74" i="12"/>
  <c r="I74" i="12"/>
  <c r="H74" i="12"/>
  <c r="G74" i="12"/>
  <c r="R73" i="12"/>
  <c r="O73" i="12"/>
  <c r="Q73" i="12" s="1"/>
  <c r="J73" i="12"/>
  <c r="M73" i="12" s="1"/>
  <c r="I73" i="12"/>
  <c r="N73" i="12" s="1"/>
  <c r="H73" i="12"/>
  <c r="L78" i="12" s="1"/>
  <c r="G73" i="12"/>
  <c r="K73" i="12" s="1"/>
  <c r="O72" i="12"/>
  <c r="J72" i="12"/>
  <c r="M72" i="12" s="1"/>
  <c r="I72" i="12"/>
  <c r="H72" i="12"/>
  <c r="L72" i="12" s="1"/>
  <c r="G72" i="12"/>
  <c r="K72" i="12" s="1"/>
  <c r="O71" i="12"/>
  <c r="P71" i="12" s="1"/>
  <c r="J71" i="12"/>
  <c r="M71" i="12" s="1"/>
  <c r="I71" i="12"/>
  <c r="N71" i="12" s="1"/>
  <c r="H71" i="12"/>
  <c r="L71" i="12" s="1"/>
  <c r="G71" i="12"/>
  <c r="K71" i="12" s="1"/>
  <c r="R70" i="12"/>
  <c r="O70" i="12"/>
  <c r="Q70" i="12" s="1"/>
  <c r="K70" i="12"/>
  <c r="J70" i="12"/>
  <c r="I70" i="12"/>
  <c r="H70" i="12"/>
  <c r="G70" i="12"/>
  <c r="R69" i="12"/>
  <c r="O69" i="12"/>
  <c r="Q69" i="12" s="1"/>
  <c r="J69" i="12"/>
  <c r="M69" i="12" s="1"/>
  <c r="I69" i="12"/>
  <c r="N69" i="12" s="1"/>
  <c r="H69" i="12"/>
  <c r="L69" i="12" s="1"/>
  <c r="G69" i="12"/>
  <c r="K2" i="12" s="1"/>
  <c r="O68" i="12"/>
  <c r="R68" i="12" s="1"/>
  <c r="J68" i="12"/>
  <c r="M68" i="12" s="1"/>
  <c r="I68" i="12"/>
  <c r="H68" i="12"/>
  <c r="L68" i="12" s="1"/>
  <c r="G68" i="12"/>
  <c r="K68" i="12" s="1"/>
  <c r="O67" i="12"/>
  <c r="P67" i="12" s="1"/>
  <c r="J67" i="12"/>
  <c r="M67" i="12" s="1"/>
  <c r="I67" i="12"/>
  <c r="N67" i="12" s="1"/>
  <c r="H67" i="12"/>
  <c r="L67" i="12" s="1"/>
  <c r="G67" i="12"/>
  <c r="K67" i="12" s="1"/>
  <c r="R66" i="12"/>
  <c r="O66" i="12"/>
  <c r="Q66" i="12" s="1"/>
  <c r="J66" i="12"/>
  <c r="I66" i="12"/>
  <c r="H66" i="12"/>
  <c r="G66" i="12"/>
  <c r="R65" i="12"/>
  <c r="O65" i="12"/>
  <c r="Q65" i="12" s="1"/>
  <c r="J65" i="12"/>
  <c r="M65" i="12" s="1"/>
  <c r="I65" i="12"/>
  <c r="N65" i="12" s="1"/>
  <c r="H65" i="12"/>
  <c r="L65" i="12" s="1"/>
  <c r="G65" i="12"/>
  <c r="K65" i="12" s="1"/>
  <c r="O64" i="12"/>
  <c r="R64" i="12" s="1"/>
  <c r="J64" i="12"/>
  <c r="M64" i="12" s="1"/>
  <c r="I64" i="12"/>
  <c r="H64" i="12"/>
  <c r="L64" i="12" s="1"/>
  <c r="G64" i="12"/>
  <c r="K64" i="12" s="1"/>
  <c r="O63" i="12"/>
  <c r="P63" i="12" s="1"/>
  <c r="J63" i="12"/>
  <c r="M63" i="12" s="1"/>
  <c r="I63" i="12"/>
  <c r="N63" i="12" s="1"/>
  <c r="H63" i="12"/>
  <c r="L63" i="12" s="1"/>
  <c r="G63" i="12"/>
  <c r="K63" i="12" s="1"/>
  <c r="R62" i="12"/>
  <c r="O62" i="12"/>
  <c r="Q62" i="12" s="1"/>
  <c r="J62" i="12"/>
  <c r="I62" i="12"/>
  <c r="H62" i="12"/>
  <c r="G62" i="12"/>
  <c r="R61" i="12"/>
  <c r="O61" i="12"/>
  <c r="Q61" i="12" s="1"/>
  <c r="J61" i="12"/>
  <c r="M61" i="12" s="1"/>
  <c r="I61" i="12"/>
  <c r="N61" i="12" s="1"/>
  <c r="H61" i="12"/>
  <c r="L61" i="12" s="1"/>
  <c r="G61" i="12"/>
  <c r="K61" i="12" s="1"/>
  <c r="O60" i="12"/>
  <c r="R60" i="12" s="1"/>
  <c r="J60" i="12"/>
  <c r="M60" i="12" s="1"/>
  <c r="I60" i="12"/>
  <c r="H60" i="12"/>
  <c r="L60" i="12" s="1"/>
  <c r="G60" i="12"/>
  <c r="K60" i="12" s="1"/>
  <c r="O59" i="12"/>
  <c r="R59" i="12" s="1"/>
  <c r="J59" i="12"/>
  <c r="M59" i="12" s="1"/>
  <c r="I59" i="12"/>
  <c r="N59" i="12" s="1"/>
  <c r="H59" i="12"/>
  <c r="L59" i="12" s="1"/>
  <c r="G59" i="12"/>
  <c r="K59" i="12" s="1"/>
  <c r="R58" i="12"/>
  <c r="O58" i="12"/>
  <c r="Q58" i="12" s="1"/>
  <c r="J58" i="12"/>
  <c r="I58" i="12"/>
  <c r="H58" i="12"/>
  <c r="G58" i="12"/>
  <c r="R57" i="12"/>
  <c r="O57" i="12"/>
  <c r="Q57" i="12" s="1"/>
  <c r="J57" i="12"/>
  <c r="M57" i="12" s="1"/>
  <c r="I57" i="12"/>
  <c r="N57" i="12" s="1"/>
  <c r="H57" i="12"/>
  <c r="L57" i="12" s="1"/>
  <c r="G57" i="12"/>
  <c r="K57" i="12" s="1"/>
  <c r="O56" i="12"/>
  <c r="R56" i="12" s="1"/>
  <c r="J56" i="12"/>
  <c r="M56" i="12" s="1"/>
  <c r="I56" i="12"/>
  <c r="H56" i="12"/>
  <c r="L56" i="12" s="1"/>
  <c r="G56" i="12"/>
  <c r="K56" i="12" s="1"/>
  <c r="O55" i="12"/>
  <c r="P55" i="12" s="1"/>
  <c r="J55" i="12"/>
  <c r="M55" i="12" s="1"/>
  <c r="I55" i="12"/>
  <c r="N55" i="12" s="1"/>
  <c r="H55" i="12"/>
  <c r="L55" i="12" s="1"/>
  <c r="G55" i="12"/>
  <c r="K55" i="12" s="1"/>
  <c r="R54" i="12"/>
  <c r="O54" i="12"/>
  <c r="Q54" i="12" s="1"/>
  <c r="J54" i="12"/>
  <c r="I54" i="12"/>
  <c r="H54" i="12"/>
  <c r="G54" i="12"/>
  <c r="R53" i="12"/>
  <c r="O53" i="12"/>
  <c r="Q53" i="12" s="1"/>
  <c r="J53" i="12"/>
  <c r="M53" i="12" s="1"/>
  <c r="I53" i="12"/>
  <c r="N53" i="12" s="1"/>
  <c r="H53" i="12"/>
  <c r="L53" i="12" s="1"/>
  <c r="G53" i="12"/>
  <c r="K53" i="12" s="1"/>
  <c r="O52" i="12"/>
  <c r="R52" i="12" s="1"/>
  <c r="J52" i="12"/>
  <c r="M52" i="12" s="1"/>
  <c r="I52" i="12"/>
  <c r="H52" i="12"/>
  <c r="L52" i="12" s="1"/>
  <c r="G52" i="12"/>
  <c r="K52" i="12" s="1"/>
  <c r="O51" i="12"/>
  <c r="R51" i="12" s="1"/>
  <c r="J51" i="12"/>
  <c r="M51" i="12" s="1"/>
  <c r="I51" i="12"/>
  <c r="N51" i="12" s="1"/>
  <c r="H51" i="12"/>
  <c r="L51" i="12" s="1"/>
  <c r="G51" i="12"/>
  <c r="K51" i="12" s="1"/>
  <c r="R50" i="12"/>
  <c r="O50" i="12"/>
  <c r="Q50" i="12" s="1"/>
  <c r="J50" i="12"/>
  <c r="I50" i="12"/>
  <c r="H50" i="12"/>
  <c r="G50" i="12"/>
  <c r="R49" i="12"/>
  <c r="O49" i="12"/>
  <c r="Q49" i="12" s="1"/>
  <c r="J49" i="12"/>
  <c r="M49" i="12" s="1"/>
  <c r="I49" i="12"/>
  <c r="N49" i="12" s="1"/>
  <c r="H49" i="12"/>
  <c r="L49" i="12" s="1"/>
  <c r="G49" i="12"/>
  <c r="K49" i="12" s="1"/>
  <c r="O48" i="12"/>
  <c r="R48" i="12" s="1"/>
  <c r="J48" i="12"/>
  <c r="M48" i="12" s="1"/>
  <c r="I48" i="12"/>
  <c r="H48" i="12"/>
  <c r="L48" i="12" s="1"/>
  <c r="G48" i="12"/>
  <c r="K48" i="12" s="1"/>
  <c r="O47" i="12"/>
  <c r="P47" i="12" s="1"/>
  <c r="J47" i="12"/>
  <c r="M47" i="12" s="1"/>
  <c r="I47" i="12"/>
  <c r="N47" i="12" s="1"/>
  <c r="H47" i="12"/>
  <c r="L47" i="12" s="1"/>
  <c r="G47" i="12"/>
  <c r="K47" i="12" s="1"/>
  <c r="R46" i="12"/>
  <c r="O46" i="12"/>
  <c r="Q46" i="12" s="1"/>
  <c r="J46" i="12"/>
  <c r="I46" i="12"/>
  <c r="H46" i="12"/>
  <c r="G46" i="12"/>
  <c r="R45" i="12"/>
  <c r="O45" i="12"/>
  <c r="Q45" i="12" s="1"/>
  <c r="J45" i="12"/>
  <c r="M45" i="12" s="1"/>
  <c r="I45" i="12"/>
  <c r="N45" i="12" s="1"/>
  <c r="H45" i="12"/>
  <c r="L45" i="12" s="1"/>
  <c r="G45" i="12"/>
  <c r="K45" i="12" s="1"/>
  <c r="O44" i="12"/>
  <c r="R44" i="12" s="1"/>
  <c r="J44" i="12"/>
  <c r="M44" i="12" s="1"/>
  <c r="I44" i="12"/>
  <c r="H44" i="12"/>
  <c r="L44" i="12" s="1"/>
  <c r="G44" i="12"/>
  <c r="K44" i="12" s="1"/>
  <c r="O43" i="12"/>
  <c r="R43" i="12" s="1"/>
  <c r="J43" i="12"/>
  <c r="M43" i="12" s="1"/>
  <c r="I43" i="12"/>
  <c r="N43" i="12" s="1"/>
  <c r="H43" i="12"/>
  <c r="L43" i="12" s="1"/>
  <c r="G43" i="12"/>
  <c r="K43" i="12" s="1"/>
  <c r="R42" i="12"/>
  <c r="O42" i="12"/>
  <c r="Q42" i="12" s="1"/>
  <c r="J42" i="12"/>
  <c r="I42" i="12"/>
  <c r="H42" i="12"/>
  <c r="G42" i="12"/>
  <c r="R41" i="12"/>
  <c r="O41" i="12"/>
  <c r="Q41" i="12" s="1"/>
  <c r="J41" i="12"/>
  <c r="M41" i="12" s="1"/>
  <c r="I41" i="12"/>
  <c r="N41" i="12" s="1"/>
  <c r="H41" i="12"/>
  <c r="L41" i="12" s="1"/>
  <c r="G41" i="12"/>
  <c r="K41" i="12" s="1"/>
  <c r="O40" i="12"/>
  <c r="R40" i="12" s="1"/>
  <c r="J40" i="12"/>
  <c r="M40" i="12" s="1"/>
  <c r="I40" i="12"/>
  <c r="H40" i="12"/>
  <c r="L40" i="12" s="1"/>
  <c r="G40" i="12"/>
  <c r="K40" i="12" s="1"/>
  <c r="O39" i="12"/>
  <c r="P39" i="12" s="1"/>
  <c r="J39" i="12"/>
  <c r="M39" i="12" s="1"/>
  <c r="I39" i="12"/>
  <c r="N39" i="12" s="1"/>
  <c r="H39" i="12"/>
  <c r="L39" i="12" s="1"/>
  <c r="G39" i="12"/>
  <c r="K39" i="12" s="1"/>
  <c r="R38" i="12"/>
  <c r="O38" i="12"/>
  <c r="Q38" i="12" s="1"/>
  <c r="J38" i="12"/>
  <c r="I38" i="12"/>
  <c r="H38" i="12"/>
  <c r="G38" i="12"/>
  <c r="R37" i="12"/>
  <c r="O37" i="12"/>
  <c r="Q37" i="12" s="1"/>
  <c r="J37" i="12"/>
  <c r="M37" i="12" s="1"/>
  <c r="I37" i="12"/>
  <c r="N37" i="12" s="1"/>
  <c r="H37" i="12"/>
  <c r="L37" i="12" s="1"/>
  <c r="G37" i="12"/>
  <c r="K37" i="12" s="1"/>
  <c r="O36" i="12"/>
  <c r="R36" i="12" s="1"/>
  <c r="J36" i="12"/>
  <c r="M36" i="12" s="1"/>
  <c r="I36" i="12"/>
  <c r="H36" i="12"/>
  <c r="L36" i="12" s="1"/>
  <c r="G36" i="12"/>
  <c r="K36" i="12" s="1"/>
  <c r="O35" i="12"/>
  <c r="R35" i="12" s="1"/>
  <c r="J35" i="12"/>
  <c r="M35" i="12" s="1"/>
  <c r="I35" i="12"/>
  <c r="N35" i="12" s="1"/>
  <c r="H35" i="12"/>
  <c r="L35" i="12" s="1"/>
  <c r="G35" i="12"/>
  <c r="K35" i="12" s="1"/>
  <c r="R34" i="12"/>
  <c r="O34" i="12"/>
  <c r="Q34" i="12" s="1"/>
  <c r="J34" i="12"/>
  <c r="I34" i="12"/>
  <c r="H34" i="12"/>
  <c r="G34" i="12"/>
  <c r="R33" i="12"/>
  <c r="O33" i="12"/>
  <c r="Q33" i="12" s="1"/>
  <c r="J33" i="12"/>
  <c r="M33" i="12" s="1"/>
  <c r="I33" i="12"/>
  <c r="N33" i="12" s="1"/>
  <c r="H33" i="12"/>
  <c r="L33" i="12" s="1"/>
  <c r="G33" i="12"/>
  <c r="K33" i="12" s="1"/>
  <c r="O32" i="12"/>
  <c r="R32" i="12" s="1"/>
  <c r="J32" i="12"/>
  <c r="M32" i="12" s="1"/>
  <c r="I32" i="12"/>
  <c r="H32" i="12"/>
  <c r="L32" i="12" s="1"/>
  <c r="G32" i="12"/>
  <c r="K32" i="12" s="1"/>
  <c r="O31" i="12"/>
  <c r="P31" i="12" s="1"/>
  <c r="J31" i="12"/>
  <c r="M31" i="12" s="1"/>
  <c r="I31" i="12"/>
  <c r="N31" i="12" s="1"/>
  <c r="H31" i="12"/>
  <c r="L31" i="12" s="1"/>
  <c r="G31" i="12"/>
  <c r="K31" i="12" s="1"/>
  <c r="O30" i="12"/>
  <c r="R30" i="12" s="1"/>
  <c r="J30" i="12"/>
  <c r="I30" i="12"/>
  <c r="H30" i="12"/>
  <c r="G30" i="12"/>
  <c r="R29" i="12"/>
  <c r="O29" i="12"/>
  <c r="Q29" i="12" s="1"/>
  <c r="J29" i="12"/>
  <c r="M29" i="12" s="1"/>
  <c r="I29" i="12"/>
  <c r="N29" i="12" s="1"/>
  <c r="H29" i="12"/>
  <c r="L29" i="12" s="1"/>
  <c r="G29" i="12"/>
  <c r="K29" i="12" s="1"/>
  <c r="O28" i="12"/>
  <c r="R28" i="12" s="1"/>
  <c r="J28" i="12"/>
  <c r="M28" i="12" s="1"/>
  <c r="I28" i="12"/>
  <c r="H28" i="12"/>
  <c r="L28" i="12" s="1"/>
  <c r="G28" i="12"/>
  <c r="K28" i="12" s="1"/>
  <c r="O27" i="12"/>
  <c r="R27" i="12" s="1"/>
  <c r="J27" i="12"/>
  <c r="M27" i="12" s="1"/>
  <c r="I27" i="12"/>
  <c r="N27" i="12" s="1"/>
  <c r="H27" i="12"/>
  <c r="L27" i="12" s="1"/>
  <c r="G27" i="12"/>
  <c r="K27" i="12" s="1"/>
  <c r="O26" i="12"/>
  <c r="R26" i="12" s="1"/>
  <c r="J26" i="12"/>
  <c r="I26" i="12"/>
  <c r="H26" i="12"/>
  <c r="G26" i="12"/>
  <c r="R25" i="12"/>
  <c r="O25" i="12"/>
  <c r="Q25" i="12" s="1"/>
  <c r="J25" i="12"/>
  <c r="M25" i="12" s="1"/>
  <c r="I25" i="12"/>
  <c r="N25" i="12" s="1"/>
  <c r="H25" i="12"/>
  <c r="L25" i="12" s="1"/>
  <c r="G25" i="12"/>
  <c r="K25" i="12" s="1"/>
  <c r="O24" i="12"/>
  <c r="R24" i="12" s="1"/>
  <c r="J24" i="12"/>
  <c r="M24" i="12" s="1"/>
  <c r="I24" i="12"/>
  <c r="H24" i="12"/>
  <c r="L24" i="12" s="1"/>
  <c r="G24" i="12"/>
  <c r="O23" i="12"/>
  <c r="P23" i="12" s="1"/>
  <c r="J23" i="12"/>
  <c r="M23" i="12" s="1"/>
  <c r="I23" i="12"/>
  <c r="N23" i="12" s="1"/>
  <c r="H23" i="12"/>
  <c r="L23" i="12" s="1"/>
  <c r="G23" i="12"/>
  <c r="K23" i="12" s="1"/>
  <c r="O22" i="12"/>
  <c r="R22" i="12" s="1"/>
  <c r="J22" i="12"/>
  <c r="I22" i="12"/>
  <c r="H22" i="12"/>
  <c r="G22" i="12"/>
  <c r="R21" i="12"/>
  <c r="O21" i="12"/>
  <c r="Q21" i="12" s="1"/>
  <c r="J21" i="12"/>
  <c r="M21" i="12" s="1"/>
  <c r="I21" i="12"/>
  <c r="N21" i="12" s="1"/>
  <c r="H21" i="12"/>
  <c r="L21" i="12" s="1"/>
  <c r="G21" i="12"/>
  <c r="K21" i="12" s="1"/>
  <c r="O20" i="12"/>
  <c r="R20" i="12" s="1"/>
  <c r="J20" i="12"/>
  <c r="M20" i="12" s="1"/>
  <c r="I20" i="12"/>
  <c r="H20" i="12"/>
  <c r="L20" i="12" s="1"/>
  <c r="G20" i="12"/>
  <c r="O19" i="12"/>
  <c r="P19" i="12" s="1"/>
  <c r="J19" i="12"/>
  <c r="M19" i="12" s="1"/>
  <c r="I19" i="12"/>
  <c r="N19" i="12" s="1"/>
  <c r="H19" i="12"/>
  <c r="L19" i="12" s="1"/>
  <c r="G19" i="12"/>
  <c r="K19" i="12" s="1"/>
  <c r="O18" i="12"/>
  <c r="R18" i="12" s="1"/>
  <c r="J18" i="12"/>
  <c r="I18" i="12"/>
  <c r="H18" i="12"/>
  <c r="G18" i="12"/>
  <c r="R17" i="12"/>
  <c r="O17" i="12"/>
  <c r="Q17" i="12" s="1"/>
  <c r="J17" i="12"/>
  <c r="M17" i="12" s="1"/>
  <c r="I17" i="12"/>
  <c r="N17" i="12" s="1"/>
  <c r="H17" i="12"/>
  <c r="L17" i="12" s="1"/>
  <c r="G17" i="12"/>
  <c r="K17" i="12" s="1"/>
  <c r="O16" i="12"/>
  <c r="R16" i="12" s="1"/>
  <c r="J16" i="12"/>
  <c r="M16" i="12" s="1"/>
  <c r="I16" i="12"/>
  <c r="H16" i="12"/>
  <c r="L16" i="12" s="1"/>
  <c r="G16" i="12"/>
  <c r="O15" i="12"/>
  <c r="R15" i="12" s="1"/>
  <c r="J15" i="12"/>
  <c r="M15" i="12" s="1"/>
  <c r="I15" i="12"/>
  <c r="N15" i="12" s="1"/>
  <c r="H15" i="12"/>
  <c r="L15" i="12" s="1"/>
  <c r="G15" i="12"/>
  <c r="K15" i="12" s="1"/>
  <c r="O14" i="12"/>
  <c r="R14" i="12" s="1"/>
  <c r="J14" i="12"/>
  <c r="I14" i="12"/>
  <c r="H14" i="12"/>
  <c r="G14" i="12"/>
  <c r="R13" i="12"/>
  <c r="O13" i="12"/>
  <c r="Q13" i="12" s="1"/>
  <c r="J13" i="12"/>
  <c r="M13" i="12" s="1"/>
  <c r="I13" i="12"/>
  <c r="N13" i="12" s="1"/>
  <c r="H13" i="12"/>
  <c r="L13" i="12" s="1"/>
  <c r="G13" i="12"/>
  <c r="K13" i="12" s="1"/>
  <c r="O12" i="12"/>
  <c r="R12" i="12" s="1"/>
  <c r="J12" i="12"/>
  <c r="M12" i="12" s="1"/>
  <c r="I12" i="12"/>
  <c r="H12" i="12"/>
  <c r="L12" i="12" s="1"/>
  <c r="G12" i="12"/>
  <c r="O11" i="12"/>
  <c r="R11" i="12" s="1"/>
  <c r="J11" i="12"/>
  <c r="M11" i="12" s="1"/>
  <c r="I11" i="12"/>
  <c r="N11" i="12" s="1"/>
  <c r="H11" i="12"/>
  <c r="L11" i="12" s="1"/>
  <c r="G11" i="12"/>
  <c r="K11" i="12" s="1"/>
  <c r="O10" i="12"/>
  <c r="R10" i="12" s="1"/>
  <c r="J10" i="12"/>
  <c r="I10" i="12"/>
  <c r="H10" i="12"/>
  <c r="G10" i="12"/>
  <c r="R9" i="12"/>
  <c r="O9" i="12"/>
  <c r="Q9" i="12" s="1"/>
  <c r="J9" i="12"/>
  <c r="M9" i="12" s="1"/>
  <c r="I9" i="12"/>
  <c r="N9" i="12" s="1"/>
  <c r="H9" i="12"/>
  <c r="L9" i="12" s="1"/>
  <c r="G9" i="12"/>
  <c r="K9" i="12" s="1"/>
  <c r="O8" i="12"/>
  <c r="R8" i="12" s="1"/>
  <c r="J8" i="12"/>
  <c r="M8" i="12" s="1"/>
  <c r="I8" i="12"/>
  <c r="H8" i="12"/>
  <c r="L8" i="12" s="1"/>
  <c r="G8" i="12"/>
  <c r="O7" i="12"/>
  <c r="P7" i="12" s="1"/>
  <c r="J7" i="12"/>
  <c r="M7" i="12" s="1"/>
  <c r="I7" i="12"/>
  <c r="N7" i="12" s="1"/>
  <c r="H7" i="12"/>
  <c r="L7" i="12" s="1"/>
  <c r="G7" i="12"/>
  <c r="K7" i="12" s="1"/>
  <c r="O6" i="12"/>
  <c r="R6" i="12" s="1"/>
  <c r="J6" i="12"/>
  <c r="I6" i="12"/>
  <c r="H6" i="12"/>
  <c r="G6" i="12"/>
  <c r="R5" i="12"/>
  <c r="O5" i="12"/>
  <c r="Q5" i="12" s="1"/>
  <c r="J5" i="12"/>
  <c r="M5" i="12" s="1"/>
  <c r="I5" i="12"/>
  <c r="N5" i="12" s="1"/>
  <c r="H5" i="12"/>
  <c r="N80" i="12" s="1"/>
  <c r="G5" i="12"/>
  <c r="K26" i="12" s="1"/>
  <c r="O4" i="12"/>
  <c r="R4" i="12" s="1"/>
  <c r="J4" i="12"/>
  <c r="M4" i="12" s="1"/>
  <c r="I4" i="12"/>
  <c r="H4" i="12"/>
  <c r="L4" i="12" s="1"/>
  <c r="G4" i="12"/>
  <c r="O3" i="12"/>
  <c r="P3" i="12" s="1"/>
  <c r="J3" i="12"/>
  <c r="M3" i="12" s="1"/>
  <c r="I3" i="12"/>
  <c r="N3" i="12" s="1"/>
  <c r="H3" i="12"/>
  <c r="L3" i="12" s="1"/>
  <c r="G3" i="12"/>
  <c r="K3" i="12" s="1"/>
  <c r="O2" i="12"/>
  <c r="R2" i="12" s="1"/>
  <c r="J2" i="12"/>
  <c r="I2" i="12"/>
  <c r="H2" i="12"/>
  <c r="G2" i="12"/>
  <c r="O92" i="11"/>
  <c r="R92" i="11" s="1"/>
  <c r="M92" i="11"/>
  <c r="J92" i="11"/>
  <c r="I92" i="11"/>
  <c r="N92" i="11" s="1"/>
  <c r="H92" i="11"/>
  <c r="L92" i="11" s="1"/>
  <c r="G92" i="11"/>
  <c r="O91" i="11"/>
  <c r="R91" i="11" s="1"/>
  <c r="J91" i="11"/>
  <c r="M91" i="11" s="1"/>
  <c r="I91" i="11"/>
  <c r="N91" i="11" s="1"/>
  <c r="H91" i="11"/>
  <c r="L91" i="11" s="1"/>
  <c r="G91" i="11"/>
  <c r="K91" i="11" s="1"/>
  <c r="P90" i="11"/>
  <c r="O90" i="11"/>
  <c r="R90" i="11" s="1"/>
  <c r="J90" i="11"/>
  <c r="I90" i="11"/>
  <c r="H90" i="11"/>
  <c r="G90" i="11"/>
  <c r="Q89" i="11"/>
  <c r="O89" i="11"/>
  <c r="R89" i="11" s="1"/>
  <c r="L89" i="11"/>
  <c r="J89" i="11"/>
  <c r="M89" i="11" s="1"/>
  <c r="I89" i="11"/>
  <c r="N89" i="11" s="1"/>
  <c r="H89" i="11"/>
  <c r="G89" i="11"/>
  <c r="K89" i="11" s="1"/>
  <c r="O88" i="11"/>
  <c r="R88" i="11" s="1"/>
  <c r="M88" i="11"/>
  <c r="J88" i="11"/>
  <c r="I88" i="11"/>
  <c r="N88" i="11" s="1"/>
  <c r="H88" i="11"/>
  <c r="L88" i="11" s="1"/>
  <c r="G88" i="11"/>
  <c r="O87" i="11"/>
  <c r="R87" i="11" s="1"/>
  <c r="J87" i="11"/>
  <c r="M87" i="11" s="1"/>
  <c r="I87" i="11"/>
  <c r="N87" i="11" s="1"/>
  <c r="H87" i="11"/>
  <c r="L87" i="11" s="1"/>
  <c r="G87" i="11"/>
  <c r="K87" i="11" s="1"/>
  <c r="P86" i="11"/>
  <c r="O86" i="11"/>
  <c r="R86" i="11" s="1"/>
  <c r="J86" i="11"/>
  <c r="I86" i="11"/>
  <c r="H86" i="11"/>
  <c r="G86" i="11"/>
  <c r="Q85" i="11"/>
  <c r="O85" i="11"/>
  <c r="R85" i="11" s="1"/>
  <c r="J85" i="11"/>
  <c r="M85" i="11" s="1"/>
  <c r="I85" i="11"/>
  <c r="N85" i="11" s="1"/>
  <c r="H85" i="11"/>
  <c r="G85" i="11"/>
  <c r="K85" i="11" s="1"/>
  <c r="O84" i="11"/>
  <c r="R84" i="11" s="1"/>
  <c r="M84" i="11"/>
  <c r="J84" i="11"/>
  <c r="I84" i="11"/>
  <c r="N84" i="11" s="1"/>
  <c r="H84" i="11"/>
  <c r="L84" i="11" s="1"/>
  <c r="G84" i="11"/>
  <c r="O83" i="11"/>
  <c r="R83" i="11" s="1"/>
  <c r="J83" i="11"/>
  <c r="M83" i="11" s="1"/>
  <c r="I83" i="11"/>
  <c r="N83" i="11" s="1"/>
  <c r="H83" i="11"/>
  <c r="L83" i="11" s="1"/>
  <c r="G83" i="11"/>
  <c r="K83" i="11" s="1"/>
  <c r="P82" i="11"/>
  <c r="O82" i="11"/>
  <c r="R82" i="11" s="1"/>
  <c r="J82" i="11"/>
  <c r="I82" i="11"/>
  <c r="H82" i="11"/>
  <c r="G82" i="11"/>
  <c r="Q81" i="11"/>
  <c r="O81" i="11"/>
  <c r="R81" i="11" s="1"/>
  <c r="J81" i="11"/>
  <c r="M81" i="11" s="1"/>
  <c r="I81" i="11"/>
  <c r="N81" i="11" s="1"/>
  <c r="H81" i="11"/>
  <c r="G81" i="11"/>
  <c r="K81" i="11" s="1"/>
  <c r="O80" i="11"/>
  <c r="R80" i="11" s="1"/>
  <c r="M80" i="11"/>
  <c r="J80" i="11"/>
  <c r="I80" i="11"/>
  <c r="N80" i="11" s="1"/>
  <c r="H80" i="11"/>
  <c r="L80" i="11" s="1"/>
  <c r="G80" i="11"/>
  <c r="O79" i="11"/>
  <c r="J79" i="11"/>
  <c r="M79" i="11" s="1"/>
  <c r="I79" i="11"/>
  <c r="N79" i="11" s="1"/>
  <c r="H79" i="11"/>
  <c r="L79" i="11" s="1"/>
  <c r="G79" i="11"/>
  <c r="K79" i="11" s="1"/>
  <c r="P78" i="11"/>
  <c r="O78" i="11"/>
  <c r="R78" i="11" s="1"/>
  <c r="J78" i="11"/>
  <c r="I78" i="11"/>
  <c r="H78" i="11"/>
  <c r="G78" i="11"/>
  <c r="Q77" i="11"/>
  <c r="O77" i="11"/>
  <c r="R77" i="11" s="1"/>
  <c r="J77" i="11"/>
  <c r="M77" i="11" s="1"/>
  <c r="I77" i="11"/>
  <c r="N77" i="11" s="1"/>
  <c r="H77" i="11"/>
  <c r="G77" i="11"/>
  <c r="K77" i="11" s="1"/>
  <c r="O76" i="11"/>
  <c r="R76" i="11" s="1"/>
  <c r="M76" i="11"/>
  <c r="J76" i="11"/>
  <c r="I76" i="11"/>
  <c r="N76" i="11" s="1"/>
  <c r="H76" i="11"/>
  <c r="L76" i="11" s="1"/>
  <c r="G76" i="11"/>
  <c r="O75" i="11"/>
  <c r="R75" i="11" s="1"/>
  <c r="J75" i="11"/>
  <c r="M75" i="11" s="1"/>
  <c r="I75" i="11"/>
  <c r="N75" i="11" s="1"/>
  <c r="H75" i="11"/>
  <c r="L75" i="11" s="1"/>
  <c r="G75" i="11"/>
  <c r="K75" i="11" s="1"/>
  <c r="P74" i="11"/>
  <c r="O74" i="11"/>
  <c r="R74" i="11" s="1"/>
  <c r="J74" i="11"/>
  <c r="I74" i="11"/>
  <c r="H74" i="11"/>
  <c r="G74" i="11"/>
  <c r="Q73" i="11"/>
  <c r="O73" i="11"/>
  <c r="R73" i="11" s="1"/>
  <c r="J73" i="11"/>
  <c r="M73" i="11" s="1"/>
  <c r="I73" i="11"/>
  <c r="N73" i="11" s="1"/>
  <c r="H73" i="11"/>
  <c r="G73" i="11"/>
  <c r="K73" i="11" s="1"/>
  <c r="O72" i="11"/>
  <c r="R72" i="11" s="1"/>
  <c r="M72" i="11"/>
  <c r="J72" i="11"/>
  <c r="I72" i="11"/>
  <c r="N72" i="11" s="1"/>
  <c r="H72" i="11"/>
  <c r="L72" i="11" s="1"/>
  <c r="G72" i="11"/>
  <c r="O71" i="11"/>
  <c r="R71" i="11" s="1"/>
  <c r="J71" i="11"/>
  <c r="M71" i="11" s="1"/>
  <c r="I71" i="11"/>
  <c r="N71" i="11" s="1"/>
  <c r="H71" i="11"/>
  <c r="L71" i="11" s="1"/>
  <c r="G71" i="11"/>
  <c r="K71" i="11" s="1"/>
  <c r="P70" i="11"/>
  <c r="O70" i="11"/>
  <c r="R70" i="11" s="1"/>
  <c r="J70" i="11"/>
  <c r="I70" i="11"/>
  <c r="H70" i="11"/>
  <c r="G70" i="11"/>
  <c r="Q69" i="11"/>
  <c r="O69" i="11"/>
  <c r="R69" i="11" s="1"/>
  <c r="J69" i="11"/>
  <c r="M69" i="11" s="1"/>
  <c r="I69" i="11"/>
  <c r="N69" i="11" s="1"/>
  <c r="H69" i="11"/>
  <c r="G69" i="11"/>
  <c r="K69" i="11" s="1"/>
  <c r="O68" i="11"/>
  <c r="R68" i="11" s="1"/>
  <c r="M68" i="11"/>
  <c r="J68" i="11"/>
  <c r="I68" i="11"/>
  <c r="N68" i="11" s="1"/>
  <c r="H68" i="11"/>
  <c r="L68" i="11" s="1"/>
  <c r="G68" i="11"/>
  <c r="O67" i="11"/>
  <c r="R67" i="11" s="1"/>
  <c r="J67" i="11"/>
  <c r="M67" i="11" s="1"/>
  <c r="I67" i="11"/>
  <c r="N67" i="11" s="1"/>
  <c r="H67" i="11"/>
  <c r="L67" i="11" s="1"/>
  <c r="G67" i="11"/>
  <c r="K67" i="11" s="1"/>
  <c r="P66" i="11"/>
  <c r="O66" i="11"/>
  <c r="R66" i="11" s="1"/>
  <c r="J66" i="11"/>
  <c r="I66" i="11"/>
  <c r="H66" i="11"/>
  <c r="G66" i="11"/>
  <c r="Q65" i="11"/>
  <c r="O65" i="11"/>
  <c r="R65" i="11" s="1"/>
  <c r="J65" i="11"/>
  <c r="M65" i="11" s="1"/>
  <c r="I65" i="11"/>
  <c r="N65" i="11" s="1"/>
  <c r="H65" i="11"/>
  <c r="G65" i="11"/>
  <c r="K65" i="11" s="1"/>
  <c r="O64" i="11"/>
  <c r="R64" i="11" s="1"/>
  <c r="M64" i="11"/>
  <c r="J64" i="11"/>
  <c r="I64" i="11"/>
  <c r="N64" i="11" s="1"/>
  <c r="H64" i="11"/>
  <c r="L64" i="11" s="1"/>
  <c r="G64" i="11"/>
  <c r="O63" i="11"/>
  <c r="R63" i="11" s="1"/>
  <c r="J63" i="11"/>
  <c r="M63" i="11" s="1"/>
  <c r="I63" i="11"/>
  <c r="N63" i="11" s="1"/>
  <c r="H63" i="11"/>
  <c r="L63" i="11" s="1"/>
  <c r="G63" i="11"/>
  <c r="K63" i="11" s="1"/>
  <c r="P62" i="11"/>
  <c r="O62" i="11"/>
  <c r="R62" i="11" s="1"/>
  <c r="J62" i="11"/>
  <c r="I62" i="11"/>
  <c r="H62" i="11"/>
  <c r="G62" i="11"/>
  <c r="Q61" i="11"/>
  <c r="O61" i="11"/>
  <c r="R61" i="11" s="1"/>
  <c r="J61" i="11"/>
  <c r="M61" i="11" s="1"/>
  <c r="I61" i="11"/>
  <c r="N61" i="11" s="1"/>
  <c r="H61" i="11"/>
  <c r="G61" i="11"/>
  <c r="K61" i="11" s="1"/>
  <c r="O60" i="11"/>
  <c r="R60" i="11" s="1"/>
  <c r="M60" i="11"/>
  <c r="J60" i="11"/>
  <c r="I60" i="11"/>
  <c r="N60" i="11" s="1"/>
  <c r="H60" i="11"/>
  <c r="L60" i="11" s="1"/>
  <c r="G60" i="11"/>
  <c r="O59" i="11"/>
  <c r="R59" i="11" s="1"/>
  <c r="J59" i="11"/>
  <c r="M59" i="11" s="1"/>
  <c r="I59" i="11"/>
  <c r="N59" i="11" s="1"/>
  <c r="H59" i="11"/>
  <c r="L59" i="11" s="1"/>
  <c r="G59" i="11"/>
  <c r="K59" i="11" s="1"/>
  <c r="P58" i="11"/>
  <c r="O58" i="11"/>
  <c r="R58" i="11" s="1"/>
  <c r="J58" i="11"/>
  <c r="I58" i="11"/>
  <c r="H58" i="11"/>
  <c r="G58" i="11"/>
  <c r="Q57" i="11"/>
  <c r="O57" i="11"/>
  <c r="R57" i="11" s="1"/>
  <c r="J57" i="11"/>
  <c r="M57" i="11" s="1"/>
  <c r="I57" i="11"/>
  <c r="N57" i="11" s="1"/>
  <c r="H57" i="11"/>
  <c r="G57" i="11"/>
  <c r="K57" i="11" s="1"/>
  <c r="O56" i="11"/>
  <c r="R56" i="11" s="1"/>
  <c r="M56" i="11"/>
  <c r="J56" i="11"/>
  <c r="I56" i="11"/>
  <c r="N56" i="11" s="1"/>
  <c r="H56" i="11"/>
  <c r="L56" i="11" s="1"/>
  <c r="G56" i="11"/>
  <c r="O55" i="11"/>
  <c r="R55" i="11" s="1"/>
  <c r="J55" i="11"/>
  <c r="M55" i="11" s="1"/>
  <c r="I55" i="11"/>
  <c r="N55" i="11" s="1"/>
  <c r="H55" i="11"/>
  <c r="L55" i="11" s="1"/>
  <c r="G55" i="11"/>
  <c r="K55" i="11" s="1"/>
  <c r="P54" i="11"/>
  <c r="O54" i="11"/>
  <c r="R54" i="11" s="1"/>
  <c r="J54" i="11"/>
  <c r="I54" i="11"/>
  <c r="H54" i="11"/>
  <c r="G54" i="11"/>
  <c r="Q53" i="11"/>
  <c r="O53" i="11"/>
  <c r="R53" i="11" s="1"/>
  <c r="J53" i="11"/>
  <c r="M53" i="11" s="1"/>
  <c r="I53" i="11"/>
  <c r="N53" i="11" s="1"/>
  <c r="H53" i="11"/>
  <c r="G53" i="11"/>
  <c r="K53" i="11" s="1"/>
  <c r="O52" i="11"/>
  <c r="R52" i="11" s="1"/>
  <c r="M52" i="11"/>
  <c r="J52" i="11"/>
  <c r="I52" i="11"/>
  <c r="N52" i="11" s="1"/>
  <c r="H52" i="11"/>
  <c r="L52" i="11" s="1"/>
  <c r="G52" i="11"/>
  <c r="O51" i="11"/>
  <c r="R51" i="11" s="1"/>
  <c r="J51" i="11"/>
  <c r="M51" i="11" s="1"/>
  <c r="I51" i="11"/>
  <c r="N51" i="11" s="1"/>
  <c r="H51" i="11"/>
  <c r="L51" i="11" s="1"/>
  <c r="G51" i="11"/>
  <c r="K51" i="11" s="1"/>
  <c r="P50" i="11"/>
  <c r="O50" i="11"/>
  <c r="R50" i="11" s="1"/>
  <c r="J50" i="11"/>
  <c r="I50" i="11"/>
  <c r="H50" i="11"/>
  <c r="G50" i="11"/>
  <c r="Q49" i="11"/>
  <c r="O49" i="11"/>
  <c r="R49" i="11" s="1"/>
  <c r="J49" i="11"/>
  <c r="M49" i="11" s="1"/>
  <c r="I49" i="11"/>
  <c r="N49" i="11" s="1"/>
  <c r="H49" i="11"/>
  <c r="G49" i="11"/>
  <c r="K49" i="11" s="1"/>
  <c r="O48" i="11"/>
  <c r="R48" i="11" s="1"/>
  <c r="M48" i="11"/>
  <c r="J48" i="11"/>
  <c r="I48" i="11"/>
  <c r="N48" i="11" s="1"/>
  <c r="H48" i="11"/>
  <c r="L48" i="11" s="1"/>
  <c r="G48" i="11"/>
  <c r="O47" i="11"/>
  <c r="R47" i="11" s="1"/>
  <c r="J47" i="11"/>
  <c r="M47" i="11" s="1"/>
  <c r="I47" i="11"/>
  <c r="N47" i="11" s="1"/>
  <c r="H47" i="11"/>
  <c r="L47" i="11" s="1"/>
  <c r="G47" i="11"/>
  <c r="K47" i="11" s="1"/>
  <c r="P46" i="11"/>
  <c r="O46" i="11"/>
  <c r="R46" i="11" s="1"/>
  <c r="J46" i="11"/>
  <c r="I46" i="11"/>
  <c r="H46" i="11"/>
  <c r="G46" i="11"/>
  <c r="Q45" i="11"/>
  <c r="O45" i="11"/>
  <c r="R45" i="11" s="1"/>
  <c r="J45" i="11"/>
  <c r="M45" i="11" s="1"/>
  <c r="I45" i="11"/>
  <c r="N45" i="11" s="1"/>
  <c r="H45" i="11"/>
  <c r="G45" i="11"/>
  <c r="K45" i="11" s="1"/>
  <c r="O44" i="11"/>
  <c r="R44" i="11" s="1"/>
  <c r="M44" i="11"/>
  <c r="J44" i="11"/>
  <c r="I44" i="11"/>
  <c r="N44" i="11" s="1"/>
  <c r="H44" i="11"/>
  <c r="L44" i="11" s="1"/>
  <c r="G44" i="11"/>
  <c r="O43" i="11"/>
  <c r="R43" i="11" s="1"/>
  <c r="J43" i="11"/>
  <c r="M43" i="11" s="1"/>
  <c r="I43" i="11"/>
  <c r="N43" i="11" s="1"/>
  <c r="H43" i="11"/>
  <c r="L43" i="11" s="1"/>
  <c r="G43" i="11"/>
  <c r="K43" i="11" s="1"/>
  <c r="P42" i="11"/>
  <c r="O42" i="11"/>
  <c r="R42" i="11" s="1"/>
  <c r="J42" i="11"/>
  <c r="I42" i="11"/>
  <c r="H42" i="11"/>
  <c r="G42" i="11"/>
  <c r="Q41" i="11"/>
  <c r="O41" i="11"/>
  <c r="R41" i="11" s="1"/>
  <c r="J41" i="11"/>
  <c r="M41" i="11" s="1"/>
  <c r="I41" i="11"/>
  <c r="N41" i="11" s="1"/>
  <c r="H41" i="11"/>
  <c r="G41" i="11"/>
  <c r="K41" i="11" s="1"/>
  <c r="O40" i="11"/>
  <c r="R40" i="11" s="1"/>
  <c r="M40" i="11"/>
  <c r="J40" i="11"/>
  <c r="I40" i="11"/>
  <c r="N40" i="11" s="1"/>
  <c r="H40" i="11"/>
  <c r="L40" i="11" s="1"/>
  <c r="G40" i="11"/>
  <c r="O39" i="11"/>
  <c r="R39" i="11" s="1"/>
  <c r="J39" i="11"/>
  <c r="M39" i="11" s="1"/>
  <c r="I39" i="11"/>
  <c r="N39" i="11" s="1"/>
  <c r="H39" i="11"/>
  <c r="L39" i="11" s="1"/>
  <c r="G39" i="11"/>
  <c r="K39" i="11" s="1"/>
  <c r="O38" i="11"/>
  <c r="R38" i="11" s="1"/>
  <c r="J38" i="11"/>
  <c r="I38" i="11"/>
  <c r="H38" i="11"/>
  <c r="G38" i="11"/>
  <c r="Q37" i="11"/>
  <c r="O37" i="11"/>
  <c r="R37" i="11" s="1"/>
  <c r="J37" i="11"/>
  <c r="M37" i="11" s="1"/>
  <c r="I37" i="11"/>
  <c r="N37" i="11" s="1"/>
  <c r="H37" i="11"/>
  <c r="G37" i="11"/>
  <c r="K37" i="11" s="1"/>
  <c r="O36" i="11"/>
  <c r="R36" i="11" s="1"/>
  <c r="M36" i="11"/>
  <c r="J36" i="11"/>
  <c r="I36" i="11"/>
  <c r="N36" i="11" s="1"/>
  <c r="H36" i="11"/>
  <c r="L36" i="11" s="1"/>
  <c r="G36" i="11"/>
  <c r="O35" i="11"/>
  <c r="R35" i="11" s="1"/>
  <c r="J35" i="11"/>
  <c r="M35" i="11" s="1"/>
  <c r="I35" i="11"/>
  <c r="N35" i="11" s="1"/>
  <c r="H35" i="11"/>
  <c r="L35" i="11" s="1"/>
  <c r="G35" i="11"/>
  <c r="K35" i="11" s="1"/>
  <c r="P34" i="11"/>
  <c r="O34" i="11"/>
  <c r="R34" i="11" s="1"/>
  <c r="J34" i="11"/>
  <c r="I34" i="11"/>
  <c r="H34" i="11"/>
  <c r="G34" i="11"/>
  <c r="Q33" i="11"/>
  <c r="O33" i="11"/>
  <c r="R33" i="11" s="1"/>
  <c r="J33" i="11"/>
  <c r="M33" i="11" s="1"/>
  <c r="I33" i="11"/>
  <c r="N33" i="11" s="1"/>
  <c r="H33" i="11"/>
  <c r="G33" i="11"/>
  <c r="K33" i="11" s="1"/>
  <c r="O32" i="11"/>
  <c r="R32" i="11" s="1"/>
  <c r="M32" i="11"/>
  <c r="J32" i="11"/>
  <c r="I32" i="11"/>
  <c r="N32" i="11" s="1"/>
  <c r="H32" i="11"/>
  <c r="L32" i="11" s="1"/>
  <c r="G32" i="11"/>
  <c r="O31" i="11"/>
  <c r="R31" i="11" s="1"/>
  <c r="J31" i="11"/>
  <c r="M31" i="11" s="1"/>
  <c r="I31" i="11"/>
  <c r="N31" i="11" s="1"/>
  <c r="H31" i="11"/>
  <c r="L31" i="11" s="1"/>
  <c r="G31" i="11"/>
  <c r="K31" i="11" s="1"/>
  <c r="P30" i="11"/>
  <c r="O30" i="11"/>
  <c r="R30" i="11" s="1"/>
  <c r="J30" i="11"/>
  <c r="I30" i="11"/>
  <c r="H30" i="11"/>
  <c r="G30" i="11"/>
  <c r="Q29" i="11"/>
  <c r="O29" i="11"/>
  <c r="R29" i="11" s="1"/>
  <c r="J29" i="11"/>
  <c r="M29" i="11" s="1"/>
  <c r="I29" i="11"/>
  <c r="N29" i="11" s="1"/>
  <c r="H29" i="11"/>
  <c r="G29" i="11"/>
  <c r="K29" i="11" s="1"/>
  <c r="O28" i="11"/>
  <c r="R28" i="11" s="1"/>
  <c r="M28" i="11"/>
  <c r="J28" i="11"/>
  <c r="I28" i="11"/>
  <c r="N28" i="11" s="1"/>
  <c r="H28" i="11"/>
  <c r="L28" i="11" s="1"/>
  <c r="G28" i="11"/>
  <c r="O27" i="11"/>
  <c r="R27" i="11" s="1"/>
  <c r="J27" i="11"/>
  <c r="M27" i="11" s="1"/>
  <c r="I27" i="11"/>
  <c r="N27" i="11" s="1"/>
  <c r="H27" i="11"/>
  <c r="L27" i="11" s="1"/>
  <c r="G27" i="11"/>
  <c r="K27" i="11" s="1"/>
  <c r="P26" i="11"/>
  <c r="O26" i="11"/>
  <c r="R26" i="11" s="1"/>
  <c r="M26" i="11"/>
  <c r="J26" i="11"/>
  <c r="I26" i="11"/>
  <c r="H26" i="11"/>
  <c r="G26" i="11"/>
  <c r="Q25" i="11"/>
  <c r="O25" i="11"/>
  <c r="R25" i="11" s="1"/>
  <c r="J25" i="11"/>
  <c r="M25" i="11" s="1"/>
  <c r="I25" i="11"/>
  <c r="N25" i="11" s="1"/>
  <c r="H25" i="11"/>
  <c r="G25" i="11"/>
  <c r="K25" i="11" s="1"/>
  <c r="O24" i="11"/>
  <c r="R24" i="11" s="1"/>
  <c r="M24" i="11"/>
  <c r="J24" i="11"/>
  <c r="I24" i="11"/>
  <c r="N24" i="11" s="1"/>
  <c r="H24" i="11"/>
  <c r="L24" i="11" s="1"/>
  <c r="G24" i="11"/>
  <c r="O23" i="11"/>
  <c r="R23" i="11" s="1"/>
  <c r="J23" i="11"/>
  <c r="M23" i="11" s="1"/>
  <c r="I23" i="11"/>
  <c r="N23" i="11" s="1"/>
  <c r="H23" i="11"/>
  <c r="L23" i="11" s="1"/>
  <c r="G23" i="11"/>
  <c r="K23" i="11" s="1"/>
  <c r="P22" i="11"/>
  <c r="O22" i="11"/>
  <c r="R22" i="11" s="1"/>
  <c r="M22" i="11"/>
  <c r="J22" i="11"/>
  <c r="I22" i="11"/>
  <c r="H22" i="11"/>
  <c r="G22" i="11"/>
  <c r="Q21" i="11"/>
  <c r="O21" i="11"/>
  <c r="R21" i="11" s="1"/>
  <c r="J21" i="11"/>
  <c r="M21" i="11" s="1"/>
  <c r="I21" i="11"/>
  <c r="N21" i="11" s="1"/>
  <c r="H21" i="11"/>
  <c r="G21" i="11"/>
  <c r="K21" i="11" s="1"/>
  <c r="O20" i="11"/>
  <c r="R20" i="11" s="1"/>
  <c r="M20" i="11"/>
  <c r="J20" i="11"/>
  <c r="I20" i="11"/>
  <c r="N20" i="11" s="1"/>
  <c r="H20" i="11"/>
  <c r="L20" i="11" s="1"/>
  <c r="G20" i="11"/>
  <c r="O19" i="11"/>
  <c r="R19" i="11" s="1"/>
  <c r="J19" i="11"/>
  <c r="M19" i="11" s="1"/>
  <c r="I19" i="11"/>
  <c r="N19" i="11" s="1"/>
  <c r="H19" i="11"/>
  <c r="L19" i="11" s="1"/>
  <c r="G19" i="11"/>
  <c r="K19" i="11" s="1"/>
  <c r="P18" i="11"/>
  <c r="O18" i="11"/>
  <c r="R18" i="11" s="1"/>
  <c r="M18" i="11"/>
  <c r="J18" i="11"/>
  <c r="I18" i="11"/>
  <c r="H18" i="11"/>
  <c r="G18" i="11"/>
  <c r="Q17" i="11"/>
  <c r="O17" i="11"/>
  <c r="R17" i="11" s="1"/>
  <c r="J17" i="11"/>
  <c r="M17" i="11" s="1"/>
  <c r="I17" i="11"/>
  <c r="N17" i="11" s="1"/>
  <c r="H17" i="11"/>
  <c r="G17" i="11"/>
  <c r="K17" i="11" s="1"/>
  <c r="O16" i="11"/>
  <c r="R16" i="11" s="1"/>
  <c r="M16" i="11"/>
  <c r="J16" i="11"/>
  <c r="I16" i="11"/>
  <c r="N16" i="11" s="1"/>
  <c r="H16" i="11"/>
  <c r="L16" i="11" s="1"/>
  <c r="G16" i="11"/>
  <c r="O15" i="11"/>
  <c r="R15" i="11" s="1"/>
  <c r="J15" i="11"/>
  <c r="M15" i="11" s="1"/>
  <c r="I15" i="11"/>
  <c r="N15" i="11" s="1"/>
  <c r="H15" i="11"/>
  <c r="L15" i="11" s="1"/>
  <c r="G15" i="11"/>
  <c r="K15" i="11" s="1"/>
  <c r="P14" i="11"/>
  <c r="O14" i="11"/>
  <c r="R14" i="11" s="1"/>
  <c r="M14" i="11"/>
  <c r="J14" i="11"/>
  <c r="I14" i="11"/>
  <c r="H14" i="11"/>
  <c r="G14" i="11"/>
  <c r="Q13" i="11"/>
  <c r="O13" i="11"/>
  <c r="R13" i="11" s="1"/>
  <c r="J13" i="11"/>
  <c r="M13" i="11" s="1"/>
  <c r="I13" i="11"/>
  <c r="N13" i="11" s="1"/>
  <c r="H13" i="11"/>
  <c r="G13" i="11"/>
  <c r="K13" i="11" s="1"/>
  <c r="O12" i="11"/>
  <c r="R12" i="11" s="1"/>
  <c r="M12" i="11"/>
  <c r="J12" i="11"/>
  <c r="I12" i="11"/>
  <c r="N12" i="11" s="1"/>
  <c r="H12" i="11"/>
  <c r="L12" i="11" s="1"/>
  <c r="G12" i="11"/>
  <c r="O11" i="11"/>
  <c r="R11" i="11" s="1"/>
  <c r="J11" i="11"/>
  <c r="M11" i="11" s="1"/>
  <c r="I11" i="11"/>
  <c r="N11" i="11" s="1"/>
  <c r="H11" i="11"/>
  <c r="L11" i="11" s="1"/>
  <c r="G11" i="11"/>
  <c r="K11" i="11" s="1"/>
  <c r="P10" i="11"/>
  <c r="O10" i="11"/>
  <c r="R10" i="11" s="1"/>
  <c r="M10" i="11"/>
  <c r="J10" i="11"/>
  <c r="I10" i="11"/>
  <c r="H10" i="11"/>
  <c r="G10" i="11"/>
  <c r="Q9" i="11"/>
  <c r="O9" i="11"/>
  <c r="R9" i="11" s="1"/>
  <c r="J9" i="11"/>
  <c r="M9" i="11" s="1"/>
  <c r="I9" i="11"/>
  <c r="N9" i="11" s="1"/>
  <c r="H9" i="11"/>
  <c r="G9" i="11"/>
  <c r="K9" i="11" s="1"/>
  <c r="O8" i="11"/>
  <c r="R8" i="11" s="1"/>
  <c r="M8" i="11"/>
  <c r="J8" i="11"/>
  <c r="I8" i="11"/>
  <c r="N8" i="11" s="1"/>
  <c r="H8" i="11"/>
  <c r="L8" i="11" s="1"/>
  <c r="G8" i="11"/>
  <c r="O7" i="11"/>
  <c r="R7" i="11" s="1"/>
  <c r="J7" i="11"/>
  <c r="M7" i="11" s="1"/>
  <c r="I7" i="11"/>
  <c r="N7" i="11" s="1"/>
  <c r="H7" i="11"/>
  <c r="L7" i="11" s="1"/>
  <c r="G7" i="11"/>
  <c r="K7" i="11" s="1"/>
  <c r="P6" i="11"/>
  <c r="O6" i="11"/>
  <c r="R6" i="11" s="1"/>
  <c r="M6" i="11"/>
  <c r="J6" i="11"/>
  <c r="I6" i="11"/>
  <c r="H6" i="11"/>
  <c r="G6" i="11"/>
  <c r="Q5" i="11"/>
  <c r="O5" i="11"/>
  <c r="R5" i="11" s="1"/>
  <c r="J5" i="11"/>
  <c r="M5" i="11" s="1"/>
  <c r="I5" i="11"/>
  <c r="N5" i="11" s="1"/>
  <c r="H5" i="11"/>
  <c r="G5" i="11"/>
  <c r="K5" i="11" s="1"/>
  <c r="O4" i="11"/>
  <c r="R4" i="11" s="1"/>
  <c r="M4" i="11"/>
  <c r="J4" i="11"/>
  <c r="I4" i="11"/>
  <c r="N4" i="11" s="1"/>
  <c r="H4" i="11"/>
  <c r="L4" i="11" s="1"/>
  <c r="G4" i="11"/>
  <c r="O3" i="11"/>
  <c r="R3" i="11" s="1"/>
  <c r="J3" i="11"/>
  <c r="M3" i="11" s="1"/>
  <c r="I3" i="11"/>
  <c r="N3" i="11" s="1"/>
  <c r="H3" i="11"/>
  <c r="L3" i="11" s="1"/>
  <c r="G3" i="11"/>
  <c r="K3" i="11" s="1"/>
  <c r="P2" i="11"/>
  <c r="O2" i="11"/>
  <c r="R2" i="11" s="1"/>
  <c r="M2" i="11"/>
  <c r="K2" i="11"/>
  <c r="J2" i="11"/>
  <c r="I2" i="11"/>
  <c r="H2" i="11"/>
  <c r="G2" i="11"/>
  <c r="K92" i="11" s="1"/>
  <c r="O85" i="10"/>
  <c r="J85" i="10"/>
  <c r="I85" i="10"/>
  <c r="H85" i="10"/>
  <c r="L85" i="10" s="1"/>
  <c r="G85" i="10"/>
  <c r="O84" i="10"/>
  <c r="J84" i="10"/>
  <c r="I84" i="10"/>
  <c r="H84" i="10"/>
  <c r="G84" i="10"/>
  <c r="O83" i="10"/>
  <c r="J83" i="10"/>
  <c r="I83" i="10"/>
  <c r="H83" i="10"/>
  <c r="G83" i="10"/>
  <c r="O82" i="10"/>
  <c r="J82" i="10"/>
  <c r="I82" i="10"/>
  <c r="H82" i="10"/>
  <c r="G82" i="10"/>
  <c r="O81" i="10"/>
  <c r="J81" i="10"/>
  <c r="I81" i="10"/>
  <c r="H81" i="10"/>
  <c r="L81" i="10" s="1"/>
  <c r="G81" i="10"/>
  <c r="O80" i="10"/>
  <c r="J80" i="10"/>
  <c r="I80" i="10"/>
  <c r="H80" i="10"/>
  <c r="G80" i="10"/>
  <c r="Q79" i="10"/>
  <c r="O79" i="10"/>
  <c r="J79" i="10"/>
  <c r="I79" i="10"/>
  <c r="H79" i="10"/>
  <c r="G79" i="10"/>
  <c r="O78" i="10"/>
  <c r="R78" i="10" s="1"/>
  <c r="J78" i="10"/>
  <c r="I78" i="10"/>
  <c r="H78" i="10"/>
  <c r="G78" i="10"/>
  <c r="O77" i="10"/>
  <c r="J77" i="10"/>
  <c r="I77" i="10"/>
  <c r="H77" i="10"/>
  <c r="G77" i="10"/>
  <c r="R76" i="10"/>
  <c r="O76" i="10"/>
  <c r="Q76" i="10" s="1"/>
  <c r="J76" i="10"/>
  <c r="I76" i="10"/>
  <c r="H76" i="10"/>
  <c r="G76" i="10"/>
  <c r="O75" i="10"/>
  <c r="J75" i="10"/>
  <c r="I75" i="10"/>
  <c r="H75" i="10"/>
  <c r="G75" i="10"/>
  <c r="O74" i="10"/>
  <c r="J74" i="10"/>
  <c r="I74" i="10"/>
  <c r="H74" i="10"/>
  <c r="G74" i="10"/>
  <c r="O73" i="10"/>
  <c r="J73" i="10"/>
  <c r="I73" i="10"/>
  <c r="H73" i="10"/>
  <c r="G73" i="10"/>
  <c r="R72" i="10"/>
  <c r="Q72" i="10"/>
  <c r="O72" i="10"/>
  <c r="P72" i="10" s="1"/>
  <c r="J72" i="10"/>
  <c r="I72" i="10"/>
  <c r="H72" i="10"/>
  <c r="G72" i="10"/>
  <c r="O71" i="10"/>
  <c r="J71" i="10"/>
  <c r="I71" i="10"/>
  <c r="H71" i="10"/>
  <c r="G71" i="10"/>
  <c r="O70" i="10"/>
  <c r="R70" i="10" s="1"/>
  <c r="J70" i="10"/>
  <c r="I70" i="10"/>
  <c r="H70" i="10"/>
  <c r="G70" i="10"/>
  <c r="O69" i="10"/>
  <c r="J69" i="10"/>
  <c r="I69" i="10"/>
  <c r="H69" i="10"/>
  <c r="G69" i="10"/>
  <c r="R68" i="10"/>
  <c r="Q68" i="10"/>
  <c r="O68" i="10"/>
  <c r="P68" i="10" s="1"/>
  <c r="J68" i="10"/>
  <c r="I68" i="10"/>
  <c r="H68" i="10"/>
  <c r="G68" i="10"/>
  <c r="O67" i="10"/>
  <c r="J67" i="10"/>
  <c r="I67" i="10"/>
  <c r="N67" i="10" s="1"/>
  <c r="H67" i="10"/>
  <c r="G67" i="10"/>
  <c r="O66" i="10"/>
  <c r="R66" i="10" s="1"/>
  <c r="M66" i="10"/>
  <c r="J66" i="10"/>
  <c r="I66" i="10"/>
  <c r="H66" i="10"/>
  <c r="G66" i="10"/>
  <c r="Q65" i="10"/>
  <c r="O65" i="10"/>
  <c r="J65" i="10"/>
  <c r="I65" i="10"/>
  <c r="H65" i="10"/>
  <c r="G65" i="10"/>
  <c r="R64" i="10"/>
  <c r="O64" i="10"/>
  <c r="Q64" i="10" s="1"/>
  <c r="J64" i="10"/>
  <c r="I64" i="10"/>
  <c r="H64" i="10"/>
  <c r="G64" i="10"/>
  <c r="Q63" i="10"/>
  <c r="O63" i="10"/>
  <c r="J63" i="10"/>
  <c r="I63" i="10"/>
  <c r="H63" i="10"/>
  <c r="G63" i="10"/>
  <c r="O62" i="10"/>
  <c r="R62" i="10" s="1"/>
  <c r="J62" i="10"/>
  <c r="I62" i="10"/>
  <c r="H62" i="10"/>
  <c r="G62" i="10"/>
  <c r="O61" i="10"/>
  <c r="J61" i="10"/>
  <c r="I61" i="10"/>
  <c r="H61" i="10"/>
  <c r="L61" i="10" s="1"/>
  <c r="G61" i="10"/>
  <c r="O60" i="10"/>
  <c r="J60" i="10"/>
  <c r="I60" i="10"/>
  <c r="H60" i="10"/>
  <c r="G60" i="10"/>
  <c r="O59" i="10"/>
  <c r="J59" i="10"/>
  <c r="I59" i="10"/>
  <c r="H59" i="10"/>
  <c r="G59" i="10"/>
  <c r="O58" i="10"/>
  <c r="R58" i="10" s="1"/>
  <c r="J58" i="10"/>
  <c r="I58" i="10"/>
  <c r="H58" i="10"/>
  <c r="G58" i="10"/>
  <c r="O57" i="10"/>
  <c r="J57" i="10"/>
  <c r="I57" i="10"/>
  <c r="N57" i="10" s="1"/>
  <c r="H57" i="10"/>
  <c r="G57" i="10"/>
  <c r="P56" i="10"/>
  <c r="O56" i="10"/>
  <c r="R56" i="10" s="1"/>
  <c r="J56" i="10"/>
  <c r="I56" i="10"/>
  <c r="H56" i="10"/>
  <c r="G56" i="10"/>
  <c r="O55" i="10"/>
  <c r="L55" i="10"/>
  <c r="J55" i="10"/>
  <c r="I55" i="10"/>
  <c r="H55" i="10"/>
  <c r="G55" i="10"/>
  <c r="O54" i="10"/>
  <c r="R54" i="10" s="1"/>
  <c r="J54" i="10"/>
  <c r="I54" i="10"/>
  <c r="H54" i="10"/>
  <c r="G54" i="10"/>
  <c r="Q53" i="10"/>
  <c r="O53" i="10"/>
  <c r="J53" i="10"/>
  <c r="I53" i="10"/>
  <c r="N53" i="10" s="1"/>
  <c r="H53" i="10"/>
  <c r="G53" i="10"/>
  <c r="Q52" i="10"/>
  <c r="O52" i="10"/>
  <c r="R52" i="10" s="1"/>
  <c r="J52" i="10"/>
  <c r="I52" i="10"/>
  <c r="H52" i="10"/>
  <c r="G52" i="10"/>
  <c r="Q51" i="10"/>
  <c r="O51" i="10"/>
  <c r="J51" i="10"/>
  <c r="I51" i="10"/>
  <c r="N51" i="10" s="1"/>
  <c r="H51" i="10"/>
  <c r="G51" i="10"/>
  <c r="O50" i="10"/>
  <c r="R50" i="10" s="1"/>
  <c r="J50" i="10"/>
  <c r="I50" i="10"/>
  <c r="H50" i="10"/>
  <c r="G50" i="10"/>
  <c r="O49" i="10"/>
  <c r="J49" i="10"/>
  <c r="I49" i="10"/>
  <c r="H49" i="10"/>
  <c r="G49" i="10"/>
  <c r="R48" i="10"/>
  <c r="O48" i="10"/>
  <c r="J48" i="10"/>
  <c r="I48" i="10"/>
  <c r="H48" i="10"/>
  <c r="G48" i="10"/>
  <c r="O47" i="10"/>
  <c r="J47" i="10"/>
  <c r="I47" i="10"/>
  <c r="H47" i="10"/>
  <c r="G47" i="10"/>
  <c r="O46" i="10"/>
  <c r="R46" i="10" s="1"/>
  <c r="J46" i="10"/>
  <c r="I46" i="10"/>
  <c r="H46" i="10"/>
  <c r="L46" i="10" s="1"/>
  <c r="G46" i="10"/>
  <c r="O45" i="10"/>
  <c r="J45" i="10"/>
  <c r="I45" i="10"/>
  <c r="N45" i="10" s="1"/>
  <c r="H45" i="10"/>
  <c r="G45" i="10"/>
  <c r="O44" i="10"/>
  <c r="R44" i="10" s="1"/>
  <c r="J44" i="10"/>
  <c r="I44" i="10"/>
  <c r="H44" i="10"/>
  <c r="G44" i="10"/>
  <c r="O43" i="10"/>
  <c r="R43" i="10" s="1"/>
  <c r="N43" i="10"/>
  <c r="J43" i="10"/>
  <c r="I43" i="10"/>
  <c r="H43" i="10"/>
  <c r="G43" i="10"/>
  <c r="O42" i="10"/>
  <c r="J42" i="10"/>
  <c r="I42" i="10"/>
  <c r="H42" i="10"/>
  <c r="G42" i="10"/>
  <c r="Q41" i="10"/>
  <c r="O41" i="10"/>
  <c r="J41" i="10"/>
  <c r="I41" i="10"/>
  <c r="H41" i="10"/>
  <c r="G41" i="10"/>
  <c r="Q40" i="10"/>
  <c r="P40" i="10"/>
  <c r="O40" i="10"/>
  <c r="R40" i="10" s="1"/>
  <c r="J40" i="10"/>
  <c r="I40" i="10"/>
  <c r="H40" i="10"/>
  <c r="G40" i="10"/>
  <c r="O39" i="10"/>
  <c r="R39" i="10" s="1"/>
  <c r="J39" i="10"/>
  <c r="I39" i="10"/>
  <c r="N39" i="10" s="1"/>
  <c r="H39" i="10"/>
  <c r="G39" i="10"/>
  <c r="O38" i="10"/>
  <c r="J38" i="10"/>
  <c r="I38" i="10"/>
  <c r="H38" i="10"/>
  <c r="G38" i="10"/>
  <c r="O37" i="10"/>
  <c r="J37" i="10"/>
  <c r="I37" i="10"/>
  <c r="H37" i="10"/>
  <c r="G37" i="10"/>
  <c r="R36" i="10"/>
  <c r="Q36" i="10"/>
  <c r="O36" i="10"/>
  <c r="P36" i="10" s="1"/>
  <c r="J36" i="10"/>
  <c r="I36" i="10"/>
  <c r="H36" i="10"/>
  <c r="G36" i="10"/>
  <c r="O35" i="10"/>
  <c r="R35" i="10" s="1"/>
  <c r="J35" i="10"/>
  <c r="I35" i="10"/>
  <c r="H35" i="10"/>
  <c r="G35" i="10"/>
  <c r="O34" i="10"/>
  <c r="J34" i="10"/>
  <c r="I34" i="10"/>
  <c r="H34" i="10"/>
  <c r="L34" i="10" s="1"/>
  <c r="G34" i="10"/>
  <c r="O33" i="10"/>
  <c r="J33" i="10"/>
  <c r="I33" i="10"/>
  <c r="H33" i="10"/>
  <c r="G33" i="10"/>
  <c r="Q32" i="10"/>
  <c r="O32" i="10"/>
  <c r="R32" i="10" s="1"/>
  <c r="J32" i="10"/>
  <c r="I32" i="10"/>
  <c r="H32" i="10"/>
  <c r="G32" i="10"/>
  <c r="O31" i="10"/>
  <c r="N31" i="10"/>
  <c r="J31" i="10"/>
  <c r="I31" i="10"/>
  <c r="H31" i="10"/>
  <c r="G31" i="10"/>
  <c r="O30" i="10"/>
  <c r="J30" i="10"/>
  <c r="I30" i="10"/>
  <c r="H30" i="10"/>
  <c r="G30" i="10"/>
  <c r="Q29" i="10"/>
  <c r="O29" i="10"/>
  <c r="J29" i="10"/>
  <c r="I29" i="10"/>
  <c r="N29" i="10" s="1"/>
  <c r="H29" i="10"/>
  <c r="G29" i="10"/>
  <c r="O28" i="10"/>
  <c r="R28" i="10" s="1"/>
  <c r="J28" i="10"/>
  <c r="I28" i="10"/>
  <c r="H28" i="10"/>
  <c r="L28" i="10" s="1"/>
  <c r="G28" i="10"/>
  <c r="O27" i="10"/>
  <c r="R27" i="10" s="1"/>
  <c r="J27" i="10"/>
  <c r="I27" i="10"/>
  <c r="H27" i="10"/>
  <c r="G27" i="10"/>
  <c r="O26" i="10"/>
  <c r="J26" i="10"/>
  <c r="I26" i="10"/>
  <c r="H26" i="10"/>
  <c r="G26" i="10"/>
  <c r="Q25" i="10"/>
  <c r="O25" i="10"/>
  <c r="J25" i="10"/>
  <c r="I25" i="10"/>
  <c r="H25" i="10"/>
  <c r="G25" i="10"/>
  <c r="Q24" i="10"/>
  <c r="P24" i="10"/>
  <c r="O24" i="10"/>
  <c r="R24" i="10" s="1"/>
  <c r="J24" i="10"/>
  <c r="I24" i="10"/>
  <c r="H24" i="10"/>
  <c r="G24" i="10"/>
  <c r="P23" i="10"/>
  <c r="O23" i="10"/>
  <c r="R23" i="10" s="1"/>
  <c r="J23" i="10"/>
  <c r="I23" i="10"/>
  <c r="N23" i="10" s="1"/>
  <c r="H23" i="10"/>
  <c r="G23" i="10"/>
  <c r="O22" i="10"/>
  <c r="J22" i="10"/>
  <c r="I22" i="10"/>
  <c r="H22" i="10"/>
  <c r="G22" i="10"/>
  <c r="O21" i="10"/>
  <c r="J21" i="10"/>
  <c r="I21" i="10"/>
  <c r="H21" i="10"/>
  <c r="G21" i="10"/>
  <c r="R20" i="10"/>
  <c r="Q20" i="10"/>
  <c r="O20" i="10"/>
  <c r="P20" i="10" s="1"/>
  <c r="J20" i="10"/>
  <c r="I20" i="10"/>
  <c r="H20" i="10"/>
  <c r="G20" i="10"/>
  <c r="Q19" i="10"/>
  <c r="P19" i="10"/>
  <c r="O19" i="10"/>
  <c r="R19" i="10" s="1"/>
  <c r="J19" i="10"/>
  <c r="I19" i="10"/>
  <c r="H19" i="10"/>
  <c r="G19" i="10"/>
  <c r="O18" i="10"/>
  <c r="J18" i="10"/>
  <c r="I18" i="10"/>
  <c r="H18" i="10"/>
  <c r="L18" i="10" s="1"/>
  <c r="G18" i="10"/>
  <c r="O17" i="10"/>
  <c r="J17" i="10"/>
  <c r="I17" i="10"/>
  <c r="H17" i="10"/>
  <c r="G17" i="10"/>
  <c r="Q16" i="10"/>
  <c r="O16" i="10"/>
  <c r="R16" i="10" s="1"/>
  <c r="J16" i="10"/>
  <c r="I16" i="10"/>
  <c r="H16" i="10"/>
  <c r="G16" i="10"/>
  <c r="O15" i="10"/>
  <c r="N15" i="10"/>
  <c r="J15" i="10"/>
  <c r="I15" i="10"/>
  <c r="H15" i="10"/>
  <c r="G15" i="10"/>
  <c r="O14" i="10"/>
  <c r="J14" i="10"/>
  <c r="I14" i="10"/>
  <c r="H14" i="10"/>
  <c r="G14" i="10"/>
  <c r="Q13" i="10"/>
  <c r="O13" i="10"/>
  <c r="J13" i="10"/>
  <c r="I13" i="10"/>
  <c r="N13" i="10" s="1"/>
  <c r="H13" i="10"/>
  <c r="G13" i="10"/>
  <c r="O12" i="10"/>
  <c r="R12" i="10" s="1"/>
  <c r="J12" i="10"/>
  <c r="I12" i="10"/>
  <c r="H12" i="10"/>
  <c r="L12" i="10" s="1"/>
  <c r="G12" i="10"/>
  <c r="O11" i="10"/>
  <c r="R11" i="10" s="1"/>
  <c r="J11" i="10"/>
  <c r="I11" i="10"/>
  <c r="H11" i="10"/>
  <c r="G11" i="10"/>
  <c r="O10" i="10"/>
  <c r="J10" i="10"/>
  <c r="I10" i="10"/>
  <c r="H10" i="10"/>
  <c r="G10" i="10"/>
  <c r="Q9" i="10"/>
  <c r="O9" i="10"/>
  <c r="J9" i="10"/>
  <c r="I9" i="10"/>
  <c r="H9" i="10"/>
  <c r="G9" i="10"/>
  <c r="Q8" i="10"/>
  <c r="P8" i="10"/>
  <c r="O8" i="10"/>
  <c r="R8" i="10" s="1"/>
  <c r="J8" i="10"/>
  <c r="I8" i="10"/>
  <c r="H8" i="10"/>
  <c r="G8" i="10"/>
  <c r="P7" i="10"/>
  <c r="O7" i="10"/>
  <c r="R7" i="10" s="1"/>
  <c r="J7" i="10"/>
  <c r="I7" i="10"/>
  <c r="N7" i="10" s="1"/>
  <c r="H7" i="10"/>
  <c r="G7" i="10"/>
  <c r="O6" i="10"/>
  <c r="J6" i="10"/>
  <c r="M74" i="10" s="1"/>
  <c r="I6" i="10"/>
  <c r="H6" i="10"/>
  <c r="L6" i="10" s="1"/>
  <c r="G6" i="10"/>
  <c r="O5" i="10"/>
  <c r="J5" i="10"/>
  <c r="I5" i="10"/>
  <c r="H5" i="10"/>
  <c r="G5" i="10"/>
  <c r="R4" i="10"/>
  <c r="Q4" i="10"/>
  <c r="O4" i="10"/>
  <c r="P4" i="10" s="1"/>
  <c r="J4" i="10"/>
  <c r="I4" i="10"/>
  <c r="H4" i="10"/>
  <c r="G4" i="10"/>
  <c r="Q3" i="10"/>
  <c r="P3" i="10"/>
  <c r="O3" i="10"/>
  <c r="R3" i="10" s="1"/>
  <c r="J3" i="10"/>
  <c r="I3" i="10"/>
  <c r="H3" i="10"/>
  <c r="G3" i="10"/>
  <c r="O2" i="10"/>
  <c r="J2" i="10"/>
  <c r="I2" i="10"/>
  <c r="H2" i="10"/>
  <c r="N75" i="10" s="1"/>
  <c r="G2" i="10"/>
  <c r="O95" i="9"/>
  <c r="J95" i="9"/>
  <c r="I95" i="9"/>
  <c r="H95" i="9"/>
  <c r="G95" i="9"/>
  <c r="O94" i="9"/>
  <c r="J94" i="9"/>
  <c r="I94" i="9"/>
  <c r="H94" i="9"/>
  <c r="G94" i="9"/>
  <c r="O93" i="9"/>
  <c r="J93" i="9"/>
  <c r="I93" i="9"/>
  <c r="H93" i="9"/>
  <c r="G93" i="9"/>
  <c r="O92" i="9"/>
  <c r="J92" i="9"/>
  <c r="I92" i="9"/>
  <c r="H92" i="9"/>
  <c r="G92" i="9"/>
  <c r="Q91" i="9"/>
  <c r="O91" i="9"/>
  <c r="J91" i="9"/>
  <c r="I91" i="9"/>
  <c r="H91" i="9"/>
  <c r="G91" i="9"/>
  <c r="O90" i="9"/>
  <c r="R90" i="9" s="1"/>
  <c r="J90" i="9"/>
  <c r="I90" i="9"/>
  <c r="H90" i="9"/>
  <c r="G90" i="9"/>
  <c r="O89" i="9"/>
  <c r="J89" i="9"/>
  <c r="I89" i="9"/>
  <c r="H89" i="9"/>
  <c r="G89" i="9"/>
  <c r="O88" i="9"/>
  <c r="J88" i="9"/>
  <c r="I88" i="9"/>
  <c r="H88" i="9"/>
  <c r="G88" i="9"/>
  <c r="Q87" i="9"/>
  <c r="O87" i="9"/>
  <c r="J87" i="9"/>
  <c r="I87" i="9"/>
  <c r="H87" i="9"/>
  <c r="G87" i="9"/>
  <c r="Q86" i="9"/>
  <c r="P86" i="9"/>
  <c r="O86" i="9"/>
  <c r="R86" i="9" s="1"/>
  <c r="J86" i="9"/>
  <c r="I86" i="9"/>
  <c r="H86" i="9"/>
  <c r="G86" i="9"/>
  <c r="O85" i="9"/>
  <c r="J85" i="9"/>
  <c r="I85" i="9"/>
  <c r="H85" i="9"/>
  <c r="G85" i="9"/>
  <c r="O84" i="9"/>
  <c r="J84" i="9"/>
  <c r="I84" i="9"/>
  <c r="H84" i="9"/>
  <c r="G84" i="9"/>
  <c r="O83" i="9"/>
  <c r="J83" i="9"/>
  <c r="I83" i="9"/>
  <c r="H83" i="9"/>
  <c r="G83" i="9"/>
  <c r="R82" i="9"/>
  <c r="Q82" i="9"/>
  <c r="O82" i="9"/>
  <c r="J82" i="9"/>
  <c r="I82" i="9"/>
  <c r="H82" i="9"/>
  <c r="G82" i="9"/>
  <c r="O81" i="9"/>
  <c r="J81" i="9"/>
  <c r="I81" i="9"/>
  <c r="H81" i="9"/>
  <c r="G81" i="9"/>
  <c r="O80" i="9"/>
  <c r="J80" i="9"/>
  <c r="I80" i="9"/>
  <c r="H80" i="9"/>
  <c r="G80" i="9"/>
  <c r="O79" i="9"/>
  <c r="J79" i="9"/>
  <c r="I79" i="9"/>
  <c r="H79" i="9"/>
  <c r="G79" i="9"/>
  <c r="Q78" i="9"/>
  <c r="O78" i="9"/>
  <c r="R78" i="9" s="1"/>
  <c r="J78" i="9"/>
  <c r="I78" i="9"/>
  <c r="H78" i="9"/>
  <c r="G78" i="9"/>
  <c r="Q77" i="9"/>
  <c r="O77" i="9"/>
  <c r="J77" i="9"/>
  <c r="I77" i="9"/>
  <c r="H77" i="9"/>
  <c r="G77" i="9"/>
  <c r="O76" i="9"/>
  <c r="J76" i="9"/>
  <c r="I76" i="9"/>
  <c r="H76" i="9"/>
  <c r="G76" i="9"/>
  <c r="Q75" i="9"/>
  <c r="O75" i="9"/>
  <c r="J75" i="9"/>
  <c r="I75" i="9"/>
  <c r="H75" i="9"/>
  <c r="G75" i="9"/>
  <c r="O74" i="9"/>
  <c r="J74" i="9"/>
  <c r="I74" i="9"/>
  <c r="H74" i="9"/>
  <c r="G74" i="9"/>
  <c r="O73" i="9"/>
  <c r="R73" i="9" s="1"/>
  <c r="J73" i="9"/>
  <c r="I73" i="9"/>
  <c r="H73" i="9"/>
  <c r="G73" i="9"/>
  <c r="O72" i="9"/>
  <c r="J72" i="9"/>
  <c r="I72" i="9"/>
  <c r="H72" i="9"/>
  <c r="G72" i="9"/>
  <c r="Q71" i="9"/>
  <c r="O71" i="9"/>
  <c r="J71" i="9"/>
  <c r="I71" i="9"/>
  <c r="H71" i="9"/>
  <c r="G71" i="9"/>
  <c r="Q70" i="9"/>
  <c r="P70" i="9"/>
  <c r="O70" i="9"/>
  <c r="R70" i="9" s="1"/>
  <c r="J70" i="9"/>
  <c r="I70" i="9"/>
  <c r="H70" i="9"/>
  <c r="G70" i="9"/>
  <c r="O69" i="9"/>
  <c r="R69" i="9" s="1"/>
  <c r="J69" i="9"/>
  <c r="I69" i="9"/>
  <c r="H69" i="9"/>
  <c r="G69" i="9"/>
  <c r="O68" i="9"/>
  <c r="J68" i="9"/>
  <c r="I68" i="9"/>
  <c r="H68" i="9"/>
  <c r="G68" i="9"/>
  <c r="O67" i="9"/>
  <c r="J67" i="9"/>
  <c r="I67" i="9"/>
  <c r="H67" i="9"/>
  <c r="G67" i="9"/>
  <c r="R66" i="9"/>
  <c r="O66" i="9"/>
  <c r="J66" i="9"/>
  <c r="I66" i="9"/>
  <c r="H66" i="9"/>
  <c r="G66" i="9"/>
  <c r="O65" i="9"/>
  <c r="J65" i="9"/>
  <c r="I65" i="9"/>
  <c r="H65" i="9"/>
  <c r="G65" i="9"/>
  <c r="O64" i="9"/>
  <c r="J64" i="9"/>
  <c r="I64" i="9"/>
  <c r="H64" i="9"/>
  <c r="G64" i="9"/>
  <c r="O63" i="9"/>
  <c r="J63" i="9"/>
  <c r="I63" i="9"/>
  <c r="H63" i="9"/>
  <c r="G63" i="9"/>
  <c r="Q62" i="9"/>
  <c r="O62" i="9"/>
  <c r="R62" i="9" s="1"/>
  <c r="J62" i="9"/>
  <c r="I62" i="9"/>
  <c r="H62" i="9"/>
  <c r="G62" i="9"/>
  <c r="R61" i="9"/>
  <c r="O61" i="9"/>
  <c r="J61" i="9"/>
  <c r="I61" i="9"/>
  <c r="H61" i="9"/>
  <c r="G61" i="9"/>
  <c r="O60" i="9"/>
  <c r="J60" i="9"/>
  <c r="I60" i="9"/>
  <c r="H60" i="9"/>
  <c r="G60" i="9"/>
  <c r="P59" i="9"/>
  <c r="O59" i="9"/>
  <c r="R59" i="9" s="1"/>
  <c r="J59" i="9"/>
  <c r="I59" i="9"/>
  <c r="H59" i="9"/>
  <c r="G59" i="9"/>
  <c r="R58" i="9"/>
  <c r="Q58" i="9"/>
  <c r="P58" i="9"/>
  <c r="O58" i="9"/>
  <c r="J58" i="9"/>
  <c r="I58" i="9"/>
  <c r="H58" i="9"/>
  <c r="G58" i="9"/>
  <c r="O57" i="9"/>
  <c r="J57" i="9"/>
  <c r="I57" i="9"/>
  <c r="H57" i="9"/>
  <c r="G57" i="9"/>
  <c r="O56" i="9"/>
  <c r="J56" i="9"/>
  <c r="I56" i="9"/>
  <c r="H56" i="9"/>
  <c r="G56" i="9"/>
  <c r="Q55" i="9"/>
  <c r="P55" i="9"/>
  <c r="O55" i="9"/>
  <c r="R55" i="9" s="1"/>
  <c r="J55" i="9"/>
  <c r="I55" i="9"/>
  <c r="H55" i="9"/>
  <c r="G55" i="9"/>
  <c r="R54" i="9"/>
  <c r="P54" i="9"/>
  <c r="O54" i="9"/>
  <c r="J54" i="9"/>
  <c r="I54" i="9"/>
  <c r="H54" i="9"/>
  <c r="G54" i="9"/>
  <c r="O53" i="9"/>
  <c r="R53" i="9" s="1"/>
  <c r="J53" i="9"/>
  <c r="I53" i="9"/>
  <c r="H53" i="9"/>
  <c r="G53" i="9"/>
  <c r="O52" i="9"/>
  <c r="J52" i="9"/>
  <c r="I52" i="9"/>
  <c r="H52" i="9"/>
  <c r="G52" i="9"/>
  <c r="P51" i="9"/>
  <c r="O51" i="9"/>
  <c r="R51" i="9" s="1"/>
  <c r="J51" i="9"/>
  <c r="I51" i="9"/>
  <c r="H51" i="9"/>
  <c r="G51" i="9"/>
  <c r="Q50" i="9"/>
  <c r="O50" i="9"/>
  <c r="J50" i="9"/>
  <c r="I50" i="9"/>
  <c r="H50" i="9"/>
  <c r="G50" i="9"/>
  <c r="R49" i="9"/>
  <c r="P49" i="9"/>
  <c r="O49" i="9"/>
  <c r="J49" i="9"/>
  <c r="I49" i="9"/>
  <c r="H49" i="9"/>
  <c r="G49" i="9"/>
  <c r="O48" i="9"/>
  <c r="J48" i="9"/>
  <c r="I48" i="9"/>
  <c r="H48" i="9"/>
  <c r="G48" i="9"/>
  <c r="P47" i="9"/>
  <c r="O47" i="9"/>
  <c r="R47" i="9" s="1"/>
  <c r="J47" i="9"/>
  <c r="I47" i="9"/>
  <c r="H47" i="9"/>
  <c r="G47" i="9"/>
  <c r="R46" i="9"/>
  <c r="Q46" i="9"/>
  <c r="O46" i="9"/>
  <c r="J46" i="9"/>
  <c r="I46" i="9"/>
  <c r="H46" i="9"/>
  <c r="G46" i="9"/>
  <c r="R45" i="9"/>
  <c r="P45" i="9"/>
  <c r="O45" i="9"/>
  <c r="J45" i="9"/>
  <c r="I45" i="9"/>
  <c r="H45" i="9"/>
  <c r="G45" i="9"/>
  <c r="Q44" i="9"/>
  <c r="O44" i="9"/>
  <c r="R44" i="9" s="1"/>
  <c r="J44" i="9"/>
  <c r="I44" i="9"/>
  <c r="H44" i="9"/>
  <c r="G44" i="9"/>
  <c r="O43" i="9"/>
  <c r="R43" i="9" s="1"/>
  <c r="J43" i="9"/>
  <c r="I43" i="9"/>
  <c r="H43" i="9"/>
  <c r="G43" i="9"/>
  <c r="Q42" i="9"/>
  <c r="P42" i="9"/>
  <c r="O42" i="9"/>
  <c r="R42" i="9" s="1"/>
  <c r="J42" i="9"/>
  <c r="I42" i="9"/>
  <c r="H42" i="9"/>
  <c r="G42" i="9"/>
  <c r="R41" i="9"/>
  <c r="O41" i="9"/>
  <c r="J41" i="9"/>
  <c r="I41" i="9"/>
  <c r="H41" i="9"/>
  <c r="L41" i="9" s="1"/>
  <c r="G41" i="9"/>
  <c r="O40" i="9"/>
  <c r="J40" i="9"/>
  <c r="I40" i="9"/>
  <c r="H40" i="9"/>
  <c r="G40" i="9"/>
  <c r="O39" i="9"/>
  <c r="J39" i="9"/>
  <c r="I39" i="9"/>
  <c r="H39" i="9"/>
  <c r="G39" i="9"/>
  <c r="O38" i="9"/>
  <c r="J38" i="9"/>
  <c r="I38" i="9"/>
  <c r="N38" i="9" s="1"/>
  <c r="H38" i="9"/>
  <c r="L38" i="9" s="1"/>
  <c r="G38" i="9"/>
  <c r="Q37" i="9"/>
  <c r="P37" i="9"/>
  <c r="O37" i="9"/>
  <c r="R37" i="9" s="1"/>
  <c r="J37" i="9"/>
  <c r="I37" i="9"/>
  <c r="H37" i="9"/>
  <c r="G37" i="9"/>
  <c r="O36" i="9"/>
  <c r="J36" i="9"/>
  <c r="I36" i="9"/>
  <c r="H36" i="9"/>
  <c r="L36" i="9" s="1"/>
  <c r="G36" i="9"/>
  <c r="Q35" i="9"/>
  <c r="P35" i="9"/>
  <c r="O35" i="9"/>
  <c r="R35" i="9" s="1"/>
  <c r="J35" i="9"/>
  <c r="I35" i="9"/>
  <c r="H35" i="9"/>
  <c r="G35" i="9"/>
  <c r="O34" i="9"/>
  <c r="J34" i="9"/>
  <c r="I34" i="9"/>
  <c r="H34" i="9"/>
  <c r="G34" i="9"/>
  <c r="R33" i="9"/>
  <c r="Q33" i="9"/>
  <c r="P33" i="9"/>
  <c r="O33" i="9"/>
  <c r="J33" i="9"/>
  <c r="I33" i="9"/>
  <c r="H33" i="9"/>
  <c r="G33" i="9"/>
  <c r="O32" i="9"/>
  <c r="J32" i="9"/>
  <c r="I32" i="9"/>
  <c r="H32" i="9"/>
  <c r="G32" i="9"/>
  <c r="Q31" i="9"/>
  <c r="O31" i="9"/>
  <c r="R31" i="9" s="1"/>
  <c r="J31" i="9"/>
  <c r="I31" i="9"/>
  <c r="H31" i="9"/>
  <c r="G31" i="9"/>
  <c r="R30" i="9"/>
  <c r="O30" i="9"/>
  <c r="Q30" i="9" s="1"/>
  <c r="J30" i="9"/>
  <c r="I30" i="9"/>
  <c r="H30" i="9"/>
  <c r="G30" i="9"/>
  <c r="O29" i="9"/>
  <c r="P29" i="9" s="1"/>
  <c r="J29" i="9"/>
  <c r="I29" i="9"/>
  <c r="H29" i="9"/>
  <c r="G29" i="9"/>
  <c r="O28" i="9"/>
  <c r="R28" i="9" s="1"/>
  <c r="J28" i="9"/>
  <c r="I28" i="9"/>
  <c r="H28" i="9"/>
  <c r="G28" i="9"/>
  <c r="O27" i="9"/>
  <c r="J27" i="9"/>
  <c r="I27" i="9"/>
  <c r="H27" i="9"/>
  <c r="G27" i="9"/>
  <c r="R26" i="9"/>
  <c r="Q26" i="9"/>
  <c r="P26" i="9"/>
  <c r="O26" i="9"/>
  <c r="J26" i="9"/>
  <c r="I26" i="9"/>
  <c r="N26" i="9" s="1"/>
  <c r="H26" i="9"/>
  <c r="G26" i="9"/>
  <c r="R25" i="9"/>
  <c r="P25" i="9"/>
  <c r="O25" i="9"/>
  <c r="Q25" i="9" s="1"/>
  <c r="J25" i="9"/>
  <c r="I25" i="9"/>
  <c r="H25" i="9"/>
  <c r="G25" i="9"/>
  <c r="Q24" i="9"/>
  <c r="O24" i="9"/>
  <c r="N24" i="9"/>
  <c r="J24" i="9"/>
  <c r="I24" i="9"/>
  <c r="H24" i="9"/>
  <c r="G24" i="9"/>
  <c r="O23" i="9"/>
  <c r="J23" i="9"/>
  <c r="I23" i="9"/>
  <c r="H23" i="9"/>
  <c r="G23" i="9"/>
  <c r="R22" i="9"/>
  <c r="Q22" i="9"/>
  <c r="O22" i="9"/>
  <c r="P22" i="9" s="1"/>
  <c r="J22" i="9"/>
  <c r="I22" i="9"/>
  <c r="H22" i="9"/>
  <c r="G22" i="9"/>
  <c r="R21" i="9"/>
  <c r="Q21" i="9"/>
  <c r="P21" i="9"/>
  <c r="O21" i="9"/>
  <c r="J21" i="9"/>
  <c r="I21" i="9"/>
  <c r="H21" i="9"/>
  <c r="G21" i="9"/>
  <c r="O20" i="9"/>
  <c r="J20" i="9"/>
  <c r="I20" i="9"/>
  <c r="H20" i="9"/>
  <c r="G20" i="9"/>
  <c r="R19" i="9"/>
  <c r="Q19" i="9"/>
  <c r="P19" i="9"/>
  <c r="O19" i="9"/>
  <c r="J19" i="9"/>
  <c r="I19" i="9"/>
  <c r="H19" i="9"/>
  <c r="G19" i="9"/>
  <c r="R18" i="9"/>
  <c r="P18" i="9"/>
  <c r="O18" i="9"/>
  <c r="Q18" i="9" s="1"/>
  <c r="J18" i="9"/>
  <c r="I18" i="9"/>
  <c r="H18" i="9"/>
  <c r="G18" i="9"/>
  <c r="O17" i="9"/>
  <c r="R17" i="9" s="1"/>
  <c r="L17" i="9"/>
  <c r="J17" i="9"/>
  <c r="M17" i="9" s="1"/>
  <c r="I17" i="9"/>
  <c r="H17" i="9"/>
  <c r="G17" i="9"/>
  <c r="O16" i="9"/>
  <c r="J16" i="9"/>
  <c r="I16" i="9"/>
  <c r="H16" i="9"/>
  <c r="G16" i="9"/>
  <c r="O15" i="9"/>
  <c r="J15" i="9"/>
  <c r="I15" i="9"/>
  <c r="H15" i="9"/>
  <c r="G15" i="9"/>
  <c r="R14" i="9"/>
  <c r="Q14" i="9"/>
  <c r="P14" i="9"/>
  <c r="O14" i="9"/>
  <c r="J14" i="9"/>
  <c r="I14" i="9"/>
  <c r="H14" i="9"/>
  <c r="G14" i="9"/>
  <c r="O13" i="9"/>
  <c r="Q13" i="9" s="1"/>
  <c r="J13" i="9"/>
  <c r="I13" i="9"/>
  <c r="H13" i="9"/>
  <c r="G13" i="9"/>
  <c r="Q12" i="9"/>
  <c r="P12" i="9"/>
  <c r="O12" i="9"/>
  <c r="R12" i="9" s="1"/>
  <c r="J12" i="9"/>
  <c r="I12" i="9"/>
  <c r="N12" i="9" s="1"/>
  <c r="H12" i="9"/>
  <c r="G12" i="9"/>
  <c r="O11" i="9"/>
  <c r="J11" i="9"/>
  <c r="I11" i="9"/>
  <c r="H11" i="9"/>
  <c r="G11" i="9"/>
  <c r="O10" i="9"/>
  <c r="J10" i="9"/>
  <c r="I10" i="9"/>
  <c r="H10" i="9"/>
  <c r="G10" i="9"/>
  <c r="Q9" i="9"/>
  <c r="P9" i="9"/>
  <c r="O9" i="9"/>
  <c r="R9" i="9" s="1"/>
  <c r="J9" i="9"/>
  <c r="I9" i="9"/>
  <c r="H9" i="9"/>
  <c r="G9" i="9"/>
  <c r="O8" i="9"/>
  <c r="J8" i="9"/>
  <c r="I8" i="9"/>
  <c r="H8" i="9"/>
  <c r="G8" i="9"/>
  <c r="R7" i="9"/>
  <c r="P7" i="9"/>
  <c r="O7" i="9"/>
  <c r="Q7" i="9" s="1"/>
  <c r="N7" i="9"/>
  <c r="J7" i="9"/>
  <c r="I7" i="9"/>
  <c r="H7" i="9"/>
  <c r="L7" i="9" s="1"/>
  <c r="G7" i="9"/>
  <c r="R6" i="9"/>
  <c r="O6" i="9"/>
  <c r="Q6" i="9" s="1"/>
  <c r="J6" i="9"/>
  <c r="I6" i="9"/>
  <c r="H6" i="9"/>
  <c r="G6" i="9"/>
  <c r="Q5" i="9"/>
  <c r="P5" i="9"/>
  <c r="O5" i="9"/>
  <c r="R5" i="9" s="1"/>
  <c r="J5" i="9"/>
  <c r="I5" i="9"/>
  <c r="H5" i="9"/>
  <c r="G5" i="9"/>
  <c r="P4" i="9"/>
  <c r="O4" i="9"/>
  <c r="Q4" i="9" s="1"/>
  <c r="M4" i="9"/>
  <c r="J4" i="9"/>
  <c r="I4" i="9"/>
  <c r="H4" i="9"/>
  <c r="G4" i="9"/>
  <c r="R3" i="9"/>
  <c r="O3" i="9"/>
  <c r="Q3" i="9" s="1"/>
  <c r="J3" i="9"/>
  <c r="I3" i="9"/>
  <c r="H3" i="9"/>
  <c r="N65" i="9" s="1"/>
  <c r="G3" i="9"/>
  <c r="O2" i="9"/>
  <c r="J2" i="9"/>
  <c r="I2" i="9"/>
  <c r="H2" i="9"/>
  <c r="N48" i="9" s="1"/>
  <c r="G2" i="9"/>
  <c r="Q101" i="8"/>
  <c r="P101" i="8"/>
  <c r="O101" i="8"/>
  <c r="R101" i="8" s="1"/>
  <c r="J101" i="8"/>
  <c r="I101" i="8"/>
  <c r="H101" i="8"/>
  <c r="G101" i="8"/>
  <c r="Q100" i="8"/>
  <c r="P100" i="8"/>
  <c r="O100" i="8"/>
  <c r="R100" i="8" s="1"/>
  <c r="J100" i="8"/>
  <c r="I100" i="8"/>
  <c r="H100" i="8"/>
  <c r="G100" i="8"/>
  <c r="O99" i="8"/>
  <c r="J99" i="8"/>
  <c r="I99" i="8"/>
  <c r="H99" i="8"/>
  <c r="G99" i="8"/>
  <c r="R98" i="8"/>
  <c r="P98" i="8"/>
  <c r="O98" i="8"/>
  <c r="Q98" i="8" s="1"/>
  <c r="J98" i="8"/>
  <c r="I98" i="8"/>
  <c r="H98" i="8"/>
  <c r="G98" i="8"/>
  <c r="O97" i="8"/>
  <c r="J97" i="8"/>
  <c r="I97" i="8"/>
  <c r="H97" i="8"/>
  <c r="G97" i="8"/>
  <c r="O96" i="8"/>
  <c r="J96" i="8"/>
  <c r="I96" i="8"/>
  <c r="H96" i="8"/>
  <c r="G96" i="8"/>
  <c r="O95" i="8"/>
  <c r="J95" i="8"/>
  <c r="I95" i="8"/>
  <c r="H95" i="8"/>
  <c r="G95" i="8"/>
  <c r="O94" i="8"/>
  <c r="J94" i="8"/>
  <c r="I94" i="8"/>
  <c r="H94" i="8"/>
  <c r="G94" i="8"/>
  <c r="P93" i="8"/>
  <c r="O93" i="8"/>
  <c r="R93" i="8" s="1"/>
  <c r="J93" i="8"/>
  <c r="I93" i="8"/>
  <c r="H93" i="8"/>
  <c r="G93" i="8"/>
  <c r="R92" i="8"/>
  <c r="O92" i="8"/>
  <c r="Q92" i="8" s="1"/>
  <c r="J92" i="8"/>
  <c r="I92" i="8"/>
  <c r="H92" i="8"/>
  <c r="G92" i="8"/>
  <c r="P91" i="8"/>
  <c r="O91" i="8"/>
  <c r="R91" i="8" s="1"/>
  <c r="J91" i="8"/>
  <c r="I91" i="8"/>
  <c r="H91" i="8"/>
  <c r="G91" i="8"/>
  <c r="R90" i="8"/>
  <c r="O90" i="8"/>
  <c r="Q90" i="8" s="1"/>
  <c r="J90" i="8"/>
  <c r="I90" i="8"/>
  <c r="H90" i="8"/>
  <c r="G90" i="8"/>
  <c r="O89" i="8"/>
  <c r="J89" i="8"/>
  <c r="I89" i="8"/>
  <c r="H89" i="8"/>
  <c r="G89" i="8"/>
  <c r="O88" i="8"/>
  <c r="J88" i="8"/>
  <c r="I88" i="8"/>
  <c r="H88" i="8"/>
  <c r="G88" i="8"/>
  <c r="O87" i="8"/>
  <c r="J87" i="8"/>
  <c r="I87" i="8"/>
  <c r="H87" i="8"/>
  <c r="G87" i="8"/>
  <c r="Q86" i="8"/>
  <c r="O86" i="8"/>
  <c r="J86" i="8"/>
  <c r="I86" i="8"/>
  <c r="H86" i="8"/>
  <c r="G86" i="8"/>
  <c r="Q85" i="8"/>
  <c r="P85" i="8"/>
  <c r="O85" i="8"/>
  <c r="R85" i="8" s="1"/>
  <c r="J85" i="8"/>
  <c r="I85" i="8"/>
  <c r="H85" i="8"/>
  <c r="G85" i="8"/>
  <c r="Q84" i="8"/>
  <c r="P84" i="8"/>
  <c r="O84" i="8"/>
  <c r="R84" i="8" s="1"/>
  <c r="J84" i="8"/>
  <c r="I84" i="8"/>
  <c r="H84" i="8"/>
  <c r="G84" i="8"/>
  <c r="R83" i="8"/>
  <c r="P83" i="8"/>
  <c r="O83" i="8"/>
  <c r="Q83" i="8" s="1"/>
  <c r="J83" i="8"/>
  <c r="I83" i="8"/>
  <c r="H83" i="8"/>
  <c r="G83" i="8"/>
  <c r="R82" i="8"/>
  <c r="O82" i="8"/>
  <c r="J82" i="8"/>
  <c r="I82" i="8"/>
  <c r="H82" i="8"/>
  <c r="G82" i="8"/>
  <c r="K82" i="8" s="1"/>
  <c r="O81" i="8"/>
  <c r="J81" i="8"/>
  <c r="I81" i="8"/>
  <c r="H81" i="8"/>
  <c r="G81" i="8"/>
  <c r="R80" i="8"/>
  <c r="Q80" i="8"/>
  <c r="P80" i="8"/>
  <c r="O80" i="8"/>
  <c r="J80" i="8"/>
  <c r="I80" i="8"/>
  <c r="H80" i="8"/>
  <c r="G80" i="8"/>
  <c r="Q79" i="8"/>
  <c r="P79" i="8"/>
  <c r="O79" i="8"/>
  <c r="R79" i="8" s="1"/>
  <c r="J79" i="8"/>
  <c r="I79" i="8"/>
  <c r="H79" i="8"/>
  <c r="G79" i="8"/>
  <c r="R78" i="8"/>
  <c r="Q78" i="8"/>
  <c r="P78" i="8"/>
  <c r="O78" i="8"/>
  <c r="J78" i="8"/>
  <c r="I78" i="8"/>
  <c r="H78" i="8"/>
  <c r="G78" i="8"/>
  <c r="O77" i="8"/>
  <c r="J77" i="8"/>
  <c r="I77" i="8"/>
  <c r="H77" i="8"/>
  <c r="G77" i="8"/>
  <c r="Q76" i="8"/>
  <c r="O76" i="8"/>
  <c r="R76" i="8" s="1"/>
  <c r="J76" i="8"/>
  <c r="I76" i="8"/>
  <c r="H76" i="8"/>
  <c r="G76" i="8"/>
  <c r="R75" i="8"/>
  <c r="O75" i="8"/>
  <c r="Q75" i="8" s="1"/>
  <c r="J75" i="8"/>
  <c r="I75" i="8"/>
  <c r="H75" i="8"/>
  <c r="G75" i="8"/>
  <c r="O74" i="8"/>
  <c r="J74" i="8"/>
  <c r="I74" i="8"/>
  <c r="H74" i="8"/>
  <c r="G74" i="8"/>
  <c r="O73" i="8"/>
  <c r="R73" i="8" s="1"/>
  <c r="J73" i="8"/>
  <c r="I73" i="8"/>
  <c r="H73" i="8"/>
  <c r="G73" i="8"/>
  <c r="O72" i="8"/>
  <c r="J72" i="8"/>
  <c r="I72" i="8"/>
  <c r="H72" i="8"/>
  <c r="G72" i="8"/>
  <c r="R71" i="8"/>
  <c r="Q71" i="8"/>
  <c r="P71" i="8"/>
  <c r="O71" i="8"/>
  <c r="J71" i="8"/>
  <c r="I71" i="8"/>
  <c r="H71" i="8"/>
  <c r="G71" i="8"/>
  <c r="Q70" i="8"/>
  <c r="P70" i="8"/>
  <c r="O70" i="8"/>
  <c r="R70" i="8" s="1"/>
  <c r="J70" i="8"/>
  <c r="I70" i="8"/>
  <c r="H70" i="8"/>
  <c r="G70" i="8"/>
  <c r="Q69" i="8"/>
  <c r="O69" i="8"/>
  <c r="R69" i="8" s="1"/>
  <c r="J69" i="8"/>
  <c r="I69" i="8"/>
  <c r="H69" i="8"/>
  <c r="G69" i="8"/>
  <c r="O68" i="8"/>
  <c r="J68" i="8"/>
  <c r="I68" i="8"/>
  <c r="H68" i="8"/>
  <c r="G68" i="8"/>
  <c r="O67" i="8"/>
  <c r="J67" i="8"/>
  <c r="I67" i="8"/>
  <c r="H67" i="8"/>
  <c r="G67" i="8"/>
  <c r="O66" i="8"/>
  <c r="J66" i="8"/>
  <c r="I66" i="8"/>
  <c r="H66" i="8"/>
  <c r="G66" i="8"/>
  <c r="Q65" i="8"/>
  <c r="O65" i="8"/>
  <c r="J65" i="8"/>
  <c r="I65" i="8"/>
  <c r="H65" i="8"/>
  <c r="G65" i="8"/>
  <c r="R64" i="8"/>
  <c r="Q64" i="8"/>
  <c r="O64" i="8"/>
  <c r="J64" i="8"/>
  <c r="I64" i="8"/>
  <c r="H64" i="8"/>
  <c r="G64" i="8"/>
  <c r="P63" i="8"/>
  <c r="O63" i="8"/>
  <c r="P64" i="8" s="1"/>
  <c r="J63" i="8"/>
  <c r="I63" i="8"/>
  <c r="H63" i="8"/>
  <c r="G63" i="8"/>
  <c r="O62" i="8"/>
  <c r="Q63" i="8" s="1"/>
  <c r="J62" i="8"/>
  <c r="I62" i="8"/>
  <c r="H62" i="8"/>
  <c r="G62" i="8"/>
  <c r="O61" i="8"/>
  <c r="J61" i="8"/>
  <c r="I61" i="8"/>
  <c r="H61" i="8"/>
  <c r="G61" i="8"/>
  <c r="O60" i="8"/>
  <c r="R60" i="8" s="1"/>
  <c r="J60" i="8"/>
  <c r="I60" i="8"/>
  <c r="H60" i="8"/>
  <c r="G60" i="8"/>
  <c r="Q59" i="8"/>
  <c r="O59" i="8"/>
  <c r="J59" i="8"/>
  <c r="I59" i="8"/>
  <c r="H59" i="8"/>
  <c r="G59" i="8"/>
  <c r="R58" i="8"/>
  <c r="P58" i="8"/>
  <c r="O58" i="8"/>
  <c r="Q58" i="8" s="1"/>
  <c r="J58" i="8"/>
  <c r="I58" i="8"/>
  <c r="H58" i="8"/>
  <c r="G58" i="8"/>
  <c r="Q57" i="8"/>
  <c r="O57" i="8"/>
  <c r="R57" i="8" s="1"/>
  <c r="J57" i="8"/>
  <c r="I57" i="8"/>
  <c r="H57" i="8"/>
  <c r="G57" i="8"/>
  <c r="O56" i="8"/>
  <c r="J56" i="8"/>
  <c r="I56" i="8"/>
  <c r="H56" i="8"/>
  <c r="G56" i="8"/>
  <c r="O55" i="8"/>
  <c r="J55" i="8"/>
  <c r="I55" i="8"/>
  <c r="H55" i="8"/>
  <c r="G55" i="8"/>
  <c r="O54" i="8"/>
  <c r="R54" i="8" s="1"/>
  <c r="J54" i="8"/>
  <c r="I54" i="8"/>
  <c r="H54" i="8"/>
  <c r="G54" i="8"/>
  <c r="O53" i="8"/>
  <c r="J53" i="8"/>
  <c r="I53" i="8"/>
  <c r="H53" i="8"/>
  <c r="G53" i="8"/>
  <c r="R52" i="8"/>
  <c r="P52" i="8"/>
  <c r="O52" i="8"/>
  <c r="Q52" i="8" s="1"/>
  <c r="J52" i="8"/>
  <c r="I52" i="8"/>
  <c r="H52" i="8"/>
  <c r="G52" i="8"/>
  <c r="R51" i="8"/>
  <c r="P51" i="8"/>
  <c r="O51" i="8"/>
  <c r="Q51" i="8" s="1"/>
  <c r="J51" i="8"/>
  <c r="I51" i="8"/>
  <c r="H51" i="8"/>
  <c r="G51" i="8"/>
  <c r="R50" i="8"/>
  <c r="O50" i="8"/>
  <c r="Q50" i="8" s="1"/>
  <c r="J50" i="8"/>
  <c r="I50" i="8"/>
  <c r="H50" i="8"/>
  <c r="G50" i="8"/>
  <c r="Q49" i="8"/>
  <c r="O49" i="8"/>
  <c r="J49" i="8"/>
  <c r="I49" i="8"/>
  <c r="H49" i="8"/>
  <c r="G49" i="8"/>
  <c r="R48" i="8"/>
  <c r="Q48" i="8"/>
  <c r="P48" i="8"/>
  <c r="O48" i="8"/>
  <c r="J48" i="8"/>
  <c r="I48" i="8"/>
  <c r="H48" i="8"/>
  <c r="G48" i="8"/>
  <c r="Q47" i="8"/>
  <c r="P47" i="8"/>
  <c r="O47" i="8"/>
  <c r="R47" i="8" s="1"/>
  <c r="J47" i="8"/>
  <c r="I47" i="8"/>
  <c r="H47" i="8"/>
  <c r="G47" i="8"/>
  <c r="R46" i="8"/>
  <c r="Q46" i="8"/>
  <c r="P46" i="8"/>
  <c r="O46" i="8"/>
  <c r="J46" i="8"/>
  <c r="I46" i="8"/>
  <c r="H46" i="8"/>
  <c r="G46" i="8"/>
  <c r="O45" i="8"/>
  <c r="J45" i="8"/>
  <c r="I45" i="8"/>
  <c r="H45" i="8"/>
  <c r="G45" i="8"/>
  <c r="Q44" i="8"/>
  <c r="P44" i="8"/>
  <c r="O44" i="8"/>
  <c r="R44" i="8" s="1"/>
  <c r="J44" i="8"/>
  <c r="M44" i="8" s="1"/>
  <c r="I44" i="8"/>
  <c r="H44" i="8"/>
  <c r="G44" i="8"/>
  <c r="R43" i="8"/>
  <c r="O43" i="8"/>
  <c r="Q43" i="8" s="1"/>
  <c r="J43" i="8"/>
  <c r="I43" i="8"/>
  <c r="H43" i="8"/>
  <c r="G43" i="8"/>
  <c r="O42" i="8"/>
  <c r="J42" i="8"/>
  <c r="I42" i="8"/>
  <c r="H42" i="8"/>
  <c r="G42" i="8"/>
  <c r="R41" i="8"/>
  <c r="O41" i="8"/>
  <c r="J41" i="8"/>
  <c r="I41" i="8"/>
  <c r="H41" i="8"/>
  <c r="G41" i="8"/>
  <c r="R40" i="8"/>
  <c r="P40" i="8"/>
  <c r="O40" i="8"/>
  <c r="Q40" i="8" s="1"/>
  <c r="J40" i="8"/>
  <c r="I40" i="8"/>
  <c r="H40" i="8"/>
  <c r="G40" i="8"/>
  <c r="R39" i="8"/>
  <c r="O39" i="8"/>
  <c r="Q39" i="8" s="1"/>
  <c r="J39" i="8"/>
  <c r="I39" i="8"/>
  <c r="H39" i="8"/>
  <c r="G39" i="8"/>
  <c r="R38" i="8"/>
  <c r="P38" i="8"/>
  <c r="O38" i="8"/>
  <c r="Q38" i="8" s="1"/>
  <c r="J38" i="8"/>
  <c r="I38" i="8"/>
  <c r="H38" i="8"/>
  <c r="G38" i="8"/>
  <c r="R37" i="8"/>
  <c r="Q37" i="8"/>
  <c r="O37" i="8"/>
  <c r="P37" i="8" s="1"/>
  <c r="J37" i="8"/>
  <c r="I37" i="8"/>
  <c r="H37" i="8"/>
  <c r="G37" i="8"/>
  <c r="R36" i="8"/>
  <c r="O36" i="8"/>
  <c r="Q36" i="8" s="1"/>
  <c r="J36" i="8"/>
  <c r="I36" i="8"/>
  <c r="H36" i="8"/>
  <c r="G36" i="8"/>
  <c r="R35" i="8"/>
  <c r="O35" i="8"/>
  <c r="J35" i="8"/>
  <c r="I35" i="8"/>
  <c r="H35" i="8"/>
  <c r="G35" i="8"/>
  <c r="P34" i="8"/>
  <c r="O34" i="8"/>
  <c r="J34" i="8"/>
  <c r="I34" i="8"/>
  <c r="H34" i="8"/>
  <c r="G34" i="8"/>
  <c r="O33" i="8"/>
  <c r="J33" i="8"/>
  <c r="I33" i="8"/>
  <c r="H33" i="8"/>
  <c r="G33" i="8"/>
  <c r="R32" i="8"/>
  <c r="P32" i="8"/>
  <c r="O32" i="8"/>
  <c r="Q32" i="8" s="1"/>
  <c r="J32" i="8"/>
  <c r="I32" i="8"/>
  <c r="H32" i="8"/>
  <c r="G32" i="8"/>
  <c r="R31" i="8"/>
  <c r="O31" i="8"/>
  <c r="J31" i="8"/>
  <c r="I31" i="8"/>
  <c r="H31" i="8"/>
  <c r="G31" i="8"/>
  <c r="P30" i="8"/>
  <c r="O30" i="8"/>
  <c r="Q30" i="8" s="1"/>
  <c r="J30" i="8"/>
  <c r="I30" i="8"/>
  <c r="H30" i="8"/>
  <c r="G30" i="8"/>
  <c r="O29" i="8"/>
  <c r="J29" i="8"/>
  <c r="I29" i="8"/>
  <c r="H29" i="8"/>
  <c r="G29" i="8"/>
  <c r="O28" i="8"/>
  <c r="M28" i="8"/>
  <c r="J28" i="8"/>
  <c r="I28" i="8"/>
  <c r="H28" i="8"/>
  <c r="G28" i="8"/>
  <c r="R27" i="8"/>
  <c r="O27" i="8"/>
  <c r="J27" i="8"/>
  <c r="I27" i="8"/>
  <c r="H27" i="8"/>
  <c r="G27" i="8"/>
  <c r="Q26" i="8"/>
  <c r="O26" i="8"/>
  <c r="R26" i="8" s="1"/>
  <c r="J26" i="8"/>
  <c r="I26" i="8"/>
  <c r="H26" i="8"/>
  <c r="G26" i="8"/>
  <c r="Q25" i="8"/>
  <c r="O25" i="8"/>
  <c r="P25" i="8" s="1"/>
  <c r="J25" i="8"/>
  <c r="I25" i="8"/>
  <c r="H25" i="8"/>
  <c r="G25" i="8"/>
  <c r="R24" i="8"/>
  <c r="O24" i="8"/>
  <c r="Q24" i="8" s="1"/>
  <c r="J24" i="8"/>
  <c r="I24" i="8"/>
  <c r="H24" i="8"/>
  <c r="G24" i="8"/>
  <c r="R23" i="8"/>
  <c r="O23" i="8"/>
  <c r="J23" i="8"/>
  <c r="I23" i="8"/>
  <c r="H23" i="8"/>
  <c r="G23" i="8"/>
  <c r="R22" i="8"/>
  <c r="O22" i="8"/>
  <c r="Q22" i="8" s="1"/>
  <c r="J22" i="8"/>
  <c r="I22" i="8"/>
  <c r="H22" i="8"/>
  <c r="G22" i="8"/>
  <c r="R21" i="8"/>
  <c r="Q21" i="8"/>
  <c r="O21" i="8"/>
  <c r="P21" i="8" s="1"/>
  <c r="J21" i="8"/>
  <c r="I21" i="8"/>
  <c r="H21" i="8"/>
  <c r="G21" i="8"/>
  <c r="O20" i="8"/>
  <c r="J20" i="8"/>
  <c r="I20" i="8"/>
  <c r="H20" i="8"/>
  <c r="G20" i="8"/>
  <c r="O19" i="8"/>
  <c r="J19" i="8"/>
  <c r="I19" i="8"/>
  <c r="H19" i="8"/>
  <c r="G19" i="8"/>
  <c r="Q18" i="8"/>
  <c r="O18" i="8"/>
  <c r="R18" i="8" s="1"/>
  <c r="J18" i="8"/>
  <c r="I18" i="8"/>
  <c r="H18" i="8"/>
  <c r="G18" i="8"/>
  <c r="Q17" i="8"/>
  <c r="O17" i="8"/>
  <c r="P17" i="8" s="1"/>
  <c r="J17" i="8"/>
  <c r="I17" i="8"/>
  <c r="H17" i="8"/>
  <c r="G17" i="8"/>
  <c r="O16" i="8"/>
  <c r="J16" i="8"/>
  <c r="I16" i="8"/>
  <c r="H16" i="8"/>
  <c r="G16" i="8"/>
  <c r="R15" i="8"/>
  <c r="O15" i="8"/>
  <c r="J15" i="8"/>
  <c r="I15" i="8"/>
  <c r="H15" i="8"/>
  <c r="G15" i="8"/>
  <c r="R14" i="8"/>
  <c r="O14" i="8"/>
  <c r="Q14" i="8" s="1"/>
  <c r="J14" i="8"/>
  <c r="I14" i="8"/>
  <c r="H14" i="8"/>
  <c r="G14" i="8"/>
  <c r="O13" i="8"/>
  <c r="J13" i="8"/>
  <c r="I13" i="8"/>
  <c r="H13" i="8"/>
  <c r="G13" i="8"/>
  <c r="P12" i="8"/>
  <c r="O12" i="8"/>
  <c r="Q12" i="8" s="1"/>
  <c r="J12" i="8"/>
  <c r="I12" i="8"/>
  <c r="H12" i="8"/>
  <c r="G12" i="8"/>
  <c r="R11" i="8"/>
  <c r="O11" i="8"/>
  <c r="J11" i="8"/>
  <c r="I11" i="8"/>
  <c r="H11" i="8"/>
  <c r="G11" i="8"/>
  <c r="O10" i="8"/>
  <c r="J10" i="8"/>
  <c r="I10" i="8"/>
  <c r="H10" i="8"/>
  <c r="G10" i="8"/>
  <c r="O9" i="8"/>
  <c r="J9" i="8"/>
  <c r="I9" i="8"/>
  <c r="H9" i="8"/>
  <c r="G9" i="8"/>
  <c r="R8" i="8"/>
  <c r="P8" i="8"/>
  <c r="O8" i="8"/>
  <c r="Q8" i="8" s="1"/>
  <c r="J8" i="8"/>
  <c r="I8" i="8"/>
  <c r="H8" i="8"/>
  <c r="G8" i="8"/>
  <c r="R7" i="8"/>
  <c r="O7" i="8"/>
  <c r="J7" i="8"/>
  <c r="I7" i="8"/>
  <c r="H7" i="8"/>
  <c r="G7" i="8"/>
  <c r="O6" i="8"/>
  <c r="J6" i="8"/>
  <c r="I6" i="8"/>
  <c r="H6" i="8"/>
  <c r="G6" i="8"/>
  <c r="R5" i="8"/>
  <c r="Q5" i="8"/>
  <c r="P5" i="8"/>
  <c r="O5" i="8"/>
  <c r="J5" i="8"/>
  <c r="I5" i="8"/>
  <c r="H5" i="8"/>
  <c r="G5" i="8"/>
  <c r="R4" i="8"/>
  <c r="P4" i="8"/>
  <c r="O4" i="8"/>
  <c r="Q4" i="8" s="1"/>
  <c r="J4" i="8"/>
  <c r="I4" i="8"/>
  <c r="H4" i="8"/>
  <c r="G4" i="8"/>
  <c r="O3" i="8"/>
  <c r="K3" i="8"/>
  <c r="J3" i="8"/>
  <c r="I3" i="8"/>
  <c r="H3" i="8"/>
  <c r="G3" i="8"/>
  <c r="R2" i="8"/>
  <c r="Q2" i="8"/>
  <c r="P2" i="8"/>
  <c r="O2" i="8"/>
  <c r="J2" i="8"/>
  <c r="I2" i="8"/>
  <c r="H2" i="8"/>
  <c r="G2" i="8"/>
  <c r="Q99" i="7"/>
  <c r="O99" i="7"/>
  <c r="J99" i="7"/>
  <c r="I99" i="7"/>
  <c r="H99" i="7"/>
  <c r="G99" i="7"/>
  <c r="O98" i="7"/>
  <c r="J98" i="7"/>
  <c r="I98" i="7"/>
  <c r="H98" i="7"/>
  <c r="G98" i="7"/>
  <c r="R97" i="7"/>
  <c r="O97" i="7"/>
  <c r="J97" i="7"/>
  <c r="I97" i="7"/>
  <c r="H97" i="7"/>
  <c r="G97" i="7"/>
  <c r="O96" i="7"/>
  <c r="J96" i="7"/>
  <c r="I96" i="7"/>
  <c r="H96" i="7"/>
  <c r="G96" i="7"/>
  <c r="O95" i="7"/>
  <c r="R95" i="7" s="1"/>
  <c r="J95" i="7"/>
  <c r="I95" i="7"/>
  <c r="H95" i="7"/>
  <c r="G95" i="7"/>
  <c r="O94" i="7"/>
  <c r="J94" i="7"/>
  <c r="I94" i="7"/>
  <c r="H94" i="7"/>
  <c r="G94" i="7"/>
  <c r="R93" i="7"/>
  <c r="O93" i="7"/>
  <c r="J93" i="7"/>
  <c r="I93" i="7"/>
  <c r="H93" i="7"/>
  <c r="G93" i="7"/>
  <c r="O92" i="7"/>
  <c r="R92" i="7" s="1"/>
  <c r="J92" i="7"/>
  <c r="I92" i="7"/>
  <c r="H92" i="7"/>
  <c r="G92" i="7"/>
  <c r="O91" i="7"/>
  <c r="J91" i="7"/>
  <c r="I91" i="7"/>
  <c r="H91" i="7"/>
  <c r="G91" i="7"/>
  <c r="R90" i="7"/>
  <c r="P90" i="7"/>
  <c r="O90" i="7"/>
  <c r="Q90" i="7" s="1"/>
  <c r="J90" i="7"/>
  <c r="I90" i="7"/>
  <c r="H90" i="7"/>
  <c r="G90" i="7"/>
  <c r="O89" i="7"/>
  <c r="J89" i="7"/>
  <c r="I89" i="7"/>
  <c r="H89" i="7"/>
  <c r="G89" i="7"/>
  <c r="O88" i="7"/>
  <c r="J88" i="7"/>
  <c r="I88" i="7"/>
  <c r="H88" i="7"/>
  <c r="G88" i="7"/>
  <c r="O87" i="7"/>
  <c r="J87" i="7"/>
  <c r="I87" i="7"/>
  <c r="H87" i="7"/>
  <c r="G87" i="7"/>
  <c r="O86" i="7"/>
  <c r="J86" i="7"/>
  <c r="I86" i="7"/>
  <c r="H86" i="7"/>
  <c r="G86" i="7"/>
  <c r="O85" i="7"/>
  <c r="J85" i="7"/>
  <c r="I85" i="7"/>
  <c r="H85" i="7"/>
  <c r="G85" i="7"/>
  <c r="O84" i="7"/>
  <c r="J84" i="7"/>
  <c r="I84" i="7"/>
  <c r="H84" i="7"/>
  <c r="G84" i="7"/>
  <c r="R83" i="7"/>
  <c r="O83" i="7"/>
  <c r="J83" i="7"/>
  <c r="I83" i="7"/>
  <c r="H83" i="7"/>
  <c r="G83" i="7"/>
  <c r="O82" i="7"/>
  <c r="J82" i="7"/>
  <c r="I82" i="7"/>
  <c r="H82" i="7"/>
  <c r="G82" i="7"/>
  <c r="R81" i="7"/>
  <c r="O81" i="7"/>
  <c r="J81" i="7"/>
  <c r="I81" i="7"/>
  <c r="H81" i="7"/>
  <c r="G81" i="7"/>
  <c r="R80" i="7"/>
  <c r="O80" i="7"/>
  <c r="Q80" i="7" s="1"/>
  <c r="J80" i="7"/>
  <c r="I80" i="7"/>
  <c r="H80" i="7"/>
  <c r="G80" i="7"/>
  <c r="Q79" i="7"/>
  <c r="O79" i="7"/>
  <c r="J79" i="7"/>
  <c r="I79" i="7"/>
  <c r="H79" i="7"/>
  <c r="G79" i="7"/>
  <c r="P78" i="7"/>
  <c r="O78" i="7"/>
  <c r="Q78" i="7" s="1"/>
  <c r="J78" i="7"/>
  <c r="I78" i="7"/>
  <c r="H78" i="7"/>
  <c r="G78" i="7"/>
  <c r="O77" i="7"/>
  <c r="J77" i="7"/>
  <c r="I77" i="7"/>
  <c r="H77" i="7"/>
  <c r="G77" i="7"/>
  <c r="O76" i="7"/>
  <c r="J76" i="7"/>
  <c r="I76" i="7"/>
  <c r="H76" i="7"/>
  <c r="G76" i="7"/>
  <c r="O75" i="7"/>
  <c r="J75" i="7"/>
  <c r="I75" i="7"/>
  <c r="H75" i="7"/>
  <c r="G75" i="7"/>
  <c r="O74" i="7"/>
  <c r="J74" i="7"/>
  <c r="I74" i="7"/>
  <c r="H74" i="7"/>
  <c r="G74" i="7"/>
  <c r="O73" i="7"/>
  <c r="J73" i="7"/>
  <c r="I73" i="7"/>
  <c r="H73" i="7"/>
  <c r="G73" i="7"/>
  <c r="R72" i="7"/>
  <c r="Q72" i="7"/>
  <c r="P72" i="7"/>
  <c r="O72" i="7"/>
  <c r="J72" i="7"/>
  <c r="I72" i="7"/>
  <c r="H72" i="7"/>
  <c r="G72" i="7"/>
  <c r="O71" i="7"/>
  <c r="R71" i="7" s="1"/>
  <c r="J71" i="7"/>
  <c r="I71" i="7"/>
  <c r="H71" i="7"/>
  <c r="G71" i="7"/>
  <c r="O70" i="7"/>
  <c r="J70" i="7"/>
  <c r="I70" i="7"/>
  <c r="H70" i="7"/>
  <c r="G70" i="7"/>
  <c r="R69" i="7"/>
  <c r="O69" i="7"/>
  <c r="J69" i="7"/>
  <c r="I69" i="7"/>
  <c r="H69" i="7"/>
  <c r="G69" i="7"/>
  <c r="O68" i="7"/>
  <c r="J68" i="7"/>
  <c r="I68" i="7"/>
  <c r="H68" i="7"/>
  <c r="G68" i="7"/>
  <c r="R67" i="7"/>
  <c r="Q67" i="7"/>
  <c r="P67" i="7"/>
  <c r="O67" i="7"/>
  <c r="J67" i="7"/>
  <c r="I67" i="7"/>
  <c r="H67" i="7"/>
  <c r="G67" i="7"/>
  <c r="R66" i="7"/>
  <c r="P66" i="7"/>
  <c r="O66" i="7"/>
  <c r="J66" i="7"/>
  <c r="I66" i="7"/>
  <c r="H66" i="7"/>
  <c r="G66" i="7"/>
  <c r="O65" i="7"/>
  <c r="J65" i="7"/>
  <c r="I65" i="7"/>
  <c r="H65" i="7"/>
  <c r="G65" i="7"/>
  <c r="R64" i="7"/>
  <c r="Q64" i="7"/>
  <c r="O64" i="7"/>
  <c r="J64" i="7"/>
  <c r="I64" i="7"/>
  <c r="H64" i="7"/>
  <c r="G64" i="7"/>
  <c r="O63" i="7"/>
  <c r="J63" i="7"/>
  <c r="I63" i="7"/>
  <c r="H63" i="7"/>
  <c r="G63" i="7"/>
  <c r="R62" i="7"/>
  <c r="O62" i="7"/>
  <c r="J62" i="7"/>
  <c r="I62" i="7"/>
  <c r="H62" i="7"/>
  <c r="G62" i="7"/>
  <c r="O61" i="7"/>
  <c r="J61" i="7"/>
  <c r="I61" i="7"/>
  <c r="H61" i="7"/>
  <c r="G61" i="7"/>
  <c r="R60" i="7"/>
  <c r="P60" i="7"/>
  <c r="O60" i="7"/>
  <c r="Q60" i="7" s="1"/>
  <c r="J60" i="7"/>
  <c r="I60" i="7"/>
  <c r="H60" i="7"/>
  <c r="G60" i="7"/>
  <c r="Q59" i="7"/>
  <c r="O59" i="7"/>
  <c r="R59" i="7" s="1"/>
  <c r="J59" i="7"/>
  <c r="I59" i="7"/>
  <c r="H59" i="7"/>
  <c r="G59" i="7"/>
  <c r="P58" i="7"/>
  <c r="O58" i="7"/>
  <c r="J58" i="7"/>
  <c r="I58" i="7"/>
  <c r="H58" i="7"/>
  <c r="G58" i="7"/>
  <c r="O57" i="7"/>
  <c r="P57" i="7" s="1"/>
  <c r="J57" i="7"/>
  <c r="I57" i="7"/>
  <c r="H57" i="7"/>
  <c r="G57" i="7"/>
  <c r="R56" i="7"/>
  <c r="Q56" i="7"/>
  <c r="P56" i="7"/>
  <c r="O56" i="7"/>
  <c r="J56" i="7"/>
  <c r="I56" i="7"/>
  <c r="H56" i="7"/>
  <c r="G56" i="7"/>
  <c r="Q55" i="7"/>
  <c r="O55" i="7"/>
  <c r="R55" i="7" s="1"/>
  <c r="J55" i="7"/>
  <c r="I55" i="7"/>
  <c r="H55" i="7"/>
  <c r="G55" i="7"/>
  <c r="O54" i="7"/>
  <c r="J54" i="7"/>
  <c r="I54" i="7"/>
  <c r="H54" i="7"/>
  <c r="G54" i="7"/>
  <c r="R53" i="7"/>
  <c r="Q53" i="7"/>
  <c r="O53" i="7"/>
  <c r="P53" i="7" s="1"/>
  <c r="J53" i="7"/>
  <c r="I53" i="7"/>
  <c r="H53" i="7"/>
  <c r="G53" i="7"/>
  <c r="O52" i="7"/>
  <c r="J52" i="7"/>
  <c r="I52" i="7"/>
  <c r="H52" i="7"/>
  <c r="G52" i="7"/>
  <c r="R51" i="7"/>
  <c r="Q51" i="7"/>
  <c r="P51" i="7"/>
  <c r="O51" i="7"/>
  <c r="J51" i="7"/>
  <c r="I51" i="7"/>
  <c r="H51" i="7"/>
  <c r="G51" i="7"/>
  <c r="R50" i="7"/>
  <c r="P50" i="7"/>
  <c r="O50" i="7"/>
  <c r="J50" i="7"/>
  <c r="I50" i="7"/>
  <c r="H50" i="7"/>
  <c r="G50" i="7"/>
  <c r="Q49" i="7"/>
  <c r="O49" i="7"/>
  <c r="J49" i="7"/>
  <c r="I49" i="7"/>
  <c r="H49" i="7"/>
  <c r="G49" i="7"/>
  <c r="R48" i="7"/>
  <c r="Q48" i="7"/>
  <c r="O48" i="7"/>
  <c r="J48" i="7"/>
  <c r="I48" i="7"/>
  <c r="H48" i="7"/>
  <c r="G48" i="7"/>
  <c r="R47" i="7"/>
  <c r="O47" i="7"/>
  <c r="J47" i="7"/>
  <c r="I47" i="7"/>
  <c r="H47" i="7"/>
  <c r="G47" i="7"/>
  <c r="R46" i="7"/>
  <c r="O46" i="7"/>
  <c r="J46" i="7"/>
  <c r="I46" i="7"/>
  <c r="H46" i="7"/>
  <c r="G46" i="7"/>
  <c r="O45" i="7"/>
  <c r="J45" i="7"/>
  <c r="I45" i="7"/>
  <c r="H45" i="7"/>
  <c r="G45" i="7"/>
  <c r="R44" i="7"/>
  <c r="O44" i="7"/>
  <c r="J44" i="7"/>
  <c r="I44" i="7"/>
  <c r="H44" i="7"/>
  <c r="G44" i="7"/>
  <c r="O43" i="7"/>
  <c r="R43" i="7" s="1"/>
  <c r="J43" i="7"/>
  <c r="I43" i="7"/>
  <c r="H43" i="7"/>
  <c r="G43" i="7"/>
  <c r="P42" i="7"/>
  <c r="O42" i="7"/>
  <c r="J42" i="7"/>
  <c r="I42" i="7"/>
  <c r="H42" i="7"/>
  <c r="G42" i="7"/>
  <c r="R41" i="7"/>
  <c r="O41" i="7"/>
  <c r="J41" i="7"/>
  <c r="I41" i="7"/>
  <c r="H41" i="7"/>
  <c r="G41" i="7"/>
  <c r="R40" i="7"/>
  <c r="O40" i="7"/>
  <c r="Q40" i="7" s="1"/>
  <c r="J40" i="7"/>
  <c r="I40" i="7"/>
  <c r="H40" i="7"/>
  <c r="G40" i="7"/>
  <c r="Q39" i="7"/>
  <c r="P39" i="7"/>
  <c r="O39" i="7"/>
  <c r="R39" i="7" s="1"/>
  <c r="J39" i="7"/>
  <c r="I39" i="7"/>
  <c r="H39" i="7"/>
  <c r="G39" i="7"/>
  <c r="O38" i="7"/>
  <c r="Q38" i="7" s="1"/>
  <c r="J38" i="7"/>
  <c r="I38" i="7"/>
  <c r="H38" i="7"/>
  <c r="G38" i="7"/>
  <c r="R37" i="7"/>
  <c r="Q37" i="7"/>
  <c r="O37" i="7"/>
  <c r="P37" i="7" s="1"/>
  <c r="J37" i="7"/>
  <c r="I37" i="7"/>
  <c r="H37" i="7"/>
  <c r="G37" i="7"/>
  <c r="O36" i="7"/>
  <c r="J36" i="7"/>
  <c r="I36" i="7"/>
  <c r="H36" i="7"/>
  <c r="G36" i="7"/>
  <c r="R35" i="7"/>
  <c r="Q35" i="7"/>
  <c r="P35" i="7"/>
  <c r="O35" i="7"/>
  <c r="J35" i="7"/>
  <c r="I35" i="7"/>
  <c r="H35" i="7"/>
  <c r="G35" i="7"/>
  <c r="R34" i="7"/>
  <c r="P34" i="7"/>
  <c r="O34" i="7"/>
  <c r="Q34" i="7" s="1"/>
  <c r="J34" i="7"/>
  <c r="I34" i="7"/>
  <c r="H34" i="7"/>
  <c r="G34" i="7"/>
  <c r="Q33" i="7"/>
  <c r="P33" i="7"/>
  <c r="O33" i="7"/>
  <c r="R33" i="7" s="1"/>
  <c r="J33" i="7"/>
  <c r="I33" i="7"/>
  <c r="H33" i="7"/>
  <c r="G33" i="7"/>
  <c r="O32" i="7"/>
  <c r="J32" i="7"/>
  <c r="I32" i="7"/>
  <c r="H32" i="7"/>
  <c r="G32" i="7"/>
  <c r="O31" i="7"/>
  <c r="R31" i="7" s="1"/>
  <c r="J31" i="7"/>
  <c r="I31" i="7"/>
  <c r="H31" i="7"/>
  <c r="G31" i="7"/>
  <c r="O30" i="7"/>
  <c r="Q30" i="7" s="1"/>
  <c r="J30" i="7"/>
  <c r="I30" i="7"/>
  <c r="H30" i="7"/>
  <c r="G30" i="7"/>
  <c r="O29" i="7"/>
  <c r="J29" i="7"/>
  <c r="I29" i="7"/>
  <c r="H29" i="7"/>
  <c r="G29" i="7"/>
  <c r="R28" i="7"/>
  <c r="Q28" i="7"/>
  <c r="P28" i="7"/>
  <c r="O28" i="7"/>
  <c r="J28" i="7"/>
  <c r="I28" i="7"/>
  <c r="H28" i="7"/>
  <c r="G28" i="7"/>
  <c r="R27" i="7"/>
  <c r="Q27" i="7"/>
  <c r="O27" i="7"/>
  <c r="P27" i="7" s="1"/>
  <c r="J27" i="7"/>
  <c r="I27" i="7"/>
  <c r="H27" i="7"/>
  <c r="G27" i="7"/>
  <c r="O26" i="7"/>
  <c r="Q26" i="7" s="1"/>
  <c r="J26" i="7"/>
  <c r="I26" i="7"/>
  <c r="H26" i="7"/>
  <c r="G26" i="7"/>
  <c r="R25" i="7"/>
  <c r="P25" i="7"/>
  <c r="O25" i="7"/>
  <c r="Q25" i="7" s="1"/>
  <c r="J25" i="7"/>
  <c r="I25" i="7"/>
  <c r="H25" i="7"/>
  <c r="G25" i="7"/>
  <c r="Q24" i="7"/>
  <c r="P24" i="7"/>
  <c r="O24" i="7"/>
  <c r="R24" i="7" s="1"/>
  <c r="J24" i="7"/>
  <c r="I24" i="7"/>
  <c r="H24" i="7"/>
  <c r="G24" i="7"/>
  <c r="Q23" i="7"/>
  <c r="P23" i="7"/>
  <c r="O23" i="7"/>
  <c r="R23" i="7" s="1"/>
  <c r="J23" i="7"/>
  <c r="M23" i="7" s="1"/>
  <c r="I23" i="7"/>
  <c r="H23" i="7"/>
  <c r="G23" i="7"/>
  <c r="O22" i="7"/>
  <c r="J22" i="7"/>
  <c r="I22" i="7"/>
  <c r="H22" i="7"/>
  <c r="G22" i="7"/>
  <c r="R21" i="7"/>
  <c r="Q21" i="7"/>
  <c r="P21" i="7"/>
  <c r="O21" i="7"/>
  <c r="J21" i="7"/>
  <c r="I21" i="7"/>
  <c r="H21" i="7"/>
  <c r="G21" i="7"/>
  <c r="R20" i="7"/>
  <c r="Q20" i="7"/>
  <c r="O20" i="7"/>
  <c r="P20" i="7" s="1"/>
  <c r="J20" i="7"/>
  <c r="I20" i="7"/>
  <c r="H20" i="7"/>
  <c r="G20" i="7"/>
  <c r="Q19" i="7"/>
  <c r="O19" i="7"/>
  <c r="J19" i="7"/>
  <c r="I19" i="7"/>
  <c r="H19" i="7"/>
  <c r="G19" i="7"/>
  <c r="P18" i="7"/>
  <c r="O18" i="7"/>
  <c r="Q18" i="7" s="1"/>
  <c r="J18" i="7"/>
  <c r="I18" i="7"/>
  <c r="H18" i="7"/>
  <c r="G18" i="7"/>
  <c r="R17" i="7"/>
  <c r="Q17" i="7"/>
  <c r="P17" i="7"/>
  <c r="O17" i="7"/>
  <c r="J17" i="7"/>
  <c r="I17" i="7"/>
  <c r="H17" i="7"/>
  <c r="G17" i="7"/>
  <c r="Q16" i="7"/>
  <c r="O16" i="7"/>
  <c r="J16" i="7"/>
  <c r="I16" i="7"/>
  <c r="H16" i="7"/>
  <c r="G16" i="7"/>
  <c r="O15" i="7"/>
  <c r="J15" i="7"/>
  <c r="I15" i="7"/>
  <c r="H15" i="7"/>
  <c r="G15" i="7"/>
  <c r="R14" i="7"/>
  <c r="P14" i="7"/>
  <c r="O14" i="7"/>
  <c r="Q14" i="7" s="1"/>
  <c r="J14" i="7"/>
  <c r="I14" i="7"/>
  <c r="H14" i="7"/>
  <c r="G14" i="7"/>
  <c r="O13" i="7"/>
  <c r="Q13" i="7" s="1"/>
  <c r="J13" i="7"/>
  <c r="I13" i="7"/>
  <c r="H13" i="7"/>
  <c r="G13" i="7"/>
  <c r="R12" i="7"/>
  <c r="Q12" i="7"/>
  <c r="O12" i="7"/>
  <c r="P12" i="7" s="1"/>
  <c r="J12" i="7"/>
  <c r="I12" i="7"/>
  <c r="H12" i="7"/>
  <c r="G12" i="7"/>
  <c r="Q11" i="7"/>
  <c r="P11" i="7"/>
  <c r="O11" i="7"/>
  <c r="R11" i="7" s="1"/>
  <c r="J11" i="7"/>
  <c r="I11" i="7"/>
  <c r="H11" i="7"/>
  <c r="G11" i="7"/>
  <c r="O10" i="7"/>
  <c r="Q10" i="7" s="1"/>
  <c r="J10" i="7"/>
  <c r="I10" i="7"/>
  <c r="H10" i="7"/>
  <c r="G10" i="7"/>
  <c r="R9" i="7"/>
  <c r="Q9" i="7"/>
  <c r="P9" i="7"/>
  <c r="O9" i="7"/>
  <c r="J9" i="7"/>
  <c r="I9" i="7"/>
  <c r="H9" i="7"/>
  <c r="G9" i="7"/>
  <c r="O8" i="7"/>
  <c r="J8" i="7"/>
  <c r="I8" i="7"/>
  <c r="H8" i="7"/>
  <c r="G8" i="7"/>
  <c r="R7" i="7"/>
  <c r="O7" i="7"/>
  <c r="P7" i="7" s="1"/>
  <c r="J7" i="7"/>
  <c r="I7" i="7"/>
  <c r="H7" i="7"/>
  <c r="G7" i="7"/>
  <c r="O6" i="7"/>
  <c r="M6" i="7"/>
  <c r="J6" i="7"/>
  <c r="I6" i="7"/>
  <c r="H6" i="7"/>
  <c r="G6" i="7"/>
  <c r="O5" i="7"/>
  <c r="J5" i="7"/>
  <c r="I5" i="7"/>
  <c r="H5" i="7"/>
  <c r="G5" i="7"/>
  <c r="Q4" i="7"/>
  <c r="P4" i="7"/>
  <c r="O4" i="7"/>
  <c r="R4" i="7" s="1"/>
  <c r="J4" i="7"/>
  <c r="I4" i="7"/>
  <c r="H4" i="7"/>
  <c r="G4" i="7"/>
  <c r="R3" i="7"/>
  <c r="P3" i="7"/>
  <c r="O3" i="7"/>
  <c r="Q3" i="7" s="1"/>
  <c r="J3" i="7"/>
  <c r="I3" i="7"/>
  <c r="H3" i="7"/>
  <c r="G3" i="7"/>
  <c r="R2" i="7"/>
  <c r="P2" i="7"/>
  <c r="O2" i="7"/>
  <c r="Q2" i="7" s="1"/>
  <c r="J2" i="7"/>
  <c r="I2" i="7"/>
  <c r="H2" i="7"/>
  <c r="G2" i="7"/>
  <c r="Q62" i="6"/>
  <c r="P62" i="6"/>
  <c r="O62" i="6"/>
  <c r="J62" i="6"/>
  <c r="I62" i="6"/>
  <c r="H62" i="6"/>
  <c r="G62" i="6"/>
  <c r="O61" i="6"/>
  <c r="J61" i="6"/>
  <c r="I61" i="6"/>
  <c r="H61" i="6"/>
  <c r="G61" i="6"/>
  <c r="O60" i="6"/>
  <c r="J60" i="6"/>
  <c r="I60" i="6"/>
  <c r="H60" i="6"/>
  <c r="G60" i="6"/>
  <c r="O59" i="6"/>
  <c r="J59" i="6"/>
  <c r="I59" i="6"/>
  <c r="H59" i="6"/>
  <c r="G59" i="6"/>
  <c r="O58" i="6"/>
  <c r="K58" i="6"/>
  <c r="J58" i="6"/>
  <c r="I58" i="6"/>
  <c r="H58" i="6"/>
  <c r="G58" i="6"/>
  <c r="O57" i="6"/>
  <c r="J57" i="6"/>
  <c r="I57" i="6"/>
  <c r="H57" i="6"/>
  <c r="G57" i="6"/>
  <c r="O56" i="6"/>
  <c r="J56" i="6"/>
  <c r="I56" i="6"/>
  <c r="H56" i="6"/>
  <c r="G56" i="6"/>
  <c r="O55" i="6"/>
  <c r="J55" i="6"/>
  <c r="I55" i="6"/>
  <c r="H55" i="6"/>
  <c r="G55" i="6"/>
  <c r="O54" i="6"/>
  <c r="J54" i="6"/>
  <c r="I54" i="6"/>
  <c r="H54" i="6"/>
  <c r="G54" i="6"/>
  <c r="Q53" i="6"/>
  <c r="O53" i="6"/>
  <c r="J53" i="6"/>
  <c r="I53" i="6"/>
  <c r="H53" i="6"/>
  <c r="G53" i="6"/>
  <c r="O52" i="6"/>
  <c r="J52" i="6"/>
  <c r="I52" i="6"/>
  <c r="H52" i="6"/>
  <c r="G52" i="6"/>
  <c r="R51" i="6"/>
  <c r="O51" i="6"/>
  <c r="P51" i="6" s="1"/>
  <c r="J51" i="6"/>
  <c r="I51" i="6"/>
  <c r="H51" i="6"/>
  <c r="G51" i="6"/>
  <c r="R50" i="6"/>
  <c r="O50" i="6"/>
  <c r="J50" i="6"/>
  <c r="I50" i="6"/>
  <c r="H50" i="6"/>
  <c r="G50" i="6"/>
  <c r="O49" i="6"/>
  <c r="J49" i="6"/>
  <c r="I49" i="6"/>
  <c r="H49" i="6"/>
  <c r="G49" i="6"/>
  <c r="K49" i="6" s="1"/>
  <c r="Q48" i="6"/>
  <c r="O48" i="6"/>
  <c r="R48" i="6" s="1"/>
  <c r="J48" i="6"/>
  <c r="I48" i="6"/>
  <c r="H48" i="6"/>
  <c r="G48" i="6"/>
  <c r="O47" i="6"/>
  <c r="J47" i="6"/>
  <c r="I47" i="6"/>
  <c r="H47" i="6"/>
  <c r="G47" i="6"/>
  <c r="O46" i="6"/>
  <c r="J46" i="6"/>
  <c r="I46" i="6"/>
  <c r="H46" i="6"/>
  <c r="G46" i="6"/>
  <c r="R45" i="6"/>
  <c r="O45" i="6"/>
  <c r="J45" i="6"/>
  <c r="I45" i="6"/>
  <c r="H45" i="6"/>
  <c r="G45" i="6"/>
  <c r="O44" i="6"/>
  <c r="J44" i="6"/>
  <c r="I44" i="6"/>
  <c r="H44" i="6"/>
  <c r="G44" i="6"/>
  <c r="P43" i="6"/>
  <c r="O43" i="6"/>
  <c r="J43" i="6"/>
  <c r="I43" i="6"/>
  <c r="H43" i="6"/>
  <c r="G43" i="6"/>
  <c r="O42" i="6"/>
  <c r="J42" i="6"/>
  <c r="I42" i="6"/>
  <c r="H42" i="6"/>
  <c r="N44" i="6" s="1"/>
  <c r="G42" i="6"/>
  <c r="R41" i="6"/>
  <c r="O41" i="6"/>
  <c r="J41" i="6"/>
  <c r="I41" i="6"/>
  <c r="H41" i="6"/>
  <c r="G41" i="6"/>
  <c r="O40" i="6"/>
  <c r="J40" i="6"/>
  <c r="I40" i="6"/>
  <c r="H40" i="6"/>
  <c r="G40" i="6"/>
  <c r="O39" i="6"/>
  <c r="R39" i="6" s="1"/>
  <c r="J39" i="6"/>
  <c r="I39" i="6"/>
  <c r="H39" i="6"/>
  <c r="G39" i="6"/>
  <c r="O38" i="6"/>
  <c r="J38" i="6"/>
  <c r="I38" i="6"/>
  <c r="H38" i="6"/>
  <c r="G38" i="6"/>
  <c r="O37" i="6"/>
  <c r="P37" i="6" s="1"/>
  <c r="J37" i="6"/>
  <c r="I37" i="6"/>
  <c r="H37" i="6"/>
  <c r="G37" i="6"/>
  <c r="O36" i="6"/>
  <c r="R36" i="6" s="1"/>
  <c r="K36" i="6"/>
  <c r="J36" i="6"/>
  <c r="M36" i="6" s="1"/>
  <c r="I36" i="6"/>
  <c r="H36" i="6"/>
  <c r="G36" i="6"/>
  <c r="R35" i="6"/>
  <c r="Q35" i="6"/>
  <c r="P35" i="6"/>
  <c r="O35" i="6"/>
  <c r="J35" i="6"/>
  <c r="I35" i="6"/>
  <c r="H35" i="6"/>
  <c r="G35" i="6"/>
  <c r="R34" i="6"/>
  <c r="P34" i="6"/>
  <c r="O34" i="6"/>
  <c r="M34" i="6"/>
  <c r="J34" i="6"/>
  <c r="I34" i="6"/>
  <c r="H34" i="6"/>
  <c r="G34" i="6"/>
  <c r="O33" i="6"/>
  <c r="P33" i="6" s="1"/>
  <c r="J33" i="6"/>
  <c r="I33" i="6"/>
  <c r="H33" i="6"/>
  <c r="G33" i="6"/>
  <c r="R32" i="6"/>
  <c r="Q32" i="6"/>
  <c r="O32" i="6"/>
  <c r="J32" i="6"/>
  <c r="I32" i="6"/>
  <c r="H32" i="6"/>
  <c r="G32" i="6"/>
  <c r="R31" i="6"/>
  <c r="O31" i="6"/>
  <c r="J31" i="6"/>
  <c r="I31" i="6"/>
  <c r="H31" i="6"/>
  <c r="G31" i="6"/>
  <c r="O30" i="6"/>
  <c r="J30" i="6"/>
  <c r="I30" i="6"/>
  <c r="H30" i="6"/>
  <c r="G30" i="6"/>
  <c r="R29" i="6"/>
  <c r="O29" i="6"/>
  <c r="J29" i="6"/>
  <c r="I29" i="6"/>
  <c r="H29" i="6"/>
  <c r="G29" i="6"/>
  <c r="O28" i="6"/>
  <c r="J28" i="6"/>
  <c r="I28" i="6"/>
  <c r="H28" i="6"/>
  <c r="G28" i="6"/>
  <c r="O27" i="6"/>
  <c r="J27" i="6"/>
  <c r="I27" i="6"/>
  <c r="H27" i="6"/>
  <c r="G27" i="6"/>
  <c r="O26" i="6"/>
  <c r="J26" i="6"/>
  <c r="I26" i="6"/>
  <c r="H26" i="6"/>
  <c r="G26" i="6"/>
  <c r="R25" i="6"/>
  <c r="O25" i="6"/>
  <c r="P25" i="6" s="1"/>
  <c r="J25" i="6"/>
  <c r="I25" i="6"/>
  <c r="H25" i="6"/>
  <c r="G25" i="6"/>
  <c r="O24" i="6"/>
  <c r="J24" i="6"/>
  <c r="I24" i="6"/>
  <c r="H24" i="6"/>
  <c r="G24" i="6"/>
  <c r="Q23" i="6"/>
  <c r="P23" i="6"/>
  <c r="O23" i="6"/>
  <c r="R23" i="6" s="1"/>
  <c r="J23" i="6"/>
  <c r="I23" i="6"/>
  <c r="H23" i="6"/>
  <c r="G23" i="6"/>
  <c r="R22" i="6"/>
  <c r="P22" i="6"/>
  <c r="O22" i="6"/>
  <c r="Q22" i="6" s="1"/>
  <c r="J22" i="6"/>
  <c r="I22" i="6"/>
  <c r="H22" i="6"/>
  <c r="G22" i="6"/>
  <c r="O21" i="6"/>
  <c r="P21" i="6" s="1"/>
  <c r="J21" i="6"/>
  <c r="I21" i="6"/>
  <c r="H21" i="6"/>
  <c r="G21" i="6"/>
  <c r="O20" i="6"/>
  <c r="R20" i="6" s="1"/>
  <c r="J20" i="6"/>
  <c r="I20" i="6"/>
  <c r="H20" i="6"/>
  <c r="G20" i="6"/>
  <c r="R19" i="6"/>
  <c r="Q19" i="6"/>
  <c r="P19" i="6"/>
  <c r="O19" i="6"/>
  <c r="J19" i="6"/>
  <c r="I19" i="6"/>
  <c r="H19" i="6"/>
  <c r="G19" i="6"/>
  <c r="R18" i="6"/>
  <c r="P18" i="6"/>
  <c r="O18" i="6"/>
  <c r="Q18" i="6" s="1"/>
  <c r="J18" i="6"/>
  <c r="I18" i="6"/>
  <c r="H18" i="6"/>
  <c r="G18" i="6"/>
  <c r="O17" i="6"/>
  <c r="P17" i="6" s="1"/>
  <c r="J17" i="6"/>
  <c r="I17" i="6"/>
  <c r="H17" i="6"/>
  <c r="G17" i="6"/>
  <c r="R16" i="6"/>
  <c r="Q16" i="6"/>
  <c r="P16" i="6"/>
  <c r="O16" i="6"/>
  <c r="J16" i="6"/>
  <c r="I16" i="6"/>
  <c r="H16" i="6"/>
  <c r="G16" i="6"/>
  <c r="O15" i="6"/>
  <c r="J15" i="6"/>
  <c r="I15" i="6"/>
  <c r="H15" i="6"/>
  <c r="G15" i="6"/>
  <c r="P14" i="6"/>
  <c r="O14" i="6"/>
  <c r="J14" i="6"/>
  <c r="I14" i="6"/>
  <c r="H14" i="6"/>
  <c r="G14" i="6"/>
  <c r="R13" i="6"/>
  <c r="O13" i="6"/>
  <c r="P13" i="6" s="1"/>
  <c r="J13" i="6"/>
  <c r="I13" i="6"/>
  <c r="H13" i="6"/>
  <c r="G13" i="6"/>
  <c r="R12" i="6"/>
  <c r="P12" i="6"/>
  <c r="O12" i="6"/>
  <c r="Q12" i="6" s="1"/>
  <c r="J12" i="6"/>
  <c r="I12" i="6"/>
  <c r="H12" i="6"/>
  <c r="G12" i="6"/>
  <c r="Q11" i="6"/>
  <c r="O11" i="6"/>
  <c r="R11" i="6" s="1"/>
  <c r="J11" i="6"/>
  <c r="I11" i="6"/>
  <c r="H11" i="6"/>
  <c r="G11" i="6"/>
  <c r="O10" i="6"/>
  <c r="Q10" i="6" s="1"/>
  <c r="J10" i="6"/>
  <c r="I10" i="6"/>
  <c r="H10" i="6"/>
  <c r="L10" i="6" s="1"/>
  <c r="G10" i="6"/>
  <c r="O9" i="6"/>
  <c r="J9" i="6"/>
  <c r="I9" i="6"/>
  <c r="H9" i="6"/>
  <c r="G9" i="6"/>
  <c r="Q8" i="6"/>
  <c r="O8" i="6"/>
  <c r="R8" i="6" s="1"/>
  <c r="J8" i="6"/>
  <c r="I8" i="6"/>
  <c r="H8" i="6"/>
  <c r="G8" i="6"/>
  <c r="Q7" i="6"/>
  <c r="P7" i="6"/>
  <c r="O7" i="6"/>
  <c r="R7" i="6" s="1"/>
  <c r="J7" i="6"/>
  <c r="I7" i="6"/>
  <c r="H7" i="6"/>
  <c r="G7" i="6"/>
  <c r="O6" i="6"/>
  <c r="Q6" i="6" s="1"/>
  <c r="J6" i="6"/>
  <c r="I6" i="6"/>
  <c r="H6" i="6"/>
  <c r="G6" i="6"/>
  <c r="K6" i="6" s="1"/>
  <c r="R5" i="6"/>
  <c r="Q5" i="6"/>
  <c r="O5" i="6"/>
  <c r="P5" i="6" s="1"/>
  <c r="J5" i="6"/>
  <c r="I5" i="6"/>
  <c r="H5" i="6"/>
  <c r="G5" i="6"/>
  <c r="O4" i="6"/>
  <c r="R4" i="6" s="1"/>
  <c r="J4" i="6"/>
  <c r="I4" i="6"/>
  <c r="H4" i="6"/>
  <c r="G4" i="6"/>
  <c r="K40" i="6" s="1"/>
  <c r="R3" i="6"/>
  <c r="Q3" i="6"/>
  <c r="P3" i="6"/>
  <c r="O3" i="6"/>
  <c r="J3" i="6"/>
  <c r="I3" i="6"/>
  <c r="H3" i="6"/>
  <c r="G3" i="6"/>
  <c r="R2" i="6"/>
  <c r="P2" i="6"/>
  <c r="O2" i="6"/>
  <c r="Q2" i="6" s="1"/>
  <c r="J2" i="6"/>
  <c r="I2" i="6"/>
  <c r="H2" i="6"/>
  <c r="G2" i="6"/>
  <c r="K56" i="6" s="1"/>
  <c r="O101" i="5"/>
  <c r="J101" i="5"/>
  <c r="I101" i="5"/>
  <c r="H101" i="5"/>
  <c r="G101" i="5"/>
  <c r="R100" i="5"/>
  <c r="Q100" i="5"/>
  <c r="O100" i="5"/>
  <c r="J100" i="5"/>
  <c r="I100" i="5"/>
  <c r="H100" i="5"/>
  <c r="G100" i="5"/>
  <c r="R99" i="5"/>
  <c r="O99" i="5"/>
  <c r="J99" i="5"/>
  <c r="I99" i="5"/>
  <c r="H99" i="5"/>
  <c r="G99" i="5"/>
  <c r="O98" i="5"/>
  <c r="J98" i="5"/>
  <c r="I98" i="5"/>
  <c r="H98" i="5"/>
  <c r="G98" i="5"/>
  <c r="O97" i="5"/>
  <c r="J97" i="5"/>
  <c r="I97" i="5"/>
  <c r="H97" i="5"/>
  <c r="G97" i="5"/>
  <c r="R96" i="5"/>
  <c r="P96" i="5"/>
  <c r="O96" i="5"/>
  <c r="J96" i="5"/>
  <c r="I96" i="5"/>
  <c r="H96" i="5"/>
  <c r="G96" i="5"/>
  <c r="O95" i="5"/>
  <c r="R95" i="5" s="1"/>
  <c r="J95" i="5"/>
  <c r="I95" i="5"/>
  <c r="H95" i="5"/>
  <c r="G95" i="5"/>
  <c r="O94" i="5"/>
  <c r="J94" i="5"/>
  <c r="I94" i="5"/>
  <c r="H94" i="5"/>
  <c r="G94" i="5"/>
  <c r="O93" i="5"/>
  <c r="J93" i="5"/>
  <c r="I93" i="5"/>
  <c r="H93" i="5"/>
  <c r="G93" i="5"/>
  <c r="Q92" i="5"/>
  <c r="P92" i="5"/>
  <c r="O92" i="5"/>
  <c r="J92" i="5"/>
  <c r="I92" i="5"/>
  <c r="H92" i="5"/>
  <c r="G92" i="5"/>
  <c r="O91" i="5"/>
  <c r="J91" i="5"/>
  <c r="I91" i="5"/>
  <c r="H91" i="5"/>
  <c r="G91" i="5"/>
  <c r="R90" i="5"/>
  <c r="P90" i="5"/>
  <c r="O90" i="5"/>
  <c r="J90" i="5"/>
  <c r="I90" i="5"/>
  <c r="H90" i="5"/>
  <c r="G90" i="5"/>
  <c r="R89" i="5"/>
  <c r="O89" i="5"/>
  <c r="P89" i="5" s="1"/>
  <c r="J89" i="5"/>
  <c r="I89" i="5"/>
  <c r="H89" i="5"/>
  <c r="G89" i="5"/>
  <c r="O88" i="5"/>
  <c r="R88" i="5" s="1"/>
  <c r="M88" i="5"/>
  <c r="J88" i="5"/>
  <c r="M83" i="5" s="1"/>
  <c r="I88" i="5"/>
  <c r="H88" i="5"/>
  <c r="G88" i="5"/>
  <c r="O87" i="5"/>
  <c r="J87" i="5"/>
  <c r="I87" i="5"/>
  <c r="H87" i="5"/>
  <c r="G87" i="5"/>
  <c r="O86" i="5"/>
  <c r="J86" i="5"/>
  <c r="I86" i="5"/>
  <c r="H86" i="5"/>
  <c r="G86" i="5"/>
  <c r="O85" i="5"/>
  <c r="J85" i="5"/>
  <c r="I85" i="5"/>
  <c r="H85" i="5"/>
  <c r="G85" i="5"/>
  <c r="R84" i="5"/>
  <c r="O84" i="5"/>
  <c r="J84" i="5"/>
  <c r="I84" i="5"/>
  <c r="H84" i="5"/>
  <c r="G84" i="5"/>
  <c r="O83" i="5"/>
  <c r="J83" i="5"/>
  <c r="I83" i="5"/>
  <c r="H83" i="5"/>
  <c r="G83" i="5"/>
  <c r="O82" i="5"/>
  <c r="Q82" i="5" s="1"/>
  <c r="J82" i="5"/>
  <c r="I82" i="5"/>
  <c r="H82" i="5"/>
  <c r="G82" i="5"/>
  <c r="R81" i="5"/>
  <c r="O81" i="5"/>
  <c r="J81" i="5"/>
  <c r="I81" i="5"/>
  <c r="H81" i="5"/>
  <c r="G81" i="5"/>
  <c r="O80" i="5"/>
  <c r="R80" i="5" s="1"/>
  <c r="J80" i="5"/>
  <c r="I80" i="5"/>
  <c r="H80" i="5"/>
  <c r="G80" i="5"/>
  <c r="O79" i="5"/>
  <c r="P79" i="5" s="1"/>
  <c r="J79" i="5"/>
  <c r="I79" i="5"/>
  <c r="H79" i="5"/>
  <c r="G79" i="5"/>
  <c r="O78" i="5"/>
  <c r="J78" i="5"/>
  <c r="I78" i="5"/>
  <c r="H78" i="5"/>
  <c r="G78" i="5"/>
  <c r="O77" i="5"/>
  <c r="J77" i="5"/>
  <c r="I77" i="5"/>
  <c r="H77" i="5"/>
  <c r="G77" i="5"/>
  <c r="R76" i="5"/>
  <c r="O76" i="5"/>
  <c r="Q76" i="5" s="1"/>
  <c r="J76" i="5"/>
  <c r="M76" i="5" s="1"/>
  <c r="I76" i="5"/>
  <c r="H76" i="5"/>
  <c r="G76" i="5"/>
  <c r="O75" i="5"/>
  <c r="R75" i="5" s="1"/>
  <c r="J75" i="5"/>
  <c r="I75" i="5"/>
  <c r="H75" i="5"/>
  <c r="G75" i="5"/>
  <c r="R74" i="5"/>
  <c r="Q74" i="5"/>
  <c r="P74" i="5"/>
  <c r="O74" i="5"/>
  <c r="Q75" i="5" s="1"/>
  <c r="J74" i="5"/>
  <c r="I74" i="5"/>
  <c r="H74" i="5"/>
  <c r="G74" i="5"/>
  <c r="O73" i="5"/>
  <c r="P73" i="5" s="1"/>
  <c r="J73" i="5"/>
  <c r="I73" i="5"/>
  <c r="H73" i="5"/>
  <c r="G73" i="5"/>
  <c r="Q72" i="5"/>
  <c r="P72" i="5"/>
  <c r="O72" i="5"/>
  <c r="R72" i="5" s="1"/>
  <c r="J72" i="5"/>
  <c r="I72" i="5"/>
  <c r="H72" i="5"/>
  <c r="G72" i="5"/>
  <c r="R71" i="5"/>
  <c r="Q71" i="5"/>
  <c r="O71" i="5"/>
  <c r="P71" i="5" s="1"/>
  <c r="J71" i="5"/>
  <c r="I71" i="5"/>
  <c r="H71" i="5"/>
  <c r="G71" i="5"/>
  <c r="O70" i="5"/>
  <c r="R70" i="5" s="1"/>
  <c r="J70" i="5"/>
  <c r="I70" i="5"/>
  <c r="H70" i="5"/>
  <c r="G70" i="5"/>
  <c r="R69" i="5"/>
  <c r="O69" i="5"/>
  <c r="P69" i="5" s="1"/>
  <c r="J69" i="5"/>
  <c r="I69" i="5"/>
  <c r="H69" i="5"/>
  <c r="G69" i="5"/>
  <c r="P68" i="5"/>
  <c r="O68" i="5"/>
  <c r="J68" i="5"/>
  <c r="I68" i="5"/>
  <c r="H68" i="5"/>
  <c r="G68" i="5"/>
  <c r="R67" i="5"/>
  <c r="O67" i="5"/>
  <c r="J67" i="5"/>
  <c r="I67" i="5"/>
  <c r="H67" i="5"/>
  <c r="G67" i="5"/>
  <c r="R66" i="5"/>
  <c r="O66" i="5"/>
  <c r="Q67" i="5" s="1"/>
  <c r="J66" i="5"/>
  <c r="I66" i="5"/>
  <c r="H66" i="5"/>
  <c r="G66" i="5"/>
  <c r="O65" i="5"/>
  <c r="J65" i="5"/>
  <c r="I65" i="5"/>
  <c r="H65" i="5"/>
  <c r="G65" i="5"/>
  <c r="R64" i="5"/>
  <c r="O64" i="5"/>
  <c r="J64" i="5"/>
  <c r="I64" i="5"/>
  <c r="H64" i="5"/>
  <c r="G64" i="5"/>
  <c r="R63" i="5"/>
  <c r="O63" i="5"/>
  <c r="J63" i="5"/>
  <c r="I63" i="5"/>
  <c r="H63" i="5"/>
  <c r="G63" i="5"/>
  <c r="R62" i="5"/>
  <c r="Q62" i="5"/>
  <c r="P62" i="5"/>
  <c r="O62" i="5"/>
  <c r="J62" i="5"/>
  <c r="I62" i="5"/>
  <c r="H62" i="5"/>
  <c r="G62" i="5"/>
  <c r="O61" i="5"/>
  <c r="R61" i="5" s="1"/>
  <c r="J61" i="5"/>
  <c r="I61" i="5"/>
  <c r="H61" i="5"/>
  <c r="G61" i="5"/>
  <c r="O60" i="5"/>
  <c r="J60" i="5"/>
  <c r="I60" i="5"/>
  <c r="H60" i="5"/>
  <c r="G60" i="5"/>
  <c r="R59" i="5"/>
  <c r="O59" i="5"/>
  <c r="J59" i="5"/>
  <c r="I59" i="5"/>
  <c r="H59" i="5"/>
  <c r="G59" i="5"/>
  <c r="O58" i="5"/>
  <c r="R58" i="5" s="1"/>
  <c r="J58" i="5"/>
  <c r="I58" i="5"/>
  <c r="H58" i="5"/>
  <c r="G58" i="5"/>
  <c r="K58" i="5" s="1"/>
  <c r="R57" i="5"/>
  <c r="Q57" i="5"/>
  <c r="P57" i="5"/>
  <c r="O57" i="5"/>
  <c r="J57" i="5"/>
  <c r="I57" i="5"/>
  <c r="H57" i="5"/>
  <c r="G57" i="5"/>
  <c r="P56" i="5"/>
  <c r="O56" i="5"/>
  <c r="J56" i="5"/>
  <c r="I56" i="5"/>
  <c r="H56" i="5"/>
  <c r="G56" i="5"/>
  <c r="O55" i="5"/>
  <c r="P55" i="5" s="1"/>
  <c r="J55" i="5"/>
  <c r="I55" i="5"/>
  <c r="H55" i="5"/>
  <c r="G55" i="5"/>
  <c r="R54" i="5"/>
  <c r="O54" i="5"/>
  <c r="J54" i="5"/>
  <c r="I54" i="5"/>
  <c r="H54" i="5"/>
  <c r="G54" i="5"/>
  <c r="Q53" i="5"/>
  <c r="O53" i="5"/>
  <c r="J53" i="5"/>
  <c r="I53" i="5"/>
  <c r="H53" i="5"/>
  <c r="G53" i="5"/>
  <c r="O52" i="5"/>
  <c r="J52" i="5"/>
  <c r="I52" i="5"/>
  <c r="H52" i="5"/>
  <c r="G52" i="5"/>
  <c r="O51" i="5"/>
  <c r="J51" i="5"/>
  <c r="I51" i="5"/>
  <c r="H51" i="5"/>
  <c r="G51" i="5"/>
  <c r="R50" i="5"/>
  <c r="O50" i="5"/>
  <c r="Q50" i="5" s="1"/>
  <c r="J50" i="5"/>
  <c r="I50" i="5"/>
  <c r="H50" i="5"/>
  <c r="G50" i="5"/>
  <c r="Q49" i="5"/>
  <c r="P49" i="5"/>
  <c r="O49" i="5"/>
  <c r="R49" i="5" s="1"/>
  <c r="J49" i="5"/>
  <c r="I49" i="5"/>
  <c r="H49" i="5"/>
  <c r="G49" i="5"/>
  <c r="R48" i="5"/>
  <c r="O48" i="5"/>
  <c r="J48" i="5"/>
  <c r="I48" i="5"/>
  <c r="H48" i="5"/>
  <c r="G48" i="5"/>
  <c r="K48" i="5" s="1"/>
  <c r="O47" i="5"/>
  <c r="J47" i="5"/>
  <c r="I47" i="5"/>
  <c r="H47" i="5"/>
  <c r="G47" i="5"/>
  <c r="R46" i="5"/>
  <c r="Q46" i="5"/>
  <c r="P46" i="5"/>
  <c r="O46" i="5"/>
  <c r="J46" i="5"/>
  <c r="I46" i="5"/>
  <c r="H46" i="5"/>
  <c r="G46" i="5"/>
  <c r="O45" i="5"/>
  <c r="R45" i="5" s="1"/>
  <c r="M45" i="5"/>
  <c r="J45" i="5"/>
  <c r="I45" i="5"/>
  <c r="H45" i="5"/>
  <c r="G45" i="5"/>
  <c r="O44" i="5"/>
  <c r="J44" i="5"/>
  <c r="I44" i="5"/>
  <c r="H44" i="5"/>
  <c r="G44" i="5"/>
  <c r="O43" i="5"/>
  <c r="J43" i="5"/>
  <c r="I43" i="5"/>
  <c r="H43" i="5"/>
  <c r="G43" i="5"/>
  <c r="O42" i="5"/>
  <c r="R42" i="5" s="1"/>
  <c r="J42" i="5"/>
  <c r="I42" i="5"/>
  <c r="H42" i="5"/>
  <c r="G42" i="5"/>
  <c r="R41" i="5"/>
  <c r="O41" i="5"/>
  <c r="J41" i="5"/>
  <c r="I41" i="5"/>
  <c r="H41" i="5"/>
  <c r="G41" i="5"/>
  <c r="O40" i="5"/>
  <c r="J40" i="5"/>
  <c r="I40" i="5"/>
  <c r="H40" i="5"/>
  <c r="G40" i="5"/>
  <c r="O39" i="5"/>
  <c r="J39" i="5"/>
  <c r="I39" i="5"/>
  <c r="H39" i="5"/>
  <c r="G39" i="5"/>
  <c r="R38" i="5"/>
  <c r="Q38" i="5"/>
  <c r="P38" i="5"/>
  <c r="O38" i="5"/>
  <c r="J38" i="5"/>
  <c r="I38" i="5"/>
  <c r="H38" i="5"/>
  <c r="G38" i="5"/>
  <c r="K38" i="5" s="1"/>
  <c r="Q37" i="5"/>
  <c r="P37" i="5"/>
  <c r="O37" i="5"/>
  <c r="R37" i="5" s="1"/>
  <c r="J37" i="5"/>
  <c r="I37" i="5"/>
  <c r="H37" i="5"/>
  <c r="G37" i="5"/>
  <c r="R36" i="5"/>
  <c r="P36" i="5"/>
  <c r="O36" i="5"/>
  <c r="Q36" i="5" s="1"/>
  <c r="J36" i="5"/>
  <c r="I36" i="5"/>
  <c r="H36" i="5"/>
  <c r="G36" i="5"/>
  <c r="O35" i="5"/>
  <c r="P35" i="5" s="1"/>
  <c r="J35" i="5"/>
  <c r="I35" i="5"/>
  <c r="H35" i="5"/>
  <c r="G35" i="5"/>
  <c r="R34" i="5"/>
  <c r="Q34" i="5"/>
  <c r="O34" i="5"/>
  <c r="P34" i="5" s="1"/>
  <c r="J34" i="5"/>
  <c r="I34" i="5"/>
  <c r="H34" i="5"/>
  <c r="G34" i="5"/>
  <c r="O33" i="5"/>
  <c r="R33" i="5" s="1"/>
  <c r="J33" i="5"/>
  <c r="I33" i="5"/>
  <c r="H33" i="5"/>
  <c r="G33" i="5"/>
  <c r="R32" i="5"/>
  <c r="P32" i="5"/>
  <c r="O32" i="5"/>
  <c r="Q32" i="5" s="1"/>
  <c r="J32" i="5"/>
  <c r="M32" i="5" s="1"/>
  <c r="I32" i="5"/>
  <c r="H32" i="5"/>
  <c r="G32" i="5"/>
  <c r="R31" i="5"/>
  <c r="O31" i="5"/>
  <c r="P31" i="5" s="1"/>
  <c r="J31" i="5"/>
  <c r="I31" i="5"/>
  <c r="H31" i="5"/>
  <c r="G31" i="5"/>
  <c r="K8" i="5" s="1"/>
  <c r="R30" i="5"/>
  <c r="Q30" i="5"/>
  <c r="P30" i="5"/>
  <c r="O30" i="5"/>
  <c r="J30" i="5"/>
  <c r="M30" i="5" s="1"/>
  <c r="I30" i="5"/>
  <c r="H30" i="5"/>
  <c r="G30" i="5"/>
  <c r="Q29" i="5"/>
  <c r="O29" i="5"/>
  <c r="R29" i="5" s="1"/>
  <c r="J29" i="5"/>
  <c r="I29" i="5"/>
  <c r="H29" i="5"/>
  <c r="G29" i="5"/>
  <c r="O28" i="5"/>
  <c r="Q28" i="5" s="1"/>
  <c r="J28" i="5"/>
  <c r="I28" i="5"/>
  <c r="H28" i="5"/>
  <c r="G28" i="5"/>
  <c r="O27" i="5"/>
  <c r="N27" i="5"/>
  <c r="L27" i="5"/>
  <c r="J27" i="5"/>
  <c r="I27" i="5"/>
  <c r="H27" i="5"/>
  <c r="G27" i="5"/>
  <c r="O26" i="5"/>
  <c r="J26" i="5"/>
  <c r="I26" i="5"/>
  <c r="H26" i="5"/>
  <c r="G26" i="5"/>
  <c r="R25" i="5"/>
  <c r="Q25" i="5"/>
  <c r="P25" i="5"/>
  <c r="O25" i="5"/>
  <c r="J25" i="5"/>
  <c r="I25" i="5"/>
  <c r="H25" i="5"/>
  <c r="G25" i="5"/>
  <c r="O24" i="5"/>
  <c r="J24" i="5"/>
  <c r="I24" i="5"/>
  <c r="H24" i="5"/>
  <c r="G24" i="5"/>
  <c r="Q23" i="5"/>
  <c r="O23" i="5"/>
  <c r="J23" i="5"/>
  <c r="I23" i="5"/>
  <c r="H23" i="5"/>
  <c r="G23" i="5"/>
  <c r="R22" i="5"/>
  <c r="Q22" i="5"/>
  <c r="P22" i="5"/>
  <c r="O22" i="5"/>
  <c r="J22" i="5"/>
  <c r="I22" i="5"/>
  <c r="H22" i="5"/>
  <c r="G22" i="5"/>
  <c r="O21" i="5"/>
  <c r="R21" i="5" s="1"/>
  <c r="J21" i="5"/>
  <c r="I21" i="5"/>
  <c r="H21" i="5"/>
  <c r="G21" i="5"/>
  <c r="R20" i="5"/>
  <c r="O20" i="5"/>
  <c r="Q20" i="5" s="1"/>
  <c r="K20" i="5"/>
  <c r="J20" i="5"/>
  <c r="I20" i="5"/>
  <c r="H20" i="5"/>
  <c r="G20" i="5"/>
  <c r="O19" i="5"/>
  <c r="J19" i="5"/>
  <c r="I19" i="5"/>
  <c r="H19" i="5"/>
  <c r="G19" i="5"/>
  <c r="R18" i="5"/>
  <c r="O18" i="5"/>
  <c r="Q18" i="5" s="1"/>
  <c r="M18" i="5"/>
  <c r="J18" i="5"/>
  <c r="I18" i="5"/>
  <c r="H18" i="5"/>
  <c r="G18" i="5"/>
  <c r="O17" i="5"/>
  <c r="R17" i="5" s="1"/>
  <c r="J17" i="5"/>
  <c r="I17" i="5"/>
  <c r="H17" i="5"/>
  <c r="G17" i="5"/>
  <c r="R16" i="5"/>
  <c r="P16" i="5"/>
  <c r="O16" i="5"/>
  <c r="Q16" i="5" s="1"/>
  <c r="J16" i="5"/>
  <c r="I16" i="5"/>
  <c r="H16" i="5"/>
  <c r="G16" i="5"/>
  <c r="K16" i="5" s="1"/>
  <c r="R15" i="5"/>
  <c r="Q15" i="5"/>
  <c r="O15" i="5"/>
  <c r="P15" i="5" s="1"/>
  <c r="J15" i="5"/>
  <c r="I15" i="5"/>
  <c r="H15" i="5"/>
  <c r="G15" i="5"/>
  <c r="R14" i="5"/>
  <c r="Q14" i="5"/>
  <c r="P14" i="5"/>
  <c r="O14" i="5"/>
  <c r="J14" i="5"/>
  <c r="I14" i="5"/>
  <c r="H14" i="5"/>
  <c r="G14" i="5"/>
  <c r="Q13" i="5"/>
  <c r="O13" i="5"/>
  <c r="R13" i="5" s="1"/>
  <c r="M13" i="5"/>
  <c r="J13" i="5"/>
  <c r="I13" i="5"/>
  <c r="H13" i="5"/>
  <c r="G13" i="5"/>
  <c r="O12" i="5"/>
  <c r="Q12" i="5" s="1"/>
  <c r="J12" i="5"/>
  <c r="I12" i="5"/>
  <c r="H12" i="5"/>
  <c r="G12" i="5"/>
  <c r="O11" i="5"/>
  <c r="J11" i="5"/>
  <c r="I11" i="5"/>
  <c r="H11" i="5"/>
  <c r="G11" i="5"/>
  <c r="O10" i="5"/>
  <c r="J10" i="5"/>
  <c r="I10" i="5"/>
  <c r="H10" i="5"/>
  <c r="G10" i="5"/>
  <c r="K78" i="5" s="1"/>
  <c r="R9" i="5"/>
  <c r="Q9" i="5"/>
  <c r="P9" i="5"/>
  <c r="O9" i="5"/>
  <c r="J9" i="5"/>
  <c r="I9" i="5"/>
  <c r="H9" i="5"/>
  <c r="G9" i="5"/>
  <c r="O8" i="5"/>
  <c r="J8" i="5"/>
  <c r="I8" i="5"/>
  <c r="H8" i="5"/>
  <c r="G8" i="5"/>
  <c r="Q7" i="5"/>
  <c r="O7" i="5"/>
  <c r="J7" i="5"/>
  <c r="I7" i="5"/>
  <c r="H7" i="5"/>
  <c r="G7" i="5"/>
  <c r="R6" i="5"/>
  <c r="Q6" i="5"/>
  <c r="P6" i="5"/>
  <c r="O6" i="5"/>
  <c r="J6" i="5"/>
  <c r="I6" i="5"/>
  <c r="H6" i="5"/>
  <c r="G6" i="5"/>
  <c r="O5" i="5"/>
  <c r="R5" i="5" s="1"/>
  <c r="J5" i="5"/>
  <c r="I5" i="5"/>
  <c r="H5" i="5"/>
  <c r="G5" i="5"/>
  <c r="R4" i="5"/>
  <c r="P4" i="5"/>
  <c r="O4" i="5"/>
  <c r="Q4" i="5" s="1"/>
  <c r="J4" i="5"/>
  <c r="I4" i="5"/>
  <c r="H4" i="5"/>
  <c r="G4" i="5"/>
  <c r="K94" i="5" s="1"/>
  <c r="O3" i="5"/>
  <c r="J3" i="5"/>
  <c r="M86" i="5" s="1"/>
  <c r="I3" i="5"/>
  <c r="H3" i="5"/>
  <c r="G3" i="5"/>
  <c r="R2" i="5"/>
  <c r="Q2" i="5"/>
  <c r="P2" i="5"/>
  <c r="O2" i="5"/>
  <c r="J2" i="5"/>
  <c r="I2" i="5"/>
  <c r="H2" i="5"/>
  <c r="G2" i="5"/>
  <c r="R98" i="4"/>
  <c r="Q98" i="4"/>
  <c r="P98" i="4"/>
  <c r="O98" i="4"/>
  <c r="J98" i="4"/>
  <c r="I98" i="4"/>
  <c r="H98" i="4"/>
  <c r="G98" i="4"/>
  <c r="O97" i="4"/>
  <c r="J97" i="4"/>
  <c r="I97" i="4"/>
  <c r="H97" i="4"/>
  <c r="G97" i="4"/>
  <c r="O96" i="4"/>
  <c r="J96" i="4"/>
  <c r="I96" i="4"/>
  <c r="H96" i="4"/>
  <c r="G96" i="4"/>
  <c r="R95" i="4"/>
  <c r="Q95" i="4"/>
  <c r="P95" i="4"/>
  <c r="O95" i="4"/>
  <c r="J95" i="4"/>
  <c r="I95" i="4"/>
  <c r="H95" i="4"/>
  <c r="G95" i="4"/>
  <c r="Q94" i="4"/>
  <c r="O94" i="4"/>
  <c r="J94" i="4"/>
  <c r="I94" i="4"/>
  <c r="H94" i="4"/>
  <c r="G94" i="4"/>
  <c r="P93" i="4"/>
  <c r="O93" i="4"/>
  <c r="J93" i="4"/>
  <c r="I93" i="4"/>
  <c r="H93" i="4"/>
  <c r="G93" i="4"/>
  <c r="O92" i="4"/>
  <c r="R93" i="4" s="1"/>
  <c r="J92" i="4"/>
  <c r="I92" i="4"/>
  <c r="H92" i="4"/>
  <c r="G92" i="4"/>
  <c r="R91" i="4"/>
  <c r="O91" i="4"/>
  <c r="J91" i="4"/>
  <c r="I91" i="4"/>
  <c r="H91" i="4"/>
  <c r="G91" i="4"/>
  <c r="O90" i="4"/>
  <c r="R90" i="4" s="1"/>
  <c r="J90" i="4"/>
  <c r="I90" i="4"/>
  <c r="H90" i="4"/>
  <c r="G90" i="4"/>
  <c r="O89" i="4"/>
  <c r="J89" i="4"/>
  <c r="I89" i="4"/>
  <c r="H89" i="4"/>
  <c r="G89" i="4"/>
  <c r="O88" i="4"/>
  <c r="J88" i="4"/>
  <c r="I88" i="4"/>
  <c r="H88" i="4"/>
  <c r="G88" i="4"/>
  <c r="R87" i="4"/>
  <c r="Q87" i="4"/>
  <c r="O87" i="4"/>
  <c r="J87" i="4"/>
  <c r="I87" i="4"/>
  <c r="H87" i="4"/>
  <c r="G87" i="4"/>
  <c r="P86" i="4"/>
  <c r="O86" i="4"/>
  <c r="R86" i="4" s="1"/>
  <c r="J86" i="4"/>
  <c r="I86" i="4"/>
  <c r="H86" i="4"/>
  <c r="G86" i="4"/>
  <c r="R85" i="4"/>
  <c r="O85" i="4"/>
  <c r="J85" i="4"/>
  <c r="I85" i="4"/>
  <c r="H85" i="4"/>
  <c r="G85" i="4"/>
  <c r="O84" i="4"/>
  <c r="J84" i="4"/>
  <c r="I84" i="4"/>
  <c r="H84" i="4"/>
  <c r="G84" i="4"/>
  <c r="O83" i="4"/>
  <c r="R83" i="4" s="1"/>
  <c r="J83" i="4"/>
  <c r="I83" i="4"/>
  <c r="H83" i="4"/>
  <c r="G83" i="4"/>
  <c r="R82" i="4"/>
  <c r="Q82" i="4"/>
  <c r="P82" i="4"/>
  <c r="O82" i="4"/>
  <c r="J82" i="4"/>
  <c r="I82" i="4"/>
  <c r="H82" i="4"/>
  <c r="G82" i="4"/>
  <c r="R81" i="4"/>
  <c r="P81" i="4"/>
  <c r="O81" i="4"/>
  <c r="J81" i="4"/>
  <c r="I81" i="4"/>
  <c r="H81" i="4"/>
  <c r="G81" i="4"/>
  <c r="O80" i="4"/>
  <c r="P80" i="4" s="1"/>
  <c r="J80" i="4"/>
  <c r="M80" i="4" s="1"/>
  <c r="I80" i="4"/>
  <c r="H80" i="4"/>
  <c r="G80" i="4"/>
  <c r="R79" i="4"/>
  <c r="Q79" i="4"/>
  <c r="P79" i="4"/>
  <c r="O79" i="4"/>
  <c r="J79" i="4"/>
  <c r="I79" i="4"/>
  <c r="H79" i="4"/>
  <c r="G79" i="4"/>
  <c r="Q78" i="4"/>
  <c r="O78" i="4"/>
  <c r="R78" i="4" s="1"/>
  <c r="J78" i="4"/>
  <c r="I78" i="4"/>
  <c r="H78" i="4"/>
  <c r="G78" i="4"/>
  <c r="P77" i="4"/>
  <c r="O77" i="4"/>
  <c r="J77" i="4"/>
  <c r="I77" i="4"/>
  <c r="H77" i="4"/>
  <c r="G77" i="4"/>
  <c r="R76" i="4"/>
  <c r="O76" i="4"/>
  <c r="J76" i="4"/>
  <c r="I76" i="4"/>
  <c r="H76" i="4"/>
  <c r="G76" i="4"/>
  <c r="R75" i="4"/>
  <c r="O75" i="4"/>
  <c r="J75" i="4"/>
  <c r="I75" i="4"/>
  <c r="H75" i="4"/>
  <c r="G75" i="4"/>
  <c r="O74" i="4"/>
  <c r="J74" i="4"/>
  <c r="I74" i="4"/>
  <c r="H74" i="4"/>
  <c r="G74" i="4"/>
  <c r="O73" i="4"/>
  <c r="J73" i="4"/>
  <c r="I73" i="4"/>
  <c r="H73" i="4"/>
  <c r="G73" i="4"/>
  <c r="Q72" i="4"/>
  <c r="O72" i="4"/>
  <c r="J72" i="4"/>
  <c r="I72" i="4"/>
  <c r="H72" i="4"/>
  <c r="G72" i="4"/>
  <c r="R71" i="4"/>
  <c r="Q71" i="4"/>
  <c r="O71" i="4"/>
  <c r="J71" i="4"/>
  <c r="I71" i="4"/>
  <c r="H71" i="4"/>
  <c r="G71" i="4"/>
  <c r="O70" i="4"/>
  <c r="R70" i="4" s="1"/>
  <c r="J70" i="4"/>
  <c r="I70" i="4"/>
  <c r="H70" i="4"/>
  <c r="G70" i="4"/>
  <c r="O69" i="4"/>
  <c r="J69" i="4"/>
  <c r="I69" i="4"/>
  <c r="H69" i="4"/>
  <c r="G69" i="4"/>
  <c r="O68" i="4"/>
  <c r="J68" i="4"/>
  <c r="I68" i="4"/>
  <c r="H68" i="4"/>
  <c r="G68" i="4"/>
  <c r="O67" i="4"/>
  <c r="J67" i="4"/>
  <c r="I67" i="4"/>
  <c r="H67" i="4"/>
  <c r="G67" i="4"/>
  <c r="Q66" i="4"/>
  <c r="O66" i="4"/>
  <c r="R66" i="4" s="1"/>
  <c r="J66" i="4"/>
  <c r="I66" i="4"/>
  <c r="H66" i="4"/>
  <c r="G66" i="4"/>
  <c r="R65" i="4"/>
  <c r="O65" i="4"/>
  <c r="J65" i="4"/>
  <c r="I65" i="4"/>
  <c r="H65" i="4"/>
  <c r="G65" i="4"/>
  <c r="O64" i="4"/>
  <c r="J64" i="4"/>
  <c r="I64" i="4"/>
  <c r="H64" i="4"/>
  <c r="G64" i="4"/>
  <c r="R63" i="4"/>
  <c r="Q63" i="4"/>
  <c r="P63" i="4"/>
  <c r="O63" i="4"/>
  <c r="J63" i="4"/>
  <c r="I63" i="4"/>
  <c r="H63" i="4"/>
  <c r="G63" i="4"/>
  <c r="O62" i="4"/>
  <c r="R62" i="4" s="1"/>
  <c r="J62" i="4"/>
  <c r="I62" i="4"/>
  <c r="H62" i="4"/>
  <c r="G62" i="4"/>
  <c r="R61" i="4"/>
  <c r="O61" i="4"/>
  <c r="Q61" i="4" s="1"/>
  <c r="J61" i="4"/>
  <c r="I61" i="4"/>
  <c r="H61" i="4"/>
  <c r="G61" i="4"/>
  <c r="R60" i="4"/>
  <c r="O60" i="4"/>
  <c r="J60" i="4"/>
  <c r="I60" i="4"/>
  <c r="H60" i="4"/>
  <c r="G60" i="4"/>
  <c r="O59" i="4"/>
  <c r="J59" i="4"/>
  <c r="I59" i="4"/>
  <c r="H59" i="4"/>
  <c r="G59" i="4"/>
  <c r="O58" i="4"/>
  <c r="J58" i="4"/>
  <c r="I58" i="4"/>
  <c r="H58" i="4"/>
  <c r="G58" i="4"/>
  <c r="P57" i="4"/>
  <c r="O57" i="4"/>
  <c r="J57" i="4"/>
  <c r="I57" i="4"/>
  <c r="H57" i="4"/>
  <c r="G57" i="4"/>
  <c r="Q56" i="4"/>
  <c r="O56" i="4"/>
  <c r="J56" i="4"/>
  <c r="I56" i="4"/>
  <c r="H56" i="4"/>
  <c r="G56" i="4"/>
  <c r="R55" i="4"/>
  <c r="P55" i="4"/>
  <c r="O55" i="4"/>
  <c r="J55" i="4"/>
  <c r="I55" i="4"/>
  <c r="H55" i="4"/>
  <c r="G55" i="4"/>
  <c r="Q54" i="4"/>
  <c r="P54" i="4"/>
  <c r="O54" i="4"/>
  <c r="R54" i="4" s="1"/>
  <c r="J54" i="4"/>
  <c r="I54" i="4"/>
  <c r="H54" i="4"/>
  <c r="G54" i="4"/>
  <c r="O53" i="4"/>
  <c r="R53" i="4" s="1"/>
  <c r="J53" i="4"/>
  <c r="I53" i="4"/>
  <c r="H53" i="4"/>
  <c r="G53" i="4"/>
  <c r="K53" i="4" s="1"/>
  <c r="R52" i="4"/>
  <c r="O52" i="4"/>
  <c r="J52" i="4"/>
  <c r="I52" i="4"/>
  <c r="H52" i="4"/>
  <c r="G52" i="4"/>
  <c r="R51" i="4"/>
  <c r="Q51" i="4"/>
  <c r="O51" i="4"/>
  <c r="Q52" i="4" s="1"/>
  <c r="J51" i="4"/>
  <c r="I51" i="4"/>
  <c r="H51" i="4"/>
  <c r="G51" i="4"/>
  <c r="O50" i="4"/>
  <c r="J50" i="4"/>
  <c r="I50" i="4"/>
  <c r="H50" i="4"/>
  <c r="G50" i="4"/>
  <c r="O49" i="4"/>
  <c r="J49" i="4"/>
  <c r="I49" i="4"/>
  <c r="H49" i="4"/>
  <c r="G49" i="4"/>
  <c r="R48" i="4"/>
  <c r="Q48" i="4"/>
  <c r="O48" i="4"/>
  <c r="J48" i="4"/>
  <c r="I48" i="4"/>
  <c r="H48" i="4"/>
  <c r="G48" i="4"/>
  <c r="R47" i="4"/>
  <c r="O47" i="4"/>
  <c r="J47" i="4"/>
  <c r="I47" i="4"/>
  <c r="H47" i="4"/>
  <c r="G47" i="4"/>
  <c r="P46" i="4"/>
  <c r="O46" i="4"/>
  <c r="J46" i="4"/>
  <c r="I46" i="4"/>
  <c r="H46" i="4"/>
  <c r="G46" i="4"/>
  <c r="Q45" i="4"/>
  <c r="O45" i="4"/>
  <c r="R45" i="4" s="1"/>
  <c r="J45" i="4"/>
  <c r="I45" i="4"/>
  <c r="H45" i="4"/>
  <c r="G45" i="4"/>
  <c r="R44" i="4"/>
  <c r="O44" i="4"/>
  <c r="J44" i="4"/>
  <c r="I44" i="4"/>
  <c r="H44" i="4"/>
  <c r="G44" i="4"/>
  <c r="O43" i="4"/>
  <c r="J43" i="4"/>
  <c r="I43" i="4"/>
  <c r="H43" i="4"/>
  <c r="G43" i="4"/>
  <c r="O42" i="4"/>
  <c r="J42" i="4"/>
  <c r="I42" i="4"/>
  <c r="H42" i="4"/>
  <c r="G42" i="4"/>
  <c r="O41" i="4"/>
  <c r="P41" i="4" s="1"/>
  <c r="J41" i="4"/>
  <c r="I41" i="4"/>
  <c r="H41" i="4"/>
  <c r="G41" i="4"/>
  <c r="R40" i="4"/>
  <c r="O40" i="4"/>
  <c r="J40" i="4"/>
  <c r="I40" i="4"/>
  <c r="H40" i="4"/>
  <c r="G40" i="4"/>
  <c r="O39" i="4"/>
  <c r="R39" i="4" s="1"/>
  <c r="J39" i="4"/>
  <c r="M39" i="4" s="1"/>
  <c r="I39" i="4"/>
  <c r="H39" i="4"/>
  <c r="G39" i="4"/>
  <c r="Q38" i="4"/>
  <c r="O38" i="4"/>
  <c r="R38" i="4" s="1"/>
  <c r="J38" i="4"/>
  <c r="I38" i="4"/>
  <c r="H38" i="4"/>
  <c r="G38" i="4"/>
  <c r="R37" i="4"/>
  <c r="Q37" i="4"/>
  <c r="P37" i="4"/>
  <c r="O37" i="4"/>
  <c r="J37" i="4"/>
  <c r="I37" i="4"/>
  <c r="H37" i="4"/>
  <c r="G37" i="4"/>
  <c r="R36" i="4"/>
  <c r="Q36" i="4"/>
  <c r="O36" i="4"/>
  <c r="P36" i="4" s="1"/>
  <c r="J36" i="4"/>
  <c r="I36" i="4"/>
  <c r="H36" i="4"/>
  <c r="G36" i="4"/>
  <c r="O35" i="4"/>
  <c r="J35" i="4"/>
  <c r="I35" i="4"/>
  <c r="H35" i="4"/>
  <c r="G35" i="4"/>
  <c r="O34" i="4"/>
  <c r="J34" i="4"/>
  <c r="I34" i="4"/>
  <c r="H34" i="4"/>
  <c r="G34" i="4"/>
  <c r="R33" i="4"/>
  <c r="O33" i="4"/>
  <c r="J33" i="4"/>
  <c r="I33" i="4"/>
  <c r="H33" i="4"/>
  <c r="G33" i="4"/>
  <c r="R32" i="4"/>
  <c r="O32" i="4"/>
  <c r="P32" i="4" s="1"/>
  <c r="J32" i="4"/>
  <c r="I32" i="4"/>
  <c r="H32" i="4"/>
  <c r="G32" i="4"/>
  <c r="O31" i="4"/>
  <c r="J31" i="4"/>
  <c r="M31" i="4" s="1"/>
  <c r="I31" i="4"/>
  <c r="H31" i="4"/>
  <c r="G31" i="4"/>
  <c r="R30" i="4"/>
  <c r="Q30" i="4"/>
  <c r="P30" i="4"/>
  <c r="O30" i="4"/>
  <c r="J30" i="4"/>
  <c r="I30" i="4"/>
  <c r="H30" i="4"/>
  <c r="G30" i="4"/>
  <c r="Q29" i="4"/>
  <c r="O29" i="4"/>
  <c r="J29" i="4"/>
  <c r="I29" i="4"/>
  <c r="H29" i="4"/>
  <c r="G29" i="4"/>
  <c r="O28" i="4"/>
  <c r="P28" i="4" s="1"/>
  <c r="J28" i="4"/>
  <c r="I28" i="4"/>
  <c r="H28" i="4"/>
  <c r="G28" i="4"/>
  <c r="R27" i="4"/>
  <c r="Q27" i="4"/>
  <c r="P27" i="4"/>
  <c r="O27" i="4"/>
  <c r="J27" i="4"/>
  <c r="I27" i="4"/>
  <c r="H27" i="4"/>
  <c r="G27" i="4"/>
  <c r="R26" i="4"/>
  <c r="Q26" i="4"/>
  <c r="P26" i="4"/>
  <c r="O26" i="4"/>
  <c r="J26" i="4"/>
  <c r="I26" i="4"/>
  <c r="H26" i="4"/>
  <c r="G26" i="4"/>
  <c r="O25" i="4"/>
  <c r="R25" i="4" s="1"/>
  <c r="J25" i="4"/>
  <c r="I25" i="4"/>
  <c r="H25" i="4"/>
  <c r="G25" i="4"/>
  <c r="P24" i="4"/>
  <c r="O24" i="4"/>
  <c r="J24" i="4"/>
  <c r="I24" i="4"/>
  <c r="H24" i="4"/>
  <c r="G24" i="4"/>
  <c r="R23" i="4"/>
  <c r="Q23" i="4"/>
  <c r="O23" i="4"/>
  <c r="P23" i="4" s="1"/>
  <c r="J23" i="4"/>
  <c r="I23" i="4"/>
  <c r="H23" i="4"/>
  <c r="G23" i="4"/>
  <c r="R22" i="4"/>
  <c r="O22" i="4"/>
  <c r="Q22" i="4" s="1"/>
  <c r="J22" i="4"/>
  <c r="I22" i="4"/>
  <c r="H22" i="4"/>
  <c r="G22" i="4"/>
  <c r="R21" i="4"/>
  <c r="Q21" i="4"/>
  <c r="P21" i="4"/>
  <c r="O21" i="4"/>
  <c r="J21" i="4"/>
  <c r="I21" i="4"/>
  <c r="H21" i="4"/>
  <c r="G21" i="4"/>
  <c r="O20" i="4"/>
  <c r="J20" i="4"/>
  <c r="I20" i="4"/>
  <c r="H20" i="4"/>
  <c r="G20" i="4"/>
  <c r="O19" i="4"/>
  <c r="P19" i="4" s="1"/>
  <c r="J19" i="4"/>
  <c r="I19" i="4"/>
  <c r="H19" i="4"/>
  <c r="G19" i="4"/>
  <c r="P18" i="4"/>
  <c r="O18" i="4"/>
  <c r="J18" i="4"/>
  <c r="I18" i="4"/>
  <c r="H18" i="4"/>
  <c r="G18" i="4"/>
  <c r="O17" i="4"/>
  <c r="R17" i="4" s="1"/>
  <c r="J17" i="4"/>
  <c r="I17" i="4"/>
  <c r="H17" i="4"/>
  <c r="G17" i="4"/>
  <c r="P16" i="4"/>
  <c r="O16" i="4"/>
  <c r="J16" i="4"/>
  <c r="I16" i="4"/>
  <c r="H16" i="4"/>
  <c r="G16" i="4"/>
  <c r="Q15" i="4"/>
  <c r="O15" i="4"/>
  <c r="J15" i="4"/>
  <c r="I15" i="4"/>
  <c r="H15" i="4"/>
  <c r="G15" i="4"/>
  <c r="O14" i="4"/>
  <c r="J14" i="4"/>
  <c r="I14" i="4"/>
  <c r="H14" i="4"/>
  <c r="G14" i="4"/>
  <c r="R13" i="4"/>
  <c r="Q13" i="4"/>
  <c r="P13" i="4"/>
  <c r="O13" i="4"/>
  <c r="J13" i="4"/>
  <c r="I13" i="4"/>
  <c r="H13" i="4"/>
  <c r="G13" i="4"/>
  <c r="O12" i="4"/>
  <c r="J12" i="4"/>
  <c r="I12" i="4"/>
  <c r="H12" i="4"/>
  <c r="G12" i="4"/>
  <c r="O11" i="4"/>
  <c r="J11" i="4"/>
  <c r="I11" i="4"/>
  <c r="H11" i="4"/>
  <c r="G11" i="4"/>
  <c r="R10" i="4"/>
  <c r="Q10" i="4"/>
  <c r="P10" i="4"/>
  <c r="O10" i="4"/>
  <c r="J10" i="4"/>
  <c r="I10" i="4"/>
  <c r="H10" i="4"/>
  <c r="G10" i="4"/>
  <c r="O9" i="4"/>
  <c r="J9" i="4"/>
  <c r="I9" i="4"/>
  <c r="H9" i="4"/>
  <c r="G9" i="4"/>
  <c r="O8" i="4"/>
  <c r="J8" i="4"/>
  <c r="I8" i="4"/>
  <c r="H8" i="4"/>
  <c r="G8" i="4"/>
  <c r="R7" i="4"/>
  <c r="Q7" i="4"/>
  <c r="O7" i="4"/>
  <c r="P7" i="4" s="1"/>
  <c r="J7" i="4"/>
  <c r="I7" i="4"/>
  <c r="H7" i="4"/>
  <c r="G7" i="4"/>
  <c r="R6" i="4"/>
  <c r="O6" i="4"/>
  <c r="Q6" i="4" s="1"/>
  <c r="J6" i="4"/>
  <c r="I6" i="4"/>
  <c r="H6" i="4"/>
  <c r="G6" i="4"/>
  <c r="O5" i="4"/>
  <c r="J5" i="4"/>
  <c r="I5" i="4"/>
  <c r="N5" i="4" s="1"/>
  <c r="H5" i="4"/>
  <c r="G5" i="4"/>
  <c r="O4" i="4"/>
  <c r="J4" i="4"/>
  <c r="I4" i="4"/>
  <c r="H4" i="4"/>
  <c r="G4" i="4"/>
  <c r="O3" i="4"/>
  <c r="P3" i="4" s="1"/>
  <c r="J3" i="4"/>
  <c r="I3" i="4"/>
  <c r="H3" i="4"/>
  <c r="L50" i="4" s="1"/>
  <c r="G3" i="4"/>
  <c r="O2" i="4"/>
  <c r="J2" i="4"/>
  <c r="I2" i="4"/>
  <c r="H2" i="4"/>
  <c r="G2" i="4"/>
  <c r="O94" i="3"/>
  <c r="J94" i="3"/>
  <c r="I94" i="3"/>
  <c r="H94" i="3"/>
  <c r="G94" i="3"/>
  <c r="O93" i="3"/>
  <c r="J93" i="3"/>
  <c r="I93" i="3"/>
  <c r="H93" i="3"/>
  <c r="G93" i="3"/>
  <c r="O92" i="3"/>
  <c r="J92" i="3"/>
  <c r="I92" i="3"/>
  <c r="H92" i="3"/>
  <c r="G92" i="3"/>
  <c r="R91" i="3"/>
  <c r="Q91" i="3"/>
  <c r="O91" i="3"/>
  <c r="J91" i="3"/>
  <c r="I91" i="3"/>
  <c r="H91" i="3"/>
  <c r="G91" i="3"/>
  <c r="O90" i="3"/>
  <c r="P91" i="3" s="1"/>
  <c r="J90" i="3"/>
  <c r="I90" i="3"/>
  <c r="H90" i="3"/>
  <c r="G90" i="3"/>
  <c r="O89" i="3"/>
  <c r="J89" i="3"/>
  <c r="I89" i="3"/>
  <c r="H89" i="3"/>
  <c r="G89" i="3"/>
  <c r="O88" i="3"/>
  <c r="J88" i="3"/>
  <c r="I88" i="3"/>
  <c r="H88" i="3"/>
  <c r="G88" i="3"/>
  <c r="O87" i="3"/>
  <c r="J87" i="3"/>
  <c r="I87" i="3"/>
  <c r="H87" i="3"/>
  <c r="G87" i="3"/>
  <c r="O86" i="3"/>
  <c r="R86" i="3" s="1"/>
  <c r="J86" i="3"/>
  <c r="I86" i="3"/>
  <c r="H86" i="3"/>
  <c r="G86" i="3"/>
  <c r="P85" i="3"/>
  <c r="O85" i="3"/>
  <c r="J85" i="3"/>
  <c r="I85" i="3"/>
  <c r="H85" i="3"/>
  <c r="G85" i="3"/>
  <c r="Q84" i="3"/>
  <c r="P84" i="3"/>
  <c r="O84" i="3"/>
  <c r="Q85" i="3" s="1"/>
  <c r="J84" i="3"/>
  <c r="I84" i="3"/>
  <c r="H84" i="3"/>
  <c r="G84" i="3"/>
  <c r="R83" i="3"/>
  <c r="Q83" i="3"/>
  <c r="O83" i="3"/>
  <c r="J83" i="3"/>
  <c r="I83" i="3"/>
  <c r="H83" i="3"/>
  <c r="G83" i="3"/>
  <c r="K83" i="3" s="1"/>
  <c r="O82" i="3"/>
  <c r="J82" i="3"/>
  <c r="I82" i="3"/>
  <c r="H82" i="3"/>
  <c r="G82" i="3"/>
  <c r="O81" i="3"/>
  <c r="J81" i="3"/>
  <c r="I81" i="3"/>
  <c r="H81" i="3"/>
  <c r="G81" i="3"/>
  <c r="R80" i="3"/>
  <c r="O80" i="3"/>
  <c r="J80" i="3"/>
  <c r="I80" i="3"/>
  <c r="H80" i="3"/>
  <c r="G80" i="3"/>
  <c r="Q79" i="3"/>
  <c r="O79" i="3"/>
  <c r="R79" i="3" s="1"/>
  <c r="J79" i="3"/>
  <c r="I79" i="3"/>
  <c r="H79" i="3"/>
  <c r="G79" i="3"/>
  <c r="R78" i="3"/>
  <c r="Q78" i="3"/>
  <c r="O78" i="3"/>
  <c r="J78" i="3"/>
  <c r="I78" i="3"/>
  <c r="H78" i="3"/>
  <c r="G78" i="3"/>
  <c r="K78" i="3" s="1"/>
  <c r="Q77" i="3"/>
  <c r="P77" i="3"/>
  <c r="O77" i="3"/>
  <c r="J77" i="3"/>
  <c r="I77" i="3"/>
  <c r="H77" i="3"/>
  <c r="G77" i="3"/>
  <c r="R76" i="3"/>
  <c r="Q76" i="3"/>
  <c r="O76" i="3"/>
  <c r="J76" i="3"/>
  <c r="I76" i="3"/>
  <c r="H76" i="3"/>
  <c r="G76" i="3"/>
  <c r="O75" i="3"/>
  <c r="J75" i="3"/>
  <c r="I75" i="3"/>
  <c r="H75" i="3"/>
  <c r="G75" i="3"/>
  <c r="R74" i="3"/>
  <c r="O74" i="3"/>
  <c r="J74" i="3"/>
  <c r="I74" i="3"/>
  <c r="H74" i="3"/>
  <c r="G74" i="3"/>
  <c r="P73" i="3"/>
  <c r="O73" i="3"/>
  <c r="J73" i="3"/>
  <c r="I73" i="3"/>
  <c r="H73" i="3"/>
  <c r="G73" i="3"/>
  <c r="Q72" i="3"/>
  <c r="O72" i="3"/>
  <c r="R72" i="3" s="1"/>
  <c r="J72" i="3"/>
  <c r="I72" i="3"/>
  <c r="H72" i="3"/>
  <c r="G72" i="3"/>
  <c r="R71" i="3"/>
  <c r="Q71" i="3"/>
  <c r="O71" i="3"/>
  <c r="J71" i="3"/>
  <c r="I71" i="3"/>
  <c r="H71" i="3"/>
  <c r="G71" i="3"/>
  <c r="K71" i="3" s="1"/>
  <c r="R70" i="3"/>
  <c r="Q70" i="3"/>
  <c r="P70" i="3"/>
  <c r="O70" i="3"/>
  <c r="P71" i="3" s="1"/>
  <c r="J70" i="3"/>
  <c r="I70" i="3"/>
  <c r="H70" i="3"/>
  <c r="G70" i="3"/>
  <c r="Q69" i="3"/>
  <c r="P69" i="3"/>
  <c r="O69" i="3"/>
  <c r="R69" i="3" s="1"/>
  <c r="J69" i="3"/>
  <c r="I69" i="3"/>
  <c r="H69" i="3"/>
  <c r="G69" i="3"/>
  <c r="Q68" i="3"/>
  <c r="O68" i="3"/>
  <c r="R68" i="3" s="1"/>
  <c r="J68" i="3"/>
  <c r="I68" i="3"/>
  <c r="H68" i="3"/>
  <c r="G68" i="3"/>
  <c r="O67" i="3"/>
  <c r="J67" i="3"/>
  <c r="I67" i="3"/>
  <c r="H67" i="3"/>
  <c r="G67" i="3"/>
  <c r="O66" i="3"/>
  <c r="Q66" i="3" s="1"/>
  <c r="J66" i="3"/>
  <c r="I66" i="3"/>
  <c r="H66" i="3"/>
  <c r="G66" i="3"/>
  <c r="Q65" i="3"/>
  <c r="P65" i="3"/>
  <c r="O65" i="3"/>
  <c r="R65" i="3" s="1"/>
  <c r="J65" i="3"/>
  <c r="I65" i="3"/>
  <c r="H65" i="3"/>
  <c r="G65" i="3"/>
  <c r="R64" i="3"/>
  <c r="O64" i="3"/>
  <c r="J64" i="3"/>
  <c r="I64" i="3"/>
  <c r="H64" i="3"/>
  <c r="G64" i="3"/>
  <c r="K64" i="3" s="1"/>
  <c r="O63" i="3"/>
  <c r="J63" i="3"/>
  <c r="I63" i="3"/>
  <c r="H63" i="3"/>
  <c r="G63" i="3"/>
  <c r="R62" i="3"/>
  <c r="O62" i="3"/>
  <c r="J62" i="3"/>
  <c r="I62" i="3"/>
  <c r="H62" i="3"/>
  <c r="G62" i="3"/>
  <c r="R61" i="3"/>
  <c r="Q61" i="3"/>
  <c r="P61" i="3"/>
  <c r="O61" i="3"/>
  <c r="J61" i="3"/>
  <c r="I61" i="3"/>
  <c r="H61" i="3"/>
  <c r="G61" i="3"/>
  <c r="R60" i="3"/>
  <c r="Q60" i="3"/>
  <c r="O60" i="3"/>
  <c r="J60" i="3"/>
  <c r="M60" i="3" s="1"/>
  <c r="I60" i="3"/>
  <c r="H60" i="3"/>
  <c r="G60" i="3"/>
  <c r="O59" i="3"/>
  <c r="P60" i="3" s="1"/>
  <c r="J59" i="3"/>
  <c r="I59" i="3"/>
  <c r="H59" i="3"/>
  <c r="G59" i="3"/>
  <c r="O58" i="3"/>
  <c r="J58" i="3"/>
  <c r="I58" i="3"/>
  <c r="H58" i="3"/>
  <c r="G58" i="3"/>
  <c r="R57" i="3"/>
  <c r="Q57" i="3"/>
  <c r="P57" i="3"/>
  <c r="O57" i="3"/>
  <c r="J57" i="3"/>
  <c r="M57" i="3" s="1"/>
  <c r="I57" i="3"/>
  <c r="H57" i="3"/>
  <c r="G57" i="3"/>
  <c r="R56" i="3"/>
  <c r="O56" i="3"/>
  <c r="J56" i="3"/>
  <c r="I56" i="3"/>
  <c r="H56" i="3"/>
  <c r="G56" i="3"/>
  <c r="R55" i="3"/>
  <c r="Q55" i="3"/>
  <c r="P55" i="3"/>
  <c r="O55" i="3"/>
  <c r="P56" i="3" s="1"/>
  <c r="J55" i="3"/>
  <c r="I55" i="3"/>
  <c r="H55" i="3"/>
  <c r="G55" i="3"/>
  <c r="R54" i="3"/>
  <c r="Q54" i="3"/>
  <c r="O54" i="3"/>
  <c r="P54" i="3" s="1"/>
  <c r="J54" i="3"/>
  <c r="I54" i="3"/>
  <c r="N54" i="3" s="1"/>
  <c r="H54" i="3"/>
  <c r="G54" i="3"/>
  <c r="Q53" i="3"/>
  <c r="O53" i="3"/>
  <c r="R53" i="3" s="1"/>
  <c r="J53" i="3"/>
  <c r="I53" i="3"/>
  <c r="H53" i="3"/>
  <c r="G53" i="3"/>
  <c r="R52" i="3"/>
  <c r="Q52" i="3"/>
  <c r="O52" i="3"/>
  <c r="J52" i="3"/>
  <c r="I52" i="3"/>
  <c r="H52" i="3"/>
  <c r="G52" i="3"/>
  <c r="R51" i="3"/>
  <c r="Q51" i="3"/>
  <c r="P51" i="3"/>
  <c r="O51" i="3"/>
  <c r="P52" i="3" s="1"/>
  <c r="J51" i="3"/>
  <c r="I51" i="3"/>
  <c r="H51" i="3"/>
  <c r="G51" i="3"/>
  <c r="O50" i="3"/>
  <c r="J50" i="3"/>
  <c r="I50" i="3"/>
  <c r="H50" i="3"/>
  <c r="G50" i="3"/>
  <c r="O49" i="3"/>
  <c r="J49" i="3"/>
  <c r="I49" i="3"/>
  <c r="H49" i="3"/>
  <c r="G49" i="3"/>
  <c r="R48" i="3"/>
  <c r="Q48" i="3"/>
  <c r="O48" i="3"/>
  <c r="J48" i="3"/>
  <c r="I48" i="3"/>
  <c r="H48" i="3"/>
  <c r="G48" i="3"/>
  <c r="O47" i="3"/>
  <c r="P48" i="3" s="1"/>
  <c r="J47" i="3"/>
  <c r="I47" i="3"/>
  <c r="H47" i="3"/>
  <c r="G47" i="3"/>
  <c r="O46" i="3"/>
  <c r="J46" i="3"/>
  <c r="I46" i="3"/>
  <c r="H46" i="3"/>
  <c r="G46" i="3"/>
  <c r="Q45" i="3"/>
  <c r="P45" i="3"/>
  <c r="O45" i="3"/>
  <c r="R45" i="3" s="1"/>
  <c r="J45" i="3"/>
  <c r="I45" i="3"/>
  <c r="H45" i="3"/>
  <c r="G45" i="3"/>
  <c r="R44" i="3"/>
  <c r="O44" i="3"/>
  <c r="J44" i="3"/>
  <c r="I44" i="3"/>
  <c r="H44" i="3"/>
  <c r="G44" i="3"/>
  <c r="O43" i="3"/>
  <c r="J43" i="3"/>
  <c r="I43" i="3"/>
  <c r="H43" i="3"/>
  <c r="G43" i="3"/>
  <c r="O42" i="3"/>
  <c r="J42" i="3"/>
  <c r="I42" i="3"/>
  <c r="N42" i="3" s="1"/>
  <c r="H42" i="3"/>
  <c r="G42" i="3"/>
  <c r="R41" i="3"/>
  <c r="O41" i="3"/>
  <c r="Q41" i="3" s="1"/>
  <c r="J41" i="3"/>
  <c r="I41" i="3"/>
  <c r="H41" i="3"/>
  <c r="G41" i="3"/>
  <c r="R40" i="3"/>
  <c r="O40" i="3"/>
  <c r="J40" i="3"/>
  <c r="I40" i="3"/>
  <c r="H40" i="3"/>
  <c r="G40" i="3"/>
  <c r="O39" i="3"/>
  <c r="P40" i="3" s="1"/>
  <c r="J39" i="3"/>
  <c r="I39" i="3"/>
  <c r="H39" i="3"/>
  <c r="G39" i="3"/>
  <c r="R38" i="3"/>
  <c r="Q38" i="3"/>
  <c r="P38" i="3"/>
  <c r="O38" i="3"/>
  <c r="J38" i="3"/>
  <c r="I38" i="3"/>
  <c r="H38" i="3"/>
  <c r="G38" i="3"/>
  <c r="Q37" i="3"/>
  <c r="P37" i="3"/>
  <c r="O37" i="3"/>
  <c r="R37" i="3" s="1"/>
  <c r="J37" i="3"/>
  <c r="I37" i="3"/>
  <c r="H37" i="3"/>
  <c r="G37" i="3"/>
  <c r="R36" i="3"/>
  <c r="Q36" i="3"/>
  <c r="O36" i="3"/>
  <c r="P36" i="3" s="1"/>
  <c r="J36" i="3"/>
  <c r="I36" i="3"/>
  <c r="N36" i="3" s="1"/>
  <c r="H36" i="3"/>
  <c r="L36" i="3" s="1"/>
  <c r="G36" i="3"/>
  <c r="Q35" i="3"/>
  <c r="O35" i="3"/>
  <c r="R35" i="3" s="1"/>
  <c r="J35" i="3"/>
  <c r="I35" i="3"/>
  <c r="H35" i="3"/>
  <c r="G35" i="3"/>
  <c r="O34" i="3"/>
  <c r="R34" i="3" s="1"/>
  <c r="J34" i="3"/>
  <c r="I34" i="3"/>
  <c r="H34" i="3"/>
  <c r="G34" i="3"/>
  <c r="R33" i="3"/>
  <c r="P33" i="3"/>
  <c r="O33" i="3"/>
  <c r="Q33" i="3" s="1"/>
  <c r="J33" i="3"/>
  <c r="M33" i="3" s="1"/>
  <c r="I33" i="3"/>
  <c r="H33" i="3"/>
  <c r="G33" i="3"/>
  <c r="R32" i="3"/>
  <c r="Q32" i="3"/>
  <c r="O32" i="3"/>
  <c r="P32" i="3" s="1"/>
  <c r="J32" i="3"/>
  <c r="I32" i="3"/>
  <c r="H32" i="3"/>
  <c r="G32" i="3"/>
  <c r="K32" i="3" s="1"/>
  <c r="R31" i="3"/>
  <c r="Q31" i="3"/>
  <c r="P31" i="3"/>
  <c r="O31" i="3"/>
  <c r="J31" i="3"/>
  <c r="I31" i="3"/>
  <c r="H31" i="3"/>
  <c r="G31" i="3"/>
  <c r="R30" i="3"/>
  <c r="Q30" i="3"/>
  <c r="P30" i="3"/>
  <c r="O30" i="3"/>
  <c r="J30" i="3"/>
  <c r="I30" i="3"/>
  <c r="H30" i="3"/>
  <c r="G30" i="3"/>
  <c r="O29" i="3"/>
  <c r="R29" i="3" s="1"/>
  <c r="J29" i="3"/>
  <c r="I29" i="3"/>
  <c r="N29" i="3" s="1"/>
  <c r="H29" i="3"/>
  <c r="L29" i="3" s="1"/>
  <c r="G29" i="3"/>
  <c r="R28" i="3"/>
  <c r="Q28" i="3"/>
  <c r="O28" i="3"/>
  <c r="P28" i="3" s="1"/>
  <c r="J28" i="3"/>
  <c r="I28" i="3"/>
  <c r="H28" i="3"/>
  <c r="G28" i="3"/>
  <c r="O27" i="3"/>
  <c r="Q27" i="3" s="1"/>
  <c r="J27" i="3"/>
  <c r="M27" i="3" s="1"/>
  <c r="I27" i="3"/>
  <c r="H27" i="3"/>
  <c r="G27" i="3"/>
  <c r="O26" i="3"/>
  <c r="R26" i="3" s="1"/>
  <c r="J26" i="3"/>
  <c r="I26" i="3"/>
  <c r="N26" i="3" s="1"/>
  <c r="H26" i="3"/>
  <c r="G26" i="3"/>
  <c r="R25" i="3"/>
  <c r="Q25" i="3"/>
  <c r="P25" i="3"/>
  <c r="O25" i="3"/>
  <c r="J25" i="3"/>
  <c r="I25" i="3"/>
  <c r="H25" i="3"/>
  <c r="L25" i="3" s="1"/>
  <c r="G25" i="3"/>
  <c r="R24" i="3"/>
  <c r="Q24" i="3"/>
  <c r="O24" i="3"/>
  <c r="P24" i="3" s="1"/>
  <c r="J24" i="3"/>
  <c r="I24" i="3"/>
  <c r="H24" i="3"/>
  <c r="G24" i="3"/>
  <c r="O23" i="3"/>
  <c r="R23" i="3" s="1"/>
  <c r="M23" i="3"/>
  <c r="J23" i="3"/>
  <c r="I23" i="3"/>
  <c r="H23" i="3"/>
  <c r="G23" i="3"/>
  <c r="R22" i="3"/>
  <c r="Q22" i="3"/>
  <c r="P22" i="3"/>
  <c r="O22" i="3"/>
  <c r="J22" i="3"/>
  <c r="I22" i="3"/>
  <c r="H22" i="3"/>
  <c r="G22" i="3"/>
  <c r="O21" i="3"/>
  <c r="R21" i="3" s="1"/>
  <c r="M21" i="3"/>
  <c r="J21" i="3"/>
  <c r="I21" i="3"/>
  <c r="H21" i="3"/>
  <c r="G21" i="3"/>
  <c r="R20" i="3"/>
  <c r="Q20" i="3"/>
  <c r="O20" i="3"/>
  <c r="P20" i="3" s="1"/>
  <c r="J20" i="3"/>
  <c r="I20" i="3"/>
  <c r="N20" i="3" s="1"/>
  <c r="H20" i="3"/>
  <c r="L20" i="3" s="1"/>
  <c r="G20" i="3"/>
  <c r="Q19" i="3"/>
  <c r="O19" i="3"/>
  <c r="R19" i="3" s="1"/>
  <c r="J19" i="3"/>
  <c r="I19" i="3"/>
  <c r="H19" i="3"/>
  <c r="G19" i="3"/>
  <c r="O18" i="3"/>
  <c r="R18" i="3" s="1"/>
  <c r="J18" i="3"/>
  <c r="I18" i="3"/>
  <c r="H18" i="3"/>
  <c r="G18" i="3"/>
  <c r="R17" i="3"/>
  <c r="Q17" i="3"/>
  <c r="P17" i="3"/>
  <c r="O17" i="3"/>
  <c r="J17" i="3"/>
  <c r="M17" i="3" s="1"/>
  <c r="I17" i="3"/>
  <c r="H17" i="3"/>
  <c r="G17" i="3"/>
  <c r="R16" i="3"/>
  <c r="Q16" i="3"/>
  <c r="O16" i="3"/>
  <c r="P16" i="3" s="1"/>
  <c r="J16" i="3"/>
  <c r="M80" i="3" s="1"/>
  <c r="I16" i="3"/>
  <c r="H16" i="3"/>
  <c r="G16" i="3"/>
  <c r="R15" i="3"/>
  <c r="Q15" i="3"/>
  <c r="P15" i="3"/>
  <c r="O15" i="3"/>
  <c r="J15" i="3"/>
  <c r="I15" i="3"/>
  <c r="H15" i="3"/>
  <c r="G15" i="3"/>
  <c r="O14" i="3"/>
  <c r="R14" i="3" s="1"/>
  <c r="M14" i="3"/>
  <c r="L14" i="3"/>
  <c r="J14" i="3"/>
  <c r="I14" i="3"/>
  <c r="H14" i="3"/>
  <c r="G14" i="3"/>
  <c r="O13" i="3"/>
  <c r="R13" i="3" s="1"/>
  <c r="J13" i="3"/>
  <c r="I13" i="3"/>
  <c r="N13" i="3" s="1"/>
  <c r="H13" i="3"/>
  <c r="L13" i="3" s="1"/>
  <c r="G13" i="3"/>
  <c r="K13" i="3" s="1"/>
  <c r="Q12" i="3"/>
  <c r="O12" i="3"/>
  <c r="R12" i="3" s="1"/>
  <c r="J12" i="3"/>
  <c r="I12" i="3"/>
  <c r="H12" i="3"/>
  <c r="G12" i="3"/>
  <c r="O11" i="3"/>
  <c r="P11" i="3" s="1"/>
  <c r="J11" i="3"/>
  <c r="M11" i="3" s="1"/>
  <c r="I11" i="3"/>
  <c r="H11" i="3"/>
  <c r="G11" i="3"/>
  <c r="Q10" i="3"/>
  <c r="O10" i="3"/>
  <c r="R10" i="3" s="1"/>
  <c r="M10" i="3"/>
  <c r="J10" i="3"/>
  <c r="I10" i="3"/>
  <c r="H10" i="3"/>
  <c r="G10" i="3"/>
  <c r="R9" i="3"/>
  <c r="Q9" i="3"/>
  <c r="P9" i="3"/>
  <c r="O9" i="3"/>
  <c r="J9" i="3"/>
  <c r="M5" i="3" s="1"/>
  <c r="I9" i="3"/>
  <c r="H9" i="3"/>
  <c r="G9" i="3"/>
  <c r="Q8" i="3"/>
  <c r="O8" i="3"/>
  <c r="R8" i="3" s="1"/>
  <c r="J8" i="3"/>
  <c r="M8" i="3" s="1"/>
  <c r="I8" i="3"/>
  <c r="H8" i="3"/>
  <c r="G8" i="3"/>
  <c r="O7" i="3"/>
  <c r="J7" i="3"/>
  <c r="M93" i="3" s="1"/>
  <c r="I7" i="3"/>
  <c r="H7" i="3"/>
  <c r="G7" i="3"/>
  <c r="K7" i="3" s="1"/>
  <c r="R6" i="3"/>
  <c r="O6" i="3"/>
  <c r="Q6" i="3" s="1"/>
  <c r="J6" i="3"/>
  <c r="I6" i="3"/>
  <c r="H6" i="3"/>
  <c r="G6" i="3"/>
  <c r="O5" i="3"/>
  <c r="P5" i="3" s="1"/>
  <c r="J5" i="3"/>
  <c r="I5" i="3"/>
  <c r="H5" i="3"/>
  <c r="G5" i="3"/>
  <c r="Q4" i="3"/>
  <c r="O4" i="3"/>
  <c r="R4" i="3" s="1"/>
  <c r="J4" i="3"/>
  <c r="I4" i="3"/>
  <c r="N4" i="3" s="1"/>
  <c r="H4" i="3"/>
  <c r="L33" i="3" s="1"/>
  <c r="G4" i="3"/>
  <c r="K14" i="3" s="1"/>
  <c r="R3" i="3"/>
  <c r="Q3" i="3"/>
  <c r="P3" i="3"/>
  <c r="O3" i="3"/>
  <c r="J3" i="3"/>
  <c r="I3" i="3"/>
  <c r="H3" i="3"/>
  <c r="N58" i="3" s="1"/>
  <c r="G3" i="3"/>
  <c r="K26" i="3" s="1"/>
  <c r="R2" i="3"/>
  <c r="Q2" i="3"/>
  <c r="P2" i="3"/>
  <c r="O2" i="3"/>
  <c r="J2" i="3"/>
  <c r="I2" i="3"/>
  <c r="H2" i="3"/>
  <c r="G2" i="3"/>
  <c r="P79" i="2"/>
  <c r="O79" i="2"/>
  <c r="J79" i="2"/>
  <c r="M79" i="2" s="1"/>
  <c r="I79" i="2"/>
  <c r="N79" i="2" s="1"/>
  <c r="H79" i="2"/>
  <c r="L79" i="2" s="1"/>
  <c r="G79" i="2"/>
  <c r="Q78" i="2"/>
  <c r="O78" i="2"/>
  <c r="J78" i="2"/>
  <c r="I78" i="2"/>
  <c r="H78" i="2"/>
  <c r="G78" i="2"/>
  <c r="R77" i="2"/>
  <c r="O77" i="2"/>
  <c r="J77" i="2"/>
  <c r="I77" i="2"/>
  <c r="H77" i="2"/>
  <c r="G77" i="2"/>
  <c r="O76" i="2"/>
  <c r="J76" i="2"/>
  <c r="I76" i="2"/>
  <c r="N76" i="2" s="1"/>
  <c r="H76" i="2"/>
  <c r="G76" i="2"/>
  <c r="R75" i="2"/>
  <c r="Q75" i="2"/>
  <c r="P75" i="2"/>
  <c r="O75" i="2"/>
  <c r="J75" i="2"/>
  <c r="I75" i="2"/>
  <c r="H75" i="2"/>
  <c r="G75" i="2"/>
  <c r="K75" i="2" s="1"/>
  <c r="O74" i="2"/>
  <c r="R74" i="2" s="1"/>
  <c r="J74" i="2"/>
  <c r="I74" i="2"/>
  <c r="H74" i="2"/>
  <c r="G74" i="2"/>
  <c r="Q73" i="2"/>
  <c r="O73" i="2"/>
  <c r="J73" i="2"/>
  <c r="M73" i="2" s="1"/>
  <c r="I73" i="2"/>
  <c r="H73" i="2"/>
  <c r="G73" i="2"/>
  <c r="R72" i="2"/>
  <c r="Q72" i="2"/>
  <c r="P72" i="2"/>
  <c r="O72" i="2"/>
  <c r="J72" i="2"/>
  <c r="I72" i="2"/>
  <c r="H72" i="2"/>
  <c r="G72" i="2"/>
  <c r="R71" i="2"/>
  <c r="O71" i="2"/>
  <c r="Q71" i="2" s="1"/>
  <c r="J71" i="2"/>
  <c r="I71" i="2"/>
  <c r="H71" i="2"/>
  <c r="G71" i="2"/>
  <c r="Q70" i="2"/>
  <c r="O70" i="2"/>
  <c r="R70" i="2" s="1"/>
  <c r="J70" i="2"/>
  <c r="I70" i="2"/>
  <c r="H70" i="2"/>
  <c r="G70" i="2"/>
  <c r="O69" i="2"/>
  <c r="J69" i="2"/>
  <c r="I69" i="2"/>
  <c r="H69" i="2"/>
  <c r="G69" i="2"/>
  <c r="O68" i="2"/>
  <c r="P68" i="2" s="1"/>
  <c r="J68" i="2"/>
  <c r="I68" i="2"/>
  <c r="H68" i="2"/>
  <c r="G68" i="2"/>
  <c r="O67" i="2"/>
  <c r="R67" i="2" s="1"/>
  <c r="J67" i="2"/>
  <c r="I67" i="2"/>
  <c r="N67" i="2" s="1"/>
  <c r="H67" i="2"/>
  <c r="G67" i="2"/>
  <c r="K67" i="2" s="1"/>
  <c r="O66" i="2"/>
  <c r="R66" i="2" s="1"/>
  <c r="J66" i="2"/>
  <c r="I66" i="2"/>
  <c r="H66" i="2"/>
  <c r="G66" i="2"/>
  <c r="K66" i="2" s="1"/>
  <c r="O65" i="2"/>
  <c r="J65" i="2"/>
  <c r="M65" i="2" s="1"/>
  <c r="I65" i="2"/>
  <c r="H65" i="2"/>
  <c r="G65" i="2"/>
  <c r="O64" i="2"/>
  <c r="J64" i="2"/>
  <c r="I64" i="2"/>
  <c r="H64" i="2"/>
  <c r="G64" i="2"/>
  <c r="R63" i="2"/>
  <c r="O63" i="2"/>
  <c r="Q63" i="2" s="1"/>
  <c r="J63" i="2"/>
  <c r="I63" i="2"/>
  <c r="H63" i="2"/>
  <c r="L63" i="2" s="1"/>
  <c r="G63" i="2"/>
  <c r="Q62" i="2"/>
  <c r="O62" i="2"/>
  <c r="R62" i="2" s="1"/>
  <c r="J62" i="2"/>
  <c r="I62" i="2"/>
  <c r="H62" i="2"/>
  <c r="G62" i="2"/>
  <c r="R61" i="2"/>
  <c r="Q61" i="2"/>
  <c r="P61" i="2"/>
  <c r="O61" i="2"/>
  <c r="J61" i="2"/>
  <c r="I61" i="2"/>
  <c r="H61" i="2"/>
  <c r="G61" i="2"/>
  <c r="R60" i="2"/>
  <c r="O60" i="2"/>
  <c r="J60" i="2"/>
  <c r="I60" i="2"/>
  <c r="N60" i="2" s="1"/>
  <c r="H60" i="2"/>
  <c r="G60" i="2"/>
  <c r="K60" i="2" s="1"/>
  <c r="Q59" i="2"/>
  <c r="O59" i="2"/>
  <c r="J59" i="2"/>
  <c r="M59" i="2" s="1"/>
  <c r="I59" i="2"/>
  <c r="H59" i="2"/>
  <c r="G59" i="2"/>
  <c r="O58" i="2"/>
  <c r="J58" i="2"/>
  <c r="M58" i="2" s="1"/>
  <c r="I58" i="2"/>
  <c r="N58" i="2" s="1"/>
  <c r="H58" i="2"/>
  <c r="G58" i="2"/>
  <c r="K58" i="2" s="1"/>
  <c r="R57" i="2"/>
  <c r="P57" i="2"/>
  <c r="O57" i="2"/>
  <c r="Q57" i="2" s="1"/>
  <c r="J57" i="2"/>
  <c r="I57" i="2"/>
  <c r="H57" i="2"/>
  <c r="G57" i="2"/>
  <c r="O56" i="2"/>
  <c r="R56" i="2" s="1"/>
  <c r="J56" i="2"/>
  <c r="I56" i="2"/>
  <c r="H56" i="2"/>
  <c r="G56" i="2"/>
  <c r="R55" i="2"/>
  <c r="Q55" i="2"/>
  <c r="P55" i="2"/>
  <c r="O55" i="2"/>
  <c r="J55" i="2"/>
  <c r="M55" i="2" s="1"/>
  <c r="I55" i="2"/>
  <c r="H55" i="2"/>
  <c r="G55" i="2"/>
  <c r="Q54" i="2"/>
  <c r="O54" i="2"/>
  <c r="J54" i="2"/>
  <c r="M54" i="2" s="1"/>
  <c r="I54" i="2"/>
  <c r="H54" i="2"/>
  <c r="G54" i="2"/>
  <c r="O53" i="2"/>
  <c r="R53" i="2" s="1"/>
  <c r="J53" i="2"/>
  <c r="I53" i="2"/>
  <c r="H53" i="2"/>
  <c r="G53" i="2"/>
  <c r="Q52" i="2"/>
  <c r="O52" i="2"/>
  <c r="Q53" i="2" s="1"/>
  <c r="J52" i="2"/>
  <c r="I52" i="2"/>
  <c r="H52" i="2"/>
  <c r="G52" i="2"/>
  <c r="O51" i="2"/>
  <c r="J51" i="2"/>
  <c r="I51" i="2"/>
  <c r="N51" i="2" s="1"/>
  <c r="H51" i="2"/>
  <c r="L51" i="2" s="1"/>
  <c r="G51" i="2"/>
  <c r="K51" i="2" s="1"/>
  <c r="O50" i="2"/>
  <c r="J50" i="2"/>
  <c r="I50" i="2"/>
  <c r="H50" i="2"/>
  <c r="G50" i="2"/>
  <c r="O49" i="2"/>
  <c r="J49" i="2"/>
  <c r="M49" i="2" s="1"/>
  <c r="I49" i="2"/>
  <c r="H49" i="2"/>
  <c r="G49" i="2"/>
  <c r="O48" i="2"/>
  <c r="J48" i="2"/>
  <c r="I48" i="2"/>
  <c r="N48" i="2" s="1"/>
  <c r="H48" i="2"/>
  <c r="G48" i="2"/>
  <c r="K48" i="2" s="1"/>
  <c r="R47" i="2"/>
  <c r="Q47" i="2"/>
  <c r="O47" i="2"/>
  <c r="J47" i="2"/>
  <c r="I47" i="2"/>
  <c r="N47" i="2" s="1"/>
  <c r="H47" i="2"/>
  <c r="G47" i="2"/>
  <c r="O46" i="2"/>
  <c r="J46" i="2"/>
  <c r="I46" i="2"/>
  <c r="H46" i="2"/>
  <c r="L46" i="2" s="1"/>
  <c r="G46" i="2"/>
  <c r="Q45" i="2"/>
  <c r="O45" i="2"/>
  <c r="R45" i="2" s="1"/>
  <c r="J45" i="2"/>
  <c r="I45" i="2"/>
  <c r="H45" i="2"/>
  <c r="G45" i="2"/>
  <c r="R44" i="2"/>
  <c r="O44" i="2"/>
  <c r="J44" i="2"/>
  <c r="I44" i="2"/>
  <c r="N44" i="2" s="1"/>
  <c r="H44" i="2"/>
  <c r="G44" i="2"/>
  <c r="K44" i="2" s="1"/>
  <c r="O43" i="2"/>
  <c r="Q43" i="2" s="1"/>
  <c r="J43" i="2"/>
  <c r="M43" i="2" s="1"/>
  <c r="I43" i="2"/>
  <c r="H43" i="2"/>
  <c r="G43" i="2"/>
  <c r="O42" i="2"/>
  <c r="Q42" i="2" s="1"/>
  <c r="J42" i="2"/>
  <c r="I42" i="2"/>
  <c r="N42" i="2" s="1"/>
  <c r="H42" i="2"/>
  <c r="G42" i="2"/>
  <c r="K42" i="2" s="1"/>
  <c r="R41" i="2"/>
  <c r="O41" i="2"/>
  <c r="J41" i="2"/>
  <c r="I41" i="2"/>
  <c r="H41" i="2"/>
  <c r="G41" i="2"/>
  <c r="K41" i="2" s="1"/>
  <c r="O40" i="2"/>
  <c r="R40" i="2" s="1"/>
  <c r="J40" i="2"/>
  <c r="I40" i="2"/>
  <c r="H40" i="2"/>
  <c r="G40" i="2"/>
  <c r="Q39" i="2"/>
  <c r="O39" i="2"/>
  <c r="R39" i="2" s="1"/>
  <c r="J39" i="2"/>
  <c r="M39" i="2" s="1"/>
  <c r="I39" i="2"/>
  <c r="H39" i="2"/>
  <c r="L39" i="2" s="1"/>
  <c r="G39" i="2"/>
  <c r="Q38" i="2"/>
  <c r="O38" i="2"/>
  <c r="R38" i="2" s="1"/>
  <c r="J38" i="2"/>
  <c r="I38" i="2"/>
  <c r="H38" i="2"/>
  <c r="G38" i="2"/>
  <c r="K38" i="2" s="1"/>
  <c r="O37" i="2"/>
  <c r="R37" i="2" s="1"/>
  <c r="J37" i="2"/>
  <c r="I37" i="2"/>
  <c r="H37" i="2"/>
  <c r="L37" i="2" s="1"/>
  <c r="G37" i="2"/>
  <c r="R36" i="2"/>
  <c r="O36" i="2"/>
  <c r="J36" i="2"/>
  <c r="I36" i="2"/>
  <c r="H36" i="2"/>
  <c r="L36" i="2" s="1"/>
  <c r="G36" i="2"/>
  <c r="O35" i="2"/>
  <c r="R35" i="2" s="1"/>
  <c r="J35" i="2"/>
  <c r="I35" i="2"/>
  <c r="H35" i="2"/>
  <c r="G35" i="2"/>
  <c r="R34" i="2"/>
  <c r="P34" i="2"/>
  <c r="O34" i="2"/>
  <c r="Q34" i="2" s="1"/>
  <c r="J34" i="2"/>
  <c r="M34" i="2" s="1"/>
  <c r="I34" i="2"/>
  <c r="H34" i="2"/>
  <c r="G34" i="2"/>
  <c r="K34" i="2" s="1"/>
  <c r="R33" i="2"/>
  <c r="O33" i="2"/>
  <c r="J33" i="2"/>
  <c r="I33" i="2"/>
  <c r="N33" i="2" s="1"/>
  <c r="H33" i="2"/>
  <c r="L33" i="2" s="1"/>
  <c r="Q33" i="2" s="1"/>
  <c r="G33" i="2"/>
  <c r="O32" i="2"/>
  <c r="P32" i="2" s="1"/>
  <c r="J32" i="2"/>
  <c r="M32" i="2" s="1"/>
  <c r="I32" i="2"/>
  <c r="H32" i="2"/>
  <c r="G32" i="2"/>
  <c r="O31" i="2"/>
  <c r="R31" i="2" s="1"/>
  <c r="J31" i="2"/>
  <c r="M31" i="2" s="1"/>
  <c r="I31" i="2"/>
  <c r="N31" i="2" s="1"/>
  <c r="H31" i="2"/>
  <c r="G31" i="2"/>
  <c r="K31" i="2" s="1"/>
  <c r="R30" i="2"/>
  <c r="P30" i="2"/>
  <c r="O30" i="2"/>
  <c r="Q30" i="2" s="1"/>
  <c r="J30" i="2"/>
  <c r="I30" i="2"/>
  <c r="H30" i="2"/>
  <c r="G30" i="2"/>
  <c r="K30" i="2" s="1"/>
  <c r="O29" i="2"/>
  <c r="Q29" i="2" s="1"/>
  <c r="J29" i="2"/>
  <c r="I29" i="2"/>
  <c r="N29" i="2" s="1"/>
  <c r="H29" i="2"/>
  <c r="L29" i="2" s="1"/>
  <c r="G29" i="2"/>
  <c r="Q28" i="2"/>
  <c r="O28" i="2"/>
  <c r="P28" i="2" s="1"/>
  <c r="J28" i="2"/>
  <c r="M28" i="2" s="1"/>
  <c r="I28" i="2"/>
  <c r="H28" i="2"/>
  <c r="L28" i="2" s="1"/>
  <c r="G28" i="2"/>
  <c r="O27" i="2"/>
  <c r="R27" i="2" s="1"/>
  <c r="J27" i="2"/>
  <c r="M27" i="2" s="1"/>
  <c r="I27" i="2"/>
  <c r="H27" i="2"/>
  <c r="G27" i="2"/>
  <c r="K27" i="2" s="1"/>
  <c r="R26" i="2"/>
  <c r="P26" i="2"/>
  <c r="O26" i="2"/>
  <c r="Q26" i="2" s="1"/>
  <c r="J26" i="2"/>
  <c r="M26" i="2" s="1"/>
  <c r="I26" i="2"/>
  <c r="H26" i="2"/>
  <c r="G26" i="2"/>
  <c r="K7" i="2" s="1"/>
  <c r="R25" i="2"/>
  <c r="P25" i="2"/>
  <c r="O25" i="2"/>
  <c r="Q25" i="2" s="1"/>
  <c r="J25" i="2"/>
  <c r="I25" i="2"/>
  <c r="N25" i="2" s="1"/>
  <c r="H25" i="2"/>
  <c r="L25" i="2" s="1"/>
  <c r="G25" i="2"/>
  <c r="O24" i="2"/>
  <c r="P24" i="2" s="1"/>
  <c r="J24" i="2"/>
  <c r="I24" i="2"/>
  <c r="H24" i="2"/>
  <c r="G24" i="2"/>
  <c r="O23" i="2"/>
  <c r="R23" i="2" s="1"/>
  <c r="J23" i="2"/>
  <c r="I23" i="2"/>
  <c r="N23" i="2" s="1"/>
  <c r="H23" i="2"/>
  <c r="G23" i="2"/>
  <c r="K23" i="2" s="1"/>
  <c r="R22" i="2"/>
  <c r="P22" i="2"/>
  <c r="O22" i="2"/>
  <c r="Q22" i="2" s="1"/>
  <c r="J22" i="2"/>
  <c r="M22" i="2" s="1"/>
  <c r="I22" i="2"/>
  <c r="H22" i="2"/>
  <c r="G22" i="2"/>
  <c r="K22" i="2" s="1"/>
  <c r="O21" i="2"/>
  <c r="Q21" i="2" s="1"/>
  <c r="J21" i="2"/>
  <c r="I21" i="2"/>
  <c r="H21" i="2"/>
  <c r="G21" i="2"/>
  <c r="O20" i="2"/>
  <c r="P20" i="2" s="1"/>
  <c r="J20" i="2"/>
  <c r="M20" i="2" s="1"/>
  <c r="I20" i="2"/>
  <c r="H20" i="2"/>
  <c r="L20" i="2" s="1"/>
  <c r="G20" i="2"/>
  <c r="Q19" i="2"/>
  <c r="P19" i="2"/>
  <c r="O19" i="2"/>
  <c r="R19" i="2" s="1"/>
  <c r="J19" i="2"/>
  <c r="I19" i="2"/>
  <c r="N19" i="2" s="1"/>
  <c r="H19" i="2"/>
  <c r="G19" i="2"/>
  <c r="K19" i="2" s="1"/>
  <c r="R18" i="2"/>
  <c r="P18" i="2"/>
  <c r="O18" i="2"/>
  <c r="Q18" i="2" s="1"/>
  <c r="J18" i="2"/>
  <c r="M18" i="2" s="1"/>
  <c r="I18" i="2"/>
  <c r="N18" i="2" s="1"/>
  <c r="H18" i="2"/>
  <c r="G18" i="2"/>
  <c r="O17" i="2"/>
  <c r="R17" i="2" s="1"/>
  <c r="J17" i="2"/>
  <c r="I17" i="2"/>
  <c r="N17" i="2" s="1"/>
  <c r="H17" i="2"/>
  <c r="L17" i="2" s="1"/>
  <c r="G17" i="2"/>
  <c r="O16" i="2"/>
  <c r="P16" i="2" s="1"/>
  <c r="J16" i="2"/>
  <c r="I16" i="2"/>
  <c r="H16" i="2"/>
  <c r="L16" i="2" s="1"/>
  <c r="G16" i="2"/>
  <c r="O15" i="2"/>
  <c r="R15" i="2" s="1"/>
  <c r="J15" i="2"/>
  <c r="M15" i="2" s="1"/>
  <c r="I15" i="2"/>
  <c r="N15" i="2" s="1"/>
  <c r="H15" i="2"/>
  <c r="L15" i="2" s="1"/>
  <c r="G15" i="2"/>
  <c r="R14" i="2"/>
  <c r="P14" i="2"/>
  <c r="O14" i="2"/>
  <c r="Q14" i="2" s="1"/>
  <c r="J14" i="2"/>
  <c r="M14" i="2" s="1"/>
  <c r="I14" i="2"/>
  <c r="H14" i="2"/>
  <c r="G14" i="2"/>
  <c r="K14" i="2" s="1"/>
  <c r="O13" i="2"/>
  <c r="Q13" i="2" s="1"/>
  <c r="N13" i="2"/>
  <c r="J13" i="2"/>
  <c r="I13" i="2"/>
  <c r="H13" i="2"/>
  <c r="G13" i="2"/>
  <c r="O12" i="2"/>
  <c r="P12" i="2" s="1"/>
  <c r="J12" i="2"/>
  <c r="M12" i="2" s="1"/>
  <c r="I12" i="2"/>
  <c r="H12" i="2"/>
  <c r="N38" i="2" s="1"/>
  <c r="G12" i="2"/>
  <c r="Q11" i="2"/>
  <c r="O11" i="2"/>
  <c r="R11" i="2" s="1"/>
  <c r="J11" i="2"/>
  <c r="M11" i="2" s="1"/>
  <c r="I11" i="2"/>
  <c r="N11" i="2" s="1"/>
  <c r="H11" i="2"/>
  <c r="G11" i="2"/>
  <c r="K11" i="2" s="1"/>
  <c r="R10" i="2"/>
  <c r="P10" i="2"/>
  <c r="O10" i="2"/>
  <c r="Q10" i="2" s="1"/>
  <c r="K10" i="2"/>
  <c r="J10" i="2"/>
  <c r="I10" i="2"/>
  <c r="H10" i="2"/>
  <c r="G10" i="2"/>
  <c r="O9" i="2"/>
  <c r="P9" i="2" s="1"/>
  <c r="J9" i="2"/>
  <c r="I9" i="2"/>
  <c r="N9" i="2" s="1"/>
  <c r="H9" i="2"/>
  <c r="N4" i="2" s="1"/>
  <c r="G9" i="2"/>
  <c r="R8" i="2"/>
  <c r="Q8" i="2"/>
  <c r="O8" i="2"/>
  <c r="P8" i="2" s="1"/>
  <c r="J8" i="2"/>
  <c r="M8" i="2" s="1"/>
  <c r="I8" i="2"/>
  <c r="H8" i="2"/>
  <c r="L8" i="2" s="1"/>
  <c r="G8" i="2"/>
  <c r="Q7" i="2"/>
  <c r="P7" i="2"/>
  <c r="O7" i="2"/>
  <c r="R7" i="2" s="1"/>
  <c r="J7" i="2"/>
  <c r="M7" i="2" s="1"/>
  <c r="I7" i="2"/>
  <c r="H7" i="2"/>
  <c r="G7" i="2"/>
  <c r="R6" i="2"/>
  <c r="P6" i="2"/>
  <c r="O6" i="2"/>
  <c r="Q6" i="2" s="1"/>
  <c r="J6" i="2"/>
  <c r="M6" i="2" s="1"/>
  <c r="I6" i="2"/>
  <c r="H6" i="2"/>
  <c r="G6" i="2"/>
  <c r="K6" i="2" s="1"/>
  <c r="R5" i="2"/>
  <c r="Q5" i="2"/>
  <c r="P5" i="2"/>
  <c r="O5" i="2"/>
  <c r="J5" i="2"/>
  <c r="I5" i="2"/>
  <c r="N5" i="2" s="1"/>
  <c r="H5" i="2"/>
  <c r="L5" i="2" s="1"/>
  <c r="G5" i="2"/>
  <c r="O4" i="2"/>
  <c r="P4" i="2" s="1"/>
  <c r="J4" i="2"/>
  <c r="M10" i="2" s="1"/>
  <c r="I4" i="2"/>
  <c r="H4" i="2"/>
  <c r="G4" i="2"/>
  <c r="Q3" i="2"/>
  <c r="O3" i="2"/>
  <c r="R3" i="2" s="1"/>
  <c r="J3" i="2"/>
  <c r="M30" i="2" s="1"/>
  <c r="I3" i="2"/>
  <c r="N3" i="2" s="1"/>
  <c r="H3" i="2"/>
  <c r="N12" i="2" s="1"/>
  <c r="G3" i="2"/>
  <c r="K28" i="2" s="1"/>
  <c r="R2" i="2"/>
  <c r="P2" i="2"/>
  <c r="O2" i="2"/>
  <c r="Q2" i="2" s="1"/>
  <c r="J2" i="2"/>
  <c r="I2" i="2"/>
  <c r="H2" i="2"/>
  <c r="N28" i="2" s="1"/>
  <c r="G2" i="2"/>
  <c r="K55" i="2" s="1"/>
  <c r="G4" i="1"/>
  <c r="F4" i="1"/>
  <c r="K13" i="16" l="1"/>
  <c r="K21" i="16"/>
  <c r="K25" i="16"/>
  <c r="K29" i="16"/>
  <c r="K33" i="16"/>
  <c r="K61" i="16"/>
  <c r="K77" i="16"/>
  <c r="K85" i="16"/>
  <c r="K89" i="16"/>
  <c r="P2" i="16"/>
  <c r="L5" i="16"/>
  <c r="P6" i="16"/>
  <c r="L9" i="16"/>
  <c r="P10" i="16"/>
  <c r="L13" i="16"/>
  <c r="P14" i="16"/>
  <c r="L17" i="16"/>
  <c r="P18" i="16"/>
  <c r="L21" i="16"/>
  <c r="P22" i="16"/>
  <c r="L25" i="16"/>
  <c r="P26" i="16"/>
  <c r="L29" i="16"/>
  <c r="P30" i="16"/>
  <c r="L33" i="16"/>
  <c r="P34" i="16"/>
  <c r="L37" i="16"/>
  <c r="P38" i="16"/>
  <c r="L41" i="16"/>
  <c r="P42" i="16"/>
  <c r="L45" i="16"/>
  <c r="P46" i="16"/>
  <c r="L49" i="16"/>
  <c r="P50" i="16"/>
  <c r="L53" i="16"/>
  <c r="P54" i="16"/>
  <c r="L57" i="16"/>
  <c r="P58" i="16"/>
  <c r="L61" i="16"/>
  <c r="P62" i="16"/>
  <c r="L65" i="16"/>
  <c r="P66" i="16"/>
  <c r="L69" i="16"/>
  <c r="P70" i="16"/>
  <c r="L73" i="16"/>
  <c r="P74" i="16"/>
  <c r="L77" i="16"/>
  <c r="P78" i="16"/>
  <c r="L81" i="16"/>
  <c r="P82" i="16"/>
  <c r="L85" i="16"/>
  <c r="R85" i="16" s="1"/>
  <c r="P86" i="16"/>
  <c r="L89" i="16"/>
  <c r="P90" i="16"/>
  <c r="L93" i="16"/>
  <c r="P94" i="16"/>
  <c r="L97" i="16"/>
  <c r="P98" i="16"/>
  <c r="K5" i="16"/>
  <c r="K9" i="16"/>
  <c r="K45" i="16"/>
  <c r="K49" i="16"/>
  <c r="K57" i="16"/>
  <c r="K73" i="16"/>
  <c r="K81" i="16"/>
  <c r="K93" i="16"/>
  <c r="K97" i="16"/>
  <c r="Q2" i="16"/>
  <c r="Q6" i="16"/>
  <c r="Q10" i="16"/>
  <c r="Q14" i="16"/>
  <c r="Q18" i="16"/>
  <c r="Q22" i="16"/>
  <c r="Q26" i="16"/>
  <c r="Q30" i="16"/>
  <c r="Q34" i="16"/>
  <c r="Q38" i="16"/>
  <c r="Q42" i="16"/>
  <c r="Q46" i="16"/>
  <c r="Q50" i="16"/>
  <c r="Q54" i="16"/>
  <c r="Q58" i="16"/>
  <c r="Q62" i="16"/>
  <c r="Q66" i="16"/>
  <c r="Q70" i="16"/>
  <c r="Q74" i="16"/>
  <c r="Q78" i="16"/>
  <c r="Q82" i="16"/>
  <c r="Q86" i="16"/>
  <c r="Q90" i="16"/>
  <c r="Q94" i="16"/>
  <c r="Q98" i="16"/>
  <c r="K37" i="16"/>
  <c r="K65" i="16"/>
  <c r="K69" i="16"/>
  <c r="N5" i="16"/>
  <c r="N9" i="16"/>
  <c r="N13" i="16"/>
  <c r="N17" i="16"/>
  <c r="N21" i="16"/>
  <c r="N25" i="16"/>
  <c r="N29" i="16"/>
  <c r="N33" i="16"/>
  <c r="N37" i="16"/>
  <c r="N41" i="16"/>
  <c r="N45" i="16"/>
  <c r="N49" i="16"/>
  <c r="N53" i="16"/>
  <c r="N57" i="16"/>
  <c r="N61" i="16"/>
  <c r="N65" i="16"/>
  <c r="N69" i="16"/>
  <c r="N73" i="16"/>
  <c r="N77" i="16"/>
  <c r="N81" i="16"/>
  <c r="N85" i="16"/>
  <c r="N89" i="16"/>
  <c r="N93" i="16"/>
  <c r="N97" i="16"/>
  <c r="K17" i="16"/>
  <c r="K41" i="16"/>
  <c r="P41" i="16" s="1"/>
  <c r="K53" i="16"/>
  <c r="Q41" i="16"/>
  <c r="Q45" i="16"/>
  <c r="Q49" i="16"/>
  <c r="Q53" i="16"/>
  <c r="Q57" i="16"/>
  <c r="Q61" i="16"/>
  <c r="Q65" i="16"/>
  <c r="Q69" i="16"/>
  <c r="Q73" i="16"/>
  <c r="Q77" i="16"/>
  <c r="Q81" i="16"/>
  <c r="Q85" i="16"/>
  <c r="Q89" i="16"/>
  <c r="Q93" i="16"/>
  <c r="Q97" i="16"/>
  <c r="L4" i="16"/>
  <c r="L8" i="16"/>
  <c r="L12" i="16"/>
  <c r="L16" i="16"/>
  <c r="L20" i="16"/>
  <c r="L24" i="16"/>
  <c r="L28" i="16"/>
  <c r="L32" i="16"/>
  <c r="L36" i="16"/>
  <c r="L40" i="16"/>
  <c r="L44" i="16"/>
  <c r="L48" i="16"/>
  <c r="L52" i="16"/>
  <c r="L56" i="16"/>
  <c r="L60" i="16"/>
  <c r="L64" i="16"/>
  <c r="L68" i="16"/>
  <c r="L72" i="16"/>
  <c r="L76" i="16"/>
  <c r="L80" i="16"/>
  <c r="L84" i="16"/>
  <c r="L88" i="16"/>
  <c r="L92" i="16"/>
  <c r="L96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L3" i="16"/>
  <c r="P4" i="16"/>
  <c r="P8" i="16"/>
  <c r="P12" i="16"/>
  <c r="P16" i="16"/>
  <c r="P20" i="16"/>
  <c r="P24" i="16"/>
  <c r="P28" i="16"/>
  <c r="P32" i="16"/>
  <c r="P36" i="16"/>
  <c r="P40" i="16"/>
  <c r="P44" i="16"/>
  <c r="P48" i="16"/>
  <c r="P52" i="16"/>
  <c r="P56" i="16"/>
  <c r="P60" i="16"/>
  <c r="P64" i="16"/>
  <c r="P68" i="16"/>
  <c r="P72" i="16"/>
  <c r="P76" i="16"/>
  <c r="P80" i="16"/>
  <c r="P84" i="16"/>
  <c r="P88" i="16"/>
  <c r="P92" i="16"/>
  <c r="P96" i="16"/>
  <c r="N7" i="16"/>
  <c r="N19" i="16"/>
  <c r="N23" i="16"/>
  <c r="N47" i="16"/>
  <c r="N67" i="16"/>
  <c r="N99" i="16"/>
  <c r="N3" i="16"/>
  <c r="N15" i="16"/>
  <c r="N35" i="16"/>
  <c r="N43" i="16"/>
  <c r="N55" i="16"/>
  <c r="N59" i="16"/>
  <c r="N71" i="16"/>
  <c r="N79" i="16"/>
  <c r="N87" i="16"/>
  <c r="P3" i="16"/>
  <c r="P7" i="16"/>
  <c r="P11" i="16"/>
  <c r="P15" i="16"/>
  <c r="P19" i="16"/>
  <c r="P23" i="16"/>
  <c r="P27" i="16"/>
  <c r="P31" i="16"/>
  <c r="P35" i="16"/>
  <c r="P39" i="16"/>
  <c r="P43" i="16"/>
  <c r="P47" i="16"/>
  <c r="P51" i="16"/>
  <c r="P55" i="16"/>
  <c r="P59" i="16"/>
  <c r="P63" i="16"/>
  <c r="P67" i="16"/>
  <c r="P71" i="16"/>
  <c r="P75" i="16"/>
  <c r="P79" i="16"/>
  <c r="P83" i="16"/>
  <c r="P87" i="16"/>
  <c r="P91" i="16"/>
  <c r="P95" i="16"/>
  <c r="P99" i="16"/>
  <c r="N11" i="16"/>
  <c r="N31" i="16"/>
  <c r="N91" i="16"/>
  <c r="Q3" i="16"/>
  <c r="Q7" i="16"/>
  <c r="Q11" i="16"/>
  <c r="Q15" i="16"/>
  <c r="Q19" i="16"/>
  <c r="Q23" i="16"/>
  <c r="Q27" i="16"/>
  <c r="Q31" i="16"/>
  <c r="Q35" i="16"/>
  <c r="Q39" i="16"/>
  <c r="Q43" i="16"/>
  <c r="Q47" i="16"/>
  <c r="Q51" i="16"/>
  <c r="Q55" i="16"/>
  <c r="Q59" i="16"/>
  <c r="Q63" i="16"/>
  <c r="Q67" i="16"/>
  <c r="Q71" i="16"/>
  <c r="Q75" i="16"/>
  <c r="Q79" i="16"/>
  <c r="Q83" i="16"/>
  <c r="Q87" i="16"/>
  <c r="Q91" i="16"/>
  <c r="Q95" i="16"/>
  <c r="Q99" i="16"/>
  <c r="N27" i="16"/>
  <c r="N39" i="16"/>
  <c r="N51" i="16"/>
  <c r="N63" i="16"/>
  <c r="N75" i="16"/>
  <c r="N83" i="16"/>
  <c r="K86" i="15"/>
  <c r="L6" i="15"/>
  <c r="P23" i="15"/>
  <c r="P27" i="15"/>
  <c r="P35" i="15"/>
  <c r="P39" i="15"/>
  <c r="L42" i="15"/>
  <c r="L46" i="15"/>
  <c r="L50" i="15"/>
  <c r="L54" i="15"/>
  <c r="P55" i="15"/>
  <c r="L62" i="15"/>
  <c r="P95" i="15"/>
  <c r="M2" i="15"/>
  <c r="Q3" i="15"/>
  <c r="M6" i="15"/>
  <c r="Q7" i="15"/>
  <c r="M10" i="15"/>
  <c r="Q11" i="15"/>
  <c r="M14" i="15"/>
  <c r="Q15" i="15"/>
  <c r="M18" i="15"/>
  <c r="Q19" i="15"/>
  <c r="M22" i="15"/>
  <c r="Q23" i="15"/>
  <c r="M26" i="15"/>
  <c r="Q27" i="15"/>
  <c r="M30" i="15"/>
  <c r="Q31" i="15"/>
  <c r="M34" i="15"/>
  <c r="Q35" i="15"/>
  <c r="M38" i="15"/>
  <c r="Q39" i="15"/>
  <c r="M42" i="15"/>
  <c r="Q43" i="15"/>
  <c r="M46" i="15"/>
  <c r="Q47" i="15"/>
  <c r="M50" i="15"/>
  <c r="Q51" i="15"/>
  <c r="M54" i="15"/>
  <c r="Q55" i="15"/>
  <c r="M58" i="15"/>
  <c r="Q59" i="15"/>
  <c r="M62" i="15"/>
  <c r="Q63" i="15"/>
  <c r="M66" i="15"/>
  <c r="Q67" i="15"/>
  <c r="M70" i="15"/>
  <c r="Q71" i="15"/>
  <c r="M74" i="15"/>
  <c r="Q75" i="15"/>
  <c r="M78" i="15"/>
  <c r="Q79" i="15"/>
  <c r="M82" i="15"/>
  <c r="Q83" i="15"/>
  <c r="M86" i="15"/>
  <c r="Q87" i="15"/>
  <c r="M90" i="15"/>
  <c r="Q91" i="15"/>
  <c r="Q95" i="15"/>
  <c r="K10" i="15"/>
  <c r="K42" i="15"/>
  <c r="P3" i="15"/>
  <c r="L22" i="15"/>
  <c r="L34" i="15"/>
  <c r="L58" i="15"/>
  <c r="P59" i="15"/>
  <c r="P63" i="15"/>
  <c r="L66" i="15"/>
  <c r="P67" i="15"/>
  <c r="L70" i="15"/>
  <c r="P71" i="15"/>
  <c r="L74" i="15"/>
  <c r="P75" i="15"/>
  <c r="L78" i="15"/>
  <c r="P79" i="15"/>
  <c r="L82" i="15"/>
  <c r="R82" i="15" s="1"/>
  <c r="P83" i="15"/>
  <c r="L94" i="15"/>
  <c r="N2" i="15"/>
  <c r="N6" i="15"/>
  <c r="R7" i="15"/>
  <c r="N10" i="15"/>
  <c r="R11" i="15"/>
  <c r="N14" i="15"/>
  <c r="R15" i="15"/>
  <c r="N18" i="15"/>
  <c r="R19" i="15"/>
  <c r="N22" i="15"/>
  <c r="N26" i="15"/>
  <c r="N30" i="15"/>
  <c r="R31" i="15"/>
  <c r="N34" i="15"/>
  <c r="N38" i="15"/>
  <c r="N42" i="15"/>
  <c r="R43" i="15"/>
  <c r="N46" i="15"/>
  <c r="R47" i="15"/>
  <c r="N50" i="15"/>
  <c r="R51" i="15"/>
  <c r="N54" i="15"/>
  <c r="N58" i="15"/>
  <c r="N62" i="15"/>
  <c r="N66" i="15"/>
  <c r="N70" i="15"/>
  <c r="N74" i="15"/>
  <c r="N78" i="15"/>
  <c r="N82" i="15"/>
  <c r="N86" i="15"/>
  <c r="R87" i="15"/>
  <c r="N90" i="15"/>
  <c r="R91" i="15"/>
  <c r="N94" i="15"/>
  <c r="K5" i="15"/>
  <c r="K81" i="15"/>
  <c r="K22" i="15"/>
  <c r="K66" i="15"/>
  <c r="K94" i="15"/>
  <c r="L14" i="15"/>
  <c r="L26" i="15"/>
  <c r="L90" i="15"/>
  <c r="P2" i="15"/>
  <c r="L5" i="15"/>
  <c r="P6" i="15"/>
  <c r="P10" i="15"/>
  <c r="P14" i="15"/>
  <c r="P18" i="15"/>
  <c r="P22" i="15"/>
  <c r="P26" i="15"/>
  <c r="P30" i="15"/>
  <c r="P34" i="15"/>
  <c r="P38" i="15"/>
  <c r="P42" i="15"/>
  <c r="P46" i="15"/>
  <c r="P50" i="15"/>
  <c r="P54" i="15"/>
  <c r="P58" i="15"/>
  <c r="P62" i="15"/>
  <c r="P66" i="15"/>
  <c r="P70" i="15"/>
  <c r="P74" i="15"/>
  <c r="P78" i="15"/>
  <c r="P82" i="15"/>
  <c r="P86" i="15"/>
  <c r="L89" i="15"/>
  <c r="P90" i="15"/>
  <c r="P94" i="15"/>
  <c r="K18" i="15"/>
  <c r="K26" i="15"/>
  <c r="K34" i="15"/>
  <c r="K38" i="15"/>
  <c r="K46" i="15"/>
  <c r="K54" i="15"/>
  <c r="K58" i="15"/>
  <c r="K62" i="15"/>
  <c r="K78" i="15"/>
  <c r="L2" i="15"/>
  <c r="L38" i="15"/>
  <c r="Q2" i="15"/>
  <c r="Q6" i="15"/>
  <c r="Q10" i="15"/>
  <c r="Q14" i="15"/>
  <c r="Q18" i="15"/>
  <c r="Q22" i="15"/>
  <c r="Q26" i="15"/>
  <c r="Q30" i="15"/>
  <c r="Q34" i="15"/>
  <c r="Q38" i="15"/>
  <c r="Q42" i="15"/>
  <c r="Q46" i="15"/>
  <c r="Q50" i="15"/>
  <c r="Q54" i="15"/>
  <c r="Q58" i="15"/>
  <c r="Q62" i="15"/>
  <c r="Q66" i="15"/>
  <c r="Q70" i="15"/>
  <c r="L86" i="15"/>
  <c r="N5" i="15"/>
  <c r="N9" i="15"/>
  <c r="N13" i="15"/>
  <c r="N17" i="15"/>
  <c r="N21" i="15"/>
  <c r="N25" i="15"/>
  <c r="N29" i="15"/>
  <c r="N33" i="15"/>
  <c r="N37" i="15"/>
  <c r="N41" i="15"/>
  <c r="N45" i="15"/>
  <c r="N49" i="15"/>
  <c r="N53" i="15"/>
  <c r="N57" i="15"/>
  <c r="N61" i="15"/>
  <c r="N65" i="15"/>
  <c r="K6" i="15"/>
  <c r="K70" i="15"/>
  <c r="K74" i="15"/>
  <c r="L18" i="15"/>
  <c r="P5" i="15"/>
  <c r="P9" i="15"/>
  <c r="P13" i="15"/>
  <c r="P17" i="15"/>
  <c r="P21" i="15"/>
  <c r="P25" i="15"/>
  <c r="P29" i="15"/>
  <c r="P33" i="15"/>
  <c r="P37" i="15"/>
  <c r="P41" i="15"/>
  <c r="P45" i="15"/>
  <c r="P49" i="15"/>
  <c r="P53" i="15"/>
  <c r="P57" i="15"/>
  <c r="P61" i="15"/>
  <c r="P65" i="15"/>
  <c r="P69" i="15"/>
  <c r="P73" i="15"/>
  <c r="P77" i="15"/>
  <c r="P81" i="15"/>
  <c r="P85" i="15"/>
  <c r="P89" i="15"/>
  <c r="P93" i="15"/>
  <c r="K50" i="15"/>
  <c r="K90" i="15"/>
  <c r="K14" i="15"/>
  <c r="P4" i="15"/>
  <c r="P8" i="15"/>
  <c r="P12" i="15"/>
  <c r="P16" i="15"/>
  <c r="P20" i="15"/>
  <c r="P24" i="15"/>
  <c r="P28" i="15"/>
  <c r="P32" i="15"/>
  <c r="P36" i="15"/>
  <c r="P40" i="15"/>
  <c r="P44" i="15"/>
  <c r="P48" i="15"/>
  <c r="P52" i="15"/>
  <c r="P56" i="15"/>
  <c r="P60" i="15"/>
  <c r="P64" i="15"/>
  <c r="P68" i="15"/>
  <c r="P72" i="15"/>
  <c r="P76" i="15"/>
  <c r="P80" i="15"/>
  <c r="P84" i="15"/>
  <c r="P88" i="15"/>
  <c r="P92" i="15"/>
  <c r="P96" i="15"/>
  <c r="Q4" i="15"/>
  <c r="Q8" i="15"/>
  <c r="Q12" i="15"/>
  <c r="Q16" i="15"/>
  <c r="Q20" i="15"/>
  <c r="Q24" i="15"/>
  <c r="Q28" i="15"/>
  <c r="Q32" i="15"/>
  <c r="Q36" i="15"/>
  <c r="Q40" i="15"/>
  <c r="Q44" i="15"/>
  <c r="Q48" i="15"/>
  <c r="Q52" i="15"/>
  <c r="Q56" i="15"/>
  <c r="Q60" i="15"/>
  <c r="Q64" i="15"/>
  <c r="Q68" i="15"/>
  <c r="Q72" i="15"/>
  <c r="Q76" i="15"/>
  <c r="Q80" i="15"/>
  <c r="Q84" i="15"/>
  <c r="Q88" i="15"/>
  <c r="Q92" i="15"/>
  <c r="Q96" i="15"/>
  <c r="K8" i="14"/>
  <c r="K20" i="14"/>
  <c r="K32" i="14"/>
  <c r="K40" i="14"/>
  <c r="K44" i="14"/>
  <c r="K64" i="14"/>
  <c r="K76" i="14"/>
  <c r="K84" i="14"/>
  <c r="K92" i="14"/>
  <c r="K96" i="14"/>
  <c r="K100" i="14"/>
  <c r="L4" i="14"/>
  <c r="P5" i="14"/>
  <c r="L8" i="14"/>
  <c r="P9" i="14"/>
  <c r="L12" i="14"/>
  <c r="P13" i="14"/>
  <c r="L16" i="14"/>
  <c r="P17" i="14"/>
  <c r="L20" i="14"/>
  <c r="P21" i="14"/>
  <c r="L24" i="14"/>
  <c r="P25" i="14"/>
  <c r="L28" i="14"/>
  <c r="P29" i="14"/>
  <c r="L32" i="14"/>
  <c r="P33" i="14"/>
  <c r="L36" i="14"/>
  <c r="P37" i="14"/>
  <c r="L40" i="14"/>
  <c r="P41" i="14"/>
  <c r="L44" i="14"/>
  <c r="P45" i="14"/>
  <c r="L48" i="14"/>
  <c r="P49" i="14"/>
  <c r="L52" i="14"/>
  <c r="P53" i="14"/>
  <c r="L56" i="14"/>
  <c r="P57" i="14"/>
  <c r="L60" i="14"/>
  <c r="P61" i="14"/>
  <c r="L64" i="14"/>
  <c r="P65" i="14"/>
  <c r="L68" i="14"/>
  <c r="P69" i="14"/>
  <c r="L72" i="14"/>
  <c r="P73" i="14"/>
  <c r="L76" i="14"/>
  <c r="P77" i="14"/>
  <c r="L80" i="14"/>
  <c r="P81" i="14"/>
  <c r="L84" i="14"/>
  <c r="P85" i="14"/>
  <c r="L88" i="14"/>
  <c r="P89" i="14"/>
  <c r="L92" i="14"/>
  <c r="P93" i="14"/>
  <c r="L96" i="14"/>
  <c r="P97" i="14"/>
  <c r="L100" i="14"/>
  <c r="P101" i="14"/>
  <c r="L104" i="14"/>
  <c r="P105" i="14"/>
  <c r="K4" i="14"/>
  <c r="K12" i="14"/>
  <c r="K16" i="14"/>
  <c r="K24" i="14"/>
  <c r="K28" i="14"/>
  <c r="K36" i="14"/>
  <c r="K48" i="14"/>
  <c r="K52" i="14"/>
  <c r="K56" i="14"/>
  <c r="K60" i="14"/>
  <c r="K68" i="14"/>
  <c r="K72" i="14"/>
  <c r="K80" i="14"/>
  <c r="K88" i="14"/>
  <c r="M4" i="14"/>
  <c r="Q5" i="14"/>
  <c r="M8" i="14"/>
  <c r="Q9" i="14"/>
  <c r="M12" i="14"/>
  <c r="Q13" i="14"/>
  <c r="M16" i="14"/>
  <c r="Q17" i="14"/>
  <c r="M20" i="14"/>
  <c r="Q21" i="14"/>
  <c r="M24" i="14"/>
  <c r="Q25" i="14"/>
  <c r="M28" i="14"/>
  <c r="Q29" i="14"/>
  <c r="M32" i="14"/>
  <c r="Q33" i="14"/>
  <c r="M36" i="14"/>
  <c r="Q37" i="14"/>
  <c r="M40" i="14"/>
  <c r="Q41" i="14"/>
  <c r="M44" i="14"/>
  <c r="Q45" i="14"/>
  <c r="M48" i="14"/>
  <c r="Q49" i="14"/>
  <c r="M52" i="14"/>
  <c r="Q53" i="14"/>
  <c r="M56" i="14"/>
  <c r="Q57" i="14"/>
  <c r="M60" i="14"/>
  <c r="Q61" i="14"/>
  <c r="M64" i="14"/>
  <c r="Q65" i="14"/>
  <c r="M68" i="14"/>
  <c r="Q69" i="14"/>
  <c r="M72" i="14"/>
  <c r="Q73" i="14"/>
  <c r="M76" i="14"/>
  <c r="Q77" i="14"/>
  <c r="M80" i="14"/>
  <c r="Q81" i="14"/>
  <c r="M84" i="14"/>
  <c r="Q85" i="14"/>
  <c r="M88" i="14"/>
  <c r="Q89" i="14"/>
  <c r="M92" i="14"/>
  <c r="Q93" i="14"/>
  <c r="M96" i="14"/>
  <c r="Q97" i="14"/>
  <c r="M100" i="14"/>
  <c r="Q101" i="14"/>
  <c r="M104" i="14"/>
  <c r="Q105" i="14"/>
  <c r="K104" i="14"/>
  <c r="N4" i="14"/>
  <c r="N8" i="14"/>
  <c r="N12" i="14"/>
  <c r="N16" i="14"/>
  <c r="N20" i="14"/>
  <c r="N24" i="14"/>
  <c r="N28" i="14"/>
  <c r="N32" i="14"/>
  <c r="N36" i="14"/>
  <c r="N40" i="14"/>
  <c r="N44" i="14"/>
  <c r="N48" i="14"/>
  <c r="N52" i="14"/>
  <c r="N56" i="14"/>
  <c r="N60" i="14"/>
  <c r="N64" i="14"/>
  <c r="N68" i="14"/>
  <c r="N72" i="14"/>
  <c r="N76" i="14"/>
  <c r="N80" i="14"/>
  <c r="N84" i="14"/>
  <c r="N88" i="14"/>
  <c r="N92" i="14"/>
  <c r="N96" i="14"/>
  <c r="N100" i="14"/>
  <c r="N104" i="14"/>
  <c r="K3" i="14"/>
  <c r="K7" i="14"/>
  <c r="K11" i="14"/>
  <c r="K15" i="14"/>
  <c r="K23" i="14"/>
  <c r="K27" i="14"/>
  <c r="K35" i="14"/>
  <c r="K39" i="14"/>
  <c r="K43" i="14"/>
  <c r="K47" i="14"/>
  <c r="K51" i="14"/>
  <c r="K55" i="14"/>
  <c r="K59" i="14"/>
  <c r="K63" i="14"/>
  <c r="K67" i="14"/>
  <c r="K71" i="14"/>
  <c r="K75" i="14"/>
  <c r="K79" i="14"/>
  <c r="K83" i="14"/>
  <c r="K87" i="14"/>
  <c r="K91" i="14"/>
  <c r="K95" i="14"/>
  <c r="K99" i="14"/>
  <c r="K103" i="14"/>
  <c r="P4" i="14"/>
  <c r="P8" i="14"/>
  <c r="P12" i="14"/>
  <c r="P16" i="14"/>
  <c r="P20" i="14"/>
  <c r="P24" i="14"/>
  <c r="P28" i="14"/>
  <c r="P32" i="14"/>
  <c r="P36" i="14"/>
  <c r="P40" i="14"/>
  <c r="P44" i="14"/>
  <c r="P48" i="14"/>
  <c r="P52" i="14"/>
  <c r="P56" i="14"/>
  <c r="P60" i="14"/>
  <c r="P64" i="14"/>
  <c r="P68" i="14"/>
  <c r="P72" i="14"/>
  <c r="P76" i="14"/>
  <c r="P80" i="14"/>
  <c r="P84" i="14"/>
  <c r="P88" i="14"/>
  <c r="P92" i="14"/>
  <c r="P96" i="14"/>
  <c r="P100" i="14"/>
  <c r="P104" i="14"/>
  <c r="Q4" i="14"/>
  <c r="Q8" i="14"/>
  <c r="Q12" i="14"/>
  <c r="Q16" i="14"/>
  <c r="Q20" i="14"/>
  <c r="Q24" i="14"/>
  <c r="Q28" i="14"/>
  <c r="Q32" i="14"/>
  <c r="Q36" i="14"/>
  <c r="Q40" i="14"/>
  <c r="Q44" i="14"/>
  <c r="Q48" i="14"/>
  <c r="Q52" i="14"/>
  <c r="Q56" i="14"/>
  <c r="Q60" i="14"/>
  <c r="Q64" i="14"/>
  <c r="Q68" i="14"/>
  <c r="Q72" i="14"/>
  <c r="Q76" i="14"/>
  <c r="Q80" i="14"/>
  <c r="Q84" i="14"/>
  <c r="Q88" i="14"/>
  <c r="Q92" i="14"/>
  <c r="Q96" i="14"/>
  <c r="M99" i="14"/>
  <c r="Q100" i="14"/>
  <c r="Q104" i="14"/>
  <c r="K18" i="14"/>
  <c r="P3" i="14"/>
  <c r="P7" i="14"/>
  <c r="P11" i="14"/>
  <c r="P15" i="14"/>
  <c r="P19" i="14"/>
  <c r="P23" i="14"/>
  <c r="P27" i="14"/>
  <c r="P31" i="14"/>
  <c r="P35" i="14"/>
  <c r="P39" i="14"/>
  <c r="P43" i="14"/>
  <c r="P47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103" i="14"/>
  <c r="Q3" i="14"/>
  <c r="Q7" i="14"/>
  <c r="Q11" i="14"/>
  <c r="Q15" i="14"/>
  <c r="Q19" i="14"/>
  <c r="Q23" i="14"/>
  <c r="Q27" i="14"/>
  <c r="Q31" i="14"/>
  <c r="Q35" i="14"/>
  <c r="Q39" i="14"/>
  <c r="Q43" i="14"/>
  <c r="Q47" i="14"/>
  <c r="Q51" i="14"/>
  <c r="Q55" i="14"/>
  <c r="Q59" i="14"/>
  <c r="Q63" i="14"/>
  <c r="Q67" i="14"/>
  <c r="Q71" i="14"/>
  <c r="Q75" i="14"/>
  <c r="Q79" i="14"/>
  <c r="Q83" i="14"/>
  <c r="Q87" i="14"/>
  <c r="Q91" i="14"/>
  <c r="Q95" i="14"/>
  <c r="Q99" i="14"/>
  <c r="Q103" i="14"/>
  <c r="P2" i="14"/>
  <c r="P6" i="14"/>
  <c r="P10" i="14"/>
  <c r="P14" i="14"/>
  <c r="P18" i="14"/>
  <c r="P22" i="14"/>
  <c r="P26" i="14"/>
  <c r="P30" i="14"/>
  <c r="P34" i="14"/>
  <c r="P38" i="14"/>
  <c r="P42" i="14"/>
  <c r="P46" i="14"/>
  <c r="P50" i="14"/>
  <c r="P54" i="14"/>
  <c r="P58" i="14"/>
  <c r="P62" i="14"/>
  <c r="P66" i="14"/>
  <c r="P70" i="14"/>
  <c r="P74" i="14"/>
  <c r="P78" i="14"/>
  <c r="P82" i="14"/>
  <c r="P86" i="14"/>
  <c r="P90" i="14"/>
  <c r="P94" i="14"/>
  <c r="P98" i="14"/>
  <c r="P102" i="14"/>
  <c r="P106" i="14"/>
  <c r="Q2" i="14"/>
  <c r="Q6" i="14"/>
  <c r="Q10" i="14"/>
  <c r="Q14" i="14"/>
  <c r="Q18" i="14"/>
  <c r="Q22" i="14"/>
  <c r="Q26" i="14"/>
  <c r="Q30" i="14"/>
  <c r="Q34" i="14"/>
  <c r="Q38" i="14"/>
  <c r="Q42" i="14"/>
  <c r="Q46" i="14"/>
  <c r="Q50" i="14"/>
  <c r="Q54" i="14"/>
  <c r="Q58" i="14"/>
  <c r="Q62" i="14"/>
  <c r="Q66" i="14"/>
  <c r="Q70" i="14"/>
  <c r="Q74" i="14"/>
  <c r="Q78" i="14"/>
  <c r="Q82" i="14"/>
  <c r="Q86" i="14"/>
  <c r="Q90" i="14"/>
  <c r="Q94" i="14"/>
  <c r="Q98" i="14"/>
  <c r="Q102" i="14"/>
  <c r="Q106" i="14"/>
  <c r="K9" i="13"/>
  <c r="K13" i="13"/>
  <c r="K25" i="13"/>
  <c r="K29" i="13"/>
  <c r="K33" i="13"/>
  <c r="K41" i="13"/>
  <c r="K45" i="13"/>
  <c r="K53" i="13"/>
  <c r="K61" i="13"/>
  <c r="K69" i="13"/>
  <c r="K73" i="13"/>
  <c r="P2" i="13"/>
  <c r="L5" i="13"/>
  <c r="P6" i="13"/>
  <c r="L9" i="13"/>
  <c r="P10" i="13"/>
  <c r="L13" i="13"/>
  <c r="P14" i="13"/>
  <c r="L17" i="13"/>
  <c r="P18" i="13"/>
  <c r="L21" i="13"/>
  <c r="P22" i="13"/>
  <c r="L25" i="13"/>
  <c r="P26" i="13"/>
  <c r="L29" i="13"/>
  <c r="P30" i="13"/>
  <c r="L33" i="13"/>
  <c r="P34" i="13"/>
  <c r="L37" i="13"/>
  <c r="P38" i="13"/>
  <c r="L41" i="13"/>
  <c r="P42" i="13"/>
  <c r="L45" i="13"/>
  <c r="P46" i="13"/>
  <c r="L49" i="13"/>
  <c r="P50" i="13"/>
  <c r="L53" i="13"/>
  <c r="P54" i="13"/>
  <c r="L57" i="13"/>
  <c r="P58" i="13"/>
  <c r="L61" i="13"/>
  <c r="P62" i="13"/>
  <c r="L65" i="13"/>
  <c r="P66" i="13"/>
  <c r="L69" i="13"/>
  <c r="P70" i="13"/>
  <c r="L73" i="13"/>
  <c r="P74" i="13"/>
  <c r="L77" i="13"/>
  <c r="P78" i="13"/>
  <c r="L81" i="13"/>
  <c r="P82" i="13"/>
  <c r="L85" i="13"/>
  <c r="P86" i="13"/>
  <c r="L89" i="13"/>
  <c r="P90" i="13"/>
  <c r="L93" i="13"/>
  <c r="P94" i="13"/>
  <c r="K5" i="13"/>
  <c r="K17" i="13"/>
  <c r="K21" i="13"/>
  <c r="K37" i="13"/>
  <c r="K49" i="13"/>
  <c r="K57" i="13"/>
  <c r="K65" i="13"/>
  <c r="K77" i="13"/>
  <c r="K81" i="13"/>
  <c r="K85" i="13"/>
  <c r="K89" i="13"/>
  <c r="K93" i="13"/>
  <c r="Q2" i="13"/>
  <c r="M5" i="13"/>
  <c r="Q6" i="13"/>
  <c r="M9" i="13"/>
  <c r="Q10" i="13"/>
  <c r="M13" i="13"/>
  <c r="Q14" i="13"/>
  <c r="M17" i="13"/>
  <c r="Q18" i="13"/>
  <c r="M21" i="13"/>
  <c r="Q22" i="13"/>
  <c r="M25" i="13"/>
  <c r="Q26" i="13"/>
  <c r="M29" i="13"/>
  <c r="Q30" i="13"/>
  <c r="M33" i="13"/>
  <c r="Q34" i="13"/>
  <c r="M37" i="13"/>
  <c r="Q38" i="13"/>
  <c r="M41" i="13"/>
  <c r="Q42" i="13"/>
  <c r="M45" i="13"/>
  <c r="Q46" i="13"/>
  <c r="M49" i="13"/>
  <c r="Q50" i="13"/>
  <c r="M53" i="13"/>
  <c r="Q54" i="13"/>
  <c r="M57" i="13"/>
  <c r="Q58" i="13"/>
  <c r="M61" i="13"/>
  <c r="Q62" i="13"/>
  <c r="M65" i="13"/>
  <c r="Q66" i="13"/>
  <c r="M69" i="13"/>
  <c r="Q70" i="13"/>
  <c r="M73" i="13"/>
  <c r="Q74" i="13"/>
  <c r="M77" i="13"/>
  <c r="Q78" i="13"/>
  <c r="M81" i="13"/>
  <c r="Q82" i="13"/>
  <c r="M85" i="13"/>
  <c r="Q86" i="13"/>
  <c r="M89" i="13"/>
  <c r="Q90" i="13"/>
  <c r="M93" i="13"/>
  <c r="Q94" i="13"/>
  <c r="N5" i="13"/>
  <c r="N9" i="13"/>
  <c r="N13" i="13"/>
  <c r="N17" i="13"/>
  <c r="N21" i="13"/>
  <c r="N25" i="13"/>
  <c r="N29" i="13"/>
  <c r="N33" i="13"/>
  <c r="N37" i="13"/>
  <c r="N41" i="13"/>
  <c r="N45" i="13"/>
  <c r="N49" i="13"/>
  <c r="N53" i="13"/>
  <c r="N57" i="13"/>
  <c r="N61" i="13"/>
  <c r="N65" i="13"/>
  <c r="N69" i="13"/>
  <c r="N73" i="13"/>
  <c r="N77" i="13"/>
  <c r="N81" i="13"/>
  <c r="N85" i="13"/>
  <c r="N89" i="13"/>
  <c r="N93" i="13"/>
  <c r="K4" i="13"/>
  <c r="L12" i="13"/>
  <c r="L16" i="13"/>
  <c r="L20" i="13"/>
  <c r="L24" i="13"/>
  <c r="L28" i="13"/>
  <c r="L36" i="13"/>
  <c r="L40" i="13"/>
  <c r="L44" i="13"/>
  <c r="L48" i="13"/>
  <c r="L68" i="13"/>
  <c r="L72" i="13"/>
  <c r="L76" i="13"/>
  <c r="L80" i="13"/>
  <c r="L84" i="13"/>
  <c r="L88" i="13"/>
  <c r="L92" i="13"/>
  <c r="L8" i="13"/>
  <c r="N4" i="13"/>
  <c r="N8" i="13"/>
  <c r="N12" i="13"/>
  <c r="N16" i="13"/>
  <c r="N20" i="13"/>
  <c r="N24" i="13"/>
  <c r="N28" i="13"/>
  <c r="N32" i="13"/>
  <c r="N36" i="13"/>
  <c r="N40" i="13"/>
  <c r="N44" i="13"/>
  <c r="N48" i="13"/>
  <c r="N52" i="13"/>
  <c r="N56" i="13"/>
  <c r="N60" i="13"/>
  <c r="N64" i="13"/>
  <c r="N68" i="13"/>
  <c r="N72" i="13"/>
  <c r="N76" i="13"/>
  <c r="N80" i="13"/>
  <c r="R81" i="13"/>
  <c r="N84" i="13"/>
  <c r="R85" i="13"/>
  <c r="N88" i="13"/>
  <c r="R89" i="13"/>
  <c r="N92" i="13"/>
  <c r="R93" i="13"/>
  <c r="K3" i="13"/>
  <c r="K7" i="13"/>
  <c r="K11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79" i="13"/>
  <c r="K83" i="13"/>
  <c r="K87" i="13"/>
  <c r="K91" i="13"/>
  <c r="K95" i="13"/>
  <c r="K75" i="13"/>
  <c r="L3" i="13"/>
  <c r="P4" i="13"/>
  <c r="P8" i="13"/>
  <c r="P12" i="13"/>
  <c r="P16" i="13"/>
  <c r="P20" i="13"/>
  <c r="P24" i="13"/>
  <c r="P28" i="13"/>
  <c r="P32" i="13"/>
  <c r="P36" i="13"/>
  <c r="P40" i="13"/>
  <c r="P44" i="13"/>
  <c r="P48" i="13"/>
  <c r="P52" i="13"/>
  <c r="L55" i="13"/>
  <c r="P56" i="13"/>
  <c r="P60" i="13"/>
  <c r="P64" i="13"/>
  <c r="P68" i="13"/>
  <c r="P72" i="13"/>
  <c r="P76" i="13"/>
  <c r="P80" i="13"/>
  <c r="P84" i="13"/>
  <c r="P88" i="13"/>
  <c r="P92" i="13"/>
  <c r="Q4" i="13"/>
  <c r="Q8" i="13"/>
  <c r="Q12" i="13"/>
  <c r="Q16" i="13"/>
  <c r="Q20" i="13"/>
  <c r="Q24" i="13"/>
  <c r="Q28" i="13"/>
  <c r="Q32" i="13"/>
  <c r="Q36" i="13"/>
  <c r="Q40" i="13"/>
  <c r="Q44" i="13"/>
  <c r="Q48" i="13"/>
  <c r="Q52" i="13"/>
  <c r="Q56" i="13"/>
  <c r="Q60" i="13"/>
  <c r="Q64" i="13"/>
  <c r="Q68" i="13"/>
  <c r="Q72" i="13"/>
  <c r="Q76" i="13"/>
  <c r="Q80" i="13"/>
  <c r="Q84" i="13"/>
  <c r="Q88" i="13"/>
  <c r="Q92" i="13"/>
  <c r="K71" i="13"/>
  <c r="P3" i="13"/>
  <c r="P7" i="13"/>
  <c r="P11" i="13"/>
  <c r="P15" i="13"/>
  <c r="P19" i="13"/>
  <c r="P23" i="13"/>
  <c r="P27" i="13"/>
  <c r="P31" i="13"/>
  <c r="P35" i="13"/>
  <c r="P39" i="13"/>
  <c r="P43" i="13"/>
  <c r="P47" i="13"/>
  <c r="P51" i="13"/>
  <c r="P55" i="13"/>
  <c r="P59" i="13"/>
  <c r="P63" i="13"/>
  <c r="P67" i="13"/>
  <c r="P71" i="13"/>
  <c r="P75" i="13"/>
  <c r="P79" i="13"/>
  <c r="P83" i="13"/>
  <c r="P87" i="13"/>
  <c r="P91" i="13"/>
  <c r="P95" i="13"/>
  <c r="Q3" i="13"/>
  <c r="Q7" i="13"/>
  <c r="Q11" i="13"/>
  <c r="Q15" i="13"/>
  <c r="Q19" i="13"/>
  <c r="Q23" i="13"/>
  <c r="Q27" i="13"/>
  <c r="Q31" i="13"/>
  <c r="Q35" i="13"/>
  <c r="Q39" i="13"/>
  <c r="Q43" i="13"/>
  <c r="Q47" i="13"/>
  <c r="Q51" i="13"/>
  <c r="Q55" i="13"/>
  <c r="Q59" i="13"/>
  <c r="Q63" i="13"/>
  <c r="Q67" i="13"/>
  <c r="Q71" i="13"/>
  <c r="Q75" i="13"/>
  <c r="Q79" i="13"/>
  <c r="Q83" i="13"/>
  <c r="Q87" i="13"/>
  <c r="Q91" i="13"/>
  <c r="Q95" i="13"/>
  <c r="R72" i="12"/>
  <c r="K10" i="12"/>
  <c r="K18" i="12"/>
  <c r="P11" i="12"/>
  <c r="P15" i="12"/>
  <c r="P27" i="12"/>
  <c r="P35" i="12"/>
  <c r="P43" i="12"/>
  <c r="P51" i="12"/>
  <c r="P59" i="12"/>
  <c r="P83" i="12"/>
  <c r="M2" i="12"/>
  <c r="Q3" i="12"/>
  <c r="M6" i="12"/>
  <c r="Q7" i="12"/>
  <c r="M10" i="12"/>
  <c r="Q11" i="12"/>
  <c r="M14" i="12"/>
  <c r="Q15" i="12"/>
  <c r="M18" i="12"/>
  <c r="Q19" i="12"/>
  <c r="M22" i="12"/>
  <c r="Q23" i="12"/>
  <c r="M26" i="12"/>
  <c r="Q27" i="12"/>
  <c r="M30" i="12"/>
  <c r="Q31" i="12"/>
  <c r="M34" i="12"/>
  <c r="Q35" i="12"/>
  <c r="M38" i="12"/>
  <c r="Q39" i="12"/>
  <c r="M42" i="12"/>
  <c r="Q43" i="12"/>
  <c r="M46" i="12"/>
  <c r="Q47" i="12"/>
  <c r="M50" i="12"/>
  <c r="Q51" i="12"/>
  <c r="M54" i="12"/>
  <c r="Q55" i="12"/>
  <c r="M58" i="12"/>
  <c r="Q59" i="12"/>
  <c r="M62" i="12"/>
  <c r="Q63" i="12"/>
  <c r="M66" i="12"/>
  <c r="Q67" i="12"/>
  <c r="M70" i="12"/>
  <c r="Q71" i="12"/>
  <c r="M74" i="12"/>
  <c r="Q75" i="12"/>
  <c r="M78" i="12"/>
  <c r="Q79" i="12"/>
  <c r="M82" i="12"/>
  <c r="Q83" i="12"/>
  <c r="N2" i="12"/>
  <c r="R3" i="12"/>
  <c r="N6" i="12"/>
  <c r="R7" i="12"/>
  <c r="N10" i="12"/>
  <c r="N14" i="12"/>
  <c r="N18" i="12"/>
  <c r="R19" i="12"/>
  <c r="N22" i="12"/>
  <c r="R23" i="12"/>
  <c r="N26" i="12"/>
  <c r="N30" i="12"/>
  <c r="R31" i="12"/>
  <c r="N34" i="12"/>
  <c r="N38" i="12"/>
  <c r="R39" i="12"/>
  <c r="N42" i="12"/>
  <c r="N46" i="12"/>
  <c r="R47" i="12"/>
  <c r="N50" i="12"/>
  <c r="N54" i="12"/>
  <c r="R55" i="12"/>
  <c r="N58" i="12"/>
  <c r="N62" i="12"/>
  <c r="R63" i="12"/>
  <c r="N66" i="12"/>
  <c r="R67" i="12"/>
  <c r="N70" i="12"/>
  <c r="R71" i="12"/>
  <c r="N74" i="12"/>
  <c r="R75" i="12"/>
  <c r="N78" i="12"/>
  <c r="R79" i="12"/>
  <c r="N82" i="12"/>
  <c r="K6" i="12"/>
  <c r="K14" i="12"/>
  <c r="K42" i="12"/>
  <c r="K50" i="12"/>
  <c r="K54" i="12"/>
  <c r="K58" i="12"/>
  <c r="K62" i="12"/>
  <c r="K66" i="12"/>
  <c r="L2" i="12"/>
  <c r="L6" i="12"/>
  <c r="L10" i="12"/>
  <c r="L14" i="12"/>
  <c r="L18" i="12"/>
  <c r="L22" i="12"/>
  <c r="L26" i="12"/>
  <c r="L30" i="12"/>
  <c r="L34" i="12"/>
  <c r="L38" i="12"/>
  <c r="L42" i="12"/>
  <c r="L46" i="12"/>
  <c r="L50" i="12"/>
  <c r="L54" i="12"/>
  <c r="L58" i="12"/>
  <c r="L62" i="12"/>
  <c r="L66" i="12"/>
  <c r="L70" i="12"/>
  <c r="L82" i="12"/>
  <c r="K5" i="12"/>
  <c r="K69" i="12"/>
  <c r="P2" i="12"/>
  <c r="L5" i="12"/>
  <c r="P6" i="12"/>
  <c r="P10" i="12"/>
  <c r="P14" i="12"/>
  <c r="P18" i="12"/>
  <c r="P22" i="12"/>
  <c r="P26" i="12"/>
  <c r="P30" i="12"/>
  <c r="P34" i="12"/>
  <c r="P38" i="12"/>
  <c r="P42" i="12"/>
  <c r="P46" i="12"/>
  <c r="P50" i="12"/>
  <c r="P54" i="12"/>
  <c r="P58" i="12"/>
  <c r="P62" i="12"/>
  <c r="P66" i="12"/>
  <c r="P70" i="12"/>
  <c r="L73" i="12"/>
  <c r="P74" i="12"/>
  <c r="P78" i="12"/>
  <c r="P82" i="12"/>
  <c r="K74" i="12"/>
  <c r="Q2" i="12"/>
  <c r="Q6" i="12"/>
  <c r="Q10" i="12"/>
  <c r="Q14" i="12"/>
  <c r="Q18" i="12"/>
  <c r="Q22" i="12"/>
  <c r="Q26" i="12"/>
  <c r="Q30" i="12"/>
  <c r="K4" i="12"/>
  <c r="K8" i="12"/>
  <c r="K12" i="12"/>
  <c r="K16" i="12"/>
  <c r="K20" i="12"/>
  <c r="K24" i="12"/>
  <c r="K22" i="12"/>
  <c r="K30" i="12"/>
  <c r="K38" i="12"/>
  <c r="K46" i="12"/>
  <c r="K82" i="12"/>
  <c r="L74" i="12"/>
  <c r="P5" i="12"/>
  <c r="P9" i="12"/>
  <c r="P13" i="12"/>
  <c r="P17" i="12"/>
  <c r="P21" i="12"/>
  <c r="P25" i="12"/>
  <c r="P29" i="12"/>
  <c r="P33" i="12"/>
  <c r="P37" i="12"/>
  <c r="P41" i="12"/>
  <c r="P45" i="12"/>
  <c r="P49" i="12"/>
  <c r="P53" i="12"/>
  <c r="P57" i="12"/>
  <c r="P61" i="12"/>
  <c r="P65" i="12"/>
  <c r="P69" i="12"/>
  <c r="P73" i="12"/>
  <c r="P77" i="12"/>
  <c r="P81" i="12"/>
  <c r="N52" i="12"/>
  <c r="N84" i="12"/>
  <c r="K34" i="12"/>
  <c r="N8" i="12"/>
  <c r="N16" i="12"/>
  <c r="N44" i="12"/>
  <c r="N56" i="12"/>
  <c r="N64" i="12"/>
  <c r="N76" i="12"/>
  <c r="P4" i="12"/>
  <c r="P8" i="12"/>
  <c r="P12" i="12"/>
  <c r="P16" i="12"/>
  <c r="P20" i="12"/>
  <c r="P24" i="12"/>
  <c r="P28" i="12"/>
  <c r="P32" i="12"/>
  <c r="P36" i="12"/>
  <c r="P40" i="12"/>
  <c r="P44" i="12"/>
  <c r="P48" i="12"/>
  <c r="P52" i="12"/>
  <c r="P56" i="12"/>
  <c r="P60" i="12"/>
  <c r="P64" i="12"/>
  <c r="P68" i="12"/>
  <c r="P72" i="12"/>
  <c r="P76" i="12"/>
  <c r="P80" i="12"/>
  <c r="P84" i="12"/>
  <c r="K78" i="12"/>
  <c r="N20" i="12"/>
  <c r="N24" i="12"/>
  <c r="N28" i="12"/>
  <c r="N32" i="12"/>
  <c r="N40" i="12"/>
  <c r="N48" i="12"/>
  <c r="N60" i="12"/>
  <c r="N68" i="12"/>
  <c r="N72" i="12"/>
  <c r="Q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N4" i="12"/>
  <c r="N12" i="12"/>
  <c r="N36" i="12"/>
  <c r="R79" i="11"/>
  <c r="K6" i="11"/>
  <c r="K14" i="11"/>
  <c r="K22" i="11"/>
  <c r="K30" i="11"/>
  <c r="K34" i="11"/>
  <c r="K46" i="11"/>
  <c r="K54" i="11"/>
  <c r="K62" i="11"/>
  <c r="K70" i="11"/>
  <c r="L2" i="11"/>
  <c r="P3" i="11"/>
  <c r="L6" i="11"/>
  <c r="P7" i="11"/>
  <c r="L10" i="11"/>
  <c r="P11" i="11"/>
  <c r="L14" i="11"/>
  <c r="P15" i="11"/>
  <c r="L18" i="11"/>
  <c r="P19" i="11"/>
  <c r="L22" i="11"/>
  <c r="P23" i="11"/>
  <c r="L26" i="11"/>
  <c r="P27" i="11"/>
  <c r="L30" i="11"/>
  <c r="P31" i="11"/>
  <c r="L34" i="11"/>
  <c r="P35" i="11"/>
  <c r="L38" i="11"/>
  <c r="Q38" i="11" s="1"/>
  <c r="P39" i="11"/>
  <c r="L42" i="11"/>
  <c r="P43" i="11"/>
  <c r="L46" i="11"/>
  <c r="P47" i="11"/>
  <c r="L50" i="11"/>
  <c r="P51" i="11"/>
  <c r="L54" i="11"/>
  <c r="P55" i="11"/>
  <c r="L58" i="11"/>
  <c r="P59" i="11"/>
  <c r="L62" i="11"/>
  <c r="P63" i="11"/>
  <c r="L66" i="11"/>
  <c r="P67" i="11"/>
  <c r="L70" i="11"/>
  <c r="P71" i="11"/>
  <c r="L74" i="11"/>
  <c r="P75" i="11"/>
  <c r="L78" i="11"/>
  <c r="P79" i="11"/>
  <c r="L82" i="11"/>
  <c r="P83" i="11"/>
  <c r="L86" i="11"/>
  <c r="P87" i="11"/>
  <c r="L90" i="11"/>
  <c r="P91" i="11"/>
  <c r="K10" i="11"/>
  <c r="K18" i="11"/>
  <c r="K26" i="11"/>
  <c r="K38" i="11"/>
  <c r="P38" i="11" s="1"/>
  <c r="K42" i="11"/>
  <c r="K50" i="11"/>
  <c r="K58" i="11"/>
  <c r="K66" i="11"/>
  <c r="K74" i="11"/>
  <c r="K78" i="11"/>
  <c r="K82" i="11"/>
  <c r="K86" i="11"/>
  <c r="K90" i="11"/>
  <c r="Q3" i="11"/>
  <c r="Q7" i="11"/>
  <c r="Q11" i="11"/>
  <c r="Q15" i="11"/>
  <c r="Q19" i="11"/>
  <c r="Q23" i="11"/>
  <c r="Q27" i="11"/>
  <c r="M30" i="11"/>
  <c r="Q31" i="11"/>
  <c r="M34" i="11"/>
  <c r="Q35" i="11"/>
  <c r="M38" i="11"/>
  <c r="Q39" i="11"/>
  <c r="M42" i="11"/>
  <c r="Q43" i="11"/>
  <c r="M46" i="11"/>
  <c r="Q47" i="11"/>
  <c r="M50" i="11"/>
  <c r="Q51" i="11"/>
  <c r="M54" i="11"/>
  <c r="Q55" i="11"/>
  <c r="M58" i="11"/>
  <c r="Q59" i="11"/>
  <c r="M62" i="11"/>
  <c r="Q63" i="11"/>
  <c r="M66" i="11"/>
  <c r="Q67" i="11"/>
  <c r="M70" i="11"/>
  <c r="Q71" i="11"/>
  <c r="M74" i="11"/>
  <c r="Q75" i="11"/>
  <c r="M78" i="11"/>
  <c r="Q79" i="11"/>
  <c r="M82" i="11"/>
  <c r="Q83" i="11"/>
  <c r="M86" i="11"/>
  <c r="Q87" i="11"/>
  <c r="M90" i="11"/>
  <c r="Q91" i="11"/>
  <c r="N2" i="11"/>
  <c r="N6" i="11"/>
  <c r="N10" i="11"/>
  <c r="N14" i="11"/>
  <c r="N18" i="11"/>
  <c r="N22" i="11"/>
  <c r="N26" i="11"/>
  <c r="N30" i="11"/>
  <c r="N34" i="11"/>
  <c r="N38" i="11"/>
  <c r="N42" i="11"/>
  <c r="N46" i="11"/>
  <c r="N50" i="11"/>
  <c r="N54" i="11"/>
  <c r="N58" i="11"/>
  <c r="N62" i="11"/>
  <c r="N66" i="11"/>
  <c r="N70" i="11"/>
  <c r="N74" i="11"/>
  <c r="N78" i="11"/>
  <c r="N82" i="11"/>
  <c r="N86" i="11"/>
  <c r="N90" i="11"/>
  <c r="L9" i="11"/>
  <c r="L17" i="11"/>
  <c r="L29" i="11"/>
  <c r="L37" i="11"/>
  <c r="L65" i="11"/>
  <c r="L81" i="11"/>
  <c r="Q2" i="11"/>
  <c r="Q6" i="11"/>
  <c r="Q10" i="11"/>
  <c r="Q14" i="11"/>
  <c r="Q18" i="11"/>
  <c r="Q22" i="11"/>
  <c r="Q26" i="11"/>
  <c r="Q30" i="11"/>
  <c r="Q34" i="11"/>
  <c r="Q42" i="11"/>
  <c r="Q46" i="11"/>
  <c r="Q50" i="11"/>
  <c r="Q54" i="11"/>
  <c r="Q58" i="11"/>
  <c r="Q62" i="11"/>
  <c r="Q66" i="11"/>
  <c r="Q70" i="11"/>
  <c r="Q74" i="11"/>
  <c r="Q78" i="11"/>
  <c r="Q82" i="11"/>
  <c r="Q86" i="11"/>
  <c r="Q90" i="11"/>
  <c r="L5" i="11"/>
  <c r="L13" i="11"/>
  <c r="L21" i="11"/>
  <c r="L25" i="11"/>
  <c r="L33" i="11"/>
  <c r="L41" i="11"/>
  <c r="L45" i="11"/>
  <c r="L49" i="11"/>
  <c r="L53" i="11"/>
  <c r="L57" i="11"/>
  <c r="L61" i="11"/>
  <c r="L69" i="11"/>
  <c r="L73" i="11"/>
  <c r="L77" i="11"/>
  <c r="L85" i="11"/>
  <c r="K4" i="11"/>
  <c r="K8" i="11"/>
  <c r="K12" i="11"/>
  <c r="K16" i="11"/>
  <c r="K20" i="11"/>
  <c r="K24" i="11"/>
  <c r="K28" i="11"/>
  <c r="K32" i="11"/>
  <c r="K36" i="11"/>
  <c r="K40" i="11"/>
  <c r="K44" i="11"/>
  <c r="K48" i="11"/>
  <c r="K52" i="11"/>
  <c r="K56" i="11"/>
  <c r="K60" i="11"/>
  <c r="K64" i="11"/>
  <c r="K68" i="11"/>
  <c r="K72" i="11"/>
  <c r="K76" i="11"/>
  <c r="K80" i="11"/>
  <c r="K84" i="11"/>
  <c r="K88" i="11"/>
  <c r="P5" i="11"/>
  <c r="P9" i="11"/>
  <c r="P13" i="11"/>
  <c r="P17" i="11"/>
  <c r="P21" i="11"/>
  <c r="P25" i="11"/>
  <c r="P29" i="11"/>
  <c r="P33" i="11"/>
  <c r="P37" i="11"/>
  <c r="P41" i="11"/>
  <c r="P45" i="11"/>
  <c r="P49" i="11"/>
  <c r="P53" i="11"/>
  <c r="P57" i="11"/>
  <c r="P61" i="11"/>
  <c r="P65" i="11"/>
  <c r="P69" i="11"/>
  <c r="P73" i="11"/>
  <c r="P77" i="11"/>
  <c r="P81" i="11"/>
  <c r="P85" i="11"/>
  <c r="P89" i="11"/>
  <c r="P4" i="11"/>
  <c r="P8" i="11"/>
  <c r="P12" i="11"/>
  <c r="P16" i="11"/>
  <c r="P20" i="11"/>
  <c r="P24" i="11"/>
  <c r="P28" i="11"/>
  <c r="P32" i="11"/>
  <c r="P36" i="11"/>
  <c r="P40" i="11"/>
  <c r="P44" i="11"/>
  <c r="P48" i="11"/>
  <c r="P52" i="11"/>
  <c r="P56" i="11"/>
  <c r="P60" i="11"/>
  <c r="P64" i="11"/>
  <c r="P68" i="11"/>
  <c r="P72" i="11"/>
  <c r="P76" i="11"/>
  <c r="P80" i="11"/>
  <c r="P84" i="11"/>
  <c r="P88" i="11"/>
  <c r="P92" i="11"/>
  <c r="Q4" i="11"/>
  <c r="Q8" i="11"/>
  <c r="Q12" i="11"/>
  <c r="Q16" i="11"/>
  <c r="Q20" i="11"/>
  <c r="Q24" i="11"/>
  <c r="Q28" i="11"/>
  <c r="Q32" i="11"/>
  <c r="Q36" i="11"/>
  <c r="Q40" i="11"/>
  <c r="Q44" i="11"/>
  <c r="Q48" i="11"/>
  <c r="Q52" i="11"/>
  <c r="Q56" i="11"/>
  <c r="Q60" i="11"/>
  <c r="Q64" i="11"/>
  <c r="Q68" i="11"/>
  <c r="Q72" i="11"/>
  <c r="Q76" i="11"/>
  <c r="Q80" i="11"/>
  <c r="Q84" i="11"/>
  <c r="Q88" i="11"/>
  <c r="Q92" i="11"/>
  <c r="R50" i="2"/>
  <c r="P50" i="2"/>
  <c r="K4" i="2"/>
  <c r="N37" i="2"/>
  <c r="L40" i="2"/>
  <c r="K47" i="2"/>
  <c r="K54" i="2"/>
  <c r="K56" i="2"/>
  <c r="P60" i="2"/>
  <c r="R59" i="2"/>
  <c r="M61" i="2"/>
  <c r="N63" i="2"/>
  <c r="Q68" i="2"/>
  <c r="L74" i="2"/>
  <c r="N78" i="2"/>
  <c r="M77" i="3"/>
  <c r="L5" i="3"/>
  <c r="N7" i="3"/>
  <c r="L9" i="3"/>
  <c r="P14" i="3"/>
  <c r="L16" i="3"/>
  <c r="P21" i="3"/>
  <c r="P23" i="3"/>
  <c r="K29" i="3"/>
  <c r="K36" i="3"/>
  <c r="M44" i="3"/>
  <c r="L46" i="3"/>
  <c r="N53" i="3"/>
  <c r="M64" i="3"/>
  <c r="M73" i="3"/>
  <c r="K27" i="4"/>
  <c r="N45" i="4"/>
  <c r="L48" i="4"/>
  <c r="R64" i="2"/>
  <c r="Q64" i="2"/>
  <c r="P44" i="2"/>
  <c r="R43" i="2"/>
  <c r="P27" i="2"/>
  <c r="N27" i="3"/>
  <c r="M4" i="2"/>
  <c r="K12" i="2"/>
  <c r="R13" i="2"/>
  <c r="K17" i="2"/>
  <c r="P21" i="2"/>
  <c r="Q24" i="2"/>
  <c r="K26" i="2"/>
  <c r="L31" i="2"/>
  <c r="N32" i="2"/>
  <c r="N34" i="2"/>
  <c r="P35" i="2"/>
  <c r="M37" i="2"/>
  <c r="M40" i="2"/>
  <c r="P45" i="2"/>
  <c r="N49" i="2"/>
  <c r="P52" i="2"/>
  <c r="L54" i="2"/>
  <c r="P59" i="2"/>
  <c r="M63" i="2"/>
  <c r="M74" i="2"/>
  <c r="K76" i="2"/>
  <c r="M78" i="2"/>
  <c r="K2" i="3"/>
  <c r="M3" i="3"/>
  <c r="M62" i="3"/>
  <c r="M59" i="3"/>
  <c r="M42" i="3"/>
  <c r="M70" i="3"/>
  <c r="M75" i="3"/>
  <c r="M63" i="3"/>
  <c r="N9" i="3"/>
  <c r="Q14" i="3"/>
  <c r="M16" i="3"/>
  <c r="Q21" i="3"/>
  <c r="Q23" i="3"/>
  <c r="M34" i="3"/>
  <c r="N38" i="3"/>
  <c r="K44" i="3"/>
  <c r="M46" i="3"/>
  <c r="K49" i="3"/>
  <c r="M51" i="3"/>
  <c r="M55" i="3"/>
  <c r="K67" i="3"/>
  <c r="L71" i="3"/>
  <c r="M78" i="3"/>
  <c r="L11" i="4"/>
  <c r="K17" i="4"/>
  <c r="K43" i="4"/>
  <c r="N48" i="4"/>
  <c r="L24" i="2"/>
  <c r="Q48" i="2"/>
  <c r="P48" i="2"/>
  <c r="M70" i="2"/>
  <c r="K37" i="2"/>
  <c r="R48" i="2"/>
  <c r="N68" i="2"/>
  <c r="N10" i="3"/>
  <c r="K51" i="3"/>
  <c r="Q16" i="2"/>
  <c r="M25" i="3"/>
  <c r="N7" i="2"/>
  <c r="Q27" i="2"/>
  <c r="Q35" i="2"/>
  <c r="N40" i="2"/>
  <c r="L58" i="2"/>
  <c r="K63" i="2"/>
  <c r="M67" i="2"/>
  <c r="K69" i="2"/>
  <c r="N74" i="2"/>
  <c r="L76" i="2"/>
  <c r="L2" i="3"/>
  <c r="N5" i="3"/>
  <c r="M7" i="3"/>
  <c r="M9" i="3"/>
  <c r="L11" i="3"/>
  <c r="M20" i="3"/>
  <c r="M29" i="3"/>
  <c r="N34" i="3"/>
  <c r="L42" i="3"/>
  <c r="P46" i="3"/>
  <c r="Q47" i="3"/>
  <c r="R46" i="3"/>
  <c r="Q46" i="3"/>
  <c r="M53" i="3"/>
  <c r="M71" i="3"/>
  <c r="M76" i="3"/>
  <c r="N91" i="3"/>
  <c r="K12" i="4"/>
  <c r="P11" i="4"/>
  <c r="R11" i="4"/>
  <c r="Q11" i="4"/>
  <c r="N70" i="4"/>
  <c r="M24" i="2"/>
  <c r="K45" i="2"/>
  <c r="N70" i="2"/>
  <c r="N21" i="3"/>
  <c r="P13" i="2"/>
  <c r="P43" i="2"/>
  <c r="M52" i="2"/>
  <c r="L18" i="2"/>
  <c r="R21" i="2"/>
  <c r="P29" i="2"/>
  <c r="N39" i="2"/>
  <c r="M42" i="2"/>
  <c r="K49" i="2"/>
  <c r="R52" i="2"/>
  <c r="L69" i="2"/>
  <c r="K73" i="2"/>
  <c r="M76" i="2"/>
  <c r="M2" i="3"/>
  <c r="R7" i="3"/>
  <c r="Q7" i="3"/>
  <c r="N11" i="3"/>
  <c r="K20" i="3"/>
  <c r="P27" i="3"/>
  <c r="M31" i="3"/>
  <c r="L40" i="3"/>
  <c r="K47" i="3"/>
  <c r="K74" i="3"/>
  <c r="K9" i="4"/>
  <c r="K22" i="4"/>
  <c r="K25" i="4"/>
  <c r="L10" i="5"/>
  <c r="L4" i="5"/>
  <c r="N2" i="5"/>
  <c r="N40" i="5"/>
  <c r="L33" i="5"/>
  <c r="L71" i="5"/>
  <c r="L98" i="5"/>
  <c r="L29" i="5"/>
  <c r="N43" i="5"/>
  <c r="L83" i="5"/>
  <c r="N18" i="5"/>
  <c r="N6" i="5"/>
  <c r="L20" i="5"/>
  <c r="N13" i="5"/>
  <c r="L61" i="2"/>
  <c r="N59" i="2"/>
  <c r="L69" i="3"/>
  <c r="R32" i="2"/>
  <c r="P37" i="2"/>
  <c r="M56" i="2"/>
  <c r="Q66" i="2"/>
  <c r="R65" i="2"/>
  <c r="N69" i="2"/>
  <c r="L73" i="2"/>
  <c r="K79" i="2"/>
  <c r="N2" i="3"/>
  <c r="M52" i="3"/>
  <c r="Q5" i="3"/>
  <c r="M13" i="1" s="1"/>
  <c r="I13" i="1" s="1"/>
  <c r="E13" i="1" s="1"/>
  <c r="P7" i="3"/>
  <c r="M18" i="3"/>
  <c r="N22" i="3"/>
  <c r="R27" i="3"/>
  <c r="N33" i="3"/>
  <c r="P34" i="3"/>
  <c r="M40" i="3"/>
  <c r="P42" i="3"/>
  <c r="R42" i="3"/>
  <c r="Q42" i="3"/>
  <c r="K45" i="3"/>
  <c r="M49" i="3"/>
  <c r="L65" i="3"/>
  <c r="N81" i="3"/>
  <c r="L40" i="4"/>
  <c r="Q40" i="4" s="1"/>
  <c r="P64" i="4"/>
  <c r="P65" i="4"/>
  <c r="R64" i="4"/>
  <c r="Q64" i="4"/>
  <c r="L85" i="5"/>
  <c r="L47" i="2"/>
  <c r="L10" i="2"/>
  <c r="M32" i="3"/>
  <c r="N66" i="3"/>
  <c r="N21" i="2"/>
  <c r="M45" i="2"/>
  <c r="K16" i="3"/>
  <c r="N44" i="3"/>
  <c r="K15" i="2"/>
  <c r="L12" i="2"/>
  <c r="L11" i="2"/>
  <c r="L34" i="2"/>
  <c r="K33" i="2"/>
  <c r="Q37" i="2"/>
  <c r="P49" i="2"/>
  <c r="M51" i="2"/>
  <c r="N56" i="2"/>
  <c r="P65" i="2"/>
  <c r="P67" i="2"/>
  <c r="M69" i="2"/>
  <c r="L71" i="2"/>
  <c r="L75" i="2"/>
  <c r="R76" i="2"/>
  <c r="Q76" i="2"/>
  <c r="P76" i="2"/>
  <c r="K4" i="3"/>
  <c r="R5" i="3"/>
  <c r="N13" i="1" s="1"/>
  <c r="J13" i="1" s="1"/>
  <c r="M13" i="3"/>
  <c r="N18" i="3"/>
  <c r="K28" i="3"/>
  <c r="Q34" i="3"/>
  <c r="N40" i="3"/>
  <c r="L45" i="3"/>
  <c r="N49" i="3"/>
  <c r="K60" i="3"/>
  <c r="L84" i="3"/>
  <c r="M86" i="3"/>
  <c r="M32" i="4"/>
  <c r="N7" i="4"/>
  <c r="K20" i="4"/>
  <c r="R67" i="4"/>
  <c r="Q67" i="4"/>
  <c r="P67" i="4"/>
  <c r="M21" i="2"/>
  <c r="K52" i="2"/>
  <c r="L42" i="2"/>
  <c r="K9" i="3"/>
  <c r="K76" i="3"/>
  <c r="L26" i="2"/>
  <c r="K20" i="2"/>
  <c r="M17" i="2"/>
  <c r="K39" i="2"/>
  <c r="N20" i="2"/>
  <c r="Q65" i="2"/>
  <c r="Q67" i="2"/>
  <c r="Q69" i="2"/>
  <c r="M71" i="2"/>
  <c r="N75" i="2"/>
  <c r="L4" i="3"/>
  <c r="M15" i="3"/>
  <c r="L24" i="3"/>
  <c r="L28" i="3"/>
  <c r="K33" i="3"/>
  <c r="K35" i="3"/>
  <c r="K37" i="3"/>
  <c r="M47" i="3"/>
  <c r="R49" i="3"/>
  <c r="P49" i="3"/>
  <c r="K52" i="3"/>
  <c r="K56" i="3"/>
  <c r="M65" i="3"/>
  <c r="L70" i="3"/>
  <c r="M89" i="3"/>
  <c r="R20" i="4"/>
  <c r="Q20" i="4"/>
  <c r="P20" i="4"/>
  <c r="K57" i="2"/>
  <c r="N6" i="2"/>
  <c r="M23" i="2"/>
  <c r="P40" i="2"/>
  <c r="Q40" i="2"/>
  <c r="Q12" i="2"/>
  <c r="Q51" i="2"/>
  <c r="P51" i="2"/>
  <c r="P56" i="2"/>
  <c r="M4" i="3"/>
  <c r="Q11" i="3"/>
  <c r="N17" i="3"/>
  <c r="P18" i="3"/>
  <c r="M24" i="3"/>
  <c r="N28" i="3"/>
  <c r="N30" i="3"/>
  <c r="L35" i="3"/>
  <c r="K39" i="3"/>
  <c r="P39" i="3" s="1"/>
  <c r="M45" i="3"/>
  <c r="Q49" i="3"/>
  <c r="L77" i="3"/>
  <c r="N79" i="3"/>
  <c r="N89" i="3"/>
  <c r="K91" i="4"/>
  <c r="L36" i="4"/>
  <c r="N38" i="4"/>
  <c r="N95" i="4"/>
  <c r="N43" i="2"/>
  <c r="M68" i="2"/>
  <c r="N48" i="3"/>
  <c r="N54" i="2"/>
  <c r="N25" i="3"/>
  <c r="K9" i="2"/>
  <c r="N24" i="2"/>
  <c r="M36" i="3"/>
  <c r="R66" i="3"/>
  <c r="P66" i="3"/>
  <c r="L9" i="2"/>
  <c r="K25" i="2"/>
  <c r="P15" i="2"/>
  <c r="K53" i="2"/>
  <c r="L3" i="2"/>
  <c r="L6" i="2"/>
  <c r="R29" i="2"/>
  <c r="M3" i="2"/>
  <c r="M25" i="2"/>
  <c r="Q9" i="2"/>
  <c r="R12" i="2"/>
  <c r="K36" i="2"/>
  <c r="K43" i="2"/>
  <c r="K46" i="2"/>
  <c r="N55" i="2"/>
  <c r="R69" i="2"/>
  <c r="M75" i="2"/>
  <c r="N2" i="2"/>
  <c r="K8" i="2"/>
  <c r="K13" i="2"/>
  <c r="P17" i="2"/>
  <c r="Q20" i="2"/>
  <c r="L27" i="2"/>
  <c r="N30" i="2"/>
  <c r="P31" i="2"/>
  <c r="M33" i="2"/>
  <c r="N41" i="2"/>
  <c r="Q44" i="2"/>
  <c r="K50" i="2"/>
  <c r="R51" i="2"/>
  <c r="Q56" i="2"/>
  <c r="R58" i="2"/>
  <c r="P58" i="2"/>
  <c r="L66" i="2"/>
  <c r="K70" i="2"/>
  <c r="R73" i="2"/>
  <c r="Q74" i="2"/>
  <c r="N77" i="2"/>
  <c r="N6" i="3"/>
  <c r="R11" i="3"/>
  <c r="Q18" i="3"/>
  <c r="N24" i="3"/>
  <c r="M28" i="3"/>
  <c r="N35" i="3"/>
  <c r="L39" i="3"/>
  <c r="Q39" i="3" s="1"/>
  <c r="K41" i="3"/>
  <c r="N45" i="3"/>
  <c r="K26" i="4"/>
  <c r="L60" i="4"/>
  <c r="L93" i="4"/>
  <c r="K35" i="2"/>
  <c r="N72" i="2"/>
  <c r="L32" i="3"/>
  <c r="L75" i="3"/>
  <c r="L21" i="2"/>
  <c r="K32" i="2"/>
  <c r="M35" i="2"/>
  <c r="Q50" i="2"/>
  <c r="P64" i="2"/>
  <c r="N57" i="3"/>
  <c r="L42" i="4"/>
  <c r="L61" i="4"/>
  <c r="L32" i="4"/>
  <c r="N96" i="4"/>
  <c r="N12" i="4"/>
  <c r="N14" i="4"/>
  <c r="L3" i="4"/>
  <c r="N88" i="4"/>
  <c r="N43" i="4"/>
  <c r="L38" i="4"/>
  <c r="N9" i="4"/>
  <c r="L23" i="2"/>
  <c r="N35" i="2"/>
  <c r="M47" i="2"/>
  <c r="L93" i="3"/>
  <c r="Q4" i="2"/>
  <c r="M12" i="1" s="1"/>
  <c r="I12" i="1" s="1"/>
  <c r="N14" i="2"/>
  <c r="R42" i="2"/>
  <c r="P42" i="2"/>
  <c r="N22" i="2"/>
  <c r="Q49" i="2"/>
  <c r="L59" i="2"/>
  <c r="L56" i="2"/>
  <c r="L72" i="2"/>
  <c r="L60" i="2"/>
  <c r="L44" i="2"/>
  <c r="L41" i="2"/>
  <c r="R49" i="2"/>
  <c r="M53" i="2"/>
  <c r="N71" i="2"/>
  <c r="R9" i="2"/>
  <c r="M72" i="2"/>
  <c r="M60" i="2"/>
  <c r="M44" i="2"/>
  <c r="P3" i="2"/>
  <c r="L12" i="1" s="1"/>
  <c r="M5" i="2"/>
  <c r="Q17" i="2"/>
  <c r="R20" i="2"/>
  <c r="L22" i="2"/>
  <c r="Q31" i="2"/>
  <c r="M36" i="2"/>
  <c r="P39" i="2"/>
  <c r="M41" i="2"/>
  <c r="M46" i="2"/>
  <c r="P53" i="2"/>
  <c r="Q58" i="2"/>
  <c r="L62" i="2"/>
  <c r="N66" i="2"/>
  <c r="P71" i="2"/>
  <c r="P73" i="2"/>
  <c r="K80" i="3"/>
  <c r="K3" i="3"/>
  <c r="K85" i="3"/>
  <c r="K46" i="3"/>
  <c r="K40" i="3"/>
  <c r="K24" i="3"/>
  <c r="K34" i="3"/>
  <c r="K18" i="3"/>
  <c r="K58" i="3"/>
  <c r="K6" i="3"/>
  <c r="K69" i="3"/>
  <c r="K38" i="3"/>
  <c r="K22" i="3"/>
  <c r="K92" i="3"/>
  <c r="K72" i="3"/>
  <c r="K79" i="3"/>
  <c r="K86" i="3"/>
  <c r="K62" i="3"/>
  <c r="K84" i="3"/>
  <c r="K42" i="3"/>
  <c r="K65" i="3"/>
  <c r="K82" i="3"/>
  <c r="K75" i="3"/>
  <c r="K57" i="3"/>
  <c r="K8" i="3"/>
  <c r="K12" i="3"/>
  <c r="K17" i="3"/>
  <c r="K19" i="3"/>
  <c r="K21" i="3"/>
  <c r="L26" i="3"/>
  <c r="K30" i="3"/>
  <c r="M35" i="3"/>
  <c r="N39" i="3"/>
  <c r="M43" i="3"/>
  <c r="K54" i="3"/>
  <c r="M56" i="3"/>
  <c r="M72" i="3"/>
  <c r="N82" i="3"/>
  <c r="M5" i="4"/>
  <c r="N27" i="2"/>
  <c r="M38" i="2"/>
  <c r="N61" i="2"/>
  <c r="L32" i="2"/>
  <c r="K74" i="2"/>
  <c r="R16" i="2"/>
  <c r="R24" i="2"/>
  <c r="Q32" i="2"/>
  <c r="K71" i="2"/>
  <c r="K62" i="2"/>
  <c r="K72" i="2"/>
  <c r="K64" i="2"/>
  <c r="P23" i="2"/>
  <c r="L14" i="2"/>
  <c r="L35" i="2"/>
  <c r="N50" i="2"/>
  <c r="L55" i="2"/>
  <c r="Q60" i="2"/>
  <c r="L73" i="3"/>
  <c r="L3" i="3"/>
  <c r="L94" i="3"/>
  <c r="L86" i="3"/>
  <c r="L89" i="3"/>
  <c r="L78" i="3"/>
  <c r="L37" i="3"/>
  <c r="L34" i="3"/>
  <c r="L21" i="3"/>
  <c r="L18" i="3"/>
  <c r="N69" i="3"/>
  <c r="L58" i="3"/>
  <c r="L52" i="3"/>
  <c r="L6" i="3"/>
  <c r="L83" i="3"/>
  <c r="L76" i="3"/>
  <c r="L64" i="3"/>
  <c r="L38" i="3"/>
  <c r="L22" i="3"/>
  <c r="L92" i="3"/>
  <c r="N62" i="3"/>
  <c r="N56" i="3"/>
  <c r="L50" i="3"/>
  <c r="L44" i="3"/>
  <c r="N32" i="3"/>
  <c r="N16" i="3"/>
  <c r="N90" i="3"/>
  <c r="N86" i="3"/>
  <c r="L67" i="3"/>
  <c r="L62" i="3"/>
  <c r="L56" i="3"/>
  <c r="L90" i="3"/>
  <c r="N65" i="3"/>
  <c r="N73" i="3"/>
  <c r="N60" i="3"/>
  <c r="L54" i="3"/>
  <c r="L48" i="3"/>
  <c r="N93" i="3"/>
  <c r="N87" i="3"/>
  <c r="L80" i="3"/>
  <c r="L68" i="3"/>
  <c r="L60" i="3"/>
  <c r="N46" i="3"/>
  <c r="L8" i="3"/>
  <c r="N14" i="3"/>
  <c r="L17" i="3"/>
  <c r="L19" i="3"/>
  <c r="K23" i="3"/>
  <c r="M26" i="3"/>
  <c r="L30" i="3"/>
  <c r="M37" i="3"/>
  <c r="N41" i="3"/>
  <c r="P44" i="3"/>
  <c r="Q44" i="3"/>
  <c r="R43" i="3"/>
  <c r="N50" i="3"/>
  <c r="N52" i="3"/>
  <c r="P58" i="3"/>
  <c r="Q58" i="3"/>
  <c r="K61" i="3"/>
  <c r="N63" i="3"/>
  <c r="K66" i="3"/>
  <c r="K68" i="3"/>
  <c r="K55" i="4"/>
  <c r="N47" i="5"/>
  <c r="N16" i="2"/>
  <c r="N80" i="3"/>
  <c r="L52" i="2"/>
  <c r="K78" i="2"/>
  <c r="N59" i="3"/>
  <c r="K18" i="2"/>
  <c r="N26" i="2"/>
  <c r="L78" i="2"/>
  <c r="L4" i="2"/>
  <c r="M9" i="2"/>
  <c r="K3" i="2"/>
  <c r="K5" i="2"/>
  <c r="Q23" i="2"/>
  <c r="K2" i="2"/>
  <c r="K16" i="2"/>
  <c r="M19" i="2"/>
  <c r="K21" i="2"/>
  <c r="N36" i="2"/>
  <c r="N46" i="2"/>
  <c r="L48" i="2"/>
  <c r="L57" i="2"/>
  <c r="K59" i="2"/>
  <c r="M62" i="2"/>
  <c r="L64" i="2"/>
  <c r="M66" i="2"/>
  <c r="M77" i="2"/>
  <c r="L12" i="3"/>
  <c r="L2" i="2"/>
  <c r="L7" i="2"/>
  <c r="N8" i="2"/>
  <c r="N10" i="2"/>
  <c r="P11" i="2"/>
  <c r="M13" i="2"/>
  <c r="R28" i="2"/>
  <c r="L30" i="2"/>
  <c r="P36" i="2"/>
  <c r="Q41" i="2"/>
  <c r="L43" i="2"/>
  <c r="L45" i="2"/>
  <c r="R46" i="2"/>
  <c r="P46" i="2"/>
  <c r="P47" i="2"/>
  <c r="Q46" i="2"/>
  <c r="M48" i="2"/>
  <c r="M50" i="2"/>
  <c r="N52" i="2"/>
  <c r="N57" i="2"/>
  <c r="N62" i="2"/>
  <c r="M64" i="2"/>
  <c r="K68" i="2"/>
  <c r="Q77" i="2"/>
  <c r="R79" i="2"/>
  <c r="Q79" i="2"/>
  <c r="P6" i="3"/>
  <c r="K10" i="3"/>
  <c r="N12" i="3"/>
  <c r="N19" i="3"/>
  <c r="L23" i="3"/>
  <c r="M30" i="3"/>
  <c r="N37" i="3"/>
  <c r="M39" i="3"/>
  <c r="M41" i="3"/>
  <c r="P43" i="3"/>
  <c r="M48" i="3"/>
  <c r="R58" i="3"/>
  <c r="M68" i="3"/>
  <c r="N75" i="3"/>
  <c r="L82" i="3"/>
  <c r="M87" i="3"/>
  <c r="N2" i="4"/>
  <c r="L85" i="4"/>
  <c r="N39" i="5"/>
  <c r="L67" i="2"/>
  <c r="K53" i="3"/>
  <c r="M29" i="2"/>
  <c r="K5" i="3"/>
  <c r="L51" i="3"/>
  <c r="L85" i="3"/>
  <c r="R4" i="2"/>
  <c r="Q15" i="2"/>
  <c r="L19" i="2"/>
  <c r="M2" i="2"/>
  <c r="L13" i="2"/>
  <c r="M16" i="2"/>
  <c r="K24" i="2"/>
  <c r="K29" i="2"/>
  <c r="P33" i="2"/>
  <c r="Q36" i="2"/>
  <c r="L38" i="2"/>
  <c r="K40" i="2"/>
  <c r="P41" i="2"/>
  <c r="N45" i="2"/>
  <c r="L50" i="2"/>
  <c r="M57" i="2"/>
  <c r="K61" i="2"/>
  <c r="N64" i="2"/>
  <c r="L68" i="2"/>
  <c r="R68" i="2" s="1"/>
  <c r="L70" i="2"/>
  <c r="P77" i="2"/>
  <c r="M50" i="3"/>
  <c r="N8" i="3"/>
  <c r="L10" i="3"/>
  <c r="M12" i="3"/>
  <c r="M19" i="3"/>
  <c r="N23" i="3"/>
  <c r="K25" i="3"/>
  <c r="Q43" i="3"/>
  <c r="K48" i="3"/>
  <c r="K50" i="3"/>
  <c r="N61" i="3"/>
  <c r="R63" i="3"/>
  <c r="Q63" i="3"/>
  <c r="P63" i="3"/>
  <c r="Q87" i="3"/>
  <c r="R87" i="3"/>
  <c r="P87" i="3"/>
  <c r="R2" i="4"/>
  <c r="Q2" i="4"/>
  <c r="P2" i="4"/>
  <c r="N8" i="4"/>
  <c r="K34" i="4"/>
  <c r="N85" i="4"/>
  <c r="N51" i="3"/>
  <c r="K70" i="3"/>
  <c r="K77" i="3"/>
  <c r="R89" i="3"/>
  <c r="Q89" i="3"/>
  <c r="P89" i="3"/>
  <c r="Q33" i="4"/>
  <c r="P33" i="4"/>
  <c r="Q57" i="4"/>
  <c r="R57" i="4"/>
  <c r="N60" i="4"/>
  <c r="K63" i="4"/>
  <c r="L65" i="4"/>
  <c r="N78" i="4"/>
  <c r="M85" i="4"/>
  <c r="M90" i="4"/>
  <c r="N93" i="4"/>
  <c r="N88" i="5"/>
  <c r="N61" i="5"/>
  <c r="N69" i="5"/>
  <c r="K91" i="5"/>
  <c r="R9" i="4"/>
  <c r="Q9" i="4"/>
  <c r="P9" i="4"/>
  <c r="N16" i="4"/>
  <c r="K21" i="4"/>
  <c r="M36" i="4"/>
  <c r="M43" i="4"/>
  <c r="K46" i="4"/>
  <c r="M60" i="4"/>
  <c r="L63" i="4"/>
  <c r="M98" i="4"/>
  <c r="N5" i="5"/>
  <c r="Q44" i="6"/>
  <c r="R44" i="6"/>
  <c r="P44" i="6"/>
  <c r="L26" i="8"/>
  <c r="N99" i="8"/>
  <c r="L62" i="8"/>
  <c r="L99" i="8"/>
  <c r="N59" i="8"/>
  <c r="L39" i="8"/>
  <c r="L33" i="8"/>
  <c r="L25" i="8"/>
  <c r="N82" i="8"/>
  <c r="N3" i="8"/>
  <c r="N10" i="8"/>
  <c r="L7" i="8"/>
  <c r="Q40" i="3"/>
  <c r="K59" i="3"/>
  <c r="N70" i="3"/>
  <c r="N77" i="3"/>
  <c r="P81" i="3"/>
  <c r="Q80" i="3"/>
  <c r="M82" i="3"/>
  <c r="K94" i="3"/>
  <c r="R5" i="4"/>
  <c r="Q5" i="4"/>
  <c r="K10" i="4"/>
  <c r="M16" i="4"/>
  <c r="K18" i="4"/>
  <c r="K29" i="4"/>
  <c r="K41" i="4"/>
  <c r="M65" i="4"/>
  <c r="K71" i="4"/>
  <c r="K98" i="4"/>
  <c r="L48" i="5"/>
  <c r="L94" i="5"/>
  <c r="L42" i="6"/>
  <c r="N40" i="6"/>
  <c r="N30" i="6"/>
  <c r="N12" i="8"/>
  <c r="N15" i="8"/>
  <c r="N73" i="2"/>
  <c r="L7" i="3"/>
  <c r="L53" i="3"/>
  <c r="M54" i="3"/>
  <c r="L59" i="3"/>
  <c r="P68" i="3"/>
  <c r="R73" i="3"/>
  <c r="Q73" i="3"/>
  <c r="L79" i="3"/>
  <c r="P80" i="3"/>
  <c r="M67" i="4"/>
  <c r="P5" i="4"/>
  <c r="L10" i="4"/>
  <c r="L12" i="4"/>
  <c r="L14" i="4"/>
  <c r="K16" i="4"/>
  <c r="R18" i="4"/>
  <c r="Q18" i="4"/>
  <c r="N21" i="4"/>
  <c r="N23" i="4"/>
  <c r="M27" i="4"/>
  <c r="R29" i="4"/>
  <c r="P29" i="4"/>
  <c r="L41" i="4"/>
  <c r="Q44" i="4"/>
  <c r="R43" i="4"/>
  <c r="Q43" i="4"/>
  <c r="P43" i="4"/>
  <c r="N46" i="4"/>
  <c r="M53" i="4"/>
  <c r="L71" i="4"/>
  <c r="M73" i="4"/>
  <c r="M20" i="6"/>
  <c r="N67" i="3"/>
  <c r="L72" i="3"/>
  <c r="R75" i="3"/>
  <c r="Q75" i="3"/>
  <c r="P75" i="3"/>
  <c r="R82" i="3"/>
  <c r="Q82" i="3"/>
  <c r="P82" i="3"/>
  <c r="K88" i="3"/>
  <c r="N94" i="3"/>
  <c r="K3" i="4"/>
  <c r="L8" i="4"/>
  <c r="M23" i="4"/>
  <c r="M25" i="4"/>
  <c r="K44" i="4"/>
  <c r="K49" i="4"/>
  <c r="K51" i="4"/>
  <c r="M63" i="4"/>
  <c r="M68" i="4"/>
  <c r="M76" i="4"/>
  <c r="M81" i="4"/>
  <c r="K94" i="4"/>
  <c r="N67" i="5"/>
  <c r="L15" i="6"/>
  <c r="L41" i="3"/>
  <c r="L47" i="3"/>
  <c r="N72" i="3"/>
  <c r="R77" i="3"/>
  <c r="P78" i="3"/>
  <c r="K81" i="3"/>
  <c r="L88" i="3"/>
  <c r="M94" i="3"/>
  <c r="M21" i="4"/>
  <c r="L44" i="4"/>
  <c r="Q47" i="4"/>
  <c r="P47" i="4"/>
  <c r="R46" i="4"/>
  <c r="Q46" i="4"/>
  <c r="K56" i="4"/>
  <c r="M58" i="4"/>
  <c r="K76" i="4"/>
  <c r="K81" i="4"/>
  <c r="M83" i="4"/>
  <c r="N86" i="4"/>
  <c r="L16" i="5"/>
  <c r="N59" i="5"/>
  <c r="N34" i="6"/>
  <c r="N47" i="3"/>
  <c r="L74" i="3"/>
  <c r="L81" i="3"/>
  <c r="N88" i="3"/>
  <c r="M90" i="3"/>
  <c r="M92" i="3"/>
  <c r="Q94" i="3"/>
  <c r="P94" i="3"/>
  <c r="L19" i="4"/>
  <c r="N32" i="4"/>
  <c r="L37" i="4"/>
  <c r="N44" i="4"/>
  <c r="N49" i="4"/>
  <c r="L56" i="4"/>
  <c r="R58" i="4"/>
  <c r="Q58" i="4"/>
  <c r="P58" i="4"/>
  <c r="N94" i="4"/>
  <c r="N4" i="5"/>
  <c r="P11" i="5"/>
  <c r="Q11" i="5"/>
  <c r="K31" i="5"/>
  <c r="M33" i="5"/>
  <c r="K57" i="5"/>
  <c r="M62" i="5"/>
  <c r="M56" i="6"/>
  <c r="L61" i="3"/>
  <c r="N64" i="3"/>
  <c r="N74" i="3"/>
  <c r="M79" i="3"/>
  <c r="N83" i="3"/>
  <c r="M88" i="3"/>
  <c r="R94" i="3"/>
  <c r="K4" i="4"/>
  <c r="M8" i="4"/>
  <c r="R14" i="4"/>
  <c r="Q14" i="4"/>
  <c r="N19" i="4"/>
  <c r="P34" i="4"/>
  <c r="R34" i="4"/>
  <c r="Q34" i="4"/>
  <c r="N37" i="4"/>
  <c r="K42" i="4"/>
  <c r="M61" i="4"/>
  <c r="N66" i="4"/>
  <c r="M79" i="4"/>
  <c r="R11" i="5"/>
  <c r="N21" i="5"/>
  <c r="P43" i="5"/>
  <c r="Q43" i="5"/>
  <c r="R43" i="5"/>
  <c r="L15" i="7"/>
  <c r="N60" i="7"/>
  <c r="L11" i="7"/>
  <c r="N6" i="7"/>
  <c r="L99" i="7"/>
  <c r="N62" i="7"/>
  <c r="L32" i="7"/>
  <c r="L29" i="7"/>
  <c r="N27" i="7"/>
  <c r="L8" i="7"/>
  <c r="N44" i="7"/>
  <c r="N34" i="7"/>
  <c r="L86" i="7"/>
  <c r="K15" i="3"/>
  <c r="K31" i="3"/>
  <c r="R39" i="3"/>
  <c r="K55" i="3"/>
  <c r="P59" i="3"/>
  <c r="P67" i="3"/>
  <c r="M74" i="3"/>
  <c r="M81" i="3"/>
  <c r="R84" i="3"/>
  <c r="P88" i="3"/>
  <c r="R88" i="3"/>
  <c r="Q88" i="3"/>
  <c r="K69" i="4"/>
  <c r="K59" i="4"/>
  <c r="K32" i="4"/>
  <c r="K6" i="4"/>
  <c r="K89" i="4"/>
  <c r="K79" i="4"/>
  <c r="K67" i="4"/>
  <c r="K57" i="4"/>
  <c r="K92" i="4"/>
  <c r="K70" i="4"/>
  <c r="K97" i="4"/>
  <c r="K85" i="4"/>
  <c r="K75" i="4"/>
  <c r="K68" i="4"/>
  <c r="K65" i="4"/>
  <c r="K60" i="4"/>
  <c r="K47" i="4"/>
  <c r="K36" i="4"/>
  <c r="K19" i="4"/>
  <c r="K83" i="4"/>
  <c r="K50" i="4"/>
  <c r="K39" i="4"/>
  <c r="K31" i="4"/>
  <c r="K28" i="4"/>
  <c r="K95" i="4"/>
  <c r="K73" i="4"/>
  <c r="K78" i="4"/>
  <c r="K48" i="4"/>
  <c r="K14" i="4"/>
  <c r="K8" i="4"/>
  <c r="K5" i="4"/>
  <c r="K86" i="4"/>
  <c r="K66" i="4"/>
  <c r="K45" i="4"/>
  <c r="K23" i="4"/>
  <c r="L4" i="4"/>
  <c r="M6" i="4"/>
  <c r="R12" i="4"/>
  <c r="Q12" i="4"/>
  <c r="P12" i="4"/>
  <c r="P14" i="4"/>
  <c r="N17" i="4"/>
  <c r="M19" i="4"/>
  <c r="K24" i="4"/>
  <c r="K35" i="4"/>
  <c r="M37" i="4"/>
  <c r="R49" i="4"/>
  <c r="Q49" i="4"/>
  <c r="K52" i="4"/>
  <c r="M66" i="4"/>
  <c r="P96" i="4"/>
  <c r="R97" i="4"/>
  <c r="P97" i="4"/>
  <c r="R96" i="4"/>
  <c r="Q96" i="4"/>
  <c r="M9" i="5"/>
  <c r="M14" i="5"/>
  <c r="N29" i="5"/>
  <c r="M36" i="5"/>
  <c r="M5" i="5"/>
  <c r="N11" i="6"/>
  <c r="K81" i="7"/>
  <c r="K27" i="7"/>
  <c r="L53" i="2"/>
  <c r="N3" i="3"/>
  <c r="P13" i="3"/>
  <c r="L15" i="3"/>
  <c r="P26" i="3"/>
  <c r="P29" i="3"/>
  <c r="L31" i="3"/>
  <c r="L49" i="3"/>
  <c r="L55" i="3"/>
  <c r="Q59" i="3"/>
  <c r="P62" i="3"/>
  <c r="L66" i="3"/>
  <c r="Q67" i="3"/>
  <c r="P86" i="3"/>
  <c r="K89" i="3"/>
  <c r="Q90" i="3"/>
  <c r="P92" i="3"/>
  <c r="R92" i="3"/>
  <c r="Q92" i="3"/>
  <c r="L96" i="4"/>
  <c r="L26" i="4"/>
  <c r="L2" i="4"/>
  <c r="L90" i="4"/>
  <c r="L74" i="4"/>
  <c r="L58" i="4"/>
  <c r="L30" i="4"/>
  <c r="L89" i="4"/>
  <c r="N79" i="4"/>
  <c r="N67" i="4"/>
  <c r="L64" i="4"/>
  <c r="N57" i="4"/>
  <c r="N18" i="4"/>
  <c r="L15" i="4"/>
  <c r="N72" i="4"/>
  <c r="L9" i="4"/>
  <c r="N87" i="4"/>
  <c r="L72" i="4"/>
  <c r="N62" i="4"/>
  <c r="L57" i="4"/>
  <c r="L49" i="4"/>
  <c r="L46" i="4"/>
  <c r="L94" i="4"/>
  <c r="L82" i="4"/>
  <c r="N33" i="4"/>
  <c r="L21" i="4"/>
  <c r="L62" i="4"/>
  <c r="N55" i="4"/>
  <c r="N36" i="4"/>
  <c r="N10" i="4"/>
  <c r="N75" i="4"/>
  <c r="L70" i="4"/>
  <c r="N80" i="4"/>
  <c r="N50" i="4"/>
  <c r="N28" i="4"/>
  <c r="N22" i="4"/>
  <c r="N83" i="4"/>
  <c r="L80" i="4"/>
  <c r="N73" i="4"/>
  <c r="N39" i="4"/>
  <c r="N31" i="4"/>
  <c r="N25" i="4"/>
  <c r="L16" i="4"/>
  <c r="L13" i="4"/>
  <c r="L88" i="4"/>
  <c r="L73" i="4"/>
  <c r="N63" i="4"/>
  <c r="L53" i="4"/>
  <c r="L34" i="4"/>
  <c r="L25" i="4"/>
  <c r="L78" i="4"/>
  <c r="N71" i="4"/>
  <c r="N29" i="4"/>
  <c r="L5" i="4"/>
  <c r="N91" i="4"/>
  <c r="L86" i="4"/>
  <c r="N76" i="4"/>
  <c r="L66" i="4"/>
  <c r="N54" i="4"/>
  <c r="L45" i="4"/>
  <c r="N40" i="4"/>
  <c r="N26" i="4"/>
  <c r="L23" i="4"/>
  <c r="L98" i="4"/>
  <c r="L81" i="4"/>
  <c r="L76" i="4"/>
  <c r="N61" i="4"/>
  <c r="N51" i="4"/>
  <c r="L29" i="4"/>
  <c r="L20" i="4"/>
  <c r="L17" i="4"/>
  <c r="N4" i="4"/>
  <c r="N6" i="4"/>
  <c r="R8" i="4"/>
  <c r="Q8" i="4"/>
  <c r="K15" i="4"/>
  <c r="M17" i="4"/>
  <c r="L24" i="4"/>
  <c r="M30" i="4"/>
  <c r="N47" i="4"/>
  <c r="P49" i="4"/>
  <c r="L52" i="4"/>
  <c r="K54" i="4"/>
  <c r="N56" i="4"/>
  <c r="R74" i="4"/>
  <c r="Q74" i="4"/>
  <c r="L77" i="4"/>
  <c r="K82" i="4"/>
  <c r="K36" i="5"/>
  <c r="N65" i="5"/>
  <c r="M78" i="5"/>
  <c r="L48" i="8"/>
  <c r="P38" i="2"/>
  <c r="N53" i="2"/>
  <c r="R54" i="2"/>
  <c r="P54" i="2"/>
  <c r="M84" i="3"/>
  <c r="P10" i="3"/>
  <c r="Q13" i="3"/>
  <c r="N15" i="3"/>
  <c r="P19" i="3"/>
  <c r="M22" i="3"/>
  <c r="Q26" i="3"/>
  <c r="Q29" i="3"/>
  <c r="N31" i="3"/>
  <c r="P35" i="3"/>
  <c r="M38" i="3"/>
  <c r="K43" i="3"/>
  <c r="P47" i="3"/>
  <c r="P53" i="3"/>
  <c r="N55" i="3"/>
  <c r="Q56" i="3"/>
  <c r="R59" i="3"/>
  <c r="Q62" i="3"/>
  <c r="R67" i="3"/>
  <c r="P72" i="3"/>
  <c r="Q74" i="3"/>
  <c r="P74" i="3"/>
  <c r="N78" i="3"/>
  <c r="P79" i="3"/>
  <c r="Q86" i="3"/>
  <c r="R90" i="3"/>
  <c r="M52" i="4"/>
  <c r="M4" i="4"/>
  <c r="M10" i="4"/>
  <c r="M22" i="4"/>
  <c r="M42" i="4"/>
  <c r="M78" i="4"/>
  <c r="M29" i="4"/>
  <c r="M26" i="4"/>
  <c r="P8" i="4"/>
  <c r="K11" i="4"/>
  <c r="N24" i="4"/>
  <c r="K40" i="4"/>
  <c r="L54" i="4"/>
  <c r="L69" i="4"/>
  <c r="P74" i="4"/>
  <c r="N77" i="4"/>
  <c r="M84" i="4"/>
  <c r="M89" i="4"/>
  <c r="L92" i="4"/>
  <c r="L97" i="4"/>
  <c r="L7" i="5"/>
  <c r="K22" i="5"/>
  <c r="M49" i="5"/>
  <c r="K52" i="5"/>
  <c r="M65" i="5"/>
  <c r="N68" i="5"/>
  <c r="K65" i="2"/>
  <c r="K93" i="3"/>
  <c r="L43" i="3"/>
  <c r="P50" i="3"/>
  <c r="M61" i="3"/>
  <c r="M69" i="3"/>
  <c r="N71" i="3"/>
  <c r="Q81" i="3"/>
  <c r="M83" i="3"/>
  <c r="N85" i="3"/>
  <c r="K91" i="3"/>
  <c r="R4" i="4"/>
  <c r="Q4" i="4"/>
  <c r="P4" i="4"/>
  <c r="N13" i="4"/>
  <c r="M28" i="4"/>
  <c r="M35" i="4"/>
  <c r="M59" i="4"/>
  <c r="K62" i="4"/>
  <c r="N69" i="4"/>
  <c r="K84" i="4"/>
  <c r="N89" i="4"/>
  <c r="N92" i="4"/>
  <c r="N7" i="5"/>
  <c r="L22" i="5"/>
  <c r="M29" i="5"/>
  <c r="K49" i="5"/>
  <c r="L52" i="5"/>
  <c r="K63" i="5"/>
  <c r="M24" i="6"/>
  <c r="M61" i="6"/>
  <c r="P63" i="2"/>
  <c r="L65" i="2"/>
  <c r="P69" i="2"/>
  <c r="K77" i="2"/>
  <c r="M6" i="3"/>
  <c r="K27" i="3"/>
  <c r="P41" i="3"/>
  <c r="N43" i="3"/>
  <c r="R47" i="3"/>
  <c r="Q50" i="3"/>
  <c r="K63" i="3"/>
  <c r="Q64" i="3"/>
  <c r="P64" i="3"/>
  <c r="M85" i="3"/>
  <c r="L91" i="3"/>
  <c r="K2" i="4"/>
  <c r="K7" i="4"/>
  <c r="M13" i="4"/>
  <c r="M15" i="4"/>
  <c r="P17" i="4"/>
  <c r="N20" i="4"/>
  <c r="M24" i="4"/>
  <c r="L28" i="4"/>
  <c r="K33" i="4"/>
  <c r="N35" i="4"/>
  <c r="N42" i="4"/>
  <c r="N59" i="4"/>
  <c r="M97" i="4"/>
  <c r="K32" i="5"/>
  <c r="M34" i="5"/>
  <c r="N52" i="5"/>
  <c r="L55" i="5"/>
  <c r="M73" i="5"/>
  <c r="N24" i="6"/>
  <c r="M55" i="6"/>
  <c r="L49" i="2"/>
  <c r="N65" i="2"/>
  <c r="L77" i="2"/>
  <c r="R78" i="2"/>
  <c r="K11" i="3"/>
  <c r="L27" i="3"/>
  <c r="R50" i="3"/>
  <c r="L57" i="3"/>
  <c r="M58" i="3"/>
  <c r="L63" i="3"/>
  <c r="M66" i="3"/>
  <c r="N68" i="3"/>
  <c r="K73" i="3"/>
  <c r="P76" i="3"/>
  <c r="P83" i="3"/>
  <c r="M2" i="4"/>
  <c r="L7" i="4"/>
  <c r="K13" i="4"/>
  <c r="P15" i="4"/>
  <c r="R15" i="4"/>
  <c r="Q17" i="4"/>
  <c r="M20" i="4"/>
  <c r="L33" i="4"/>
  <c r="R35" i="4"/>
  <c r="Q35" i="4"/>
  <c r="P35" i="4"/>
  <c r="K38" i="4"/>
  <c r="M40" i="4"/>
  <c r="M45" i="4"/>
  <c r="M50" i="4"/>
  <c r="N64" i="4"/>
  <c r="K10" i="5"/>
  <c r="K13" i="5"/>
  <c r="K45" i="5"/>
  <c r="N55" i="5"/>
  <c r="R55" i="6"/>
  <c r="Q55" i="6"/>
  <c r="P55" i="6"/>
  <c r="N11" i="4"/>
  <c r="M48" i="4"/>
  <c r="M54" i="4"/>
  <c r="K58" i="4"/>
  <c r="Q59" i="4"/>
  <c r="P59" i="4"/>
  <c r="Q69" i="4"/>
  <c r="P84" i="4"/>
  <c r="Q84" i="4"/>
  <c r="K88" i="4"/>
  <c r="Q89" i="4"/>
  <c r="R89" i="4"/>
  <c r="M91" i="4"/>
  <c r="M93" i="4"/>
  <c r="L95" i="4"/>
  <c r="K53" i="5"/>
  <c r="L8" i="5"/>
  <c r="K12" i="5"/>
  <c r="M15" i="5"/>
  <c r="N20" i="5"/>
  <c r="P27" i="5"/>
  <c r="Q27" i="5"/>
  <c r="N34" i="5"/>
  <c r="L36" i="5"/>
  <c r="L38" i="5"/>
  <c r="P47" i="5"/>
  <c r="P48" i="5"/>
  <c r="L49" i="5"/>
  <c r="L51" i="5"/>
  <c r="L53" i="5"/>
  <c r="M55" i="5"/>
  <c r="N57" i="5"/>
  <c r="M59" i="5"/>
  <c r="K65" i="5"/>
  <c r="L78" i="5"/>
  <c r="N81" i="5"/>
  <c r="P84" i="5"/>
  <c r="R83" i="5"/>
  <c r="Q83" i="5"/>
  <c r="P83" i="5"/>
  <c r="M98" i="5"/>
  <c r="K101" i="5"/>
  <c r="L5" i="6"/>
  <c r="L17" i="6"/>
  <c r="M22" i="6"/>
  <c r="R24" i="6"/>
  <c r="Q24" i="6"/>
  <c r="M42" i="6"/>
  <c r="K45" i="6"/>
  <c r="M10" i="7"/>
  <c r="M36" i="7"/>
  <c r="N47" i="7"/>
  <c r="M78" i="7"/>
  <c r="R93" i="3"/>
  <c r="Q93" i="3"/>
  <c r="Q3" i="4"/>
  <c r="P6" i="4"/>
  <c r="M11" i="4"/>
  <c r="L31" i="4"/>
  <c r="N34" i="4"/>
  <c r="L39" i="4"/>
  <c r="N53" i="4"/>
  <c r="M56" i="4"/>
  <c r="R59" i="4"/>
  <c r="P69" i="4"/>
  <c r="M71" i="4"/>
  <c r="P89" i="4"/>
  <c r="L63" i="5"/>
  <c r="L47" i="5"/>
  <c r="L31" i="5"/>
  <c r="L15" i="5"/>
  <c r="N99" i="5"/>
  <c r="L79" i="5"/>
  <c r="L69" i="5"/>
  <c r="N54" i="5"/>
  <c r="N38" i="5"/>
  <c r="L3" i="5"/>
  <c r="L91" i="5"/>
  <c r="L89" i="5"/>
  <c r="L82" i="5"/>
  <c r="L67" i="5"/>
  <c r="N80" i="5"/>
  <c r="L75" i="5"/>
  <c r="N70" i="5"/>
  <c r="N58" i="5"/>
  <c r="N73" i="5"/>
  <c r="L61" i="5"/>
  <c r="N83" i="5"/>
  <c r="L73" i="5"/>
  <c r="N86" i="5"/>
  <c r="M8" i="5"/>
  <c r="N15" i="5"/>
  <c r="N17" i="5"/>
  <c r="P18" i="5"/>
  <c r="M22" i="5"/>
  <c r="R27" i="5"/>
  <c r="N36" i="5"/>
  <c r="L42" i="5"/>
  <c r="K44" i="5"/>
  <c r="L46" i="5"/>
  <c r="Q47" i="5"/>
  <c r="N51" i="5"/>
  <c r="M53" i="5"/>
  <c r="M57" i="5"/>
  <c r="K59" i="5"/>
  <c r="K61" i="5"/>
  <c r="L65" i="5"/>
  <c r="N91" i="5"/>
  <c r="M96" i="5"/>
  <c r="N98" i="5"/>
  <c r="L101" i="5"/>
  <c r="P24" i="6"/>
  <c r="M27" i="6"/>
  <c r="K42" i="6"/>
  <c r="N50" i="6"/>
  <c r="K59" i="6"/>
  <c r="M3" i="7"/>
  <c r="L25" i="7"/>
  <c r="M27" i="7"/>
  <c r="M29" i="7"/>
  <c r="P90" i="3"/>
  <c r="N92" i="3"/>
  <c r="P93" i="3"/>
  <c r="M51" i="4"/>
  <c r="R3" i="4"/>
  <c r="M14" i="4"/>
  <c r="L22" i="4"/>
  <c r="Q32" i="4"/>
  <c r="M34" i="4"/>
  <c r="P40" i="4"/>
  <c r="P51" i="4"/>
  <c r="N58" i="4"/>
  <c r="P61" i="4"/>
  <c r="R69" i="4"/>
  <c r="P76" i="4"/>
  <c r="Q76" i="4"/>
  <c r="K80" i="4"/>
  <c r="M86" i="4"/>
  <c r="K90" i="4"/>
  <c r="Q91" i="4"/>
  <c r="P91" i="4"/>
  <c r="Q93" i="4"/>
  <c r="N3" i="5"/>
  <c r="N8" i="5"/>
  <c r="N12" i="5"/>
  <c r="P20" i="5"/>
  <c r="N22" i="5"/>
  <c r="L26" i="5"/>
  <c r="K28" i="5"/>
  <c r="N31" i="5"/>
  <c r="N33" i="5"/>
  <c r="M38" i="5"/>
  <c r="K40" i="5"/>
  <c r="L44" i="5"/>
  <c r="R47" i="5"/>
  <c r="N53" i="5"/>
  <c r="L59" i="5"/>
  <c r="N63" i="5"/>
  <c r="Q69" i="5"/>
  <c r="K72" i="5"/>
  <c r="N76" i="5"/>
  <c r="K81" i="5"/>
  <c r="M91" i="5"/>
  <c r="N96" i="5"/>
  <c r="L42" i="7"/>
  <c r="K70" i="7"/>
  <c r="R75" i="7"/>
  <c r="P75" i="7"/>
  <c r="Q75" i="7"/>
  <c r="M10" i="8"/>
  <c r="M4" i="8"/>
  <c r="M57" i="8"/>
  <c r="M9" i="8"/>
  <c r="M21" i="8"/>
  <c r="K6" i="9"/>
  <c r="K24" i="9"/>
  <c r="K44" i="9"/>
  <c r="K3" i="9"/>
  <c r="K17" i="9"/>
  <c r="K72" i="9"/>
  <c r="L68" i="4"/>
  <c r="L75" i="4"/>
  <c r="M88" i="4"/>
  <c r="M3" i="5"/>
  <c r="M61" i="5"/>
  <c r="M80" i="5"/>
  <c r="M70" i="5"/>
  <c r="K7" i="5"/>
  <c r="Q8" i="5"/>
  <c r="R8" i="5"/>
  <c r="M10" i="5"/>
  <c r="M12" i="5"/>
  <c r="L14" i="5"/>
  <c r="K17" i="5"/>
  <c r="K24" i="5"/>
  <c r="L28" i="5"/>
  <c r="L40" i="5"/>
  <c r="N44" i="5"/>
  <c r="P54" i="5"/>
  <c r="R53" i="5"/>
  <c r="P63" i="5"/>
  <c r="P64" i="5"/>
  <c r="R65" i="5"/>
  <c r="Q65" i="5"/>
  <c r="P65" i="5"/>
  <c r="Q86" i="5"/>
  <c r="R87" i="5"/>
  <c r="Q87" i="5"/>
  <c r="P87" i="5"/>
  <c r="L13" i="6"/>
  <c r="L2" i="6"/>
  <c r="P15" i="6"/>
  <c r="R15" i="6"/>
  <c r="Q15" i="6"/>
  <c r="L53" i="6"/>
  <c r="M8" i="7"/>
  <c r="Q29" i="7"/>
  <c r="P29" i="7"/>
  <c r="R29" i="7"/>
  <c r="K45" i="7"/>
  <c r="L70" i="7"/>
  <c r="P56" i="4"/>
  <c r="R56" i="4"/>
  <c r="N65" i="4"/>
  <c r="P66" i="4"/>
  <c r="N68" i="4"/>
  <c r="P71" i="4"/>
  <c r="K77" i="4"/>
  <c r="N90" i="4"/>
  <c r="M95" i="4"/>
  <c r="N97" i="4"/>
  <c r="K3" i="5"/>
  <c r="L5" i="5"/>
  <c r="P8" i="5"/>
  <c r="N10" i="5"/>
  <c r="L12" i="5"/>
  <c r="L17" i="5"/>
  <c r="L24" i="5"/>
  <c r="N28" i="5"/>
  <c r="L30" i="5"/>
  <c r="Q31" i="5"/>
  <c r="K33" i="5"/>
  <c r="M40" i="5"/>
  <c r="K42" i="5"/>
  <c r="M44" i="5"/>
  <c r="K46" i="5"/>
  <c r="P53" i="5"/>
  <c r="P59" i="5"/>
  <c r="Q59" i="5"/>
  <c r="L62" i="5"/>
  <c r="Q63" i="5"/>
  <c r="K70" i="5"/>
  <c r="N72" i="5"/>
  <c r="P76" i="5"/>
  <c r="N79" i="5"/>
  <c r="P86" i="5"/>
  <c r="N89" i="5"/>
  <c r="M94" i="5"/>
  <c r="M2" i="6"/>
  <c r="N13" i="6"/>
  <c r="K23" i="6"/>
  <c r="L30" i="6"/>
  <c r="K33" i="6"/>
  <c r="K51" i="6"/>
  <c r="R8" i="7"/>
  <c r="Q8" i="7"/>
  <c r="P8" i="7"/>
  <c r="M42" i="7"/>
  <c r="L45" i="7"/>
  <c r="K48" i="7"/>
  <c r="L65" i="7"/>
  <c r="L41" i="8"/>
  <c r="Q41" i="8" s="1"/>
  <c r="K19" i="8"/>
  <c r="K7" i="8"/>
  <c r="K35" i="8"/>
  <c r="K97" i="8"/>
  <c r="K57" i="8"/>
  <c r="K4" i="8"/>
  <c r="K59" i="8"/>
  <c r="K41" i="8"/>
  <c r="K21" i="8"/>
  <c r="P3" i="5"/>
  <c r="R3" i="5"/>
  <c r="Q3" i="5"/>
  <c r="K9" i="5"/>
  <c r="Q10" i="5"/>
  <c r="P10" i="5"/>
  <c r="M17" i="5"/>
  <c r="L19" i="5"/>
  <c r="M24" i="5"/>
  <c r="K26" i="5"/>
  <c r="M28" i="5"/>
  <c r="M42" i="5"/>
  <c r="Q44" i="5"/>
  <c r="Q45" i="5"/>
  <c r="M46" i="5"/>
  <c r="N48" i="5"/>
  <c r="L70" i="5"/>
  <c r="M72" i="5"/>
  <c r="M79" i="5"/>
  <c r="K82" i="5"/>
  <c r="L55" i="6"/>
  <c r="M13" i="6"/>
  <c r="M4" i="6"/>
  <c r="M58" i="6"/>
  <c r="M15" i="6"/>
  <c r="M7" i="6"/>
  <c r="N43" i="6"/>
  <c r="K11" i="7"/>
  <c r="K8" i="7"/>
  <c r="M55" i="7"/>
  <c r="R42" i="4"/>
  <c r="Q42" i="4"/>
  <c r="M44" i="4"/>
  <c r="L55" i="4"/>
  <c r="Q86" i="4"/>
  <c r="P88" i="4"/>
  <c r="R88" i="4"/>
  <c r="K21" i="5"/>
  <c r="K18" i="5"/>
  <c r="K5" i="5"/>
  <c r="K2" i="5"/>
  <c r="K51" i="5"/>
  <c r="K92" i="5"/>
  <c r="K88" i="5"/>
  <c r="K76" i="5"/>
  <c r="M7" i="5"/>
  <c r="R10" i="5"/>
  <c r="P12" i="5"/>
  <c r="K14" i="5"/>
  <c r="N19" i="5"/>
  <c r="N24" i="5"/>
  <c r="M26" i="5"/>
  <c r="L35" i="5"/>
  <c r="Q40" i="5"/>
  <c r="R40" i="5"/>
  <c r="N42" i="5"/>
  <c r="P44" i="5"/>
  <c r="N46" i="5"/>
  <c r="M48" i="5"/>
  <c r="K54" i="5"/>
  <c r="K60" i="5"/>
  <c r="K64" i="5"/>
  <c r="Q84" i="5"/>
  <c r="K87" i="5"/>
  <c r="K7" i="6"/>
  <c r="K5" i="6"/>
  <c r="K43" i="6"/>
  <c r="K8" i="6"/>
  <c r="K61" i="6"/>
  <c r="K27" i="6"/>
  <c r="K21" i="6"/>
  <c r="K34" i="6"/>
  <c r="K24" i="6"/>
  <c r="K20" i="6"/>
  <c r="K11" i="6"/>
  <c r="M18" i="6"/>
  <c r="Q30" i="6"/>
  <c r="R30" i="6"/>
  <c r="P30" i="6"/>
  <c r="K38" i="6"/>
  <c r="R40" i="6"/>
  <c r="Q41" i="6"/>
  <c r="Q40" i="6"/>
  <c r="P40" i="6"/>
  <c r="M43" i="6"/>
  <c r="L21" i="7"/>
  <c r="K28" i="7"/>
  <c r="K72" i="7"/>
  <c r="Q70" i="7"/>
  <c r="Q71" i="7"/>
  <c r="P71" i="7"/>
  <c r="P70" i="7"/>
  <c r="R70" i="7"/>
  <c r="M99" i="7"/>
  <c r="M7" i="4"/>
  <c r="L27" i="4"/>
  <c r="K30" i="4"/>
  <c r="Q31" i="4"/>
  <c r="P31" i="4"/>
  <c r="N41" i="4"/>
  <c r="P42" i="4"/>
  <c r="M47" i="4"/>
  <c r="N52" i="4"/>
  <c r="P53" i="4"/>
  <c r="P68" i="4"/>
  <c r="Q68" i="4"/>
  <c r="K72" i="4"/>
  <c r="Q73" i="4"/>
  <c r="R73" i="4"/>
  <c r="M75" i="4"/>
  <c r="M77" i="4"/>
  <c r="N82" i="4"/>
  <c r="K87" i="4"/>
  <c r="Q88" i="4"/>
  <c r="M92" i="4"/>
  <c r="L99" i="5"/>
  <c r="N9" i="5"/>
  <c r="R12" i="5"/>
  <c r="N16" i="5"/>
  <c r="P17" i="5"/>
  <c r="M19" i="5"/>
  <c r="K23" i="5"/>
  <c r="Q24" i="5"/>
  <c r="R24" i="5"/>
  <c r="N26" i="5"/>
  <c r="P28" i="5"/>
  <c r="K30" i="5"/>
  <c r="N35" i="5"/>
  <c r="K39" i="5"/>
  <c r="P40" i="5"/>
  <c r="R44" i="5"/>
  <c r="M52" i="5"/>
  <c r="L54" i="5"/>
  <c r="L58" i="5"/>
  <c r="L60" i="5"/>
  <c r="K62" i="5"/>
  <c r="L64" i="5"/>
  <c r="K68" i="5"/>
  <c r="Q79" i="5"/>
  <c r="N82" i="5"/>
  <c r="M92" i="5"/>
  <c r="M6" i="6"/>
  <c r="M11" i="6"/>
  <c r="M23" i="6"/>
  <c r="N28" i="6"/>
  <c r="K41" i="6"/>
  <c r="K88" i="7"/>
  <c r="N9" i="7"/>
  <c r="N50" i="8"/>
  <c r="Q55" i="8"/>
  <c r="P55" i="8"/>
  <c r="R55" i="8"/>
  <c r="L18" i="4"/>
  <c r="P25" i="4"/>
  <c r="N27" i="4"/>
  <c r="R31" i="4"/>
  <c r="P39" i="4"/>
  <c r="M41" i="4"/>
  <c r="P50" i="4"/>
  <c r="Q53" i="4"/>
  <c r="M55" i="4"/>
  <c r="R68" i="4"/>
  <c r="P73" i="4"/>
  <c r="L79" i="4"/>
  <c r="P83" i="4"/>
  <c r="L87" i="4"/>
  <c r="P90" i="4"/>
  <c r="P5" i="5"/>
  <c r="N14" i="5"/>
  <c r="Q17" i="5"/>
  <c r="K19" i="5"/>
  <c r="L21" i="5"/>
  <c r="P24" i="5"/>
  <c r="R26" i="5"/>
  <c r="Q26" i="5"/>
  <c r="P26" i="5"/>
  <c r="R28" i="5"/>
  <c r="N32" i="5"/>
  <c r="P33" i="5"/>
  <c r="M35" i="5"/>
  <c r="K41" i="5"/>
  <c r="P41" i="5" s="1"/>
  <c r="K56" i="5"/>
  <c r="N60" i="5"/>
  <c r="N64" i="5"/>
  <c r="N66" i="5"/>
  <c r="L68" i="5"/>
  <c r="K75" i="5"/>
  <c r="R79" i="5"/>
  <c r="M82" i="5"/>
  <c r="K85" i="5"/>
  <c r="N87" i="5"/>
  <c r="N92" i="5"/>
  <c r="M48" i="6"/>
  <c r="K14" i="6"/>
  <c r="Q28" i="6"/>
  <c r="R28" i="6"/>
  <c r="N38" i="6"/>
  <c r="L49" i="6"/>
  <c r="N97" i="7"/>
  <c r="L82" i="7"/>
  <c r="L73" i="7"/>
  <c r="L57" i="7"/>
  <c r="L41" i="7"/>
  <c r="Q41" i="7" s="1"/>
  <c r="L91" i="7"/>
  <c r="N28" i="7"/>
  <c r="N64" i="7"/>
  <c r="N83" i="7"/>
  <c r="N80" i="7"/>
  <c r="L67" i="7"/>
  <c r="L51" i="7"/>
  <c r="L35" i="7"/>
  <c r="N32" i="7"/>
  <c r="N95" i="7"/>
  <c r="N92" i="7"/>
  <c r="L89" i="7"/>
  <c r="L83" i="7"/>
  <c r="L95" i="7"/>
  <c r="N87" i="7"/>
  <c r="N84" i="7"/>
  <c r="N99" i="7"/>
  <c r="N96" i="7"/>
  <c r="L87" i="7"/>
  <c r="L75" i="7"/>
  <c r="L59" i="7"/>
  <c r="L43" i="7"/>
  <c r="N16" i="7"/>
  <c r="N88" i="7"/>
  <c r="N73" i="7"/>
  <c r="N30" i="7"/>
  <c r="L6" i="7"/>
  <c r="L90" i="7"/>
  <c r="N79" i="7"/>
  <c r="L69" i="7"/>
  <c r="N56" i="7"/>
  <c r="N49" i="7"/>
  <c r="L30" i="7"/>
  <c r="N20" i="7"/>
  <c r="N17" i="7"/>
  <c r="L71" i="7"/>
  <c r="N4" i="7"/>
  <c r="L79" i="7"/>
  <c r="N63" i="7"/>
  <c r="N40" i="7"/>
  <c r="L20" i="7"/>
  <c r="N12" i="7"/>
  <c r="L9" i="7"/>
  <c r="N65" i="7"/>
  <c r="N52" i="7"/>
  <c r="L4" i="7"/>
  <c r="N85" i="7"/>
  <c r="L63" i="7"/>
  <c r="L47" i="7"/>
  <c r="N98" i="7"/>
  <c r="L85" i="7"/>
  <c r="L23" i="7"/>
  <c r="N2" i="7"/>
  <c r="L74" i="7"/>
  <c r="N50" i="7"/>
  <c r="N43" i="7"/>
  <c r="N36" i="7"/>
  <c r="N31" i="7"/>
  <c r="N26" i="7"/>
  <c r="L18" i="7"/>
  <c r="N72" i="7"/>
  <c r="N21" i="7"/>
  <c r="L13" i="7"/>
  <c r="N82" i="7"/>
  <c r="L55" i="7"/>
  <c r="N48" i="7"/>
  <c r="N8" i="7"/>
  <c r="L62" i="7"/>
  <c r="N14" i="7"/>
  <c r="N46" i="7"/>
  <c r="N76" i="7"/>
  <c r="N57" i="7"/>
  <c r="N39" i="7"/>
  <c r="L37" i="7"/>
  <c r="N22" i="7"/>
  <c r="L16" i="7"/>
  <c r="L46" i="7"/>
  <c r="N68" i="7"/>
  <c r="N41" i="7"/>
  <c r="L39" i="7"/>
  <c r="N24" i="7"/>
  <c r="L22" i="7"/>
  <c r="N66" i="7"/>
  <c r="L66" i="7"/>
  <c r="N13" i="7"/>
  <c r="N11" i="7"/>
  <c r="N78" i="7"/>
  <c r="N91" i="7"/>
  <c r="L34" i="7"/>
  <c r="L2" i="7"/>
  <c r="N19" i="7"/>
  <c r="L27" i="7"/>
  <c r="N10" i="7"/>
  <c r="K17" i="7"/>
  <c r="M21" i="7"/>
  <c r="L26" i="7"/>
  <c r="M67" i="3"/>
  <c r="N84" i="3"/>
  <c r="R16" i="4"/>
  <c r="Q16" i="4"/>
  <c r="Q19" i="4"/>
  <c r="P22" i="4"/>
  <c r="Q25" i="4"/>
  <c r="Q28" i="4"/>
  <c r="N30" i="4"/>
  <c r="M33" i="4"/>
  <c r="L35" i="4"/>
  <c r="Q39" i="4"/>
  <c r="P44" i="4"/>
  <c r="Q50" i="4"/>
  <c r="P60" i="4"/>
  <c r="Q60" i="4"/>
  <c r="K64" i="4"/>
  <c r="M70" i="4"/>
  <c r="K74" i="4"/>
  <c r="Q75" i="4"/>
  <c r="P75" i="4"/>
  <c r="Q80" i="4"/>
  <c r="Q83" i="4"/>
  <c r="Q85" i="4"/>
  <c r="Q90" i="4"/>
  <c r="M66" i="5"/>
  <c r="M4" i="5"/>
  <c r="Q5" i="5"/>
  <c r="P7" i="5"/>
  <c r="R7" i="5"/>
  <c r="P19" i="5"/>
  <c r="R19" i="5"/>
  <c r="Q19" i="5"/>
  <c r="M21" i="5"/>
  <c r="K25" i="5"/>
  <c r="N30" i="5"/>
  <c r="Q33" i="5"/>
  <c r="K35" i="5"/>
  <c r="L37" i="5"/>
  <c r="M50" i="5"/>
  <c r="M54" i="5"/>
  <c r="L56" i="5"/>
  <c r="M60" i="5"/>
  <c r="N62" i="5"/>
  <c r="M64" i="5"/>
  <c r="M68" i="5"/>
  <c r="R93" i="5"/>
  <c r="Q93" i="5"/>
  <c r="R92" i="5"/>
  <c r="K2" i="6"/>
  <c r="L14" i="6"/>
  <c r="P28" i="6"/>
  <c r="M38" i="6"/>
  <c r="M46" i="6"/>
  <c r="N49" i="6"/>
  <c r="L53" i="7"/>
  <c r="L58" i="7"/>
  <c r="R89" i="7"/>
  <c r="R88" i="7"/>
  <c r="Q88" i="7"/>
  <c r="P62" i="2"/>
  <c r="P66" i="2"/>
  <c r="P70" i="2"/>
  <c r="P74" i="2"/>
  <c r="P78" i="2"/>
  <c r="P4" i="3"/>
  <c r="L13" i="1" s="1"/>
  <c r="P8" i="3"/>
  <c r="P12" i="3"/>
  <c r="R85" i="3"/>
  <c r="L87" i="3"/>
  <c r="M91" i="3"/>
  <c r="L6" i="4"/>
  <c r="N15" i="4"/>
  <c r="R19" i="4"/>
  <c r="R28" i="4"/>
  <c r="R50" i="4"/>
  <c r="L59" i="4"/>
  <c r="M62" i="4"/>
  <c r="M72" i="4"/>
  <c r="Q77" i="4"/>
  <c r="R80" i="4"/>
  <c r="P85" i="4"/>
  <c r="M87" i="4"/>
  <c r="K96" i="4"/>
  <c r="M2" i="5"/>
  <c r="K4" i="5"/>
  <c r="K6" i="5"/>
  <c r="M11" i="5"/>
  <c r="M23" i="5"/>
  <c r="M37" i="5"/>
  <c r="M39" i="5"/>
  <c r="N41" i="5"/>
  <c r="N45" i="5"/>
  <c r="N50" i="5"/>
  <c r="M56" i="5"/>
  <c r="Q60" i="5"/>
  <c r="Q61" i="5"/>
  <c r="P66" i="5"/>
  <c r="N75" i="5"/>
  <c r="N85" i="5"/>
  <c r="N90" i="5"/>
  <c r="N95" i="5"/>
  <c r="L100" i="5"/>
  <c r="N2" i="6"/>
  <c r="K4" i="6"/>
  <c r="N14" i="6"/>
  <c r="N26" i="6"/>
  <c r="Q38" i="6"/>
  <c r="Q39" i="6"/>
  <c r="P39" i="6"/>
  <c r="R38" i="6"/>
  <c r="P38" i="6"/>
  <c r="N46" i="6"/>
  <c r="K52" i="6"/>
  <c r="M82" i="7"/>
  <c r="K19" i="7"/>
  <c r="L24" i="7"/>
  <c r="M26" i="7"/>
  <c r="L38" i="7"/>
  <c r="M43" i="7"/>
  <c r="M58" i="7"/>
  <c r="K83" i="7"/>
  <c r="P88" i="7"/>
  <c r="K61" i="4"/>
  <c r="N74" i="4"/>
  <c r="M82" i="4"/>
  <c r="P92" i="4"/>
  <c r="Q92" i="4"/>
  <c r="M94" i="4"/>
  <c r="L6" i="5"/>
  <c r="K11" i="5"/>
  <c r="M16" i="5"/>
  <c r="L23" i="5"/>
  <c r="N25" i="5"/>
  <c r="L32" i="5"/>
  <c r="N37" i="5"/>
  <c r="L39" i="5"/>
  <c r="M41" i="5"/>
  <c r="M43" i="5"/>
  <c r="K47" i="5"/>
  <c r="Q52" i="5"/>
  <c r="R52" i="5"/>
  <c r="P52" i="5"/>
  <c r="Q54" i="5"/>
  <c r="N56" i="5"/>
  <c r="M58" i="5"/>
  <c r="P60" i="5"/>
  <c r="Q66" i="5"/>
  <c r="N71" i="5"/>
  <c r="M75" i="5"/>
  <c r="M85" i="5"/>
  <c r="M95" i="5"/>
  <c r="N9" i="6"/>
  <c r="M14" i="6"/>
  <c r="M21" i="6"/>
  <c r="L29" i="6"/>
  <c r="K39" i="6"/>
  <c r="Q46" i="6"/>
  <c r="R46" i="6"/>
  <c r="P46" i="6"/>
  <c r="M19" i="7"/>
  <c r="K41" i="7"/>
  <c r="K89" i="7"/>
  <c r="R81" i="3"/>
  <c r="N3" i="4"/>
  <c r="M18" i="4"/>
  <c r="M38" i="4"/>
  <c r="Q41" i="4"/>
  <c r="M46" i="4"/>
  <c r="M49" i="4"/>
  <c r="L51" i="4"/>
  <c r="Q55" i="4"/>
  <c r="M57" i="4"/>
  <c r="M64" i="4"/>
  <c r="M69" i="4"/>
  <c r="P70" i="4"/>
  <c r="R77" i="4"/>
  <c r="L84" i="4"/>
  <c r="R84" i="4" s="1"/>
  <c r="L91" i="4"/>
  <c r="R92" i="4"/>
  <c r="L11" i="5"/>
  <c r="P21" i="5"/>
  <c r="N23" i="5"/>
  <c r="M25" i="5"/>
  <c r="M27" i="5"/>
  <c r="K43" i="5"/>
  <c r="P50" i="5"/>
  <c r="Q56" i="5"/>
  <c r="R56" i="5"/>
  <c r="R60" i="5"/>
  <c r="Q90" i="5"/>
  <c r="Q91" i="5"/>
  <c r="P91" i="5"/>
  <c r="K93" i="5"/>
  <c r="M100" i="5"/>
  <c r="P9" i="6"/>
  <c r="R9" i="6"/>
  <c r="Q9" i="6"/>
  <c r="K17" i="6"/>
  <c r="N19" i="6"/>
  <c r="K26" i="6"/>
  <c r="K66" i="7"/>
  <c r="K36" i="7"/>
  <c r="M38" i="7"/>
  <c r="M36" i="8"/>
  <c r="N76" i="3"/>
  <c r="K87" i="3"/>
  <c r="K90" i="3"/>
  <c r="M3" i="4"/>
  <c r="M9" i="4"/>
  <c r="M12" i="4"/>
  <c r="R24" i="4"/>
  <c r="Q24" i="4"/>
  <c r="K37" i="4"/>
  <c r="R41" i="4"/>
  <c r="Q62" i="4"/>
  <c r="Q70" i="4"/>
  <c r="P72" i="4"/>
  <c r="R72" i="4"/>
  <c r="M74" i="4"/>
  <c r="N81" i="4"/>
  <c r="N84" i="4"/>
  <c r="P87" i="4"/>
  <c r="K93" i="4"/>
  <c r="R94" i="4"/>
  <c r="M96" i="4"/>
  <c r="N98" i="4"/>
  <c r="M6" i="5"/>
  <c r="N11" i="5"/>
  <c r="L13" i="5"/>
  <c r="K15" i="5"/>
  <c r="M20" i="5"/>
  <c r="Q21" i="5"/>
  <c r="P23" i="5"/>
  <c r="R23" i="5"/>
  <c r="K27" i="5"/>
  <c r="K29" i="5"/>
  <c r="P39" i="5"/>
  <c r="R39" i="5"/>
  <c r="Q39" i="5"/>
  <c r="L43" i="5"/>
  <c r="L45" i="5"/>
  <c r="N49" i="5"/>
  <c r="K55" i="5"/>
  <c r="K67" i="5"/>
  <c r="K71" i="5"/>
  <c r="K73" i="5"/>
  <c r="N78" i="5"/>
  <c r="L7" i="6"/>
  <c r="L34" i="6"/>
  <c r="M44" i="6"/>
  <c r="N58" i="6"/>
  <c r="M12" i="7"/>
  <c r="K31" i="7"/>
  <c r="K54" i="7"/>
  <c r="K78" i="7"/>
  <c r="N89" i="7"/>
  <c r="M71" i="5"/>
  <c r="M81" i="5"/>
  <c r="M90" i="5"/>
  <c r="N94" i="5"/>
  <c r="K100" i="5"/>
  <c r="L59" i="6"/>
  <c r="K13" i="6"/>
  <c r="N18" i="6"/>
  <c r="M26" i="6"/>
  <c r="M28" i="6"/>
  <c r="M30" i="6"/>
  <c r="M32" i="6"/>
  <c r="L38" i="6"/>
  <c r="M40" i="6"/>
  <c r="N42" i="6"/>
  <c r="L46" i="6"/>
  <c r="Q50" i="6"/>
  <c r="Q51" i="6"/>
  <c r="P50" i="6"/>
  <c r="L58" i="6"/>
  <c r="N29" i="7"/>
  <c r="Q44" i="7"/>
  <c r="P44" i="7"/>
  <c r="M51" i="7"/>
  <c r="M60" i="7"/>
  <c r="Q62" i="7"/>
  <c r="P62" i="7"/>
  <c r="K74" i="7"/>
  <c r="K80" i="7"/>
  <c r="K93" i="7"/>
  <c r="M5" i="8"/>
  <c r="L46" i="8"/>
  <c r="N48" i="8"/>
  <c r="K61" i="9"/>
  <c r="Q82" i="7"/>
  <c r="R82" i="7"/>
  <c r="P82" i="7"/>
  <c r="K91" i="7"/>
  <c r="N23" i="8"/>
  <c r="N31" i="8"/>
  <c r="M66" i="8"/>
  <c r="Q98" i="5"/>
  <c r="R98" i="5"/>
  <c r="L6" i="6"/>
  <c r="N20" i="6"/>
  <c r="M17" i="6"/>
  <c r="K19" i="6"/>
  <c r="N51" i="6"/>
  <c r="N53" i="6"/>
  <c r="L61" i="6"/>
  <c r="M91" i="7"/>
  <c r="M31" i="7"/>
  <c r="M71" i="7"/>
  <c r="M79" i="7"/>
  <c r="M20" i="7"/>
  <c r="M63" i="7"/>
  <c r="M47" i="7"/>
  <c r="M15" i="7"/>
  <c r="M2" i="7"/>
  <c r="M76" i="7"/>
  <c r="M68" i="7"/>
  <c r="M66" i="7"/>
  <c r="M34" i="7"/>
  <c r="M24" i="7"/>
  <c r="M4" i="7"/>
  <c r="Q6" i="7"/>
  <c r="R6" i="7"/>
  <c r="K9" i="7"/>
  <c r="N15" i="7"/>
  <c r="K34" i="7"/>
  <c r="L50" i="7"/>
  <c r="L54" i="7"/>
  <c r="N70" i="7"/>
  <c r="L78" i="7"/>
  <c r="N8" i="8"/>
  <c r="R61" i="8"/>
  <c r="Q61" i="8"/>
  <c r="P61" i="8"/>
  <c r="L70" i="8"/>
  <c r="N80" i="8"/>
  <c r="R68" i="5"/>
  <c r="Q68" i="5"/>
  <c r="R97" i="5"/>
  <c r="Q96" i="5"/>
  <c r="P98" i="5"/>
  <c r="M52" i="6"/>
  <c r="N6" i="6"/>
  <c r="L8" i="6"/>
  <c r="P11" i="6"/>
  <c r="N15" i="6"/>
  <c r="N21" i="6"/>
  <c r="N23" i="6"/>
  <c r="K25" i="6"/>
  <c r="K29" i="6"/>
  <c r="M51" i="6"/>
  <c r="P53" i="6"/>
  <c r="R54" i="6"/>
  <c r="R53" i="6"/>
  <c r="Q58" i="6"/>
  <c r="R58" i="6"/>
  <c r="P58" i="6"/>
  <c r="N61" i="6"/>
  <c r="P6" i="7"/>
  <c r="R19" i="7"/>
  <c r="P19" i="7"/>
  <c r="K26" i="7"/>
  <c r="K32" i="7"/>
  <c r="K52" i="7"/>
  <c r="M75" i="7"/>
  <c r="M86" i="7"/>
  <c r="K6" i="8"/>
  <c r="M92" i="8"/>
  <c r="K24" i="8"/>
  <c r="M26" i="8"/>
  <c r="K37" i="8"/>
  <c r="R53" i="8"/>
  <c r="Q54" i="8"/>
  <c r="P54" i="8"/>
  <c r="Q53" i="8"/>
  <c r="P53" i="8"/>
  <c r="M67" i="5"/>
  <c r="L72" i="5"/>
  <c r="K77" i="5"/>
  <c r="M87" i="5"/>
  <c r="M89" i="5"/>
  <c r="M8" i="6"/>
  <c r="N17" i="6"/>
  <c r="M19" i="6"/>
  <c r="N29" i="6"/>
  <c r="L31" i="6"/>
  <c r="M33" i="6"/>
  <c r="K35" i="6"/>
  <c r="L45" i="6"/>
  <c r="L47" i="6"/>
  <c r="K54" i="6"/>
  <c r="N56" i="6"/>
  <c r="L7" i="7"/>
  <c r="M11" i="7"/>
  <c r="K13" i="7"/>
  <c r="Q32" i="7"/>
  <c r="P32" i="7"/>
  <c r="L48" i="7"/>
  <c r="K50" i="7"/>
  <c r="K92" i="7"/>
  <c r="N70" i="8"/>
  <c r="Q16" i="8"/>
  <c r="R16" i="8"/>
  <c r="Q67" i="8"/>
  <c r="R67" i="8"/>
  <c r="P67" i="8"/>
  <c r="M51" i="5"/>
  <c r="P85" i="5"/>
  <c r="R85" i="5"/>
  <c r="Q85" i="5"/>
  <c r="K89" i="5"/>
  <c r="K97" i="5"/>
  <c r="N4" i="6"/>
  <c r="P6" i="6"/>
  <c r="N10" i="6"/>
  <c r="L21" i="6"/>
  <c r="L23" i="6"/>
  <c r="M31" i="6"/>
  <c r="N37" i="6"/>
  <c r="N39" i="6"/>
  <c r="N45" i="6"/>
  <c r="M47" i="6"/>
  <c r="P49" i="6"/>
  <c r="R49" i="6"/>
  <c r="Q49" i="6"/>
  <c r="L54" i="6"/>
  <c r="R56" i="6"/>
  <c r="Q56" i="6"/>
  <c r="P61" i="6"/>
  <c r="Q61" i="6"/>
  <c r="K7" i="7"/>
  <c r="K2" i="7"/>
  <c r="K84" i="7"/>
  <c r="R32" i="7"/>
  <c r="M50" i="7"/>
  <c r="M52" i="7"/>
  <c r="K57" i="7"/>
  <c r="L64" i="7"/>
  <c r="K71" i="7"/>
  <c r="N81" i="7"/>
  <c r="K95" i="7"/>
  <c r="P16" i="8"/>
  <c r="Q55" i="5"/>
  <c r="Q73" i="5"/>
  <c r="K95" i="5"/>
  <c r="L97" i="5"/>
  <c r="R6" i="6"/>
  <c r="N8" i="6"/>
  <c r="M10" i="6"/>
  <c r="K16" i="6"/>
  <c r="N25" i="6"/>
  <c r="N27" i="6"/>
  <c r="N31" i="6"/>
  <c r="L33" i="6"/>
  <c r="N35" i="6"/>
  <c r="M37" i="6"/>
  <c r="M39" i="6"/>
  <c r="N47" i="6"/>
  <c r="L52" i="6"/>
  <c r="N54" i="6"/>
  <c r="P56" i="6"/>
  <c r="R61" i="6"/>
  <c r="K96" i="7"/>
  <c r="L5" i="7"/>
  <c r="M7" i="7"/>
  <c r="N18" i="7"/>
  <c r="K24" i="7"/>
  <c r="M28" i="7"/>
  <c r="P30" i="7"/>
  <c r="K39" i="7"/>
  <c r="M48" i="7"/>
  <c r="M59" i="7"/>
  <c r="K68" i="7"/>
  <c r="M89" i="8"/>
  <c r="N97" i="8"/>
  <c r="M25" i="9"/>
  <c r="M12" i="9"/>
  <c r="M40" i="9"/>
  <c r="M42" i="9"/>
  <c r="M70" i="9"/>
  <c r="M54" i="9"/>
  <c r="M20" i="9"/>
  <c r="M72" i="9"/>
  <c r="M24" i="9"/>
  <c r="M7" i="9"/>
  <c r="K99" i="5"/>
  <c r="K96" i="5"/>
  <c r="K83" i="5"/>
  <c r="K80" i="5"/>
  <c r="P42" i="5"/>
  <c r="R55" i="5"/>
  <c r="P58" i="5"/>
  <c r="K66" i="5"/>
  <c r="P67" i="5"/>
  <c r="P70" i="5"/>
  <c r="R73" i="5"/>
  <c r="P80" i="5"/>
  <c r="K84" i="5"/>
  <c r="N93" i="5"/>
  <c r="N97" i="5"/>
  <c r="M101" i="5"/>
  <c r="K3" i="6"/>
  <c r="K10" i="6"/>
  <c r="L16" i="6"/>
  <c r="Q21" i="6"/>
  <c r="R27" i="6"/>
  <c r="Q27" i="6"/>
  <c r="P32" i="6"/>
  <c r="P31" i="6"/>
  <c r="N33" i="6"/>
  <c r="M35" i="6"/>
  <c r="K37" i="6"/>
  <c r="N41" i="6"/>
  <c r="P48" i="6"/>
  <c r="R47" i="6"/>
  <c r="P47" i="6"/>
  <c r="K57" i="6"/>
  <c r="M59" i="6"/>
  <c r="K62" i="6"/>
  <c r="N5" i="7"/>
  <c r="M16" i="7"/>
  <c r="M18" i="7"/>
  <c r="R30" i="7"/>
  <c r="L33" i="7"/>
  <c r="N55" i="7"/>
  <c r="M64" i="7"/>
  <c r="N71" i="7"/>
  <c r="P73" i="7"/>
  <c r="P74" i="7"/>
  <c r="R73" i="7"/>
  <c r="L98" i="7"/>
  <c r="Q19" i="8"/>
  <c r="P19" i="8"/>
  <c r="R19" i="8"/>
  <c r="L30" i="8"/>
  <c r="N35" i="8"/>
  <c r="P38" i="4"/>
  <c r="P45" i="4"/>
  <c r="L47" i="4"/>
  <c r="P52" i="4"/>
  <c r="P62" i="4"/>
  <c r="Q65" i="4"/>
  <c r="L67" i="4"/>
  <c r="P78" i="4"/>
  <c r="Q81" i="4"/>
  <c r="L83" i="4"/>
  <c r="P94" i="4"/>
  <c r="Q97" i="4"/>
  <c r="L93" i="5"/>
  <c r="L77" i="5"/>
  <c r="L2" i="5"/>
  <c r="N100" i="5"/>
  <c r="N84" i="5"/>
  <c r="L87" i="5"/>
  <c r="L95" i="5"/>
  <c r="L9" i="5"/>
  <c r="P13" i="5"/>
  <c r="L18" i="5"/>
  <c r="L25" i="5"/>
  <c r="P29" i="5"/>
  <c r="L34" i="5"/>
  <c r="L41" i="5"/>
  <c r="Q41" i="5" s="1"/>
  <c r="Q42" i="5"/>
  <c r="P45" i="5"/>
  <c r="Q48" i="5"/>
  <c r="L50" i="5"/>
  <c r="L57" i="5"/>
  <c r="Q58" i="5"/>
  <c r="P61" i="5"/>
  <c r="Q64" i="5"/>
  <c r="L66" i="5"/>
  <c r="K69" i="5"/>
  <c r="Q70" i="5"/>
  <c r="K74" i="5"/>
  <c r="N77" i="5"/>
  <c r="K79" i="5"/>
  <c r="Q80" i="5"/>
  <c r="L84" i="5"/>
  <c r="Q89" i="5"/>
  <c r="R91" i="5"/>
  <c r="P93" i="5"/>
  <c r="M97" i="5"/>
  <c r="M99" i="5"/>
  <c r="P8" i="6"/>
  <c r="M12" i="6"/>
  <c r="R21" i="6"/>
  <c r="Q25" i="6"/>
  <c r="P27" i="6"/>
  <c r="K30" i="6"/>
  <c r="Q31" i="6"/>
  <c r="L37" i="6"/>
  <c r="L39" i="6"/>
  <c r="P41" i="6"/>
  <c r="R43" i="6"/>
  <c r="Q43" i="6"/>
  <c r="Q47" i="6"/>
  <c r="L57" i="6"/>
  <c r="R59" i="6"/>
  <c r="L62" i="6"/>
  <c r="K16" i="7"/>
  <c r="K18" i="7"/>
  <c r="M22" i="7"/>
  <c r="N33" i="7"/>
  <c r="M39" i="7"/>
  <c r="Q73" i="7"/>
  <c r="M87" i="7"/>
  <c r="K20" i="8"/>
  <c r="M31" i="5"/>
  <c r="M47" i="5"/>
  <c r="P51" i="5"/>
  <c r="M63" i="5"/>
  <c r="L74" i="5"/>
  <c r="P77" i="5"/>
  <c r="N3" i="6"/>
  <c r="N5" i="6"/>
  <c r="N7" i="6"/>
  <c r="N12" i="6"/>
  <c r="M16" i="6"/>
  <c r="K22" i="6"/>
  <c r="K46" i="6"/>
  <c r="K48" i="6"/>
  <c r="K55" i="6"/>
  <c r="N57" i="6"/>
  <c r="P59" i="6"/>
  <c r="N62" i="6"/>
  <c r="K5" i="7"/>
  <c r="K10" i="7"/>
  <c r="K12" i="7"/>
  <c r="M46" i="7"/>
  <c r="N53" i="7"/>
  <c r="K55" i="7"/>
  <c r="R84" i="7"/>
  <c r="P84" i="7"/>
  <c r="R85" i="7"/>
  <c r="Q84" i="7"/>
  <c r="K87" i="7"/>
  <c r="N90" i="7"/>
  <c r="M95" i="7"/>
  <c r="M98" i="7"/>
  <c r="L12" i="8"/>
  <c r="L59" i="8"/>
  <c r="L21" i="8"/>
  <c r="N7" i="8"/>
  <c r="K33" i="8"/>
  <c r="K38" i="8"/>
  <c r="L55" i="8"/>
  <c r="L60" i="8"/>
  <c r="L89" i="8"/>
  <c r="R94" i="8"/>
  <c r="Q94" i="8"/>
  <c r="P94" i="8"/>
  <c r="P95" i="8"/>
  <c r="L43" i="4"/>
  <c r="P48" i="4"/>
  <c r="Q35" i="5"/>
  <c r="Q51" i="5"/>
  <c r="M69" i="5"/>
  <c r="N74" i="5"/>
  <c r="L76" i="5"/>
  <c r="Q77" i="5"/>
  <c r="P82" i="5"/>
  <c r="M84" i="5"/>
  <c r="K86" i="5"/>
  <c r="L88" i="5"/>
  <c r="K90" i="5"/>
  <c r="L92" i="5"/>
  <c r="P95" i="5"/>
  <c r="K98" i="5"/>
  <c r="P100" i="5"/>
  <c r="P99" i="5"/>
  <c r="N101" i="5"/>
  <c r="M3" i="6"/>
  <c r="M5" i="6"/>
  <c r="Q14" i="6"/>
  <c r="R14" i="6"/>
  <c r="K18" i="6"/>
  <c r="L22" i="6"/>
  <c r="L24" i="6"/>
  <c r="K32" i="6"/>
  <c r="Q37" i="6"/>
  <c r="L48" i="6"/>
  <c r="L50" i="6"/>
  <c r="N52" i="6"/>
  <c r="Q59" i="6"/>
  <c r="R5" i="7"/>
  <c r="Q5" i="7"/>
  <c r="P5" i="7"/>
  <c r="L10" i="7"/>
  <c r="L12" i="7"/>
  <c r="R16" i="7"/>
  <c r="P16" i="7"/>
  <c r="Q22" i="7"/>
  <c r="R22" i="7"/>
  <c r="P22" i="7"/>
  <c r="M35" i="7"/>
  <c r="K49" i="7"/>
  <c r="M53" i="7"/>
  <c r="M62" i="7"/>
  <c r="M101" i="8"/>
  <c r="L17" i="8"/>
  <c r="M40" i="8"/>
  <c r="K74" i="8"/>
  <c r="N100" i="8"/>
  <c r="K34" i="5"/>
  <c r="R35" i="5"/>
  <c r="K37" i="5"/>
  <c r="K50" i="5"/>
  <c r="R51" i="5"/>
  <c r="M74" i="5"/>
  <c r="R77" i="5"/>
  <c r="L81" i="5"/>
  <c r="R82" i="5"/>
  <c r="L86" i="5"/>
  <c r="R86" i="5" s="1"/>
  <c r="L90" i="5"/>
  <c r="Q95" i="5"/>
  <c r="Q99" i="5"/>
  <c r="P101" i="5"/>
  <c r="R101" i="5"/>
  <c r="Q101" i="5"/>
  <c r="K9" i="6"/>
  <c r="L18" i="6"/>
  <c r="N22" i="6"/>
  <c r="L26" i="6"/>
  <c r="Q26" i="6" s="1"/>
  <c r="L32" i="6"/>
  <c r="R37" i="6"/>
  <c r="L40" i="6"/>
  <c r="M50" i="6"/>
  <c r="R52" i="6"/>
  <c r="Q52" i="6"/>
  <c r="P52" i="6"/>
  <c r="N55" i="6"/>
  <c r="K60" i="6"/>
  <c r="K21" i="7"/>
  <c r="K25" i="7"/>
  <c r="K29" i="7"/>
  <c r="M44" i="7"/>
  <c r="Q46" i="7"/>
  <c r="P46" i="7"/>
  <c r="L49" i="7"/>
  <c r="K53" i="7"/>
  <c r="N74" i="7"/>
  <c r="N93" i="7"/>
  <c r="R9" i="8"/>
  <c r="Q9" i="8"/>
  <c r="P9" i="8"/>
  <c r="L15" i="8"/>
  <c r="M25" i="8"/>
  <c r="K28" i="8"/>
  <c r="L71" i="8"/>
  <c r="L74" i="8"/>
  <c r="K77" i="8"/>
  <c r="R81" i="8"/>
  <c r="P81" i="8"/>
  <c r="Q81" i="8"/>
  <c r="L95" i="8"/>
  <c r="L72" i="7"/>
  <c r="L93" i="7"/>
  <c r="Q97" i="7"/>
  <c r="P97" i="7"/>
  <c r="R99" i="7"/>
  <c r="P99" i="7"/>
  <c r="M12" i="8"/>
  <c r="L28" i="8"/>
  <c r="M30" i="8"/>
  <c r="M41" i="8"/>
  <c r="K44" i="8"/>
  <c r="M48" i="8"/>
  <c r="M97" i="8"/>
  <c r="L4" i="6"/>
  <c r="L11" i="6"/>
  <c r="L20" i="6"/>
  <c r="L27" i="6"/>
  <c r="Q34" i="6"/>
  <c r="L36" i="6"/>
  <c r="L43" i="6"/>
  <c r="M49" i="6"/>
  <c r="M5" i="7"/>
  <c r="L31" i="7"/>
  <c r="K38" i="7"/>
  <c r="M41" i="7"/>
  <c r="M70" i="7"/>
  <c r="M72" i="7"/>
  <c r="M93" i="7"/>
  <c r="K98" i="7"/>
  <c r="K91" i="8"/>
  <c r="K70" i="8"/>
  <c r="K63" i="8"/>
  <c r="K56" i="8"/>
  <c r="K99" i="8"/>
  <c r="K79" i="8"/>
  <c r="K72" i="8"/>
  <c r="K83" i="8"/>
  <c r="K90" i="8"/>
  <c r="K80" i="8"/>
  <c r="K62" i="8"/>
  <c r="K55" i="8"/>
  <c r="K48" i="8"/>
  <c r="K73" i="8"/>
  <c r="K69" i="8"/>
  <c r="K53" i="8"/>
  <c r="K39" i="8"/>
  <c r="K13" i="8"/>
  <c r="K2" i="8"/>
  <c r="K87" i="8"/>
  <c r="K30" i="8"/>
  <c r="K8" i="8"/>
  <c r="K66" i="8"/>
  <c r="K58" i="8"/>
  <c r="K47" i="8"/>
  <c r="K40" i="8"/>
  <c r="K25" i="8"/>
  <c r="K17" i="8"/>
  <c r="K52" i="8"/>
  <c r="K95" i="8"/>
  <c r="K15" i="8"/>
  <c r="N21" i="8"/>
  <c r="N39" i="8"/>
  <c r="K51" i="8"/>
  <c r="M55" i="8"/>
  <c r="M62" i="8"/>
  <c r="Q74" i="8"/>
  <c r="R74" i="8"/>
  <c r="P74" i="8"/>
  <c r="K28" i="10"/>
  <c r="K76" i="10"/>
  <c r="K36" i="10"/>
  <c r="K47" i="10"/>
  <c r="K4" i="10"/>
  <c r="K20" i="10"/>
  <c r="K31" i="10"/>
  <c r="L60" i="6"/>
  <c r="N7" i="7"/>
  <c r="N23" i="7"/>
  <c r="N38" i="7"/>
  <c r="P41" i="7"/>
  <c r="K43" i="7"/>
  <c r="M57" i="7"/>
  <c r="N59" i="7"/>
  <c r="K65" i="7"/>
  <c r="M74" i="7"/>
  <c r="L8" i="8"/>
  <c r="L100" i="8"/>
  <c r="N91" i="8"/>
  <c r="L68" i="8"/>
  <c r="L66" i="8"/>
  <c r="L64" i="8"/>
  <c r="K10" i="8"/>
  <c r="M17" i="8"/>
  <c r="Q28" i="8"/>
  <c r="R28" i="8"/>
  <c r="P28" i="8"/>
  <c r="N67" i="8"/>
  <c r="K78" i="8"/>
  <c r="L80" i="8"/>
  <c r="N95" i="8"/>
  <c r="L98" i="8"/>
  <c r="K65" i="9"/>
  <c r="K34" i="10"/>
  <c r="K40" i="10"/>
  <c r="M57" i="6"/>
  <c r="K15" i="7"/>
  <c r="K23" i="7"/>
  <c r="L28" i="7"/>
  <c r="K33" i="7"/>
  <c r="L40" i="7"/>
  <c r="N45" i="7"/>
  <c r="K59" i="7"/>
  <c r="L61" i="7"/>
  <c r="R68" i="7"/>
  <c r="Q68" i="7"/>
  <c r="P68" i="7"/>
  <c r="Q76" i="7"/>
  <c r="L81" i="7"/>
  <c r="Q92" i="7"/>
  <c r="P92" i="7"/>
  <c r="R91" i="7"/>
  <c r="L96" i="7"/>
  <c r="L4" i="8"/>
  <c r="M8" i="8"/>
  <c r="R10" i="8"/>
  <c r="Q10" i="8"/>
  <c r="P10" i="8"/>
  <c r="L20" i="8"/>
  <c r="K22" i="8"/>
  <c r="M24" i="8"/>
  <c r="K26" i="8"/>
  <c r="M31" i="8"/>
  <c r="P33" i="8"/>
  <c r="R33" i="8"/>
  <c r="Q33" i="8"/>
  <c r="L38" i="8"/>
  <c r="L42" i="8"/>
  <c r="K49" i="8"/>
  <c r="L63" i="8"/>
  <c r="M70" i="8"/>
  <c r="N78" i="8"/>
  <c r="L90" i="8"/>
  <c r="N41" i="9"/>
  <c r="M51" i="9"/>
  <c r="M29" i="6"/>
  <c r="N36" i="6"/>
  <c r="M45" i="6"/>
  <c r="P10" i="7"/>
  <c r="P13" i="7"/>
  <c r="K35" i="7"/>
  <c r="Q36" i="7"/>
  <c r="P36" i="7"/>
  <c r="M45" i="7"/>
  <c r="N54" i="7"/>
  <c r="Q57" i="7"/>
  <c r="N61" i="7"/>
  <c r="M65" i="7"/>
  <c r="K67" i="7"/>
  <c r="P76" i="7"/>
  <c r="R87" i="7"/>
  <c r="P87" i="7"/>
  <c r="P91" i="7"/>
  <c r="K94" i="7"/>
  <c r="K11" i="8"/>
  <c r="N24" i="8"/>
  <c r="K31" i="8"/>
  <c r="K45" i="8"/>
  <c r="N47" i="8"/>
  <c r="M58" i="8"/>
  <c r="M60" i="8"/>
  <c r="M65" i="8"/>
  <c r="M78" i="8"/>
  <c r="K93" i="8"/>
  <c r="K80" i="9"/>
  <c r="K86" i="9"/>
  <c r="M88" i="9"/>
  <c r="K61" i="10"/>
  <c r="Q17" i="6"/>
  <c r="Q33" i="6"/>
  <c r="M60" i="6"/>
  <c r="K4" i="7"/>
  <c r="M9" i="7"/>
  <c r="R10" i="7"/>
  <c r="R13" i="7"/>
  <c r="L17" i="7"/>
  <c r="P26" i="7"/>
  <c r="P31" i="7"/>
  <c r="R36" i="7"/>
  <c r="P38" i="7"/>
  <c r="M40" i="7"/>
  <c r="P43" i="7"/>
  <c r="M54" i="7"/>
  <c r="L56" i="7"/>
  <c r="R57" i="7"/>
  <c r="M61" i="7"/>
  <c r="R76" i="7"/>
  <c r="M83" i="7"/>
  <c r="Q87" i="7"/>
  <c r="Q91" i="7"/>
  <c r="L94" i="7"/>
  <c r="M96" i="7"/>
  <c r="N4" i="8"/>
  <c r="L11" i="8"/>
  <c r="L13" i="8"/>
  <c r="N49" i="8"/>
  <c r="L65" i="8"/>
  <c r="N5" i="9"/>
  <c r="L42" i="9"/>
  <c r="N29" i="9"/>
  <c r="L18" i="9"/>
  <c r="L8" i="9"/>
  <c r="L10" i="9"/>
  <c r="N20" i="9"/>
  <c r="P88" i="5"/>
  <c r="P4" i="6"/>
  <c r="R17" i="6"/>
  <c r="P20" i="6"/>
  <c r="R33" i="6"/>
  <c r="P36" i="6"/>
  <c r="L51" i="6"/>
  <c r="M54" i="6"/>
  <c r="N60" i="6"/>
  <c r="K6" i="7"/>
  <c r="Q7" i="7"/>
  <c r="K20" i="7"/>
  <c r="N25" i="7"/>
  <c r="R26" i="7"/>
  <c r="Q31" i="7"/>
  <c r="N35" i="7"/>
  <c r="R38" i="7"/>
  <c r="K40" i="7"/>
  <c r="N42" i="7"/>
  <c r="Q43" i="7"/>
  <c r="P45" i="7"/>
  <c r="R45" i="7"/>
  <c r="Q45" i="7"/>
  <c r="M49" i="7"/>
  <c r="P59" i="7"/>
  <c r="K61" i="7"/>
  <c r="N67" i="7"/>
  <c r="N69" i="7"/>
  <c r="K73" i="7"/>
  <c r="Q85" i="7"/>
  <c r="P85" i="7"/>
  <c r="P86" i="7"/>
  <c r="N94" i="7"/>
  <c r="R6" i="8"/>
  <c r="Q6" i="8"/>
  <c r="P6" i="8"/>
  <c r="N11" i="8"/>
  <c r="M13" i="8"/>
  <c r="K16" i="8"/>
  <c r="L18" i="8"/>
  <c r="M20" i="8"/>
  <c r="P24" i="8"/>
  <c r="K27" i="8"/>
  <c r="K29" i="8"/>
  <c r="N38" i="8"/>
  <c r="L47" i="8"/>
  <c r="L56" i="8"/>
  <c r="M63" i="8"/>
  <c r="R65" i="8"/>
  <c r="P65" i="8"/>
  <c r="Q66" i="8"/>
  <c r="K76" i="8"/>
  <c r="L88" i="8"/>
  <c r="M15" i="9"/>
  <c r="M44" i="9"/>
  <c r="L83" i="9"/>
  <c r="P75" i="5"/>
  <c r="Q78" i="5"/>
  <c r="L80" i="5"/>
  <c r="Q88" i="5"/>
  <c r="Q94" i="5"/>
  <c r="L96" i="5"/>
  <c r="L3" i="6"/>
  <c r="Q4" i="6"/>
  <c r="L12" i="6"/>
  <c r="L19" i="6"/>
  <c r="Q20" i="6"/>
  <c r="L28" i="6"/>
  <c r="L35" i="6"/>
  <c r="Q36" i="6"/>
  <c r="Q42" i="6"/>
  <c r="L44" i="6"/>
  <c r="L56" i="6"/>
  <c r="P57" i="6"/>
  <c r="N59" i="6"/>
  <c r="R60" i="6"/>
  <c r="L14" i="7"/>
  <c r="R15" i="7"/>
  <c r="Q15" i="7"/>
  <c r="M25" i="7"/>
  <c r="M30" i="7"/>
  <c r="K46" i="7"/>
  <c r="K51" i="7"/>
  <c r="Q52" i="7"/>
  <c r="P52" i="7"/>
  <c r="Q54" i="7"/>
  <c r="P55" i="7"/>
  <c r="M56" i="7"/>
  <c r="P65" i="7"/>
  <c r="R65" i="7"/>
  <c r="M67" i="7"/>
  <c r="M69" i="7"/>
  <c r="N75" i="7"/>
  <c r="L77" i="7"/>
  <c r="Q83" i="7"/>
  <c r="M90" i="7"/>
  <c r="M94" i="7"/>
  <c r="R96" i="7"/>
  <c r="P96" i="7"/>
  <c r="K9" i="8"/>
  <c r="N13" i="8"/>
  <c r="Q20" i="8"/>
  <c r="R20" i="8"/>
  <c r="P20" i="8"/>
  <c r="L29" i="8"/>
  <c r="K32" i="8"/>
  <c r="K36" i="8"/>
  <c r="K43" i="8"/>
  <c r="N54" i="8"/>
  <c r="P57" i="8"/>
  <c r="P56" i="8"/>
  <c r="R56" i="8"/>
  <c r="Q56" i="8"/>
  <c r="N63" i="8"/>
  <c r="L76" i="8"/>
  <c r="N88" i="8"/>
  <c r="M77" i="5"/>
  <c r="P78" i="5"/>
  <c r="P81" i="5"/>
  <c r="M93" i="5"/>
  <c r="P94" i="5"/>
  <c r="P97" i="5"/>
  <c r="M9" i="6"/>
  <c r="P10" i="6"/>
  <c r="N16" i="6"/>
  <c r="M25" i="6"/>
  <c r="P26" i="6"/>
  <c r="P29" i="6"/>
  <c r="N32" i="6"/>
  <c r="M41" i="6"/>
  <c r="P42" i="6"/>
  <c r="P45" i="6"/>
  <c r="N48" i="6"/>
  <c r="Q54" i="6"/>
  <c r="Q57" i="6"/>
  <c r="P60" i="6"/>
  <c r="K3" i="7"/>
  <c r="P15" i="7"/>
  <c r="L19" i="7"/>
  <c r="K30" i="7"/>
  <c r="N37" i="7"/>
  <c r="K42" i="7"/>
  <c r="P48" i="7"/>
  <c r="P47" i="7"/>
  <c r="R52" i="7"/>
  <c r="P54" i="7"/>
  <c r="K56" i="7"/>
  <c r="N58" i="7"/>
  <c r="K62" i="7"/>
  <c r="P64" i="7"/>
  <c r="R63" i="7"/>
  <c r="P63" i="7"/>
  <c r="Q65" i="7"/>
  <c r="K69" i="7"/>
  <c r="N77" i="7"/>
  <c r="K90" i="7"/>
  <c r="Q94" i="7"/>
  <c r="Q95" i="7"/>
  <c r="P95" i="7"/>
  <c r="Q96" i="7"/>
  <c r="R13" i="8"/>
  <c r="Q13" i="8"/>
  <c r="P13" i="8"/>
  <c r="M18" i="8"/>
  <c r="N29" i="8"/>
  <c r="L32" i="8"/>
  <c r="K34" i="8"/>
  <c r="L45" i="8"/>
  <c r="M88" i="8"/>
  <c r="N10" i="9"/>
  <c r="N13" i="9"/>
  <c r="K79" i="10"/>
  <c r="R78" i="5"/>
  <c r="Q81" i="5"/>
  <c r="R94" i="5"/>
  <c r="Q97" i="5"/>
  <c r="R10" i="6"/>
  <c r="Q13" i="6"/>
  <c r="R26" i="6"/>
  <c r="Q29" i="6"/>
  <c r="R42" i="6"/>
  <c r="Q45" i="6"/>
  <c r="M53" i="6"/>
  <c r="P54" i="6"/>
  <c r="R57" i="6"/>
  <c r="Q60" i="6"/>
  <c r="L3" i="7"/>
  <c r="M14" i="7"/>
  <c r="M37" i="7"/>
  <c r="P40" i="7"/>
  <c r="Q47" i="7"/>
  <c r="N51" i="7"/>
  <c r="R54" i="7"/>
  <c r="Q63" i="7"/>
  <c r="K75" i="7"/>
  <c r="M77" i="7"/>
  <c r="P94" i="7"/>
  <c r="K97" i="7"/>
  <c r="K5" i="8"/>
  <c r="K14" i="8"/>
  <c r="M16" i="8"/>
  <c r="K18" i="8"/>
  <c r="K23" i="8"/>
  <c r="P29" i="8"/>
  <c r="R29" i="8"/>
  <c r="Q29" i="8"/>
  <c r="N34" i="8"/>
  <c r="N43" i="8"/>
  <c r="R45" i="8"/>
  <c r="Q45" i="8"/>
  <c r="P45" i="8"/>
  <c r="K50" i="8"/>
  <c r="K54" i="8"/>
  <c r="M73" i="8"/>
  <c r="Q89" i="8"/>
  <c r="P89" i="8"/>
  <c r="R88" i="8"/>
  <c r="Q88" i="8"/>
  <c r="P88" i="8"/>
  <c r="N28" i="9"/>
  <c r="L9" i="6"/>
  <c r="K12" i="6"/>
  <c r="K15" i="6"/>
  <c r="L25" i="6"/>
  <c r="K28" i="6"/>
  <c r="K31" i="6"/>
  <c r="L41" i="6"/>
  <c r="K44" i="6"/>
  <c r="K47" i="6"/>
  <c r="K50" i="6"/>
  <c r="K53" i="6"/>
  <c r="R62" i="6"/>
  <c r="N3" i="7"/>
  <c r="K14" i="7"/>
  <c r="K22" i="7"/>
  <c r="M32" i="7"/>
  <c r="K37" i="7"/>
  <c r="P49" i="7"/>
  <c r="R49" i="7"/>
  <c r="K58" i="7"/>
  <c r="K64" i="7"/>
  <c r="P69" i="7"/>
  <c r="Q69" i="7"/>
  <c r="R79" i="7"/>
  <c r="P79" i="7"/>
  <c r="K82" i="7"/>
  <c r="L84" i="7"/>
  <c r="N86" i="7"/>
  <c r="R94" i="7"/>
  <c r="L97" i="7"/>
  <c r="K99" i="7"/>
  <c r="M7" i="8"/>
  <c r="K12" i="8"/>
  <c r="N16" i="8"/>
  <c r="Q27" i="8"/>
  <c r="P27" i="8"/>
  <c r="Q34" i="8"/>
  <c r="R34" i="8"/>
  <c r="M43" i="8"/>
  <c r="L52" i="8"/>
  <c r="M61" i="8"/>
  <c r="N81" i="8"/>
  <c r="K86" i="8"/>
  <c r="L91" i="8"/>
  <c r="K94" i="8"/>
  <c r="N101" i="8"/>
  <c r="M28" i="9"/>
  <c r="R60" i="9"/>
  <c r="Q60" i="9"/>
  <c r="P61" i="9"/>
  <c r="P60" i="9"/>
  <c r="Q61" i="9"/>
  <c r="N89" i="9"/>
  <c r="M92" i="9"/>
  <c r="M62" i="6"/>
  <c r="M33" i="7"/>
  <c r="L36" i="7"/>
  <c r="Q50" i="7"/>
  <c r="L52" i="7"/>
  <c r="Q66" i="7"/>
  <c r="L68" i="7"/>
  <c r="M81" i="7"/>
  <c r="M84" i="7"/>
  <c r="L6" i="8"/>
  <c r="Q7" i="8"/>
  <c r="P7" i="8"/>
  <c r="M15" i="8"/>
  <c r="N18" i="8"/>
  <c r="M23" i="8"/>
  <c r="N26" i="8"/>
  <c r="L31" i="8"/>
  <c r="N36" i="8"/>
  <c r="N41" i="8"/>
  <c r="M50" i="8"/>
  <c r="L54" i="8"/>
  <c r="R59" i="8"/>
  <c r="P59" i="8"/>
  <c r="L78" i="8"/>
  <c r="M80" i="8"/>
  <c r="N86" i="8"/>
  <c r="L93" i="8"/>
  <c r="L4" i="9"/>
  <c r="K38" i="9"/>
  <c r="K48" i="9"/>
  <c r="R80" i="9"/>
  <c r="Q80" i="9"/>
  <c r="P80" i="9"/>
  <c r="Q81" i="9"/>
  <c r="P81" i="9"/>
  <c r="M33" i="8"/>
  <c r="M38" i="8"/>
  <c r="L40" i="8"/>
  <c r="P41" i="8"/>
  <c r="L43" i="8"/>
  <c r="L50" i="8"/>
  <c r="M52" i="8"/>
  <c r="L58" i="8"/>
  <c r="N62" i="8"/>
  <c r="K64" i="8"/>
  <c r="K68" i="8"/>
  <c r="M74" i="8"/>
  <c r="M76" i="8"/>
  <c r="M82" i="8"/>
  <c r="L84" i="8"/>
  <c r="M86" i="8"/>
  <c r="N93" i="8"/>
  <c r="K100" i="8"/>
  <c r="L6" i="9"/>
  <c r="L26" i="9"/>
  <c r="L31" i="9"/>
  <c r="K34" i="9"/>
  <c r="L48" i="9"/>
  <c r="L56" i="9"/>
  <c r="K78" i="9"/>
  <c r="M6" i="10"/>
  <c r="M7" i="10"/>
  <c r="M63" i="10"/>
  <c r="M35" i="10"/>
  <c r="M19" i="10"/>
  <c r="M3" i="10"/>
  <c r="M24" i="10"/>
  <c r="M8" i="10"/>
  <c r="M51" i="10"/>
  <c r="M40" i="10"/>
  <c r="M64" i="10"/>
  <c r="M83" i="10"/>
  <c r="K18" i="10"/>
  <c r="L92" i="7"/>
  <c r="Q93" i="7"/>
  <c r="P93" i="7"/>
  <c r="M3" i="8"/>
  <c r="M6" i="8"/>
  <c r="L9" i="8"/>
  <c r="P18" i="8"/>
  <c r="L23" i="8"/>
  <c r="P26" i="8"/>
  <c r="Q31" i="8"/>
  <c r="P31" i="8"/>
  <c r="P36" i="8"/>
  <c r="K60" i="8"/>
  <c r="L72" i="8"/>
  <c r="N74" i="8"/>
  <c r="L82" i="8"/>
  <c r="M84" i="8"/>
  <c r="P86" i="8"/>
  <c r="Q87" i="8"/>
  <c r="P87" i="8"/>
  <c r="K89" i="8"/>
  <c r="M93" i="8"/>
  <c r="R95" i="8"/>
  <c r="K98" i="8"/>
  <c r="K12" i="9"/>
  <c r="N6" i="9"/>
  <c r="L13" i="9"/>
  <c r="L20" i="9"/>
  <c r="L46" i="9"/>
  <c r="N75" i="9"/>
  <c r="N95" i="9"/>
  <c r="L80" i="7"/>
  <c r="Q81" i="7"/>
  <c r="P81" i="7"/>
  <c r="K86" i="7"/>
  <c r="M89" i="7"/>
  <c r="M92" i="7"/>
  <c r="L3" i="8"/>
  <c r="N6" i="8"/>
  <c r="N9" i="8"/>
  <c r="L14" i="8"/>
  <c r="Q15" i="8"/>
  <c r="P15" i="8"/>
  <c r="N20" i="8"/>
  <c r="L22" i="8"/>
  <c r="Q23" i="8"/>
  <c r="P23" i="8"/>
  <c r="N28" i="8"/>
  <c r="N33" i="8"/>
  <c r="M35" i="8"/>
  <c r="K42" i="8"/>
  <c r="M45" i="8"/>
  <c r="M56" i="8"/>
  <c r="M64" i="8"/>
  <c r="M68" i="8"/>
  <c r="Q82" i="8"/>
  <c r="N89" i="8"/>
  <c r="M91" i="8"/>
  <c r="Q95" i="8"/>
  <c r="N2" i="9"/>
  <c r="M8" i="9"/>
  <c r="R10" i="9"/>
  <c r="Q10" i="9"/>
  <c r="P10" i="9"/>
  <c r="M13" i="9"/>
  <c r="Q15" i="9"/>
  <c r="R15" i="9"/>
  <c r="P15" i="9"/>
  <c r="N22" i="9"/>
  <c r="K32" i="9"/>
  <c r="R39" i="9"/>
  <c r="K67" i="9"/>
  <c r="K70" i="9"/>
  <c r="Q62" i="8"/>
  <c r="P62" i="8"/>
  <c r="R72" i="8"/>
  <c r="P72" i="8"/>
  <c r="Q73" i="8"/>
  <c r="P73" i="8"/>
  <c r="K96" i="8"/>
  <c r="M98" i="8"/>
  <c r="M86" i="9"/>
  <c r="K16" i="9"/>
  <c r="K57" i="9"/>
  <c r="K24" i="10"/>
  <c r="K41" i="10"/>
  <c r="K77" i="7"/>
  <c r="R78" i="7"/>
  <c r="M80" i="7"/>
  <c r="Q98" i="7"/>
  <c r="L81" i="8"/>
  <c r="L49" i="8"/>
  <c r="L2" i="8"/>
  <c r="N58" i="8"/>
  <c r="N51" i="8"/>
  <c r="L86" i="8"/>
  <c r="R86" i="8" s="1"/>
  <c r="L97" i="8"/>
  <c r="N94" i="8"/>
  <c r="L87" i="8"/>
  <c r="N77" i="8"/>
  <c r="L73" i="8"/>
  <c r="N45" i="8"/>
  <c r="Q3" i="8"/>
  <c r="P3" i="8"/>
  <c r="M11" i="8"/>
  <c r="R12" i="8"/>
  <c r="M14" i="8"/>
  <c r="M22" i="8"/>
  <c r="L35" i="8"/>
  <c r="N40" i="8"/>
  <c r="L44" i="8"/>
  <c r="M47" i="8"/>
  <c r="L51" i="8"/>
  <c r="R62" i="8"/>
  <c r="N66" i="8"/>
  <c r="R68" i="8"/>
  <c r="Q68" i="8"/>
  <c r="P68" i="8"/>
  <c r="Q72" i="8"/>
  <c r="K75" i="8"/>
  <c r="L79" i="8"/>
  <c r="K81" i="8"/>
  <c r="K85" i="8"/>
  <c r="N87" i="8"/>
  <c r="L96" i="8"/>
  <c r="N98" i="8"/>
  <c r="L2" i="9"/>
  <c r="R4" i="9"/>
  <c r="R8" i="9"/>
  <c r="Q8" i="9"/>
  <c r="P8" i="9"/>
  <c r="P13" i="9"/>
  <c r="R20" i="9"/>
  <c r="P20" i="9"/>
  <c r="K27" i="9"/>
  <c r="K68" i="9"/>
  <c r="P98" i="7"/>
  <c r="R3" i="8"/>
  <c r="L16" i="8"/>
  <c r="N17" i="8"/>
  <c r="L24" i="8"/>
  <c r="N25" i="8"/>
  <c r="N30" i="8"/>
  <c r="M37" i="8"/>
  <c r="M42" i="8"/>
  <c r="K46" i="8"/>
  <c r="P60" i="8"/>
  <c r="R66" i="8"/>
  <c r="P66" i="8"/>
  <c r="L83" i="8"/>
  <c r="R89" i="8"/>
  <c r="R2" i="9"/>
  <c r="Q2" i="9"/>
  <c r="P2" i="9"/>
  <c r="K5" i="9"/>
  <c r="K9" i="9"/>
  <c r="R13" i="9"/>
  <c r="Q20" i="9"/>
  <c r="L25" i="9"/>
  <c r="N37" i="9"/>
  <c r="N40" i="9"/>
  <c r="L65" i="9"/>
  <c r="K85" i="9"/>
  <c r="M38" i="10"/>
  <c r="M55" i="10"/>
  <c r="M17" i="7"/>
  <c r="Q42" i="7"/>
  <c r="L44" i="7"/>
  <c r="Q58" i="7"/>
  <c r="L60" i="7"/>
  <c r="Q74" i="7"/>
  <c r="L76" i="7"/>
  <c r="Q86" i="7"/>
  <c r="L88" i="7"/>
  <c r="Q89" i="7"/>
  <c r="P89" i="7"/>
  <c r="M97" i="7"/>
  <c r="R98" i="7"/>
  <c r="M67" i="8"/>
  <c r="M2" i="8"/>
  <c r="M95" i="8"/>
  <c r="M71" i="8"/>
  <c r="M99" i="8"/>
  <c r="M75" i="8"/>
  <c r="M79" i="8"/>
  <c r="M72" i="8"/>
  <c r="M54" i="8"/>
  <c r="M83" i="8"/>
  <c r="M100" i="8"/>
  <c r="M59" i="8"/>
  <c r="L5" i="8"/>
  <c r="N14" i="8"/>
  <c r="M19" i="8"/>
  <c r="N22" i="8"/>
  <c r="M27" i="8"/>
  <c r="Q35" i="8"/>
  <c r="P35" i="8"/>
  <c r="N42" i="8"/>
  <c r="L53" i="8"/>
  <c r="Q60" i="8"/>
  <c r="L69" i="8"/>
  <c r="K71" i="8"/>
  <c r="N83" i="8"/>
  <c r="N85" i="8"/>
  <c r="M96" i="8"/>
  <c r="L9" i="9"/>
  <c r="M16" i="9"/>
  <c r="L30" i="9"/>
  <c r="L45" i="9"/>
  <c r="K60" i="9"/>
  <c r="M39" i="10"/>
  <c r="P61" i="7"/>
  <c r="M73" i="7"/>
  <c r="P77" i="7"/>
  <c r="M32" i="8"/>
  <c r="L34" i="8"/>
  <c r="L37" i="8"/>
  <c r="Q42" i="8"/>
  <c r="N46" i="8"/>
  <c r="M49" i="8"/>
  <c r="N53" i="8"/>
  <c r="N55" i="8"/>
  <c r="L57" i="8"/>
  <c r="K61" i="8"/>
  <c r="K65" i="8"/>
  <c r="K67" i="8"/>
  <c r="N69" i="8"/>
  <c r="N73" i="8"/>
  <c r="L77" i="8"/>
  <c r="N79" i="8"/>
  <c r="M85" i="8"/>
  <c r="M87" i="8"/>
  <c r="L92" i="8"/>
  <c r="R96" i="8"/>
  <c r="P96" i="8"/>
  <c r="Q97" i="8"/>
  <c r="P97" i="8"/>
  <c r="K101" i="8"/>
  <c r="L23" i="9"/>
  <c r="L16" i="9"/>
  <c r="L11" i="9"/>
  <c r="N9" i="9"/>
  <c r="L32" i="9"/>
  <c r="L3" i="9"/>
  <c r="R11" i="9"/>
  <c r="Q11" i="9"/>
  <c r="P11" i="9"/>
  <c r="R16" i="9"/>
  <c r="Q16" i="9"/>
  <c r="P16" i="9"/>
  <c r="K19" i="9"/>
  <c r="N30" i="9"/>
  <c r="M52" i="9"/>
  <c r="K63" i="9"/>
  <c r="P66" i="9"/>
  <c r="R65" i="9"/>
  <c r="P65" i="9"/>
  <c r="Q66" i="9"/>
  <c r="Q65" i="9"/>
  <c r="N93" i="9"/>
  <c r="K70" i="10"/>
  <c r="M50" i="10"/>
  <c r="K59" i="10"/>
  <c r="M13" i="7"/>
  <c r="R18" i="7"/>
  <c r="R42" i="7"/>
  <c r="R58" i="7"/>
  <c r="Q61" i="7"/>
  <c r="R74" i="7"/>
  <c r="Q77" i="7"/>
  <c r="P80" i="7"/>
  <c r="P83" i="7"/>
  <c r="M85" i="7"/>
  <c r="R86" i="7"/>
  <c r="M88" i="7"/>
  <c r="N2" i="8"/>
  <c r="N5" i="8"/>
  <c r="L10" i="8"/>
  <c r="Q11" i="8"/>
  <c r="P11" i="8"/>
  <c r="P14" i="8"/>
  <c r="R17" i="8"/>
  <c r="L19" i="8"/>
  <c r="P22" i="8"/>
  <c r="R25" i="8"/>
  <c r="L27" i="8"/>
  <c r="R30" i="8"/>
  <c r="N32" i="8"/>
  <c r="N37" i="8"/>
  <c r="M39" i="8"/>
  <c r="P42" i="8"/>
  <c r="M46" i="8"/>
  <c r="M51" i="8"/>
  <c r="M53" i="8"/>
  <c r="N57" i="8"/>
  <c r="L61" i="8"/>
  <c r="L67" i="8"/>
  <c r="M69" i="8"/>
  <c r="N71" i="8"/>
  <c r="L75" i="8"/>
  <c r="M77" i="8"/>
  <c r="M81" i="8"/>
  <c r="L85" i="8"/>
  <c r="R87" i="8"/>
  <c r="N90" i="8"/>
  <c r="L94" i="8"/>
  <c r="Q96" i="8"/>
  <c r="L101" i="8"/>
  <c r="N3" i="9"/>
  <c r="M5" i="9"/>
  <c r="M9" i="9"/>
  <c r="L19" i="9"/>
  <c r="L27" i="9"/>
  <c r="L35" i="9"/>
  <c r="K43" i="9"/>
  <c r="K52" i="9"/>
  <c r="R47" i="10"/>
  <c r="P48" i="10"/>
  <c r="Q47" i="10"/>
  <c r="P47" i="10"/>
  <c r="K44" i="7"/>
  <c r="K47" i="7"/>
  <c r="K60" i="7"/>
  <c r="R61" i="7"/>
  <c r="K63" i="7"/>
  <c r="K76" i="7"/>
  <c r="R77" i="7"/>
  <c r="K79" i="7"/>
  <c r="K85" i="7"/>
  <c r="N19" i="8"/>
  <c r="N27" i="8"/>
  <c r="M29" i="8"/>
  <c r="M34" i="8"/>
  <c r="L36" i="8"/>
  <c r="R42" i="8"/>
  <c r="R49" i="8"/>
  <c r="P49" i="8"/>
  <c r="N61" i="8"/>
  <c r="N65" i="8"/>
  <c r="N75" i="8"/>
  <c r="R77" i="8"/>
  <c r="Q77" i="8"/>
  <c r="P77" i="8"/>
  <c r="K88" i="8"/>
  <c r="M90" i="8"/>
  <c r="M94" i="8"/>
  <c r="L5" i="9"/>
  <c r="L12" i="9"/>
  <c r="M21" i="9"/>
  <c r="L50" i="9"/>
  <c r="R52" i="9"/>
  <c r="Q52" i="9"/>
  <c r="Q53" i="9"/>
  <c r="P52" i="9"/>
  <c r="L85" i="9"/>
  <c r="N44" i="8"/>
  <c r="N76" i="8"/>
  <c r="M6" i="9"/>
  <c r="N17" i="9"/>
  <c r="N19" i="9"/>
  <c r="R24" i="9"/>
  <c r="P24" i="9"/>
  <c r="L28" i="9"/>
  <c r="L34" i="9"/>
  <c r="N36" i="9"/>
  <c r="R40" i="9"/>
  <c r="Q40" i="9"/>
  <c r="P40" i="9"/>
  <c r="R50" i="9"/>
  <c r="P50" i="9"/>
  <c r="Q51" i="9"/>
  <c r="K59" i="9"/>
  <c r="N61" i="9"/>
  <c r="L68" i="9"/>
  <c r="K73" i="9"/>
  <c r="N78" i="9"/>
  <c r="K91" i="9"/>
  <c r="R93" i="9"/>
  <c r="Q93" i="9"/>
  <c r="P93" i="9"/>
  <c r="R2" i="10"/>
  <c r="Q2" i="10"/>
  <c r="P2" i="10"/>
  <c r="M18" i="10"/>
  <c r="K83" i="10"/>
  <c r="M19" i="9"/>
  <c r="M36" i="9"/>
  <c r="R48" i="9"/>
  <c r="P48" i="9"/>
  <c r="K55" i="9"/>
  <c r="L59" i="9"/>
  <c r="K76" i="9"/>
  <c r="K94" i="9"/>
  <c r="K13" i="10"/>
  <c r="R15" i="10"/>
  <c r="Q15" i="10"/>
  <c r="P15" i="10"/>
  <c r="R18" i="10"/>
  <c r="Q18" i="10"/>
  <c r="P18" i="10"/>
  <c r="M34" i="10"/>
  <c r="K51" i="10"/>
  <c r="K78" i="10"/>
  <c r="R80" i="10"/>
  <c r="Q80" i="10"/>
  <c r="P80" i="10"/>
  <c r="N72" i="8"/>
  <c r="Q91" i="8"/>
  <c r="K45" i="9"/>
  <c r="K42" i="9"/>
  <c r="K25" i="9"/>
  <c r="K18" i="9"/>
  <c r="K11" i="9"/>
  <c r="K30" i="9"/>
  <c r="K23" i="9"/>
  <c r="K95" i="9"/>
  <c r="K79" i="9"/>
  <c r="K54" i="9"/>
  <c r="K51" i="9"/>
  <c r="K35" i="9"/>
  <c r="K28" i="9"/>
  <c r="P17" i="9"/>
  <c r="K36" i="9"/>
  <c r="Q48" i="9"/>
  <c r="L53" i="9"/>
  <c r="L55" i="9"/>
  <c r="M61" i="9"/>
  <c r="R63" i="9"/>
  <c r="P63" i="9"/>
  <c r="Q63" i="9"/>
  <c r="M68" i="9"/>
  <c r="K81" i="9"/>
  <c r="K83" i="9"/>
  <c r="K88" i="9"/>
  <c r="N91" i="9"/>
  <c r="K16" i="10"/>
  <c r="K29" i="10"/>
  <c r="R31" i="10"/>
  <c r="Q31" i="10"/>
  <c r="P31" i="10"/>
  <c r="R34" i="10"/>
  <c r="Q34" i="10"/>
  <c r="P34" i="10"/>
  <c r="Q35" i="10"/>
  <c r="P35" i="10"/>
  <c r="M42" i="10"/>
  <c r="M53" i="10"/>
  <c r="K62" i="10"/>
  <c r="K81" i="10"/>
  <c r="R63" i="8"/>
  <c r="N96" i="8"/>
  <c r="R97" i="8"/>
  <c r="L39" i="9"/>
  <c r="Q39" i="9" s="1"/>
  <c r="L93" i="9"/>
  <c r="L77" i="9"/>
  <c r="L61" i="9"/>
  <c r="L89" i="9"/>
  <c r="L73" i="9"/>
  <c r="N64" i="9"/>
  <c r="L40" i="9"/>
  <c r="N44" i="9"/>
  <c r="L92" i="9"/>
  <c r="N81" i="9"/>
  <c r="L88" i="9"/>
  <c r="L81" i="9"/>
  <c r="R81" i="9" s="1"/>
  <c r="L72" i="9"/>
  <c r="N45" i="9"/>
  <c r="L21" i="9"/>
  <c r="L14" i="9"/>
  <c r="M3" i="9"/>
  <c r="K8" i="9"/>
  <c r="Q17" i="9"/>
  <c r="P28" i="9"/>
  <c r="N32" i="9"/>
  <c r="R34" i="9"/>
  <c r="P34" i="9"/>
  <c r="R36" i="9"/>
  <c r="Q36" i="9"/>
  <c r="R38" i="9"/>
  <c r="Q38" i="9"/>
  <c r="P38" i="9"/>
  <c r="K49" i="9"/>
  <c r="N53" i="9"/>
  <c r="L57" i="9"/>
  <c r="M59" i="9"/>
  <c r="K64" i="9"/>
  <c r="R68" i="9"/>
  <c r="Q68" i="9"/>
  <c r="P68" i="9"/>
  <c r="P69" i="9"/>
  <c r="K71" i="9"/>
  <c r="N76" i="9"/>
  <c r="M81" i="9"/>
  <c r="M10" i="10"/>
  <c r="K32" i="10"/>
  <c r="K42" i="10"/>
  <c r="N68" i="8"/>
  <c r="K92" i="8"/>
  <c r="K14" i="9"/>
  <c r="N16" i="9"/>
  <c r="K21" i="9"/>
  <c r="N25" i="9"/>
  <c r="Q28" i="9"/>
  <c r="R32" i="9"/>
  <c r="P32" i="9"/>
  <c r="Q34" i="9"/>
  <c r="P36" i="9"/>
  <c r="K39" i="9"/>
  <c r="P39" i="9" s="1"/>
  <c r="L43" i="9"/>
  <c r="L47" i="9"/>
  <c r="N51" i="9"/>
  <c r="M55" i="9"/>
  <c r="N57" i="9"/>
  <c r="L64" i="9"/>
  <c r="K69" i="9"/>
  <c r="N73" i="9"/>
  <c r="M76" i="9"/>
  <c r="K84" i="9"/>
  <c r="K10" i="10"/>
  <c r="M26" i="10"/>
  <c r="P90" i="8"/>
  <c r="M93" i="9"/>
  <c r="M77" i="9"/>
  <c r="M22" i="9"/>
  <c r="M58" i="9"/>
  <c r="M82" i="9"/>
  <c r="M66" i="9"/>
  <c r="M49" i="9"/>
  <c r="M46" i="9"/>
  <c r="M33" i="9"/>
  <c r="M26" i="9"/>
  <c r="M89" i="9"/>
  <c r="M73" i="9"/>
  <c r="M30" i="9"/>
  <c r="M94" i="9"/>
  <c r="M78" i="9"/>
  <c r="M50" i="9"/>
  <c r="M37" i="9"/>
  <c r="M34" i="9"/>
  <c r="M56" i="9"/>
  <c r="M53" i="9"/>
  <c r="M47" i="9"/>
  <c r="M85" i="9"/>
  <c r="M69" i="9"/>
  <c r="M62" i="9"/>
  <c r="M90" i="9"/>
  <c r="M74" i="9"/>
  <c r="M41" i="9"/>
  <c r="M38" i="9"/>
  <c r="M2" i="9"/>
  <c r="M65" i="9"/>
  <c r="M60" i="9"/>
  <c r="M57" i="9"/>
  <c r="M48" i="9"/>
  <c r="M32" i="9"/>
  <c r="P6" i="9"/>
  <c r="N8" i="9"/>
  <c r="N11" i="9"/>
  <c r="M14" i="9"/>
  <c r="N23" i="9"/>
  <c r="K29" i="9"/>
  <c r="K31" i="9"/>
  <c r="Q32" i="9"/>
  <c r="K37" i="9"/>
  <c r="K41" i="9"/>
  <c r="N47" i="9"/>
  <c r="N49" i="9"/>
  <c r="K53" i="9"/>
  <c r="R57" i="9"/>
  <c r="P57" i="9"/>
  <c r="K66" i="9"/>
  <c r="L76" i="9"/>
  <c r="L84" i="9"/>
  <c r="K89" i="9"/>
  <c r="R94" i="9"/>
  <c r="K3" i="10"/>
  <c r="K8" i="10"/>
  <c r="K26" i="10"/>
  <c r="K43" i="10"/>
  <c r="K46" i="10"/>
  <c r="Q48" i="10"/>
  <c r="K54" i="10"/>
  <c r="M62" i="10"/>
  <c r="K65" i="10"/>
  <c r="N64" i="8"/>
  <c r="P69" i="8"/>
  <c r="P76" i="8"/>
  <c r="N92" i="8"/>
  <c r="K2" i="9"/>
  <c r="P3" i="9"/>
  <c r="K13" i="9"/>
  <c r="N14" i="9"/>
  <c r="N21" i="9"/>
  <c r="M23" i="9"/>
  <c r="L29" i="9"/>
  <c r="K33" i="9"/>
  <c r="L37" i="9"/>
  <c r="N39" i="9"/>
  <c r="L51" i="9"/>
  <c r="Q57" i="9"/>
  <c r="M64" i="9"/>
  <c r="N69" i="9"/>
  <c r="K74" i="9"/>
  <c r="N79" i="9"/>
  <c r="K92" i="9"/>
  <c r="Q94" i="9"/>
  <c r="K6" i="10"/>
  <c r="K11" i="10"/>
  <c r="K19" i="10"/>
  <c r="K38" i="10"/>
  <c r="L59" i="10"/>
  <c r="M70" i="10"/>
  <c r="N18" i="9"/>
  <c r="M27" i="9"/>
  <c r="N31" i="9"/>
  <c r="N35" i="9"/>
  <c r="M45" i="9"/>
  <c r="K47" i="9"/>
  <c r="L49" i="9"/>
  <c r="L62" i="9"/>
  <c r="L74" i="9"/>
  <c r="K77" i="9"/>
  <c r="M79" i="9"/>
  <c r="M84" i="9"/>
  <c r="K14" i="10"/>
  <c r="K22" i="10"/>
  <c r="K27" i="10"/>
  <c r="K35" i="10"/>
  <c r="L38" i="10"/>
  <c r="K82" i="10"/>
  <c r="N60" i="8"/>
  <c r="Q93" i="8"/>
  <c r="K4" i="9"/>
  <c r="M11" i="9"/>
  <c r="R23" i="9"/>
  <c r="Q23" i="9"/>
  <c r="P23" i="9"/>
  <c r="M29" i="9"/>
  <c r="N33" i="9"/>
  <c r="M39" i="9"/>
  <c r="Q41" i="9"/>
  <c r="M43" i="9"/>
  <c r="P46" i="9"/>
  <c r="Q45" i="9"/>
  <c r="L58" i="9"/>
  <c r="N62" i="9"/>
  <c r="L69" i="9"/>
  <c r="R79" i="9"/>
  <c r="P79" i="9"/>
  <c r="Q79" i="9"/>
  <c r="R84" i="9"/>
  <c r="Q84" i="9"/>
  <c r="P84" i="9"/>
  <c r="P85" i="9"/>
  <c r="K87" i="9"/>
  <c r="L22" i="10"/>
  <c r="K30" i="10"/>
  <c r="M46" i="10"/>
  <c r="M54" i="10"/>
  <c r="L57" i="10"/>
  <c r="N56" i="8"/>
  <c r="K84" i="8"/>
  <c r="Q99" i="8"/>
  <c r="N4" i="9"/>
  <c r="M18" i="9"/>
  <c r="L24" i="9"/>
  <c r="R27" i="9"/>
  <c r="P27" i="9"/>
  <c r="M31" i="9"/>
  <c r="L33" i="9"/>
  <c r="M35" i="9"/>
  <c r="Q49" i="9"/>
  <c r="N54" i="9"/>
  <c r="N56" i="9"/>
  <c r="K62" i="9"/>
  <c r="L67" i="9"/>
  <c r="R74" i="9"/>
  <c r="Q74" i="9"/>
  <c r="P74" i="9"/>
  <c r="L80" i="9"/>
  <c r="K82" i="9"/>
  <c r="M95" i="9"/>
  <c r="R6" i="10"/>
  <c r="Q6" i="10"/>
  <c r="P6" i="10"/>
  <c r="K9" i="10"/>
  <c r="N11" i="10"/>
  <c r="M14" i="10"/>
  <c r="N17" i="10"/>
  <c r="M22" i="10"/>
  <c r="R38" i="10"/>
  <c r="Q38" i="10"/>
  <c r="P38" i="10"/>
  <c r="P39" i="10"/>
  <c r="M49" i="10"/>
  <c r="K55" i="10"/>
  <c r="K68" i="10"/>
  <c r="K74" i="10"/>
  <c r="P39" i="8"/>
  <c r="P43" i="8"/>
  <c r="P50" i="8"/>
  <c r="P75" i="8"/>
  <c r="P82" i="8"/>
  <c r="P92" i="8"/>
  <c r="P99" i="8"/>
  <c r="M10" i="9"/>
  <c r="K15" i="9"/>
  <c r="K20" i="9"/>
  <c r="K22" i="9"/>
  <c r="K26" i="9"/>
  <c r="Q27" i="9"/>
  <c r="Q29" i="9"/>
  <c r="K40" i="9"/>
  <c r="L44" i="9"/>
  <c r="K46" i="9"/>
  <c r="L52" i="9"/>
  <c r="K58" i="9"/>
  <c r="L60" i="9"/>
  <c r="K75" i="9"/>
  <c r="N77" i="9"/>
  <c r="N85" i="9"/>
  <c r="K90" i="9"/>
  <c r="K93" i="9"/>
  <c r="K37" i="10"/>
  <c r="K21" i="10"/>
  <c r="K5" i="10"/>
  <c r="K7" i="10"/>
  <c r="M17" i="10"/>
  <c r="R22" i="10"/>
  <c r="Q22" i="10"/>
  <c r="P22" i="10"/>
  <c r="K25" i="10"/>
  <c r="N27" i="10"/>
  <c r="M30" i="10"/>
  <c r="N33" i="10"/>
  <c r="K39" i="10"/>
  <c r="R49" i="10"/>
  <c r="P49" i="10"/>
  <c r="Q49" i="10"/>
  <c r="K63" i="10"/>
  <c r="K66" i="10"/>
  <c r="N71" i="10"/>
  <c r="N52" i="8"/>
  <c r="N84" i="8"/>
  <c r="R99" i="8"/>
  <c r="K7" i="9"/>
  <c r="K10" i="9"/>
  <c r="L15" i="9"/>
  <c r="L22" i="9"/>
  <c r="R29" i="9"/>
  <c r="K50" i="9"/>
  <c r="N52" i="9"/>
  <c r="L54" i="9"/>
  <c r="K56" i="9"/>
  <c r="N60" i="9"/>
  <c r="R77" i="9"/>
  <c r="P77" i="9"/>
  <c r="M80" i="9"/>
  <c r="L90" i="9"/>
  <c r="K72" i="10"/>
  <c r="K12" i="10"/>
  <c r="K15" i="10"/>
  <c r="K23" i="10"/>
  <c r="M33" i="10"/>
  <c r="L44" i="10"/>
  <c r="N47" i="10"/>
  <c r="K50" i="10"/>
  <c r="K58" i="10"/>
  <c r="R60" i="10"/>
  <c r="Q60" i="10"/>
  <c r="P60" i="10"/>
  <c r="K77" i="10"/>
  <c r="N74" i="9"/>
  <c r="N90" i="9"/>
  <c r="L3" i="10"/>
  <c r="L10" i="10"/>
  <c r="N12" i="10"/>
  <c r="K17" i="10"/>
  <c r="L19" i="10"/>
  <c r="L26" i="10"/>
  <c r="N28" i="10"/>
  <c r="K33" i="10"/>
  <c r="L35" i="10"/>
  <c r="L42" i="10"/>
  <c r="N44" i="10"/>
  <c r="N46" i="10"/>
  <c r="R51" i="10"/>
  <c r="P51" i="10"/>
  <c r="R53" i="10"/>
  <c r="P53" i="10"/>
  <c r="N55" i="10"/>
  <c r="M57" i="10"/>
  <c r="M59" i="10"/>
  <c r="N61" i="10"/>
  <c r="L63" i="10"/>
  <c r="L65" i="10"/>
  <c r="K67" i="10"/>
  <c r="K69" i="10"/>
  <c r="K73" i="10"/>
  <c r="K75" i="10"/>
  <c r="L77" i="10"/>
  <c r="L79" i="10"/>
  <c r="N81" i="10"/>
  <c r="N83" i="10"/>
  <c r="N92" i="9"/>
  <c r="R95" i="9"/>
  <c r="P95" i="9"/>
  <c r="L5" i="10"/>
  <c r="N14" i="10"/>
  <c r="R17" i="10"/>
  <c r="P17" i="10"/>
  <c r="L21" i="10"/>
  <c r="N30" i="10"/>
  <c r="R33" i="10"/>
  <c r="P33" i="10"/>
  <c r="L37" i="10"/>
  <c r="R55" i="10"/>
  <c r="P55" i="10"/>
  <c r="R57" i="10"/>
  <c r="P57" i="10"/>
  <c r="N59" i="10"/>
  <c r="M61" i="10"/>
  <c r="N65" i="10"/>
  <c r="L67" i="10"/>
  <c r="L69" i="10"/>
  <c r="K71" i="10"/>
  <c r="L73" i="10"/>
  <c r="R73" i="10" s="1"/>
  <c r="L75" i="10"/>
  <c r="N77" i="10"/>
  <c r="M79" i="10"/>
  <c r="M81" i="10"/>
  <c r="R83" i="10"/>
  <c r="P83" i="10"/>
  <c r="N67" i="9"/>
  <c r="R72" i="9"/>
  <c r="Q72" i="9"/>
  <c r="P72" i="9"/>
  <c r="N83" i="9"/>
  <c r="R88" i="9"/>
  <c r="Q88" i="9"/>
  <c r="P88" i="9"/>
  <c r="Q95" i="9"/>
  <c r="N3" i="10"/>
  <c r="N5" i="10"/>
  <c r="R10" i="10"/>
  <c r="Q10" i="10"/>
  <c r="P10" i="10"/>
  <c r="Q17" i="10"/>
  <c r="N19" i="10"/>
  <c r="N21" i="10"/>
  <c r="R26" i="10"/>
  <c r="Q26" i="10"/>
  <c r="P26" i="10"/>
  <c r="Q33" i="10"/>
  <c r="N35" i="10"/>
  <c r="N37" i="10"/>
  <c r="R42" i="10"/>
  <c r="Q42" i="10"/>
  <c r="P42" i="10"/>
  <c r="K44" i="10"/>
  <c r="L48" i="10"/>
  <c r="L50" i="10"/>
  <c r="Q55" i="10"/>
  <c r="Q57" i="10"/>
  <c r="R59" i="10"/>
  <c r="P59" i="10"/>
  <c r="R61" i="10"/>
  <c r="P61" i="10"/>
  <c r="N63" i="10"/>
  <c r="M65" i="10"/>
  <c r="M67" i="10"/>
  <c r="N69" i="10"/>
  <c r="L71" i="10"/>
  <c r="N73" i="10"/>
  <c r="M75" i="10"/>
  <c r="M77" i="10"/>
  <c r="N79" i="10"/>
  <c r="R81" i="10"/>
  <c r="Q81" i="10"/>
  <c r="P81" i="10"/>
  <c r="Q83" i="10"/>
  <c r="N27" i="9"/>
  <c r="N34" i="9"/>
  <c r="N50" i="9"/>
  <c r="N59" i="9"/>
  <c r="M67" i="9"/>
  <c r="L78" i="9"/>
  <c r="M83" i="9"/>
  <c r="L94" i="9"/>
  <c r="M5" i="10"/>
  <c r="M12" i="10"/>
  <c r="L16" i="10"/>
  <c r="M21" i="10"/>
  <c r="M28" i="10"/>
  <c r="L32" i="10"/>
  <c r="M37" i="10"/>
  <c r="M44" i="10"/>
  <c r="N48" i="10"/>
  <c r="N50" i="10"/>
  <c r="L52" i="10"/>
  <c r="L54" i="10"/>
  <c r="Q59" i="10"/>
  <c r="Q61" i="10"/>
  <c r="R63" i="10"/>
  <c r="P63" i="10"/>
  <c r="R65" i="10"/>
  <c r="P65" i="10"/>
  <c r="M69" i="10"/>
  <c r="M71" i="10"/>
  <c r="M73" i="10"/>
  <c r="R77" i="10"/>
  <c r="Q77" i="10"/>
  <c r="P77" i="10"/>
  <c r="R79" i="10"/>
  <c r="P79" i="10"/>
  <c r="N94" i="9"/>
  <c r="L83" i="10"/>
  <c r="L7" i="10"/>
  <c r="L14" i="10"/>
  <c r="N16" i="10"/>
  <c r="L23" i="10"/>
  <c r="L30" i="10"/>
  <c r="N32" i="10"/>
  <c r="L39" i="10"/>
  <c r="N52" i="10"/>
  <c r="N54" i="10"/>
  <c r="L56" i="10"/>
  <c r="L58" i="10"/>
  <c r="R67" i="10"/>
  <c r="P67" i="10"/>
  <c r="R69" i="10"/>
  <c r="P69" i="10"/>
  <c r="Q73" i="10"/>
  <c r="P73" i="10"/>
  <c r="R75" i="10"/>
  <c r="P75" i="10"/>
  <c r="L82" i="10"/>
  <c r="L84" i="10"/>
  <c r="Q54" i="9"/>
  <c r="R67" i="9"/>
  <c r="P67" i="9"/>
  <c r="L71" i="9"/>
  <c r="N80" i="9"/>
  <c r="R83" i="9"/>
  <c r="P83" i="9"/>
  <c r="L87" i="9"/>
  <c r="P90" i="9"/>
  <c r="N2" i="10"/>
  <c r="R5" i="10"/>
  <c r="P5" i="10"/>
  <c r="L9" i="10"/>
  <c r="P12" i="10"/>
  <c r="N18" i="10"/>
  <c r="R21" i="10"/>
  <c r="P21" i="10"/>
  <c r="M23" i="10"/>
  <c r="L25" i="10"/>
  <c r="P28" i="10"/>
  <c r="N34" i="10"/>
  <c r="R37" i="10"/>
  <c r="P37" i="10"/>
  <c r="L41" i="10"/>
  <c r="P44" i="10"/>
  <c r="K48" i="10"/>
  <c r="N56" i="10"/>
  <c r="N58" i="10"/>
  <c r="L60" i="10"/>
  <c r="L62" i="10"/>
  <c r="Q67" i="10"/>
  <c r="Q69" i="10"/>
  <c r="R71" i="10"/>
  <c r="P71" i="10"/>
  <c r="Q75" i="10"/>
  <c r="L78" i="10"/>
  <c r="N82" i="10"/>
  <c r="N84" i="10"/>
  <c r="P41" i="9"/>
  <c r="N43" i="9"/>
  <c r="Q67" i="9"/>
  <c r="N71" i="9"/>
  <c r="R76" i="9"/>
  <c r="Q76" i="9"/>
  <c r="P76" i="9"/>
  <c r="Q83" i="9"/>
  <c r="N87" i="9"/>
  <c r="Q90" i="9"/>
  <c r="R92" i="9"/>
  <c r="Q92" i="9"/>
  <c r="P92" i="9"/>
  <c r="M72" i="10"/>
  <c r="Q5" i="10"/>
  <c r="N9" i="10"/>
  <c r="Q12" i="10"/>
  <c r="R14" i="10"/>
  <c r="Q14" i="10"/>
  <c r="P14" i="10"/>
  <c r="Q21" i="10"/>
  <c r="N25" i="10"/>
  <c r="Q28" i="10"/>
  <c r="R30" i="10"/>
  <c r="Q30" i="10"/>
  <c r="P30" i="10"/>
  <c r="Q37" i="10"/>
  <c r="N41" i="10"/>
  <c r="Q44" i="10"/>
  <c r="M48" i="10"/>
  <c r="K52" i="10"/>
  <c r="N60" i="10"/>
  <c r="N62" i="10"/>
  <c r="L64" i="10"/>
  <c r="L66" i="10"/>
  <c r="Q71" i="10"/>
  <c r="L74" i="10"/>
  <c r="N78" i="10"/>
  <c r="L80" i="10"/>
  <c r="M84" i="10"/>
  <c r="P31" i="9"/>
  <c r="P44" i="9"/>
  <c r="N46" i="9"/>
  <c r="P62" i="9"/>
  <c r="L66" i="9"/>
  <c r="M71" i="9"/>
  <c r="L82" i="9"/>
  <c r="R85" i="9"/>
  <c r="M87" i="9"/>
  <c r="K2" i="10"/>
  <c r="L4" i="10"/>
  <c r="M9" i="10"/>
  <c r="M16" i="10"/>
  <c r="L20" i="10"/>
  <c r="M25" i="10"/>
  <c r="M32" i="10"/>
  <c r="L36" i="10"/>
  <c r="M41" i="10"/>
  <c r="M52" i="10"/>
  <c r="K56" i="10"/>
  <c r="N64" i="10"/>
  <c r="N66" i="10"/>
  <c r="L68" i="10"/>
  <c r="L70" i="10"/>
  <c r="N74" i="10"/>
  <c r="L76" i="10"/>
  <c r="N80" i="10"/>
  <c r="K84" i="10"/>
  <c r="R56" i="9"/>
  <c r="Q56" i="9"/>
  <c r="N58" i="9"/>
  <c r="N66" i="9"/>
  <c r="N82" i="9"/>
  <c r="L2" i="10"/>
  <c r="N4" i="10"/>
  <c r="L11" i="10"/>
  <c r="N20" i="10"/>
  <c r="L27" i="10"/>
  <c r="N36" i="10"/>
  <c r="L43" i="10"/>
  <c r="K45" i="10"/>
  <c r="M56" i="10"/>
  <c r="M58" i="10"/>
  <c r="K60" i="10"/>
  <c r="N68" i="10"/>
  <c r="N70" i="10"/>
  <c r="L72" i="10"/>
  <c r="N76" i="10"/>
  <c r="M80" i="10"/>
  <c r="M82" i="10"/>
  <c r="R84" i="10"/>
  <c r="N15" i="9"/>
  <c r="Q47" i="9"/>
  <c r="P53" i="9"/>
  <c r="N55" i="9"/>
  <c r="P56" i="9"/>
  <c r="Q59" i="9"/>
  <c r="R64" i="9"/>
  <c r="Q64" i="9"/>
  <c r="P64" i="9"/>
  <c r="N68" i="9"/>
  <c r="Q69" i="9"/>
  <c r="R71" i="9"/>
  <c r="P71" i="9"/>
  <c r="L75" i="9"/>
  <c r="P78" i="9"/>
  <c r="N84" i="9"/>
  <c r="Q85" i="9"/>
  <c r="R87" i="9"/>
  <c r="P87" i="9"/>
  <c r="L91" i="9"/>
  <c r="P94" i="9"/>
  <c r="M2" i="10"/>
  <c r="N6" i="10"/>
  <c r="Q7" i="10"/>
  <c r="R9" i="10"/>
  <c r="P9" i="10"/>
  <c r="M11" i="10"/>
  <c r="L13" i="10"/>
  <c r="P16" i="10"/>
  <c r="N22" i="10"/>
  <c r="Q23" i="10"/>
  <c r="R25" i="10"/>
  <c r="P25" i="10"/>
  <c r="M27" i="10"/>
  <c r="L29" i="10"/>
  <c r="P32" i="10"/>
  <c r="N38" i="10"/>
  <c r="Q39" i="10"/>
  <c r="R41" i="10"/>
  <c r="P41" i="10"/>
  <c r="M43" i="10"/>
  <c r="L45" i="10"/>
  <c r="P52" i="10"/>
  <c r="M60" i="10"/>
  <c r="K64" i="10"/>
  <c r="N72" i="10"/>
  <c r="M76" i="10"/>
  <c r="M78" i="10"/>
  <c r="K80" i="10"/>
  <c r="R82" i="10"/>
  <c r="K85" i="10"/>
  <c r="N42" i="9"/>
  <c r="L63" i="9"/>
  <c r="L70" i="9"/>
  <c r="M75" i="9"/>
  <c r="L86" i="9"/>
  <c r="R89" i="9"/>
  <c r="M91" i="9"/>
  <c r="M4" i="10"/>
  <c r="L8" i="10"/>
  <c r="M13" i="10"/>
  <c r="M20" i="10"/>
  <c r="L24" i="10"/>
  <c r="M29" i="10"/>
  <c r="M36" i="10"/>
  <c r="L40" i="10"/>
  <c r="M45" i="10"/>
  <c r="L47" i="10"/>
  <c r="K49" i="10"/>
  <c r="Q56" i="10"/>
  <c r="M68" i="10"/>
  <c r="R74" i="10"/>
  <c r="N85" i="10"/>
  <c r="P30" i="9"/>
  <c r="P43" i="9"/>
  <c r="N63" i="9"/>
  <c r="N70" i="9"/>
  <c r="P73" i="9"/>
  <c r="N86" i="9"/>
  <c r="P89" i="9"/>
  <c r="N8" i="10"/>
  <c r="P11" i="10"/>
  <c r="L15" i="10"/>
  <c r="N24" i="10"/>
  <c r="P27" i="10"/>
  <c r="L31" i="10"/>
  <c r="N40" i="10"/>
  <c r="P43" i="10"/>
  <c r="R45" i="10"/>
  <c r="P45" i="10"/>
  <c r="M47" i="10"/>
  <c r="L49" i="10"/>
  <c r="K53" i="10"/>
  <c r="P64" i="10"/>
  <c r="P76" i="10"/>
  <c r="M85" i="10"/>
  <c r="Q43" i="9"/>
  <c r="M63" i="9"/>
  <c r="N72" i="9"/>
  <c r="Q73" i="9"/>
  <c r="R75" i="9"/>
  <c r="P75" i="9"/>
  <c r="L79" i="9"/>
  <c r="P82" i="9"/>
  <c r="N88" i="9"/>
  <c r="Q89" i="9"/>
  <c r="R91" i="9"/>
  <c r="P91" i="9"/>
  <c r="L95" i="9"/>
  <c r="N10" i="10"/>
  <c r="Q11" i="10"/>
  <c r="R13" i="10"/>
  <c r="P13" i="10"/>
  <c r="M15" i="10"/>
  <c r="L17" i="10"/>
  <c r="N26" i="10"/>
  <c r="Q27" i="10"/>
  <c r="R29" i="10"/>
  <c r="P29" i="10"/>
  <c r="M31" i="10"/>
  <c r="L33" i="10"/>
  <c r="N42" i="10"/>
  <c r="Q43" i="10"/>
  <c r="Q45" i="10"/>
  <c r="N49" i="10"/>
  <c r="L51" i="10"/>
  <c r="L53" i="10"/>
  <c r="K57" i="10"/>
  <c r="R85" i="10"/>
  <c r="Q85" i="10"/>
  <c r="P85" i="10"/>
  <c r="P84" i="10"/>
  <c r="Q84" i="10"/>
  <c r="P46" i="10"/>
  <c r="P50" i="10"/>
  <c r="P54" i="10"/>
  <c r="P58" i="10"/>
  <c r="P62" i="10"/>
  <c r="P66" i="10"/>
  <c r="P70" i="10"/>
  <c r="P74" i="10"/>
  <c r="P78" i="10"/>
  <c r="P82" i="10"/>
  <c r="Q46" i="10"/>
  <c r="Q50" i="10"/>
  <c r="Q54" i="10"/>
  <c r="Q58" i="10"/>
  <c r="Q62" i="10"/>
  <c r="Q66" i="10"/>
  <c r="Q70" i="10"/>
  <c r="Q74" i="10"/>
  <c r="Q78" i="10"/>
  <c r="Q82" i="10"/>
  <c r="N12" i="1" l="1"/>
  <c r="J12" i="1" s="1"/>
  <c r="E12" i="1" s="1"/>
  <c r="C12" i="1" s="1"/>
  <c r="H13" i="1"/>
  <c r="G13" i="1"/>
  <c r="H12" i="1"/>
  <c r="G12" i="1"/>
  <c r="D12" i="1" s="1"/>
  <c r="L16" i="1"/>
  <c r="M16" i="1"/>
  <c r="I16" i="1" s="1"/>
  <c r="L20" i="1"/>
  <c r="M20" i="1"/>
  <c r="I20" i="1" s="1"/>
  <c r="O16" i="1"/>
  <c r="K16" i="1" s="1"/>
  <c r="F16" i="1" s="1"/>
  <c r="M15" i="1"/>
  <c r="I15" i="1" s="1"/>
  <c r="E15" i="1" s="1"/>
  <c r="O12" i="1"/>
  <c r="K12" i="1" s="1"/>
  <c r="F12" i="1" s="1"/>
  <c r="O15" i="1"/>
  <c r="K15" i="1" s="1"/>
  <c r="F15" i="1" s="1"/>
  <c r="N20" i="1"/>
  <c r="J20" i="1" s="1"/>
  <c r="N15" i="1"/>
  <c r="J15" i="1" s="1"/>
  <c r="L15" i="1"/>
  <c r="O17" i="1"/>
  <c r="K17" i="1" s="1"/>
  <c r="F17" i="1" s="1"/>
  <c r="L14" i="1"/>
  <c r="L19" i="1"/>
  <c r="N18" i="1"/>
  <c r="J18" i="1" s="1"/>
  <c r="O19" i="1"/>
  <c r="K19" i="1" s="1"/>
  <c r="F19" i="1" s="1"/>
  <c r="M14" i="1"/>
  <c r="I14" i="1" s="1"/>
  <c r="E14" i="1" s="1"/>
  <c r="O14" i="1"/>
  <c r="K14" i="1" s="1"/>
  <c r="F14" i="1" s="1"/>
  <c r="N14" i="1"/>
  <c r="J14" i="1" s="1"/>
  <c r="M18" i="1"/>
  <c r="I18" i="1" s="1"/>
  <c r="E18" i="1" s="1"/>
  <c r="L17" i="1"/>
  <c r="N16" i="1"/>
  <c r="J16" i="1" s="1"/>
  <c r="M19" i="1"/>
  <c r="I19" i="1" s="1"/>
  <c r="E19" i="1" s="1"/>
  <c r="N19" i="1"/>
  <c r="J19" i="1" s="1"/>
  <c r="L18" i="1"/>
  <c r="O20" i="1"/>
  <c r="K20" i="1" s="1"/>
  <c r="F20" i="1" s="1"/>
  <c r="M17" i="1"/>
  <c r="I17" i="1" s="1"/>
  <c r="E17" i="1" s="1"/>
  <c r="N17" i="1"/>
  <c r="J17" i="1" s="1"/>
  <c r="O13" i="1"/>
  <c r="K13" i="1" s="1"/>
  <c r="F13" i="1" s="1"/>
  <c r="O18" i="1"/>
  <c r="K18" i="1" s="1"/>
  <c r="F18" i="1" s="1"/>
  <c r="G17" i="1" l="1"/>
  <c r="H17" i="1"/>
  <c r="E16" i="1"/>
  <c r="E20" i="1"/>
  <c r="H18" i="1"/>
  <c r="G18" i="1"/>
  <c r="D18" i="1" s="1"/>
  <c r="C18" i="1" s="1"/>
  <c r="H20" i="1"/>
  <c r="G20" i="1"/>
  <c r="G19" i="1"/>
  <c r="H19" i="1"/>
  <c r="D13" i="1"/>
  <c r="C13" i="1" s="1"/>
  <c r="C15" i="1"/>
  <c r="G16" i="1"/>
  <c r="H16" i="1"/>
  <c r="H14" i="1"/>
  <c r="G14" i="1"/>
  <c r="D14" i="1" s="1"/>
  <c r="C14" i="1" s="1"/>
  <c r="H15" i="1"/>
  <c r="G15" i="1"/>
  <c r="D15" i="1" s="1"/>
  <c r="D19" i="1" l="1"/>
  <c r="C19" i="1" s="1"/>
  <c r="D17" i="1"/>
  <c r="C17" i="1" s="1"/>
  <c r="D20" i="1"/>
  <c r="C20" i="1" s="1"/>
  <c r="D16" i="1"/>
  <c r="C16" i="1" s="1"/>
</calcChain>
</file>

<file path=xl/sharedStrings.xml><?xml version="1.0" encoding="utf-8"?>
<sst xmlns="http://schemas.openxmlformats.org/spreadsheetml/2006/main" count="790" uniqueCount="181">
  <si>
    <t>parameter</t>
  </si>
  <si>
    <t>consensus</t>
  </si>
  <si>
    <t>Rater A</t>
  </si>
  <si>
    <t>Rater B</t>
  </si>
  <si>
    <t>t_1</t>
  </si>
  <si>
    <t>max met_1</t>
  </si>
  <si>
    <t>min met_1</t>
  </si>
  <si>
    <t>max met_2</t>
  </si>
  <si>
    <t>t_2</t>
  </si>
  <si>
    <t>max met_3</t>
  </si>
  <si>
    <t>min met_4</t>
  </si>
  <si>
    <t>project</t>
  </si>
  <si>
    <t>ground truth</t>
  </si>
  <si>
    <t>det</t>
  </si>
  <si>
    <t>ind_1</t>
  </si>
  <si>
    <t>ind_2</t>
  </si>
  <si>
    <t>ind_3</t>
  </si>
  <si>
    <t>th_1</t>
  </si>
  <si>
    <t>th_2</t>
  </si>
  <si>
    <t>th_3</t>
  </si>
  <si>
    <t>th_4</t>
  </si>
  <si>
    <t>th_5</t>
  </si>
  <si>
    <t>met_1</t>
  </si>
  <si>
    <t>met_2</t>
  </si>
  <si>
    <t>met_3</t>
  </si>
  <si>
    <t>met_4</t>
  </si>
  <si>
    <t>ind_1 and (ind_2 or ind_3)</t>
  </si>
  <si>
    <t>th_1 and th_2</t>
  </si>
  <si>
    <t>th_3 and th_4</t>
  </si>
  <si>
    <t>met_1&lt;max</t>
  </si>
  <si>
    <t>met_1&gt;min</t>
  </si>
  <si>
    <t>met_2&lt;max</t>
  </si>
  <si>
    <t>met_3&lt;max</t>
  </si>
  <si>
    <t>met_4&gt;min</t>
  </si>
  <si>
    <t>req(t_1)</t>
  </si>
  <si>
    <t>dev(t_1)</t>
  </si>
  <si>
    <t>dev(t_2)</t>
  </si>
  <si>
    <t>desc(1)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</si>
  <si>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</si>
  <si>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</si>
  <si>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</si>
  <si>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</si>
  <si>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</si>
  <si>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</si>
  <si>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</si>
  <si>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</si>
  <si>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Project9</t>
  </si>
  <si>
    <t>day</t>
  </si>
  <si>
    <t>date</t>
  </si>
  <si>
    <t>req</t>
  </si>
  <si>
    <t>dev</t>
  </si>
  <si>
    <t>desc</t>
  </si>
  <si>
    <t>bugs</t>
  </si>
  <si>
    <t>cum req</t>
  </si>
  <si>
    <t>cum dev</t>
  </si>
  <si>
    <t>cum desc</t>
  </si>
  <si>
    <t>cum bug</t>
  </si>
  <si>
    <t>req%</t>
  </si>
  <si>
    <t>dev%</t>
  </si>
  <si>
    <t>bug%</t>
  </si>
  <si>
    <t>desc/max(dev)</t>
  </si>
  <si>
    <t>time%</t>
  </si>
  <si>
    <t>req(t1)</t>
  </si>
  <si>
    <t>dev(t1)</t>
  </si>
  <si>
    <t>dev(t2)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</si>
  <si>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</si>
  <si>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</si>
  <si>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</si>
  <si>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</si>
  <si>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</si>
  <si>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</si>
  <si>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</si>
  <si>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</si>
  <si>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</si>
  <si>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</si>
  <si>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</si>
  <si>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</si>
  <si>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</si>
  <si>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</si>
  <si>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</si>
  <si>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</si>
  <si>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</si>
  <si>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</si>
  <si>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</si>
  <si>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</si>
  <si>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</si>
  <si>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</si>
  <si>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</si>
  <si>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</si>
  <si>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</si>
  <si>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</si>
  <si>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</si>
  <si>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</si>
  <si>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</si>
  <si>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</si>
  <si>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</si>
  <si>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</si>
  <si>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</si>
  <si>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</si>
  <si>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</si>
  <si>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</si>
  <si>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</si>
  <si>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</si>
  <si>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</si>
  <si>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</si>
  <si>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</si>
  <si>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</si>
  <si>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</si>
  <si>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</si>
  <si>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</si>
  <si>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</si>
  <si>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</si>
  <si>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</si>
  <si>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</si>
  <si>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</si>
  <si>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</si>
  <si>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</si>
  <si>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</si>
  <si>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</si>
  <si>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</si>
  <si>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</si>
  <si>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</si>
  <si>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</si>
  <si>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</si>
  <si>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</si>
  <si>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</si>
  <si>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</si>
  <si>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</si>
  <si>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</si>
  <si>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</si>
  <si>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</si>
  <si>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</si>
  <si>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</si>
  <si>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</si>
  <si>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</si>
  <si>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</si>
  <si>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</si>
  <si>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</si>
  <si>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</si>
  <si>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</si>
  <si>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</si>
  <si>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</si>
  <si>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</si>
  <si>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</si>
  <si>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</si>
  <si>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</si>
  <si>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</si>
  <si>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</si>
  <si>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</si>
  <si>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</si>
  <si>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</si>
  <si>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</si>
  <si>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</si>
  <si>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</si>
  <si>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</si>
  <si>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</si>
  <si>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</si>
  <si>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</si>
  <si>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</si>
  <si>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</si>
  <si>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</si>
  <si>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</si>
  <si>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</si>
  <si>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</si>
  <si>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</si>
  <si>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</si>
  <si>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</si>
  <si>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</si>
  <si>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</si>
  <si>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</si>
  <si>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</si>
  <si>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</si>
  <si>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</si>
  <si>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</si>
  <si>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</si>
  <si>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</si>
  <si>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</si>
  <si>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6/13/2019</t>
  </si>
  <si>
    <t>3/13/2018</t>
  </si>
  <si>
    <t>3/14/2018</t>
  </si>
  <si>
    <t>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</si>
</sst>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6" formatCode="[$]dd/mm/yyyy;@" x16r2:formatCode16="[$-en-DE,1]dd/mm/yyyy;@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Inconsolata"/>
    </font>
    <font>
      <sz val="11"/>
      <color theme="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4" xfId="0" applyFont="1" applyBorder="1" applyAlignme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/>
    <xf numFmtId="0" fontId="1" fillId="0" borderId="1" xfId="0" applyFont="1" applyBorder="1"/>
    <xf numFmtId="0" fontId="1" fillId="0" borderId="21" xfId="0" applyFont="1" applyBorder="1"/>
    <xf numFmtId="0" fontId="2" fillId="0" borderId="22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4" fillId="2" borderId="0" xfId="0" applyFont="1" applyFill="1"/>
    <xf numFmtId="0" fontId="1" fillId="0" borderId="0" xfId="0" applyFont="1" applyAlignment="1"/>
    <xf numFmtId="0" fontId="1" fillId="0" borderId="2" xfId="0" applyFont="1" applyBorder="1" applyAlignment="1"/>
    <xf numFmtId="0" fontId="2" fillId="0" borderId="8" xfId="0" applyFont="1" applyBorder="1"/>
    <xf numFmtId="0" fontId="1" fillId="0" borderId="3" xfId="0" applyFont="1" applyBorder="1" applyAlignment="1">
      <alignment horizontal="center"/>
    </xf>
    <xf numFmtId="0" fontId="2" fillId="0" borderId="9" xfId="0" applyFont="1" applyBorder="1"/>
    <xf numFmtId="0" fontId="3" fillId="0" borderId="0" xfId="0" applyFont="1"/>
    <xf numFmtId="0" fontId="0" fillId="0" borderId="0" xfId="0"/>
    <xf numFmtId="14" fontId="5" fillId="0" borderId="0" xfId="0" applyNumberFormat="1" applyFont="1" applyAlignment="1">
      <alignment horizontal="right"/>
    </xf>
    <xf numFmtId="166" fontId="3" fillId="0" borderId="0" xfId="0" applyNumberFormat="1" applyFont="1"/>
    <xf numFmtId="166" fontId="5" fillId="0" borderId="0" xfId="0" applyNumberFormat="1" applyFont="1" applyAlignment="1">
      <alignment horizontal="right"/>
    </xf>
    <xf numFmtId="166" fontId="0" fillId="0" borderId="0" xfId="0" applyNumberFormat="1"/>
    <xf numFmtId="0" fontId="6" fillId="0" borderId="0" xfId="0" applyFont="1"/>
    <xf numFmtId="0" fontId="1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E67C73"/>
          <bgColor rgb="FFE67C7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7C73"/>
          <bgColor rgb="FFE67C7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Project1!$B$2:$B$79</c:f>
              <c:strCache>
                <c:ptCount val="78"/>
                <c:pt idx="0">
                  <c:v>3/2/2020</c:v>
                </c:pt>
                <c:pt idx="1">
                  <c:v>3/3/2020</c:v>
                </c:pt>
                <c:pt idx="2">
                  <c:v>3/4/2020</c:v>
                </c:pt>
                <c:pt idx="3">
                  <c:v>3/5/2020</c:v>
                </c:pt>
                <c:pt idx="4">
                  <c:v>3/6/2020</c:v>
                </c:pt>
                <c:pt idx="5">
                  <c:v>3/7/2020</c:v>
                </c:pt>
                <c:pt idx="6">
                  <c:v>3/8/2020</c:v>
                </c:pt>
                <c:pt idx="7">
                  <c:v>3/9/2020</c:v>
                </c:pt>
                <c:pt idx="8">
                  <c:v>3/10/2020</c:v>
                </c:pt>
                <c:pt idx="9">
                  <c:v>3/11/2020</c:v>
                </c:pt>
                <c:pt idx="10">
                  <c:v>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4/1/2020</c:v>
                </c:pt>
                <c:pt idx="31">
                  <c:v>4/2/2020</c:v>
                </c:pt>
                <c:pt idx="32">
                  <c:v>4/3/2020</c:v>
                </c:pt>
                <c:pt idx="33">
                  <c:v>4/4/2020</c:v>
                </c:pt>
                <c:pt idx="34">
                  <c:v>4/5/2020</c:v>
                </c:pt>
                <c:pt idx="35">
                  <c:v>4/6/2020</c:v>
                </c:pt>
                <c:pt idx="36">
                  <c:v>4/7/2020</c:v>
                </c:pt>
                <c:pt idx="37">
                  <c:v>4/8/2020</c:v>
                </c:pt>
                <c:pt idx="38">
                  <c:v>4/9/2020</c:v>
                </c:pt>
                <c:pt idx="39">
                  <c:v>4/10/2020</c:v>
                </c:pt>
                <c:pt idx="40">
                  <c:v>4/11/2020</c:v>
                </c:pt>
                <c:pt idx="41">
                  <c:v>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5/1/2020</c:v>
                </c:pt>
                <c:pt idx="61">
                  <c:v>5/2/2020</c:v>
                </c:pt>
                <c:pt idx="62">
                  <c:v>5/3/2020</c:v>
                </c:pt>
                <c:pt idx="63">
                  <c:v>5/4/2020</c:v>
                </c:pt>
                <c:pt idx="64">
                  <c:v>5/5/2020</c:v>
                </c:pt>
                <c:pt idx="65">
                  <c:v>5/6/2020</c:v>
                </c:pt>
                <c:pt idx="66">
                  <c:v>5/7/2020</c:v>
                </c:pt>
                <c:pt idx="67">
                  <c:v>5/8/2020</c:v>
                </c:pt>
                <c:pt idx="68">
                  <c:v>5/9/2020</c:v>
                </c:pt>
                <c:pt idx="69">
                  <c:v>5/10/2020</c:v>
                </c:pt>
                <c:pt idx="70">
                  <c:v>5/11/2020</c:v>
                </c:pt>
                <c:pt idx="71">
                  <c:v>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</c:strCache>
            </c:strRef>
          </c:cat>
          <c:val>
            <c:numRef>
              <c:f>Project1!$K$2:$K$79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6.4516129032258063E-2</c:v>
                </c:pt>
                <c:pt idx="4">
                  <c:v>6.4516129032258063E-2</c:v>
                </c:pt>
                <c:pt idx="5">
                  <c:v>9.6774193548387094E-2</c:v>
                </c:pt>
                <c:pt idx="6">
                  <c:v>0.12903225806451613</c:v>
                </c:pt>
                <c:pt idx="7">
                  <c:v>0.22580645161290322</c:v>
                </c:pt>
                <c:pt idx="8">
                  <c:v>0.22580645161290322</c:v>
                </c:pt>
                <c:pt idx="9">
                  <c:v>0.22580645161290322</c:v>
                </c:pt>
                <c:pt idx="10">
                  <c:v>0.22580645161290322</c:v>
                </c:pt>
                <c:pt idx="11">
                  <c:v>0.22580645161290322</c:v>
                </c:pt>
                <c:pt idx="12">
                  <c:v>0.22580645161290322</c:v>
                </c:pt>
                <c:pt idx="13">
                  <c:v>0.2661290322580645</c:v>
                </c:pt>
                <c:pt idx="14">
                  <c:v>0.30645161290322581</c:v>
                </c:pt>
                <c:pt idx="15">
                  <c:v>0.41935483870967744</c:v>
                </c:pt>
                <c:pt idx="16">
                  <c:v>0.45161290322580644</c:v>
                </c:pt>
                <c:pt idx="17">
                  <c:v>0.45161290322580644</c:v>
                </c:pt>
                <c:pt idx="18">
                  <c:v>0.4838709677419355</c:v>
                </c:pt>
                <c:pt idx="19">
                  <c:v>0.4838709677419355</c:v>
                </c:pt>
                <c:pt idx="20">
                  <c:v>0.5161290322580645</c:v>
                </c:pt>
                <c:pt idx="21">
                  <c:v>0.56451612903225812</c:v>
                </c:pt>
                <c:pt idx="22">
                  <c:v>0.61290322580645162</c:v>
                </c:pt>
                <c:pt idx="23">
                  <c:v>0.61290322580645162</c:v>
                </c:pt>
                <c:pt idx="24">
                  <c:v>0.61290322580645162</c:v>
                </c:pt>
                <c:pt idx="25">
                  <c:v>0.61290322580645162</c:v>
                </c:pt>
                <c:pt idx="26">
                  <c:v>0.61290322580645162</c:v>
                </c:pt>
                <c:pt idx="27">
                  <c:v>0.61290322580645162</c:v>
                </c:pt>
                <c:pt idx="28">
                  <c:v>0.61290322580645162</c:v>
                </c:pt>
                <c:pt idx="29">
                  <c:v>0.61290322580645162</c:v>
                </c:pt>
                <c:pt idx="30">
                  <c:v>0.61290322580645162</c:v>
                </c:pt>
                <c:pt idx="31">
                  <c:v>0.61290322580645162</c:v>
                </c:pt>
                <c:pt idx="32">
                  <c:v>0.61290322580645162</c:v>
                </c:pt>
                <c:pt idx="33">
                  <c:v>0.61290322580645162</c:v>
                </c:pt>
                <c:pt idx="34">
                  <c:v>0.67741935483870963</c:v>
                </c:pt>
                <c:pt idx="35">
                  <c:v>0.77419354838709675</c:v>
                </c:pt>
                <c:pt idx="36">
                  <c:v>0.77419354838709675</c:v>
                </c:pt>
                <c:pt idx="37">
                  <c:v>0.77419354838709675</c:v>
                </c:pt>
                <c:pt idx="38">
                  <c:v>0.77419354838709675</c:v>
                </c:pt>
                <c:pt idx="39">
                  <c:v>0.77419354838709675</c:v>
                </c:pt>
                <c:pt idx="40">
                  <c:v>0.77419354838709675</c:v>
                </c:pt>
                <c:pt idx="41">
                  <c:v>0.77419354838709675</c:v>
                </c:pt>
                <c:pt idx="42">
                  <c:v>0.77419354838709675</c:v>
                </c:pt>
                <c:pt idx="43">
                  <c:v>0.77419354838709675</c:v>
                </c:pt>
                <c:pt idx="44">
                  <c:v>0.77419354838709675</c:v>
                </c:pt>
                <c:pt idx="45">
                  <c:v>0.77419354838709675</c:v>
                </c:pt>
                <c:pt idx="46">
                  <c:v>0.77419354838709675</c:v>
                </c:pt>
                <c:pt idx="47">
                  <c:v>0.77419354838709675</c:v>
                </c:pt>
                <c:pt idx="48">
                  <c:v>0.77419354838709675</c:v>
                </c:pt>
                <c:pt idx="49">
                  <c:v>0.87096774193548387</c:v>
                </c:pt>
                <c:pt idx="50">
                  <c:v>0.87096774193548387</c:v>
                </c:pt>
                <c:pt idx="51">
                  <c:v>0.87096774193548387</c:v>
                </c:pt>
                <c:pt idx="52">
                  <c:v>0.87096774193548387</c:v>
                </c:pt>
                <c:pt idx="53">
                  <c:v>0.87096774193548387</c:v>
                </c:pt>
                <c:pt idx="54">
                  <c:v>0.87096774193548387</c:v>
                </c:pt>
                <c:pt idx="55">
                  <c:v>0.87096774193548387</c:v>
                </c:pt>
                <c:pt idx="56">
                  <c:v>0.87096774193548387</c:v>
                </c:pt>
                <c:pt idx="57">
                  <c:v>0.87096774193548387</c:v>
                </c:pt>
                <c:pt idx="58">
                  <c:v>0.87096774193548387</c:v>
                </c:pt>
                <c:pt idx="59">
                  <c:v>0.87096774193548387</c:v>
                </c:pt>
                <c:pt idx="60">
                  <c:v>0.87096774193548387</c:v>
                </c:pt>
                <c:pt idx="61">
                  <c:v>0.87096774193548387</c:v>
                </c:pt>
                <c:pt idx="62">
                  <c:v>0.87096774193548387</c:v>
                </c:pt>
                <c:pt idx="63">
                  <c:v>0.93548387096774188</c:v>
                </c:pt>
                <c:pt idx="64">
                  <c:v>0.93548387096774188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E-4666-9114-18834BCAD8E1}"/>
            </c:ext>
          </c:extLst>
        </c:ser>
        <c:ser>
          <c:idx val="1"/>
          <c:order val="1"/>
          <c:tx>
            <c:strRef>
              <c:f>Project1!$L$1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Project1!$B$2:$B$79</c:f>
              <c:strCache>
                <c:ptCount val="78"/>
                <c:pt idx="0">
                  <c:v>3/2/2020</c:v>
                </c:pt>
                <c:pt idx="1">
                  <c:v>3/3/2020</c:v>
                </c:pt>
                <c:pt idx="2">
                  <c:v>3/4/2020</c:v>
                </c:pt>
                <c:pt idx="3">
                  <c:v>3/5/2020</c:v>
                </c:pt>
                <c:pt idx="4">
                  <c:v>3/6/2020</c:v>
                </c:pt>
                <c:pt idx="5">
                  <c:v>3/7/2020</c:v>
                </c:pt>
                <c:pt idx="6">
                  <c:v>3/8/2020</c:v>
                </c:pt>
                <c:pt idx="7">
                  <c:v>3/9/2020</c:v>
                </c:pt>
                <c:pt idx="8">
                  <c:v>3/10/2020</c:v>
                </c:pt>
                <c:pt idx="9">
                  <c:v>3/11/2020</c:v>
                </c:pt>
                <c:pt idx="10">
                  <c:v>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4/1/2020</c:v>
                </c:pt>
                <c:pt idx="31">
                  <c:v>4/2/2020</c:v>
                </c:pt>
                <c:pt idx="32">
                  <c:v>4/3/2020</c:v>
                </c:pt>
                <c:pt idx="33">
                  <c:v>4/4/2020</c:v>
                </c:pt>
                <c:pt idx="34">
                  <c:v>4/5/2020</c:v>
                </c:pt>
                <c:pt idx="35">
                  <c:v>4/6/2020</c:v>
                </c:pt>
                <c:pt idx="36">
                  <c:v>4/7/2020</c:v>
                </c:pt>
                <c:pt idx="37">
                  <c:v>4/8/2020</c:v>
                </c:pt>
                <c:pt idx="38">
                  <c:v>4/9/2020</c:v>
                </c:pt>
                <c:pt idx="39">
                  <c:v>4/10/2020</c:v>
                </c:pt>
                <c:pt idx="40">
                  <c:v>4/11/2020</c:v>
                </c:pt>
                <c:pt idx="41">
                  <c:v>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5/1/2020</c:v>
                </c:pt>
                <c:pt idx="61">
                  <c:v>5/2/2020</c:v>
                </c:pt>
                <c:pt idx="62">
                  <c:v>5/3/2020</c:v>
                </c:pt>
                <c:pt idx="63">
                  <c:v>5/4/2020</c:v>
                </c:pt>
                <c:pt idx="64">
                  <c:v>5/5/2020</c:v>
                </c:pt>
                <c:pt idx="65">
                  <c:v>5/6/2020</c:v>
                </c:pt>
                <c:pt idx="66">
                  <c:v>5/7/2020</c:v>
                </c:pt>
                <c:pt idx="67">
                  <c:v>5/8/2020</c:v>
                </c:pt>
                <c:pt idx="68">
                  <c:v>5/9/2020</c:v>
                </c:pt>
                <c:pt idx="69">
                  <c:v>5/10/2020</c:v>
                </c:pt>
                <c:pt idx="70">
                  <c:v>5/11/2020</c:v>
                </c:pt>
                <c:pt idx="71">
                  <c:v>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</c:strCache>
            </c:strRef>
          </c:cat>
          <c:val>
            <c:numRef>
              <c:f>Project1!$L$2:$L$79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1.2662234884457108E-2</c:v>
                </c:pt>
                <c:pt idx="6">
                  <c:v>2.5324469768914216E-2</c:v>
                </c:pt>
                <c:pt idx="7">
                  <c:v>3.7986704653371325E-2</c:v>
                </c:pt>
                <c:pt idx="8">
                  <c:v>3.7986704653371325E-2</c:v>
                </c:pt>
                <c:pt idx="9">
                  <c:v>5.6980056980056981E-2</c:v>
                </c:pt>
                <c:pt idx="10">
                  <c:v>5.6980056980056981E-2</c:v>
                </c:pt>
                <c:pt idx="11">
                  <c:v>5.6980056980056981E-2</c:v>
                </c:pt>
                <c:pt idx="12">
                  <c:v>5.6980056980056981E-2</c:v>
                </c:pt>
                <c:pt idx="13">
                  <c:v>6.3311174422285538E-2</c:v>
                </c:pt>
                <c:pt idx="14">
                  <c:v>6.3311174422285538E-2</c:v>
                </c:pt>
                <c:pt idx="15">
                  <c:v>7.2807850585628373E-2</c:v>
                </c:pt>
                <c:pt idx="16">
                  <c:v>0.10129787907565686</c:v>
                </c:pt>
                <c:pt idx="17">
                  <c:v>0.1107945552389997</c:v>
                </c:pt>
                <c:pt idx="18">
                  <c:v>0.1107945552389997</c:v>
                </c:pt>
                <c:pt idx="19">
                  <c:v>0.1107945552389997</c:v>
                </c:pt>
                <c:pt idx="20">
                  <c:v>0.1234567901234568</c:v>
                </c:pt>
                <c:pt idx="21">
                  <c:v>0.1361190250079139</c:v>
                </c:pt>
                <c:pt idx="22">
                  <c:v>0.15827793605571386</c:v>
                </c:pt>
                <c:pt idx="23">
                  <c:v>0.15827793605571386</c:v>
                </c:pt>
                <c:pt idx="24">
                  <c:v>0.15827793605571386</c:v>
                </c:pt>
                <c:pt idx="25">
                  <c:v>0.15827793605571386</c:v>
                </c:pt>
                <c:pt idx="26">
                  <c:v>0.1772712883823995</c:v>
                </c:pt>
                <c:pt idx="27">
                  <c:v>0.18676796454574235</c:v>
                </c:pt>
                <c:pt idx="28">
                  <c:v>0.19943019943019943</c:v>
                </c:pt>
                <c:pt idx="29">
                  <c:v>0.24058246280468504</c:v>
                </c:pt>
                <c:pt idx="30">
                  <c:v>0.24058246280468504</c:v>
                </c:pt>
                <c:pt idx="31">
                  <c:v>0.25324469768914215</c:v>
                </c:pt>
                <c:pt idx="32">
                  <c:v>0.31022475466919913</c:v>
                </c:pt>
                <c:pt idx="33">
                  <c:v>0.31022475466919913</c:v>
                </c:pt>
                <c:pt idx="34">
                  <c:v>0.32288698955365625</c:v>
                </c:pt>
                <c:pt idx="35">
                  <c:v>0.354542576764799</c:v>
                </c:pt>
                <c:pt idx="36">
                  <c:v>0.36403925292814182</c:v>
                </c:pt>
                <c:pt idx="37">
                  <c:v>0.41785375118708457</c:v>
                </c:pt>
                <c:pt idx="38">
                  <c:v>0.44634377967711303</c:v>
                </c:pt>
                <c:pt idx="39">
                  <c:v>0.49699271921494148</c:v>
                </c:pt>
                <c:pt idx="40">
                  <c:v>0.49699271921494148</c:v>
                </c:pt>
                <c:pt idx="41">
                  <c:v>0.58689458689458696</c:v>
                </c:pt>
                <c:pt idx="42">
                  <c:v>0.58689458689458696</c:v>
                </c:pt>
                <c:pt idx="43">
                  <c:v>0.65020576131687247</c:v>
                </c:pt>
                <c:pt idx="44">
                  <c:v>0.67553023108578669</c:v>
                </c:pt>
                <c:pt idx="45">
                  <c:v>0.67869578980690104</c:v>
                </c:pt>
                <c:pt idx="46">
                  <c:v>0.67869578980690104</c:v>
                </c:pt>
                <c:pt idx="47">
                  <c:v>0.72301361190250091</c:v>
                </c:pt>
                <c:pt idx="48">
                  <c:v>0.72301361190250091</c:v>
                </c:pt>
                <c:pt idx="49">
                  <c:v>0.72301361190250091</c:v>
                </c:pt>
                <c:pt idx="50">
                  <c:v>0.72301361190250091</c:v>
                </c:pt>
                <c:pt idx="51">
                  <c:v>0.74517252295030079</c:v>
                </c:pt>
                <c:pt idx="52">
                  <c:v>0.79582146248812924</c:v>
                </c:pt>
                <c:pt idx="53">
                  <c:v>0.81481481481481477</c:v>
                </c:pt>
                <c:pt idx="54">
                  <c:v>0.81481481481481477</c:v>
                </c:pt>
                <c:pt idx="55">
                  <c:v>0.81481481481481477</c:v>
                </c:pt>
                <c:pt idx="56">
                  <c:v>0.83380816714150041</c:v>
                </c:pt>
                <c:pt idx="57">
                  <c:v>0.84963596074707182</c:v>
                </c:pt>
                <c:pt idx="58">
                  <c:v>0.84963596074707182</c:v>
                </c:pt>
                <c:pt idx="59">
                  <c:v>0.85913263691041464</c:v>
                </c:pt>
                <c:pt idx="60">
                  <c:v>0.89711934156378603</c:v>
                </c:pt>
                <c:pt idx="61">
                  <c:v>0.89711934156378603</c:v>
                </c:pt>
                <c:pt idx="62">
                  <c:v>0.91611269389047167</c:v>
                </c:pt>
                <c:pt idx="63">
                  <c:v>0.9414371636593859</c:v>
                </c:pt>
                <c:pt idx="64">
                  <c:v>0.9414371636593859</c:v>
                </c:pt>
                <c:pt idx="65">
                  <c:v>0.95409939854384296</c:v>
                </c:pt>
                <c:pt idx="66">
                  <c:v>0.95409939854384296</c:v>
                </c:pt>
                <c:pt idx="67">
                  <c:v>0.95409939854384296</c:v>
                </c:pt>
                <c:pt idx="68">
                  <c:v>0.95409939854384296</c:v>
                </c:pt>
                <c:pt idx="69">
                  <c:v>0.95409939854384296</c:v>
                </c:pt>
                <c:pt idx="70">
                  <c:v>0.95568217790440013</c:v>
                </c:pt>
                <c:pt idx="71">
                  <c:v>0.98100664767331436</c:v>
                </c:pt>
                <c:pt idx="72">
                  <c:v>0.98100664767331436</c:v>
                </c:pt>
                <c:pt idx="73">
                  <c:v>0.98100664767331436</c:v>
                </c:pt>
                <c:pt idx="74">
                  <c:v>0.99366888255777142</c:v>
                </c:pt>
                <c:pt idx="75">
                  <c:v>0.99366888255777142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E-4666-9114-18834BCAD8E1}"/>
            </c:ext>
          </c:extLst>
        </c:ser>
        <c:ser>
          <c:idx val="2"/>
          <c:order val="2"/>
          <c:tx>
            <c:strRef>
              <c:f>Project1!$N$1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Project1!$B$2:$B$79</c:f>
              <c:strCache>
                <c:ptCount val="78"/>
                <c:pt idx="0">
                  <c:v>3/2/2020</c:v>
                </c:pt>
                <c:pt idx="1">
                  <c:v>3/3/2020</c:v>
                </c:pt>
                <c:pt idx="2">
                  <c:v>3/4/2020</c:v>
                </c:pt>
                <c:pt idx="3">
                  <c:v>3/5/2020</c:v>
                </c:pt>
                <c:pt idx="4">
                  <c:v>3/6/2020</c:v>
                </c:pt>
                <c:pt idx="5">
                  <c:v>3/7/2020</c:v>
                </c:pt>
                <c:pt idx="6">
                  <c:v>3/8/2020</c:v>
                </c:pt>
                <c:pt idx="7">
                  <c:v>3/9/2020</c:v>
                </c:pt>
                <c:pt idx="8">
                  <c:v>3/10/2020</c:v>
                </c:pt>
                <c:pt idx="9">
                  <c:v>3/11/2020</c:v>
                </c:pt>
                <c:pt idx="10">
                  <c:v>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4/1/2020</c:v>
                </c:pt>
                <c:pt idx="31">
                  <c:v>4/2/2020</c:v>
                </c:pt>
                <c:pt idx="32">
                  <c:v>4/3/2020</c:v>
                </c:pt>
                <c:pt idx="33">
                  <c:v>4/4/2020</c:v>
                </c:pt>
                <c:pt idx="34">
                  <c:v>4/5/2020</c:v>
                </c:pt>
                <c:pt idx="35">
                  <c:v>4/6/2020</c:v>
                </c:pt>
                <c:pt idx="36">
                  <c:v>4/7/2020</c:v>
                </c:pt>
                <c:pt idx="37">
                  <c:v>4/8/2020</c:v>
                </c:pt>
                <c:pt idx="38">
                  <c:v>4/9/2020</c:v>
                </c:pt>
                <c:pt idx="39">
                  <c:v>4/10/2020</c:v>
                </c:pt>
                <c:pt idx="40">
                  <c:v>4/11/2020</c:v>
                </c:pt>
                <c:pt idx="41">
                  <c:v>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5/1/2020</c:v>
                </c:pt>
                <c:pt idx="61">
                  <c:v>5/2/2020</c:v>
                </c:pt>
                <c:pt idx="62">
                  <c:v>5/3/2020</c:v>
                </c:pt>
                <c:pt idx="63">
                  <c:v>5/4/2020</c:v>
                </c:pt>
                <c:pt idx="64">
                  <c:v>5/5/2020</c:v>
                </c:pt>
                <c:pt idx="65">
                  <c:v>5/6/2020</c:v>
                </c:pt>
                <c:pt idx="66">
                  <c:v>5/7/2020</c:v>
                </c:pt>
                <c:pt idx="67">
                  <c:v>5/8/2020</c:v>
                </c:pt>
                <c:pt idx="68">
                  <c:v>5/9/2020</c:v>
                </c:pt>
                <c:pt idx="69">
                  <c:v>5/10/2020</c:v>
                </c:pt>
                <c:pt idx="70">
                  <c:v>5/11/2020</c:v>
                </c:pt>
                <c:pt idx="71">
                  <c:v>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</c:strCache>
            </c:strRef>
          </c:cat>
          <c:val>
            <c:numRef>
              <c:f>Project1!$N$2:$N$79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E-4666-9114-18834BCA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342082"/>
        <c:axId val="1035558407"/>
      </c:lineChart>
      <c:catAx>
        <c:axId val="1289342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035558407"/>
        <c:crosses val="autoZero"/>
        <c:auto val="1"/>
        <c:lblAlgn val="ctr"/>
        <c:lblOffset val="100"/>
        <c:noMultiLvlLbl val="1"/>
      </c:catAx>
      <c:valAx>
        <c:axId val="103555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2893420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Project10!$K$1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Project10!$B$2:$B$85</c:f>
              <c:numCache>
                <mc:AlternateContent xmlns:mc="http://schemas.openxmlformats.org/markup-compatibility/2006">
                  <mc:Choice Requires="c16r2">
                    <c16r2:formatcode2>[$-en-DE,1]dd/mm/yyyy;@</c16r2:formatcode2>
                  </mc:Choice>
                  <mc:Fallback>
                    <c:formatCode>[$]dd/mm/yyyy;@</c:formatCode>
                  </mc:Fallback>
                </mc:AlternateContent>
                <c:ptCount val="84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  <c:pt idx="62">
                  <c:v>44321</c:v>
                </c:pt>
                <c:pt idx="63">
                  <c:v>44322</c:v>
                </c:pt>
                <c:pt idx="64">
                  <c:v>44323</c:v>
                </c:pt>
                <c:pt idx="65">
                  <c:v>44324</c:v>
                </c:pt>
                <c:pt idx="66">
                  <c:v>44325</c:v>
                </c:pt>
                <c:pt idx="67">
                  <c:v>44326</c:v>
                </c:pt>
                <c:pt idx="68">
                  <c:v>44327</c:v>
                </c:pt>
                <c:pt idx="69">
                  <c:v>44328</c:v>
                </c:pt>
                <c:pt idx="70">
                  <c:v>44329</c:v>
                </c:pt>
                <c:pt idx="71">
                  <c:v>44330</c:v>
                </c:pt>
                <c:pt idx="72">
                  <c:v>44331</c:v>
                </c:pt>
                <c:pt idx="73">
                  <c:v>44332</c:v>
                </c:pt>
                <c:pt idx="74">
                  <c:v>44333</c:v>
                </c:pt>
                <c:pt idx="75">
                  <c:v>44334</c:v>
                </c:pt>
                <c:pt idx="76">
                  <c:v>44335</c:v>
                </c:pt>
                <c:pt idx="77">
                  <c:v>44336</c:v>
                </c:pt>
                <c:pt idx="78">
                  <c:v>44337</c:v>
                </c:pt>
                <c:pt idx="79">
                  <c:v>44338</c:v>
                </c:pt>
                <c:pt idx="80">
                  <c:v>44339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</c:numCache>
            </c:numRef>
          </c:cat>
          <c:val>
            <c:numRef>
              <c:f>Project10!$K$2:$K$85</c:f>
              <c:numCache>
                <c:formatCode>General</c:formatCode>
                <c:ptCount val="84"/>
                <c:pt idx="0">
                  <c:v>6.7057837384744343E-2</c:v>
                </c:pt>
                <c:pt idx="1">
                  <c:v>6.7057837384744343E-2</c:v>
                </c:pt>
                <c:pt idx="2">
                  <c:v>6.7057837384744343E-2</c:v>
                </c:pt>
                <c:pt idx="3">
                  <c:v>6.7057837384744343E-2</c:v>
                </c:pt>
                <c:pt idx="4">
                  <c:v>6.7057837384744343E-2</c:v>
                </c:pt>
                <c:pt idx="5">
                  <c:v>6.7057837384744343E-2</c:v>
                </c:pt>
                <c:pt idx="6">
                  <c:v>6.7057837384744343E-2</c:v>
                </c:pt>
                <c:pt idx="7">
                  <c:v>8.3822296730930432E-2</c:v>
                </c:pt>
                <c:pt idx="8">
                  <c:v>8.3822296730930432E-2</c:v>
                </c:pt>
                <c:pt idx="9">
                  <c:v>8.3822296730930432E-2</c:v>
                </c:pt>
                <c:pt idx="10">
                  <c:v>8.3822296730930432E-2</c:v>
                </c:pt>
                <c:pt idx="11">
                  <c:v>8.3822296730930432E-2</c:v>
                </c:pt>
                <c:pt idx="12">
                  <c:v>8.3822296730930432E-2</c:v>
                </c:pt>
                <c:pt idx="13">
                  <c:v>8.3822296730930432E-2</c:v>
                </c:pt>
                <c:pt idx="14">
                  <c:v>0.15926236378876782</c:v>
                </c:pt>
                <c:pt idx="15">
                  <c:v>0.15926236378876782</c:v>
                </c:pt>
                <c:pt idx="16">
                  <c:v>0.15926236378876782</c:v>
                </c:pt>
                <c:pt idx="17">
                  <c:v>0.17854149203688183</c:v>
                </c:pt>
                <c:pt idx="18">
                  <c:v>0.17854149203688183</c:v>
                </c:pt>
                <c:pt idx="19">
                  <c:v>0.20368818105616096</c:v>
                </c:pt>
                <c:pt idx="20">
                  <c:v>0.20368818105616096</c:v>
                </c:pt>
                <c:pt idx="21">
                  <c:v>0.20368818105616096</c:v>
                </c:pt>
                <c:pt idx="22">
                  <c:v>0.20368818105616096</c:v>
                </c:pt>
                <c:pt idx="23">
                  <c:v>0.20368818105616096</c:v>
                </c:pt>
                <c:pt idx="24">
                  <c:v>0.22045264040234702</c:v>
                </c:pt>
                <c:pt idx="25">
                  <c:v>0.22045264040234702</c:v>
                </c:pt>
                <c:pt idx="26">
                  <c:v>0.28751047778709132</c:v>
                </c:pt>
                <c:pt idx="27">
                  <c:v>0.35456831517183568</c:v>
                </c:pt>
                <c:pt idx="28">
                  <c:v>0.36714165968147527</c:v>
                </c:pt>
                <c:pt idx="29">
                  <c:v>0.36714165968147527</c:v>
                </c:pt>
                <c:pt idx="30">
                  <c:v>0.36714165968147527</c:v>
                </c:pt>
                <c:pt idx="31">
                  <c:v>0.40067057837384745</c:v>
                </c:pt>
                <c:pt idx="32">
                  <c:v>0.45096395641240566</c:v>
                </c:pt>
                <c:pt idx="33">
                  <c:v>0.56831517183570823</c:v>
                </c:pt>
                <c:pt idx="34">
                  <c:v>0.56831517183570823</c:v>
                </c:pt>
                <c:pt idx="35">
                  <c:v>0.56831517183570823</c:v>
                </c:pt>
                <c:pt idx="36">
                  <c:v>0.56831517183570823</c:v>
                </c:pt>
                <c:pt idx="37">
                  <c:v>0.60184409052808041</c:v>
                </c:pt>
                <c:pt idx="38">
                  <c:v>0.60184409052808041</c:v>
                </c:pt>
                <c:pt idx="39">
                  <c:v>0.60184409052808041</c:v>
                </c:pt>
                <c:pt idx="40">
                  <c:v>0.60184409052808041</c:v>
                </c:pt>
                <c:pt idx="41">
                  <c:v>0.60184409052808041</c:v>
                </c:pt>
                <c:pt idx="42">
                  <c:v>0.60184409052808041</c:v>
                </c:pt>
                <c:pt idx="43">
                  <c:v>0.60184409052808041</c:v>
                </c:pt>
                <c:pt idx="44">
                  <c:v>0.60184409052808041</c:v>
                </c:pt>
                <c:pt idx="45">
                  <c:v>0.60184409052808041</c:v>
                </c:pt>
                <c:pt idx="46">
                  <c:v>0.64375523889354569</c:v>
                </c:pt>
                <c:pt idx="47">
                  <c:v>0.7066219614417435</c:v>
                </c:pt>
                <c:pt idx="48">
                  <c:v>0.7066219614417435</c:v>
                </c:pt>
                <c:pt idx="49">
                  <c:v>0.7066219614417435</c:v>
                </c:pt>
                <c:pt idx="50">
                  <c:v>0.7066219614417435</c:v>
                </c:pt>
                <c:pt idx="51">
                  <c:v>0.7066219614417435</c:v>
                </c:pt>
                <c:pt idx="52">
                  <c:v>0.7066219614417435</c:v>
                </c:pt>
                <c:pt idx="53">
                  <c:v>0.7066219614417435</c:v>
                </c:pt>
                <c:pt idx="54">
                  <c:v>0.7066219614417435</c:v>
                </c:pt>
                <c:pt idx="55">
                  <c:v>0.7066219614417435</c:v>
                </c:pt>
                <c:pt idx="56">
                  <c:v>0.7066219614417435</c:v>
                </c:pt>
                <c:pt idx="57">
                  <c:v>0.71919530595138303</c:v>
                </c:pt>
                <c:pt idx="58">
                  <c:v>0.73176865046102257</c:v>
                </c:pt>
                <c:pt idx="59">
                  <c:v>0.73176865046102257</c:v>
                </c:pt>
                <c:pt idx="60">
                  <c:v>0.73176865046102257</c:v>
                </c:pt>
                <c:pt idx="61">
                  <c:v>0.73176865046102257</c:v>
                </c:pt>
                <c:pt idx="62">
                  <c:v>0.73176865046102257</c:v>
                </c:pt>
                <c:pt idx="63">
                  <c:v>0.73176865046102257</c:v>
                </c:pt>
                <c:pt idx="64">
                  <c:v>0.86588432523051129</c:v>
                </c:pt>
                <c:pt idx="65">
                  <c:v>0.86588432523051129</c:v>
                </c:pt>
                <c:pt idx="66">
                  <c:v>0.86588432523051129</c:v>
                </c:pt>
                <c:pt idx="67">
                  <c:v>0.86588432523051129</c:v>
                </c:pt>
                <c:pt idx="68">
                  <c:v>0.86588432523051129</c:v>
                </c:pt>
                <c:pt idx="69">
                  <c:v>0.86588432523051129</c:v>
                </c:pt>
                <c:pt idx="70">
                  <c:v>0.96647108130762782</c:v>
                </c:pt>
                <c:pt idx="71">
                  <c:v>0.96647108130762782</c:v>
                </c:pt>
                <c:pt idx="72">
                  <c:v>0.96647108130762782</c:v>
                </c:pt>
                <c:pt idx="73">
                  <c:v>0.96647108130762782</c:v>
                </c:pt>
                <c:pt idx="74">
                  <c:v>0.96647108130762782</c:v>
                </c:pt>
                <c:pt idx="75">
                  <c:v>0.96647108130762782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C-46CC-BD51-F48CDC1E7BC8}"/>
            </c:ext>
          </c:extLst>
        </c:ser>
        <c:ser>
          <c:idx val="1"/>
          <c:order val="1"/>
          <c:tx>
            <c:strRef>
              <c:f>Project10!$L$1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Project10!$B$2:$B$85</c:f>
              <c:numCache>
                <mc:AlternateContent xmlns:mc="http://schemas.openxmlformats.org/markup-compatibility/2006">
                  <mc:Choice Requires="c16r2">
                    <c16r2:formatcode2>[$-en-DE,1]dd/mm/yyyy;@</c16r2:formatcode2>
                  </mc:Choice>
                  <mc:Fallback>
                    <c:formatCode>[$]dd/mm/yyyy;@</c:formatCode>
                  </mc:Fallback>
                </mc:AlternateContent>
                <c:ptCount val="84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  <c:pt idx="62">
                  <c:v>44321</c:v>
                </c:pt>
                <c:pt idx="63">
                  <c:v>44322</c:v>
                </c:pt>
                <c:pt idx="64">
                  <c:v>44323</c:v>
                </c:pt>
                <c:pt idx="65">
                  <c:v>44324</c:v>
                </c:pt>
                <c:pt idx="66">
                  <c:v>44325</c:v>
                </c:pt>
                <c:pt idx="67">
                  <c:v>44326</c:v>
                </c:pt>
                <c:pt idx="68">
                  <c:v>44327</c:v>
                </c:pt>
                <c:pt idx="69">
                  <c:v>44328</c:v>
                </c:pt>
                <c:pt idx="70">
                  <c:v>44329</c:v>
                </c:pt>
                <c:pt idx="71">
                  <c:v>44330</c:v>
                </c:pt>
                <c:pt idx="72">
                  <c:v>44331</c:v>
                </c:pt>
                <c:pt idx="73">
                  <c:v>44332</c:v>
                </c:pt>
                <c:pt idx="74">
                  <c:v>44333</c:v>
                </c:pt>
                <c:pt idx="75">
                  <c:v>44334</c:v>
                </c:pt>
                <c:pt idx="76">
                  <c:v>44335</c:v>
                </c:pt>
                <c:pt idx="77">
                  <c:v>44336</c:v>
                </c:pt>
                <c:pt idx="78">
                  <c:v>44337</c:v>
                </c:pt>
                <c:pt idx="79">
                  <c:v>44338</c:v>
                </c:pt>
                <c:pt idx="80">
                  <c:v>44339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</c:numCache>
            </c:numRef>
          </c:cat>
          <c:val>
            <c:numRef>
              <c:f>Project10!$L$2:$L$85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6.5466448445171853E-3</c:v>
                </c:pt>
                <c:pt idx="17">
                  <c:v>7.6923076923076927E-2</c:v>
                </c:pt>
                <c:pt idx="18">
                  <c:v>7.6923076923076927E-2</c:v>
                </c:pt>
                <c:pt idx="19">
                  <c:v>7.6923076923076927E-2</c:v>
                </c:pt>
                <c:pt idx="20">
                  <c:v>7.6923076923076927E-2</c:v>
                </c:pt>
                <c:pt idx="21">
                  <c:v>7.6923076923076927E-2</c:v>
                </c:pt>
                <c:pt idx="22">
                  <c:v>7.6923076923076927E-2</c:v>
                </c:pt>
                <c:pt idx="23">
                  <c:v>8.346972176759411E-2</c:v>
                </c:pt>
                <c:pt idx="24">
                  <c:v>0.10965630114566285</c:v>
                </c:pt>
                <c:pt idx="25">
                  <c:v>0.13584288052373159</c:v>
                </c:pt>
                <c:pt idx="26">
                  <c:v>0.17839607201309329</c:v>
                </c:pt>
                <c:pt idx="27">
                  <c:v>0.17839607201309329</c:v>
                </c:pt>
                <c:pt idx="28">
                  <c:v>0.17839607201309329</c:v>
                </c:pt>
                <c:pt idx="29">
                  <c:v>0.19476268412438624</c:v>
                </c:pt>
                <c:pt idx="30">
                  <c:v>0.19476268412438624</c:v>
                </c:pt>
                <c:pt idx="31">
                  <c:v>0.20130932896890344</c:v>
                </c:pt>
                <c:pt idx="32">
                  <c:v>0.20130932896890344</c:v>
                </c:pt>
                <c:pt idx="33">
                  <c:v>0.2144026186579378</c:v>
                </c:pt>
                <c:pt idx="34">
                  <c:v>0.2144026186579378</c:v>
                </c:pt>
                <c:pt idx="35">
                  <c:v>0.2144026186579378</c:v>
                </c:pt>
                <c:pt idx="36">
                  <c:v>0.2144026186579378</c:v>
                </c:pt>
                <c:pt idx="37">
                  <c:v>0.2144026186579378</c:v>
                </c:pt>
                <c:pt idx="38">
                  <c:v>0.2144026186579378</c:v>
                </c:pt>
                <c:pt idx="39">
                  <c:v>0.22749590834697217</c:v>
                </c:pt>
                <c:pt idx="40">
                  <c:v>0.22749590834697217</c:v>
                </c:pt>
                <c:pt idx="41">
                  <c:v>0.22749590834697217</c:v>
                </c:pt>
                <c:pt idx="42">
                  <c:v>0.22749590834697217</c:v>
                </c:pt>
                <c:pt idx="43">
                  <c:v>0.24713584288052373</c:v>
                </c:pt>
                <c:pt idx="44">
                  <c:v>0.25368248772504093</c:v>
                </c:pt>
                <c:pt idx="45">
                  <c:v>0.30605564648117839</c:v>
                </c:pt>
                <c:pt idx="46">
                  <c:v>0.36170212765957449</c:v>
                </c:pt>
                <c:pt idx="47">
                  <c:v>0.38952536824877249</c:v>
                </c:pt>
                <c:pt idx="48">
                  <c:v>0.38952536824877249</c:v>
                </c:pt>
                <c:pt idx="49">
                  <c:v>0.38952536824877249</c:v>
                </c:pt>
                <c:pt idx="50">
                  <c:v>0.38952536824877249</c:v>
                </c:pt>
                <c:pt idx="51">
                  <c:v>0.38952536824877249</c:v>
                </c:pt>
                <c:pt idx="52">
                  <c:v>0.38952536824877249</c:v>
                </c:pt>
                <c:pt idx="53">
                  <c:v>0.40916530278232405</c:v>
                </c:pt>
                <c:pt idx="54">
                  <c:v>0.40916530278232405</c:v>
                </c:pt>
                <c:pt idx="55">
                  <c:v>0.40916530278232405</c:v>
                </c:pt>
                <c:pt idx="56">
                  <c:v>0.41898527004909986</c:v>
                </c:pt>
                <c:pt idx="57">
                  <c:v>0.42553191489361702</c:v>
                </c:pt>
                <c:pt idx="58">
                  <c:v>0.45990180032733224</c:v>
                </c:pt>
                <c:pt idx="59">
                  <c:v>0.51882160392798693</c:v>
                </c:pt>
                <c:pt idx="60">
                  <c:v>0.58919803600654663</c:v>
                </c:pt>
                <c:pt idx="61">
                  <c:v>0.65957446808510634</c:v>
                </c:pt>
                <c:pt idx="62">
                  <c:v>0.65957446808510634</c:v>
                </c:pt>
                <c:pt idx="63">
                  <c:v>0.70376432078559736</c:v>
                </c:pt>
                <c:pt idx="64">
                  <c:v>0.7168576104746317</c:v>
                </c:pt>
                <c:pt idx="65">
                  <c:v>0.7168576104746317</c:v>
                </c:pt>
                <c:pt idx="66">
                  <c:v>0.74304418985270049</c:v>
                </c:pt>
                <c:pt idx="67">
                  <c:v>0.74304418985270049</c:v>
                </c:pt>
                <c:pt idx="68">
                  <c:v>0.75941080196399346</c:v>
                </c:pt>
                <c:pt idx="69">
                  <c:v>0.75941080196399346</c:v>
                </c:pt>
                <c:pt idx="70">
                  <c:v>0.79214402618657942</c:v>
                </c:pt>
                <c:pt idx="71">
                  <c:v>0.81178396072013093</c:v>
                </c:pt>
                <c:pt idx="72">
                  <c:v>0.81178396072013093</c:v>
                </c:pt>
                <c:pt idx="73">
                  <c:v>0.81178396072013093</c:v>
                </c:pt>
                <c:pt idx="74">
                  <c:v>0.83633387888707034</c:v>
                </c:pt>
                <c:pt idx="75">
                  <c:v>0.87561374795417346</c:v>
                </c:pt>
                <c:pt idx="76">
                  <c:v>0.91489361702127658</c:v>
                </c:pt>
                <c:pt idx="77">
                  <c:v>0.96235679214402614</c:v>
                </c:pt>
                <c:pt idx="78">
                  <c:v>0.97545008183306059</c:v>
                </c:pt>
                <c:pt idx="79">
                  <c:v>0.97545008183306059</c:v>
                </c:pt>
                <c:pt idx="80">
                  <c:v>0.97545008183306059</c:v>
                </c:pt>
                <c:pt idx="81">
                  <c:v>0.97545008183306059</c:v>
                </c:pt>
                <c:pt idx="82">
                  <c:v>0.99672667757774136</c:v>
                </c:pt>
                <c:pt idx="83">
                  <c:v>0.99672667757774136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C-46CC-BD51-F48CDC1E7BC8}"/>
            </c:ext>
          </c:extLst>
        </c:ser>
        <c:ser>
          <c:idx val="2"/>
          <c:order val="2"/>
          <c:tx>
            <c:strRef>
              <c:f>Project10!$N$1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Project10!$B$2:$B$85</c:f>
              <c:numCache>
                <mc:AlternateContent xmlns:mc="http://schemas.openxmlformats.org/markup-compatibility/2006">
                  <mc:Choice Requires="c16r2">
                    <c16r2:formatcode2>[$-en-DE,1]dd/mm/yyyy;@</c16r2:formatcode2>
                  </mc:Choice>
                  <mc:Fallback>
                    <c:formatCode>[$]dd/mm/yyyy;@</c:formatCode>
                  </mc:Fallback>
                </mc:AlternateContent>
                <c:ptCount val="84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  <c:pt idx="62">
                  <c:v>44321</c:v>
                </c:pt>
                <c:pt idx="63">
                  <c:v>44322</c:v>
                </c:pt>
                <c:pt idx="64">
                  <c:v>44323</c:v>
                </c:pt>
                <c:pt idx="65">
                  <c:v>44324</c:v>
                </c:pt>
                <c:pt idx="66">
                  <c:v>44325</c:v>
                </c:pt>
                <c:pt idx="67">
                  <c:v>44326</c:v>
                </c:pt>
                <c:pt idx="68">
                  <c:v>44327</c:v>
                </c:pt>
                <c:pt idx="69">
                  <c:v>44328</c:v>
                </c:pt>
                <c:pt idx="70">
                  <c:v>44329</c:v>
                </c:pt>
                <c:pt idx="71">
                  <c:v>44330</c:v>
                </c:pt>
                <c:pt idx="72">
                  <c:v>44331</c:v>
                </c:pt>
                <c:pt idx="73">
                  <c:v>44332</c:v>
                </c:pt>
                <c:pt idx="74">
                  <c:v>44333</c:v>
                </c:pt>
                <c:pt idx="75">
                  <c:v>44334</c:v>
                </c:pt>
                <c:pt idx="76">
                  <c:v>44335</c:v>
                </c:pt>
                <c:pt idx="77">
                  <c:v>44336</c:v>
                </c:pt>
                <c:pt idx="78">
                  <c:v>44337</c:v>
                </c:pt>
                <c:pt idx="79">
                  <c:v>44338</c:v>
                </c:pt>
                <c:pt idx="80">
                  <c:v>44339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</c:numCache>
            </c:numRef>
          </c:cat>
          <c:val>
            <c:numRef>
              <c:f>Project10!$N$2:$N$85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1.6366612111292964E-2</c:v>
                </c:pt>
                <c:pt idx="24">
                  <c:v>1.6366612111292964E-2</c:v>
                </c:pt>
                <c:pt idx="25">
                  <c:v>2.9459901800327332E-2</c:v>
                </c:pt>
                <c:pt idx="26">
                  <c:v>2.9459901800327332E-2</c:v>
                </c:pt>
                <c:pt idx="27">
                  <c:v>2.9459901800327332E-2</c:v>
                </c:pt>
                <c:pt idx="28">
                  <c:v>2.9459901800327332E-2</c:v>
                </c:pt>
                <c:pt idx="29">
                  <c:v>2.9459901800327332E-2</c:v>
                </c:pt>
                <c:pt idx="30">
                  <c:v>2.9459901800327332E-2</c:v>
                </c:pt>
                <c:pt idx="31">
                  <c:v>2.9459901800327332E-2</c:v>
                </c:pt>
                <c:pt idx="32">
                  <c:v>2.9459901800327332E-2</c:v>
                </c:pt>
                <c:pt idx="33">
                  <c:v>2.9459901800327332E-2</c:v>
                </c:pt>
                <c:pt idx="34">
                  <c:v>2.9459901800327332E-2</c:v>
                </c:pt>
                <c:pt idx="35">
                  <c:v>2.9459901800327332E-2</c:v>
                </c:pt>
                <c:pt idx="36">
                  <c:v>2.9459901800327332E-2</c:v>
                </c:pt>
                <c:pt idx="37">
                  <c:v>2.9459901800327332E-2</c:v>
                </c:pt>
                <c:pt idx="38">
                  <c:v>2.9459901800327332E-2</c:v>
                </c:pt>
                <c:pt idx="39">
                  <c:v>2.9459901800327332E-2</c:v>
                </c:pt>
                <c:pt idx="40">
                  <c:v>2.9459901800327332E-2</c:v>
                </c:pt>
                <c:pt idx="41">
                  <c:v>2.9459901800327332E-2</c:v>
                </c:pt>
                <c:pt idx="42">
                  <c:v>2.9459901800327332E-2</c:v>
                </c:pt>
                <c:pt idx="43">
                  <c:v>2.9459901800327332E-2</c:v>
                </c:pt>
                <c:pt idx="44">
                  <c:v>2.9459901800327332E-2</c:v>
                </c:pt>
                <c:pt idx="45">
                  <c:v>2.9459901800327332E-2</c:v>
                </c:pt>
                <c:pt idx="46">
                  <c:v>2.9459901800327332E-2</c:v>
                </c:pt>
                <c:pt idx="47">
                  <c:v>2.9459901800327332E-2</c:v>
                </c:pt>
                <c:pt idx="48">
                  <c:v>2.9459901800327332E-2</c:v>
                </c:pt>
                <c:pt idx="49">
                  <c:v>2.9459901800327332E-2</c:v>
                </c:pt>
                <c:pt idx="50">
                  <c:v>2.9459901800327332E-2</c:v>
                </c:pt>
                <c:pt idx="51">
                  <c:v>2.9459901800327332E-2</c:v>
                </c:pt>
                <c:pt idx="52">
                  <c:v>2.9459901800327332E-2</c:v>
                </c:pt>
                <c:pt idx="53">
                  <c:v>2.9459901800327332E-2</c:v>
                </c:pt>
                <c:pt idx="54">
                  <c:v>2.9459901800327332E-2</c:v>
                </c:pt>
                <c:pt idx="55">
                  <c:v>2.9459901800327332E-2</c:v>
                </c:pt>
                <c:pt idx="56">
                  <c:v>2.9459901800327332E-2</c:v>
                </c:pt>
                <c:pt idx="57">
                  <c:v>5.5646481178396073E-2</c:v>
                </c:pt>
                <c:pt idx="58">
                  <c:v>5.5646481178396073E-2</c:v>
                </c:pt>
                <c:pt idx="59">
                  <c:v>5.5646481178396073E-2</c:v>
                </c:pt>
                <c:pt idx="60">
                  <c:v>5.5646481178396073E-2</c:v>
                </c:pt>
                <c:pt idx="61">
                  <c:v>5.5646481178396073E-2</c:v>
                </c:pt>
                <c:pt idx="62">
                  <c:v>5.5646481178396073E-2</c:v>
                </c:pt>
                <c:pt idx="63">
                  <c:v>5.5646481178396073E-2</c:v>
                </c:pt>
                <c:pt idx="64">
                  <c:v>6.2193126022913256E-2</c:v>
                </c:pt>
                <c:pt idx="65">
                  <c:v>6.2193126022913256E-2</c:v>
                </c:pt>
                <c:pt idx="66">
                  <c:v>6.2193126022913256E-2</c:v>
                </c:pt>
                <c:pt idx="67">
                  <c:v>6.2193126022913256E-2</c:v>
                </c:pt>
                <c:pt idx="68">
                  <c:v>6.2193126022913256E-2</c:v>
                </c:pt>
                <c:pt idx="69">
                  <c:v>6.2193126022913256E-2</c:v>
                </c:pt>
                <c:pt idx="70">
                  <c:v>6.2193126022913256E-2</c:v>
                </c:pt>
                <c:pt idx="71">
                  <c:v>6.2193126022913256E-2</c:v>
                </c:pt>
                <c:pt idx="72">
                  <c:v>6.2193126022913256E-2</c:v>
                </c:pt>
                <c:pt idx="73">
                  <c:v>6.2193126022913256E-2</c:v>
                </c:pt>
                <c:pt idx="74">
                  <c:v>6.2193126022913256E-2</c:v>
                </c:pt>
                <c:pt idx="75">
                  <c:v>6.2193126022913256E-2</c:v>
                </c:pt>
                <c:pt idx="76">
                  <c:v>6.2193126022913256E-2</c:v>
                </c:pt>
                <c:pt idx="77">
                  <c:v>6.2193126022913256E-2</c:v>
                </c:pt>
                <c:pt idx="78">
                  <c:v>6.2193126022913256E-2</c:v>
                </c:pt>
                <c:pt idx="79">
                  <c:v>6.2193126022913256E-2</c:v>
                </c:pt>
                <c:pt idx="80">
                  <c:v>6.2193126022913256E-2</c:v>
                </c:pt>
                <c:pt idx="81">
                  <c:v>6.2193126022913256E-2</c:v>
                </c:pt>
                <c:pt idx="82">
                  <c:v>6.2193126022913256E-2</c:v>
                </c:pt>
                <c:pt idx="83">
                  <c:v>6.2193126022913256E-2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C-46CC-BD51-F48CDC1E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52000"/>
        <c:axId val="1592432415"/>
      </c:lineChart>
      <c:dateAx>
        <c:axId val="10184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[$]dd/mm/yyyy;@" c16r2:formatcode2="[$-en-DE,1]dd/mm/yyyy;@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92432415"/>
        <c:crosses val="autoZero"/>
        <c:auto val="1"/>
        <c:lblOffset val="100"/>
        <c:baseTimeUnit val="days"/>
      </c:dateAx>
      <c:valAx>
        <c:axId val="1592432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0184520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Project11!$K$1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Project11!$B$2:$B$990</c:f>
              <c:numCache>
                <c:formatCode>m/d/yyyy</c:formatCode>
                <c:ptCount val="989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  <c:pt idx="53">
                  <c:v>44310</c:v>
                </c:pt>
                <c:pt idx="54">
                  <c:v>44311</c:v>
                </c:pt>
                <c:pt idx="55">
                  <c:v>44312</c:v>
                </c:pt>
                <c:pt idx="56">
                  <c:v>44313</c:v>
                </c:pt>
                <c:pt idx="57">
                  <c:v>44314</c:v>
                </c:pt>
                <c:pt idx="58">
                  <c:v>44315</c:v>
                </c:pt>
                <c:pt idx="59">
                  <c:v>44316</c:v>
                </c:pt>
                <c:pt idx="60">
                  <c:v>44317</c:v>
                </c:pt>
                <c:pt idx="61">
                  <c:v>44318</c:v>
                </c:pt>
                <c:pt idx="62">
                  <c:v>44319</c:v>
                </c:pt>
                <c:pt idx="63">
                  <c:v>44320</c:v>
                </c:pt>
                <c:pt idx="64">
                  <c:v>44321</c:v>
                </c:pt>
                <c:pt idx="65">
                  <c:v>44322</c:v>
                </c:pt>
                <c:pt idx="66">
                  <c:v>44323</c:v>
                </c:pt>
                <c:pt idx="67">
                  <c:v>44324</c:v>
                </c:pt>
                <c:pt idx="68">
                  <c:v>44325</c:v>
                </c:pt>
                <c:pt idx="69">
                  <c:v>44326</c:v>
                </c:pt>
                <c:pt idx="70">
                  <c:v>44327</c:v>
                </c:pt>
                <c:pt idx="71">
                  <c:v>44328</c:v>
                </c:pt>
                <c:pt idx="72">
                  <c:v>44329</c:v>
                </c:pt>
                <c:pt idx="73">
                  <c:v>44330</c:v>
                </c:pt>
                <c:pt idx="74">
                  <c:v>44331</c:v>
                </c:pt>
                <c:pt idx="75">
                  <c:v>44332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44338</c:v>
                </c:pt>
                <c:pt idx="82">
                  <c:v>44339</c:v>
                </c:pt>
              </c:numCache>
            </c:numRef>
          </c:cat>
          <c:val>
            <c:numRef>
              <c:f>Project11!$K$2:$K$990</c:f>
              <c:numCache>
                <c:formatCode>General</c:formatCode>
                <c:ptCount val="989"/>
                <c:pt idx="0">
                  <c:v>8.7317179655097152E-2</c:v>
                </c:pt>
                <c:pt idx="1">
                  <c:v>8.7317179655097152E-2</c:v>
                </c:pt>
                <c:pt idx="2">
                  <c:v>8.7317179655097152E-2</c:v>
                </c:pt>
                <c:pt idx="3">
                  <c:v>0.12006112202575858</c:v>
                </c:pt>
                <c:pt idx="4">
                  <c:v>0.18554900676708144</c:v>
                </c:pt>
                <c:pt idx="5">
                  <c:v>0.20192097795241215</c:v>
                </c:pt>
                <c:pt idx="6">
                  <c:v>0.20192097795241215</c:v>
                </c:pt>
                <c:pt idx="7">
                  <c:v>0.22375027286618646</c:v>
                </c:pt>
                <c:pt idx="8">
                  <c:v>0.37109801353416288</c:v>
                </c:pt>
                <c:pt idx="9">
                  <c:v>0.45732372844357133</c:v>
                </c:pt>
                <c:pt idx="10">
                  <c:v>0.48133595284872305</c:v>
                </c:pt>
                <c:pt idx="11">
                  <c:v>0.49770792403405378</c:v>
                </c:pt>
                <c:pt idx="12">
                  <c:v>0.49770792403405378</c:v>
                </c:pt>
                <c:pt idx="13">
                  <c:v>0.49770792403405378</c:v>
                </c:pt>
                <c:pt idx="14">
                  <c:v>0.52499454267627166</c:v>
                </c:pt>
                <c:pt idx="15">
                  <c:v>0.58502510368915095</c:v>
                </c:pt>
                <c:pt idx="16">
                  <c:v>0.59048242741759449</c:v>
                </c:pt>
                <c:pt idx="17">
                  <c:v>0.59593975114603803</c:v>
                </c:pt>
                <c:pt idx="18">
                  <c:v>0.59593975114603803</c:v>
                </c:pt>
                <c:pt idx="19">
                  <c:v>0.60685439860292523</c:v>
                </c:pt>
                <c:pt idx="20">
                  <c:v>0.60685439860292523</c:v>
                </c:pt>
                <c:pt idx="21">
                  <c:v>0.60685439860292523</c:v>
                </c:pt>
                <c:pt idx="22">
                  <c:v>0.60685439860292523</c:v>
                </c:pt>
                <c:pt idx="23">
                  <c:v>0.60685439860292523</c:v>
                </c:pt>
                <c:pt idx="24">
                  <c:v>0.67234228334424806</c:v>
                </c:pt>
                <c:pt idx="25">
                  <c:v>0.70508622571490942</c:v>
                </c:pt>
                <c:pt idx="26">
                  <c:v>0.70508622571490942</c:v>
                </c:pt>
                <c:pt idx="27">
                  <c:v>0.70508622571490942</c:v>
                </c:pt>
                <c:pt idx="28">
                  <c:v>0.70508622571490942</c:v>
                </c:pt>
                <c:pt idx="29">
                  <c:v>0.70508622571490942</c:v>
                </c:pt>
                <c:pt idx="30">
                  <c:v>0.70508622571490942</c:v>
                </c:pt>
                <c:pt idx="31">
                  <c:v>0.70508622571490942</c:v>
                </c:pt>
                <c:pt idx="32">
                  <c:v>0.70508622571490942</c:v>
                </c:pt>
                <c:pt idx="33">
                  <c:v>0.70508622571490942</c:v>
                </c:pt>
                <c:pt idx="34">
                  <c:v>0.70508622571490942</c:v>
                </c:pt>
                <c:pt idx="35">
                  <c:v>0.70508622571490942</c:v>
                </c:pt>
                <c:pt idx="36">
                  <c:v>0.72145819690024016</c:v>
                </c:pt>
                <c:pt idx="37">
                  <c:v>0.72145819690024016</c:v>
                </c:pt>
                <c:pt idx="38">
                  <c:v>0.74328749181401443</c:v>
                </c:pt>
                <c:pt idx="39">
                  <c:v>0.74328749181401443</c:v>
                </c:pt>
                <c:pt idx="40">
                  <c:v>0.74328749181401443</c:v>
                </c:pt>
                <c:pt idx="41">
                  <c:v>0.74328749181401443</c:v>
                </c:pt>
                <c:pt idx="42">
                  <c:v>0.74328749181401443</c:v>
                </c:pt>
                <c:pt idx="43">
                  <c:v>0.74328749181401443</c:v>
                </c:pt>
                <c:pt idx="44">
                  <c:v>0.74328749181401443</c:v>
                </c:pt>
                <c:pt idx="45">
                  <c:v>0.74328749181401443</c:v>
                </c:pt>
                <c:pt idx="46">
                  <c:v>0.74328749181401443</c:v>
                </c:pt>
                <c:pt idx="47">
                  <c:v>0.74328749181401443</c:v>
                </c:pt>
                <c:pt idx="48">
                  <c:v>0.74328749181401443</c:v>
                </c:pt>
                <c:pt idx="49">
                  <c:v>0.74328749181401443</c:v>
                </c:pt>
                <c:pt idx="50">
                  <c:v>0.74328749181401443</c:v>
                </c:pt>
                <c:pt idx="51">
                  <c:v>0.74328749181401443</c:v>
                </c:pt>
                <c:pt idx="52">
                  <c:v>0.81969002401222446</c:v>
                </c:pt>
                <c:pt idx="53">
                  <c:v>0.81969002401222446</c:v>
                </c:pt>
                <c:pt idx="54">
                  <c:v>0.81969002401222446</c:v>
                </c:pt>
                <c:pt idx="55">
                  <c:v>0.81969002401222446</c:v>
                </c:pt>
                <c:pt idx="56">
                  <c:v>0.81969002401222446</c:v>
                </c:pt>
                <c:pt idx="57">
                  <c:v>0.81969002401222446</c:v>
                </c:pt>
                <c:pt idx="58">
                  <c:v>0.81969002401222446</c:v>
                </c:pt>
                <c:pt idx="59">
                  <c:v>0.81969002401222446</c:v>
                </c:pt>
                <c:pt idx="60">
                  <c:v>0.81969002401222446</c:v>
                </c:pt>
                <c:pt idx="61">
                  <c:v>0.81969002401222446</c:v>
                </c:pt>
                <c:pt idx="62">
                  <c:v>0.81969002401222446</c:v>
                </c:pt>
                <c:pt idx="63">
                  <c:v>0.81969002401222446</c:v>
                </c:pt>
                <c:pt idx="64">
                  <c:v>0.81969002401222446</c:v>
                </c:pt>
                <c:pt idx="65">
                  <c:v>0.81969002401222446</c:v>
                </c:pt>
                <c:pt idx="66">
                  <c:v>0.90700720366732157</c:v>
                </c:pt>
                <c:pt idx="67">
                  <c:v>0.90700720366732157</c:v>
                </c:pt>
                <c:pt idx="68">
                  <c:v>0.90700720366732157</c:v>
                </c:pt>
                <c:pt idx="69">
                  <c:v>0.90700720366732157</c:v>
                </c:pt>
                <c:pt idx="70">
                  <c:v>0.90700720366732157</c:v>
                </c:pt>
                <c:pt idx="71">
                  <c:v>0.90700720366732157</c:v>
                </c:pt>
                <c:pt idx="72">
                  <c:v>0.90700720366732157</c:v>
                </c:pt>
                <c:pt idx="73">
                  <c:v>0.90700720366732157</c:v>
                </c:pt>
                <c:pt idx="74">
                  <c:v>0.90700720366732157</c:v>
                </c:pt>
                <c:pt idx="75">
                  <c:v>0.90700720366732157</c:v>
                </c:pt>
                <c:pt idx="76">
                  <c:v>0.90700720366732157</c:v>
                </c:pt>
                <c:pt idx="77">
                  <c:v>0.90700720366732157</c:v>
                </c:pt>
                <c:pt idx="78">
                  <c:v>0.90700720366732157</c:v>
                </c:pt>
                <c:pt idx="79">
                  <c:v>0.90700720366732157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3-43C3-A618-6C190989F340}"/>
            </c:ext>
          </c:extLst>
        </c:ser>
        <c:ser>
          <c:idx val="1"/>
          <c:order val="1"/>
          <c:tx>
            <c:strRef>
              <c:f>Project11!$L$1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Project11!$B$2:$B$990</c:f>
              <c:numCache>
                <c:formatCode>m/d/yyyy</c:formatCode>
                <c:ptCount val="989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  <c:pt idx="53">
                  <c:v>44310</c:v>
                </c:pt>
                <c:pt idx="54">
                  <c:v>44311</c:v>
                </c:pt>
                <c:pt idx="55">
                  <c:v>44312</c:v>
                </c:pt>
                <c:pt idx="56">
                  <c:v>44313</c:v>
                </c:pt>
                <c:pt idx="57">
                  <c:v>44314</c:v>
                </c:pt>
                <c:pt idx="58">
                  <c:v>44315</c:v>
                </c:pt>
                <c:pt idx="59">
                  <c:v>44316</c:v>
                </c:pt>
                <c:pt idx="60">
                  <c:v>44317</c:v>
                </c:pt>
                <c:pt idx="61">
                  <c:v>44318</c:v>
                </c:pt>
                <c:pt idx="62">
                  <c:v>44319</c:v>
                </c:pt>
                <c:pt idx="63">
                  <c:v>44320</c:v>
                </c:pt>
                <c:pt idx="64">
                  <c:v>44321</c:v>
                </c:pt>
                <c:pt idx="65">
                  <c:v>44322</c:v>
                </c:pt>
                <c:pt idx="66">
                  <c:v>44323</c:v>
                </c:pt>
                <c:pt idx="67">
                  <c:v>44324</c:v>
                </c:pt>
                <c:pt idx="68">
                  <c:v>44325</c:v>
                </c:pt>
                <c:pt idx="69">
                  <c:v>44326</c:v>
                </c:pt>
                <c:pt idx="70">
                  <c:v>44327</c:v>
                </c:pt>
                <c:pt idx="71">
                  <c:v>44328</c:v>
                </c:pt>
                <c:pt idx="72">
                  <c:v>44329</c:v>
                </c:pt>
                <c:pt idx="73">
                  <c:v>44330</c:v>
                </c:pt>
                <c:pt idx="74">
                  <c:v>44331</c:v>
                </c:pt>
                <c:pt idx="75">
                  <c:v>44332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44338</c:v>
                </c:pt>
                <c:pt idx="82">
                  <c:v>44339</c:v>
                </c:pt>
              </c:numCache>
            </c:numRef>
          </c:cat>
          <c:val>
            <c:numRef>
              <c:f>Project11!$L$2:$L$990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3.3882225384563262E-3</c:v>
                </c:pt>
                <c:pt idx="17">
                  <c:v>5.7599783153757543E-2</c:v>
                </c:pt>
                <c:pt idx="18">
                  <c:v>5.7599783153757543E-2</c:v>
                </c:pt>
                <c:pt idx="19">
                  <c:v>8.4705563461408145E-2</c:v>
                </c:pt>
                <c:pt idx="20">
                  <c:v>8.6399674730636311E-2</c:v>
                </c:pt>
                <c:pt idx="21">
                  <c:v>9.6564342346005291E-2</c:v>
                </c:pt>
                <c:pt idx="22">
                  <c:v>0.14061123534593753</c:v>
                </c:pt>
                <c:pt idx="23">
                  <c:v>0.15755234803821916</c:v>
                </c:pt>
                <c:pt idx="24">
                  <c:v>0.17449346073050079</c:v>
                </c:pt>
                <c:pt idx="25">
                  <c:v>0.18296401707664159</c:v>
                </c:pt>
                <c:pt idx="26">
                  <c:v>0.21176390865352038</c:v>
                </c:pt>
                <c:pt idx="27">
                  <c:v>0.26766958053804973</c:v>
                </c:pt>
                <c:pt idx="28">
                  <c:v>0.27783424815341873</c:v>
                </c:pt>
                <c:pt idx="29">
                  <c:v>0.29477536084570038</c:v>
                </c:pt>
                <c:pt idx="30">
                  <c:v>0.30494002846106932</c:v>
                </c:pt>
                <c:pt idx="31">
                  <c:v>0.32865758623026364</c:v>
                </c:pt>
                <c:pt idx="32">
                  <c:v>0.34559869892254524</c:v>
                </c:pt>
                <c:pt idx="33">
                  <c:v>0.36931625669173951</c:v>
                </c:pt>
                <c:pt idx="34">
                  <c:v>0.38456325811479297</c:v>
                </c:pt>
                <c:pt idx="35">
                  <c:v>0.41844548349935623</c:v>
                </c:pt>
                <c:pt idx="36">
                  <c:v>0.42691603984549709</c:v>
                </c:pt>
                <c:pt idx="37">
                  <c:v>0.42691603984549709</c:v>
                </c:pt>
                <c:pt idx="38">
                  <c:v>0.42691603984549709</c:v>
                </c:pt>
                <c:pt idx="39">
                  <c:v>0.44046892999932236</c:v>
                </c:pt>
                <c:pt idx="40">
                  <c:v>0.44385715253777869</c:v>
                </c:pt>
                <c:pt idx="41">
                  <c:v>0.4946804906146236</c:v>
                </c:pt>
                <c:pt idx="42">
                  <c:v>0.50823338076844893</c:v>
                </c:pt>
                <c:pt idx="43">
                  <c:v>0.54211560615301213</c:v>
                </c:pt>
                <c:pt idx="44">
                  <c:v>0.56244494138375012</c:v>
                </c:pt>
                <c:pt idx="45">
                  <c:v>0.59802127803754157</c:v>
                </c:pt>
                <c:pt idx="46">
                  <c:v>0.59802127803754157</c:v>
                </c:pt>
                <c:pt idx="47">
                  <c:v>0.59802127803754157</c:v>
                </c:pt>
                <c:pt idx="48">
                  <c:v>0.63529172596056116</c:v>
                </c:pt>
                <c:pt idx="49">
                  <c:v>0.64884461611438637</c:v>
                </c:pt>
                <c:pt idx="50">
                  <c:v>0.69627973165277501</c:v>
                </c:pt>
                <c:pt idx="51">
                  <c:v>0.70305617672968768</c:v>
                </c:pt>
                <c:pt idx="52">
                  <c:v>0.70983262180660034</c:v>
                </c:pt>
                <c:pt idx="53">
                  <c:v>0.70983262180660034</c:v>
                </c:pt>
                <c:pt idx="54">
                  <c:v>0.71322084434505661</c:v>
                </c:pt>
                <c:pt idx="55">
                  <c:v>0.71322084434505661</c:v>
                </c:pt>
                <c:pt idx="56">
                  <c:v>0.72338551196042555</c:v>
                </c:pt>
                <c:pt idx="57">
                  <c:v>0.74269838042962666</c:v>
                </c:pt>
                <c:pt idx="58">
                  <c:v>0.7528630480449956</c:v>
                </c:pt>
                <c:pt idx="59">
                  <c:v>0.80368638612184051</c:v>
                </c:pt>
                <c:pt idx="60">
                  <c:v>0.81046283119875318</c:v>
                </c:pt>
                <c:pt idx="61">
                  <c:v>0.83390933116487087</c:v>
                </c:pt>
                <c:pt idx="62">
                  <c:v>0.85932100020329327</c:v>
                </c:pt>
                <c:pt idx="63">
                  <c:v>0.86779155654943418</c:v>
                </c:pt>
                <c:pt idx="64">
                  <c:v>0.86779155654943418</c:v>
                </c:pt>
                <c:pt idx="65">
                  <c:v>0.8932032255878567</c:v>
                </c:pt>
                <c:pt idx="66">
                  <c:v>0.90675611574168202</c:v>
                </c:pt>
                <c:pt idx="67">
                  <c:v>0.92030900589550724</c:v>
                </c:pt>
                <c:pt idx="68">
                  <c:v>0.92030900589550724</c:v>
                </c:pt>
                <c:pt idx="69">
                  <c:v>0.93182896252625869</c:v>
                </c:pt>
                <c:pt idx="70">
                  <c:v>0.93182896252625869</c:v>
                </c:pt>
                <c:pt idx="71">
                  <c:v>0.96679541912312794</c:v>
                </c:pt>
                <c:pt idx="72">
                  <c:v>0.96679541912312794</c:v>
                </c:pt>
                <c:pt idx="73">
                  <c:v>0.96679541912312794</c:v>
                </c:pt>
                <c:pt idx="74">
                  <c:v>0.99051297689232221</c:v>
                </c:pt>
                <c:pt idx="75">
                  <c:v>0.99051297689232221</c:v>
                </c:pt>
                <c:pt idx="76">
                  <c:v>0.99830588873077186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3-43C3-A618-6C190989F340}"/>
            </c:ext>
          </c:extLst>
        </c:ser>
        <c:ser>
          <c:idx val="2"/>
          <c:order val="2"/>
          <c:tx>
            <c:strRef>
              <c:f>Project11!$N$1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Project11!$B$2:$B$990</c:f>
              <c:numCache>
                <c:formatCode>m/d/yyyy</c:formatCode>
                <c:ptCount val="989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  <c:pt idx="53">
                  <c:v>44310</c:v>
                </c:pt>
                <c:pt idx="54">
                  <c:v>44311</c:v>
                </c:pt>
                <c:pt idx="55">
                  <c:v>44312</c:v>
                </c:pt>
                <c:pt idx="56">
                  <c:v>44313</c:v>
                </c:pt>
                <c:pt idx="57">
                  <c:v>44314</c:v>
                </c:pt>
                <c:pt idx="58">
                  <c:v>44315</c:v>
                </c:pt>
                <c:pt idx="59">
                  <c:v>44316</c:v>
                </c:pt>
                <c:pt idx="60">
                  <c:v>44317</c:v>
                </c:pt>
                <c:pt idx="61">
                  <c:v>44318</c:v>
                </c:pt>
                <c:pt idx="62">
                  <c:v>44319</c:v>
                </c:pt>
                <c:pt idx="63">
                  <c:v>44320</c:v>
                </c:pt>
                <c:pt idx="64">
                  <c:v>44321</c:v>
                </c:pt>
                <c:pt idx="65">
                  <c:v>44322</c:v>
                </c:pt>
                <c:pt idx="66">
                  <c:v>44323</c:v>
                </c:pt>
                <c:pt idx="67">
                  <c:v>44324</c:v>
                </c:pt>
                <c:pt idx="68">
                  <c:v>44325</c:v>
                </c:pt>
                <c:pt idx="69">
                  <c:v>44326</c:v>
                </c:pt>
                <c:pt idx="70">
                  <c:v>44327</c:v>
                </c:pt>
                <c:pt idx="71">
                  <c:v>44328</c:v>
                </c:pt>
                <c:pt idx="72">
                  <c:v>44329</c:v>
                </c:pt>
                <c:pt idx="73">
                  <c:v>44330</c:v>
                </c:pt>
                <c:pt idx="74">
                  <c:v>44331</c:v>
                </c:pt>
                <c:pt idx="75">
                  <c:v>44332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44338</c:v>
                </c:pt>
                <c:pt idx="82">
                  <c:v>44339</c:v>
                </c:pt>
              </c:numCache>
            </c:numRef>
          </c:cat>
          <c:val>
            <c:numRef>
              <c:f>Project11!$N$2:$N$990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2.7105780307650609E-2</c:v>
                </c:pt>
                <c:pt idx="26">
                  <c:v>2.7105780307650609E-2</c:v>
                </c:pt>
                <c:pt idx="27">
                  <c:v>2.7105780307650609E-2</c:v>
                </c:pt>
                <c:pt idx="28">
                  <c:v>2.7105780307650609E-2</c:v>
                </c:pt>
                <c:pt idx="29">
                  <c:v>4.0658670461475914E-2</c:v>
                </c:pt>
                <c:pt idx="30">
                  <c:v>4.0658670461475914E-2</c:v>
                </c:pt>
                <c:pt idx="31">
                  <c:v>4.0658670461475914E-2</c:v>
                </c:pt>
                <c:pt idx="32">
                  <c:v>4.0658670461475914E-2</c:v>
                </c:pt>
                <c:pt idx="33">
                  <c:v>4.0658670461475914E-2</c:v>
                </c:pt>
                <c:pt idx="34">
                  <c:v>4.0658670461475914E-2</c:v>
                </c:pt>
                <c:pt idx="35">
                  <c:v>4.0658670461475914E-2</c:v>
                </c:pt>
                <c:pt idx="36">
                  <c:v>4.0658670461475914E-2</c:v>
                </c:pt>
                <c:pt idx="37">
                  <c:v>4.0658670461475914E-2</c:v>
                </c:pt>
                <c:pt idx="38">
                  <c:v>6.0988005692213867E-2</c:v>
                </c:pt>
                <c:pt idx="39">
                  <c:v>6.0988005692213867E-2</c:v>
                </c:pt>
                <c:pt idx="40">
                  <c:v>6.0988005692213867E-2</c:v>
                </c:pt>
                <c:pt idx="41">
                  <c:v>6.0988005692213867E-2</c:v>
                </c:pt>
                <c:pt idx="42">
                  <c:v>6.0988005692213867E-2</c:v>
                </c:pt>
                <c:pt idx="43">
                  <c:v>6.0988005692213867E-2</c:v>
                </c:pt>
                <c:pt idx="44">
                  <c:v>7.7929118384495497E-2</c:v>
                </c:pt>
                <c:pt idx="45">
                  <c:v>7.7929118384495497E-2</c:v>
                </c:pt>
                <c:pt idx="46">
                  <c:v>7.7929118384495497E-2</c:v>
                </c:pt>
                <c:pt idx="47">
                  <c:v>7.7929118384495497E-2</c:v>
                </c:pt>
                <c:pt idx="48">
                  <c:v>7.7929118384495497E-2</c:v>
                </c:pt>
                <c:pt idx="49">
                  <c:v>7.7929118384495497E-2</c:v>
                </c:pt>
                <c:pt idx="50">
                  <c:v>7.7929118384495497E-2</c:v>
                </c:pt>
                <c:pt idx="51">
                  <c:v>7.7929118384495497E-2</c:v>
                </c:pt>
                <c:pt idx="52">
                  <c:v>8.8093785999864477E-2</c:v>
                </c:pt>
                <c:pt idx="53">
                  <c:v>8.8093785999864477E-2</c:v>
                </c:pt>
                <c:pt idx="54">
                  <c:v>8.8093785999864477E-2</c:v>
                </c:pt>
                <c:pt idx="55">
                  <c:v>8.8093785999864477E-2</c:v>
                </c:pt>
                <c:pt idx="56">
                  <c:v>8.8093785999864477E-2</c:v>
                </c:pt>
                <c:pt idx="57">
                  <c:v>8.8093785999864477E-2</c:v>
                </c:pt>
                <c:pt idx="58">
                  <c:v>8.8093785999864477E-2</c:v>
                </c:pt>
                <c:pt idx="59">
                  <c:v>8.8093785999864477E-2</c:v>
                </c:pt>
                <c:pt idx="60">
                  <c:v>8.8093785999864477E-2</c:v>
                </c:pt>
                <c:pt idx="61">
                  <c:v>8.8093785999864477E-2</c:v>
                </c:pt>
                <c:pt idx="62">
                  <c:v>0.10164667615368977</c:v>
                </c:pt>
                <c:pt idx="63">
                  <c:v>0.10164667615368977</c:v>
                </c:pt>
                <c:pt idx="64">
                  <c:v>0.10164667615368977</c:v>
                </c:pt>
                <c:pt idx="65">
                  <c:v>0.10164667615368977</c:v>
                </c:pt>
                <c:pt idx="66">
                  <c:v>0.10164667615368977</c:v>
                </c:pt>
                <c:pt idx="67">
                  <c:v>0.10164667615368977</c:v>
                </c:pt>
                <c:pt idx="68">
                  <c:v>0.10164667615368977</c:v>
                </c:pt>
                <c:pt idx="69">
                  <c:v>0.10164667615368977</c:v>
                </c:pt>
                <c:pt idx="70">
                  <c:v>0.10164667615368977</c:v>
                </c:pt>
                <c:pt idx="71">
                  <c:v>0.10164667615368977</c:v>
                </c:pt>
                <c:pt idx="72">
                  <c:v>0.10164667615368977</c:v>
                </c:pt>
                <c:pt idx="73">
                  <c:v>0.10164667615368977</c:v>
                </c:pt>
                <c:pt idx="74">
                  <c:v>0.10164667615368977</c:v>
                </c:pt>
                <c:pt idx="75">
                  <c:v>0.10164667615368977</c:v>
                </c:pt>
                <c:pt idx="76">
                  <c:v>0.10164667615368977</c:v>
                </c:pt>
                <c:pt idx="77">
                  <c:v>0.10164667615368977</c:v>
                </c:pt>
                <c:pt idx="78">
                  <c:v>0.10164667615368977</c:v>
                </c:pt>
                <c:pt idx="79">
                  <c:v>0.10164667615368977</c:v>
                </c:pt>
                <c:pt idx="80">
                  <c:v>0.10164667615368977</c:v>
                </c:pt>
                <c:pt idx="81">
                  <c:v>0.10164667615368977</c:v>
                </c:pt>
                <c:pt idx="82">
                  <c:v>0.10164667615368977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3-43C3-A618-6C190989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35952"/>
        <c:axId val="792381602"/>
      </c:lineChart>
      <c:dateAx>
        <c:axId val="18662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792381602"/>
        <c:crosses val="autoZero"/>
        <c:auto val="1"/>
        <c:lblOffset val="100"/>
        <c:baseTimeUnit val="days"/>
      </c:dateAx>
      <c:valAx>
        <c:axId val="792381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8662359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Project12!$K$1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Project12!$B$2:$B$990</c:f>
              <c:numCache>
                <c:formatCode>m/d/yyyy</c:formatCode>
                <c:ptCount val="989"/>
                <c:pt idx="0">
                  <c:v>44258</c:v>
                </c:pt>
                <c:pt idx="1">
                  <c:v>44259</c:v>
                </c:pt>
                <c:pt idx="2">
                  <c:v>44260</c:v>
                </c:pt>
                <c:pt idx="3">
                  <c:v>44261</c:v>
                </c:pt>
                <c:pt idx="4">
                  <c:v>44262</c:v>
                </c:pt>
                <c:pt idx="5">
                  <c:v>44263</c:v>
                </c:pt>
                <c:pt idx="6">
                  <c:v>44264</c:v>
                </c:pt>
                <c:pt idx="7">
                  <c:v>44265</c:v>
                </c:pt>
                <c:pt idx="8">
                  <c:v>44266</c:v>
                </c:pt>
                <c:pt idx="9">
                  <c:v>44267</c:v>
                </c:pt>
                <c:pt idx="10">
                  <c:v>44268</c:v>
                </c:pt>
                <c:pt idx="11">
                  <c:v>44269</c:v>
                </c:pt>
                <c:pt idx="12">
                  <c:v>44270</c:v>
                </c:pt>
                <c:pt idx="13">
                  <c:v>44271</c:v>
                </c:pt>
                <c:pt idx="14">
                  <c:v>44272</c:v>
                </c:pt>
                <c:pt idx="15">
                  <c:v>44273</c:v>
                </c:pt>
                <c:pt idx="16">
                  <c:v>44274</c:v>
                </c:pt>
                <c:pt idx="17">
                  <c:v>44275</c:v>
                </c:pt>
                <c:pt idx="18">
                  <c:v>44276</c:v>
                </c:pt>
                <c:pt idx="19">
                  <c:v>44277</c:v>
                </c:pt>
                <c:pt idx="20">
                  <c:v>44278</c:v>
                </c:pt>
                <c:pt idx="21">
                  <c:v>44279</c:v>
                </c:pt>
                <c:pt idx="22">
                  <c:v>44280</c:v>
                </c:pt>
                <c:pt idx="23">
                  <c:v>44281</c:v>
                </c:pt>
                <c:pt idx="24">
                  <c:v>44282</c:v>
                </c:pt>
                <c:pt idx="25">
                  <c:v>44283</c:v>
                </c:pt>
                <c:pt idx="26">
                  <c:v>44284</c:v>
                </c:pt>
                <c:pt idx="27">
                  <c:v>44285</c:v>
                </c:pt>
                <c:pt idx="28">
                  <c:v>44286</c:v>
                </c:pt>
                <c:pt idx="29">
                  <c:v>44287</c:v>
                </c:pt>
                <c:pt idx="30">
                  <c:v>44288</c:v>
                </c:pt>
                <c:pt idx="31">
                  <c:v>44289</c:v>
                </c:pt>
                <c:pt idx="32">
                  <c:v>44290</c:v>
                </c:pt>
                <c:pt idx="33">
                  <c:v>44291</c:v>
                </c:pt>
                <c:pt idx="34">
                  <c:v>44292</c:v>
                </c:pt>
                <c:pt idx="35">
                  <c:v>44293</c:v>
                </c:pt>
                <c:pt idx="36">
                  <c:v>44294</c:v>
                </c:pt>
                <c:pt idx="37">
                  <c:v>44295</c:v>
                </c:pt>
                <c:pt idx="38">
                  <c:v>44296</c:v>
                </c:pt>
                <c:pt idx="39">
                  <c:v>44297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44303</c:v>
                </c:pt>
                <c:pt idx="46">
                  <c:v>44304</c:v>
                </c:pt>
                <c:pt idx="47">
                  <c:v>44305</c:v>
                </c:pt>
                <c:pt idx="48">
                  <c:v>44306</c:v>
                </c:pt>
                <c:pt idx="49">
                  <c:v>44307</c:v>
                </c:pt>
                <c:pt idx="50">
                  <c:v>44308</c:v>
                </c:pt>
                <c:pt idx="51">
                  <c:v>44309</c:v>
                </c:pt>
                <c:pt idx="52">
                  <c:v>44310</c:v>
                </c:pt>
                <c:pt idx="53">
                  <c:v>44311</c:v>
                </c:pt>
                <c:pt idx="54">
                  <c:v>44312</c:v>
                </c:pt>
                <c:pt idx="55">
                  <c:v>44313</c:v>
                </c:pt>
                <c:pt idx="56">
                  <c:v>44314</c:v>
                </c:pt>
                <c:pt idx="57">
                  <c:v>44315</c:v>
                </c:pt>
                <c:pt idx="58">
                  <c:v>44316</c:v>
                </c:pt>
                <c:pt idx="59">
                  <c:v>44317</c:v>
                </c:pt>
                <c:pt idx="60">
                  <c:v>44318</c:v>
                </c:pt>
                <c:pt idx="61">
                  <c:v>44319</c:v>
                </c:pt>
                <c:pt idx="62">
                  <c:v>44320</c:v>
                </c:pt>
                <c:pt idx="63">
                  <c:v>44321</c:v>
                </c:pt>
                <c:pt idx="64">
                  <c:v>44322</c:v>
                </c:pt>
                <c:pt idx="65">
                  <c:v>44323</c:v>
                </c:pt>
                <c:pt idx="66">
                  <c:v>44324</c:v>
                </c:pt>
                <c:pt idx="67">
                  <c:v>44325</c:v>
                </c:pt>
                <c:pt idx="68">
                  <c:v>44326</c:v>
                </c:pt>
                <c:pt idx="69">
                  <c:v>44327</c:v>
                </c:pt>
                <c:pt idx="70">
                  <c:v>44328</c:v>
                </c:pt>
                <c:pt idx="71">
                  <c:v>44329</c:v>
                </c:pt>
                <c:pt idx="72">
                  <c:v>44330</c:v>
                </c:pt>
                <c:pt idx="73">
                  <c:v>44331</c:v>
                </c:pt>
                <c:pt idx="74">
                  <c:v>44332</c:v>
                </c:pt>
                <c:pt idx="75">
                  <c:v>44333</c:v>
                </c:pt>
                <c:pt idx="76">
                  <c:v>44334</c:v>
                </c:pt>
                <c:pt idx="77">
                  <c:v>44335</c:v>
                </c:pt>
                <c:pt idx="78">
                  <c:v>44336</c:v>
                </c:pt>
                <c:pt idx="79">
                  <c:v>44337</c:v>
                </c:pt>
                <c:pt idx="80">
                  <c:v>44338</c:v>
                </c:pt>
                <c:pt idx="81">
                  <c:v>44339</c:v>
                </c:pt>
                <c:pt idx="82">
                  <c:v>44340</c:v>
                </c:pt>
                <c:pt idx="83">
                  <c:v>44341</c:v>
                </c:pt>
                <c:pt idx="84">
                  <c:v>44342</c:v>
                </c:pt>
                <c:pt idx="85">
                  <c:v>44343</c:v>
                </c:pt>
                <c:pt idx="86">
                  <c:v>44344</c:v>
                </c:pt>
                <c:pt idx="87">
                  <c:v>44345</c:v>
                </c:pt>
                <c:pt idx="88">
                  <c:v>44346</c:v>
                </c:pt>
                <c:pt idx="89">
                  <c:v>44347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</c:numCache>
            </c:numRef>
          </c:cat>
          <c:val>
            <c:numRef>
              <c:f>Project12!$K$2:$K$990</c:f>
              <c:numCache>
                <c:formatCode>General</c:formatCode>
                <c:ptCount val="989"/>
                <c:pt idx="0">
                  <c:v>5.7142857142857141E-2</c:v>
                </c:pt>
                <c:pt idx="1">
                  <c:v>5.7142857142857141E-2</c:v>
                </c:pt>
                <c:pt idx="2">
                  <c:v>5.7142857142857141E-2</c:v>
                </c:pt>
                <c:pt idx="3">
                  <c:v>5.7142857142857141E-2</c:v>
                </c:pt>
                <c:pt idx="4">
                  <c:v>5.7142857142857141E-2</c:v>
                </c:pt>
                <c:pt idx="5">
                  <c:v>5.7142857142857141E-2</c:v>
                </c:pt>
                <c:pt idx="6">
                  <c:v>5.7142857142857141E-2</c:v>
                </c:pt>
                <c:pt idx="7">
                  <c:v>5.7142857142857141E-2</c:v>
                </c:pt>
                <c:pt idx="8">
                  <c:v>5.7142857142857141E-2</c:v>
                </c:pt>
                <c:pt idx="9">
                  <c:v>5.7142857142857141E-2</c:v>
                </c:pt>
                <c:pt idx="10">
                  <c:v>5.7142857142857141E-2</c:v>
                </c:pt>
                <c:pt idx="11">
                  <c:v>0.11428571428571428</c:v>
                </c:pt>
                <c:pt idx="12">
                  <c:v>0.11428571428571428</c:v>
                </c:pt>
                <c:pt idx="13">
                  <c:v>0.11428571428571428</c:v>
                </c:pt>
                <c:pt idx="14">
                  <c:v>0.17142857142857143</c:v>
                </c:pt>
                <c:pt idx="15">
                  <c:v>0.17142857142857143</c:v>
                </c:pt>
                <c:pt idx="16">
                  <c:v>0.17142857142857143</c:v>
                </c:pt>
                <c:pt idx="17">
                  <c:v>0.17142857142857143</c:v>
                </c:pt>
                <c:pt idx="18">
                  <c:v>0.17142857142857143</c:v>
                </c:pt>
                <c:pt idx="19">
                  <c:v>0.17142857142857143</c:v>
                </c:pt>
                <c:pt idx="20">
                  <c:v>0.17142857142857143</c:v>
                </c:pt>
                <c:pt idx="21">
                  <c:v>0.17142857142857143</c:v>
                </c:pt>
                <c:pt idx="22">
                  <c:v>0.17142857142857143</c:v>
                </c:pt>
                <c:pt idx="23">
                  <c:v>0.22857142857142856</c:v>
                </c:pt>
                <c:pt idx="24">
                  <c:v>0.22857142857142856</c:v>
                </c:pt>
                <c:pt idx="25">
                  <c:v>0.22857142857142856</c:v>
                </c:pt>
                <c:pt idx="26">
                  <c:v>0.22857142857142856</c:v>
                </c:pt>
                <c:pt idx="27">
                  <c:v>0.34285714285714286</c:v>
                </c:pt>
                <c:pt idx="28">
                  <c:v>0.5714285714285714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0.5714285714285714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0.65714285714285714</c:v>
                </c:pt>
                <c:pt idx="37">
                  <c:v>0.65714285714285714</c:v>
                </c:pt>
                <c:pt idx="38">
                  <c:v>0.65714285714285714</c:v>
                </c:pt>
                <c:pt idx="39">
                  <c:v>0.65714285714285714</c:v>
                </c:pt>
                <c:pt idx="40">
                  <c:v>0.65714285714285714</c:v>
                </c:pt>
                <c:pt idx="41">
                  <c:v>0.65714285714285714</c:v>
                </c:pt>
                <c:pt idx="42">
                  <c:v>0.65714285714285714</c:v>
                </c:pt>
                <c:pt idx="43">
                  <c:v>0.74285714285714288</c:v>
                </c:pt>
                <c:pt idx="44">
                  <c:v>0.74285714285714288</c:v>
                </c:pt>
                <c:pt idx="45">
                  <c:v>0.74285714285714288</c:v>
                </c:pt>
                <c:pt idx="46">
                  <c:v>0.74285714285714288</c:v>
                </c:pt>
                <c:pt idx="47">
                  <c:v>0.77142857142857146</c:v>
                </c:pt>
                <c:pt idx="48">
                  <c:v>0.77142857142857146</c:v>
                </c:pt>
                <c:pt idx="49">
                  <c:v>0.77142857142857146</c:v>
                </c:pt>
                <c:pt idx="50">
                  <c:v>0.77142857142857146</c:v>
                </c:pt>
                <c:pt idx="51">
                  <c:v>0.77142857142857146</c:v>
                </c:pt>
                <c:pt idx="52">
                  <c:v>0.77142857142857146</c:v>
                </c:pt>
                <c:pt idx="53">
                  <c:v>0.77142857142857146</c:v>
                </c:pt>
                <c:pt idx="54">
                  <c:v>0.77142857142857146</c:v>
                </c:pt>
                <c:pt idx="55">
                  <c:v>0.77142857142857146</c:v>
                </c:pt>
                <c:pt idx="56">
                  <c:v>0.88571428571428568</c:v>
                </c:pt>
                <c:pt idx="57">
                  <c:v>0.88571428571428568</c:v>
                </c:pt>
                <c:pt idx="58">
                  <c:v>0.88571428571428568</c:v>
                </c:pt>
                <c:pt idx="59">
                  <c:v>0.88571428571428568</c:v>
                </c:pt>
                <c:pt idx="60">
                  <c:v>0.88571428571428568</c:v>
                </c:pt>
                <c:pt idx="61">
                  <c:v>0.88571428571428568</c:v>
                </c:pt>
                <c:pt idx="62">
                  <c:v>0.88571428571428568</c:v>
                </c:pt>
                <c:pt idx="63">
                  <c:v>0.88571428571428568</c:v>
                </c:pt>
                <c:pt idx="64">
                  <c:v>0.88571428571428568</c:v>
                </c:pt>
                <c:pt idx="65">
                  <c:v>0.88571428571428568</c:v>
                </c:pt>
                <c:pt idx="66">
                  <c:v>0.88571428571428568</c:v>
                </c:pt>
                <c:pt idx="67">
                  <c:v>0.88571428571428568</c:v>
                </c:pt>
                <c:pt idx="68">
                  <c:v>0.88571428571428568</c:v>
                </c:pt>
                <c:pt idx="69">
                  <c:v>0.88571428571428568</c:v>
                </c:pt>
                <c:pt idx="70">
                  <c:v>0.88571428571428568</c:v>
                </c:pt>
                <c:pt idx="71">
                  <c:v>0.88571428571428568</c:v>
                </c:pt>
                <c:pt idx="72">
                  <c:v>0.88571428571428568</c:v>
                </c:pt>
                <c:pt idx="73">
                  <c:v>0.88571428571428568</c:v>
                </c:pt>
                <c:pt idx="74">
                  <c:v>0.88571428571428568</c:v>
                </c:pt>
                <c:pt idx="75">
                  <c:v>0.88571428571428568</c:v>
                </c:pt>
                <c:pt idx="76">
                  <c:v>0.88571428571428568</c:v>
                </c:pt>
                <c:pt idx="77">
                  <c:v>0.88571428571428568</c:v>
                </c:pt>
                <c:pt idx="78">
                  <c:v>0.88571428571428568</c:v>
                </c:pt>
                <c:pt idx="79">
                  <c:v>0.88571428571428568</c:v>
                </c:pt>
                <c:pt idx="80">
                  <c:v>0.88571428571428568</c:v>
                </c:pt>
                <c:pt idx="81">
                  <c:v>0.88571428571428568</c:v>
                </c:pt>
                <c:pt idx="82">
                  <c:v>0.91428571428571426</c:v>
                </c:pt>
                <c:pt idx="83">
                  <c:v>0.91428571428571426</c:v>
                </c:pt>
                <c:pt idx="84">
                  <c:v>0.91428571428571426</c:v>
                </c:pt>
                <c:pt idx="85">
                  <c:v>0.91428571428571426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C-4655-9128-A111E3434886}"/>
            </c:ext>
          </c:extLst>
        </c:ser>
        <c:ser>
          <c:idx val="1"/>
          <c:order val="1"/>
          <c:tx>
            <c:strRef>
              <c:f>Project12!$L$1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Project12!$B$2:$B$990</c:f>
              <c:numCache>
                <c:formatCode>m/d/yyyy</c:formatCode>
                <c:ptCount val="989"/>
                <c:pt idx="0">
                  <c:v>44258</c:v>
                </c:pt>
                <c:pt idx="1">
                  <c:v>44259</c:v>
                </c:pt>
                <c:pt idx="2">
                  <c:v>44260</c:v>
                </c:pt>
                <c:pt idx="3">
                  <c:v>44261</c:v>
                </c:pt>
                <c:pt idx="4">
                  <c:v>44262</c:v>
                </c:pt>
                <c:pt idx="5">
                  <c:v>44263</c:v>
                </c:pt>
                <c:pt idx="6">
                  <c:v>44264</c:v>
                </c:pt>
                <c:pt idx="7">
                  <c:v>44265</c:v>
                </c:pt>
                <c:pt idx="8">
                  <c:v>44266</c:v>
                </c:pt>
                <c:pt idx="9">
                  <c:v>44267</c:v>
                </c:pt>
                <c:pt idx="10">
                  <c:v>44268</c:v>
                </c:pt>
                <c:pt idx="11">
                  <c:v>44269</c:v>
                </c:pt>
                <c:pt idx="12">
                  <c:v>44270</c:v>
                </c:pt>
                <c:pt idx="13">
                  <c:v>44271</c:v>
                </c:pt>
                <c:pt idx="14">
                  <c:v>44272</c:v>
                </c:pt>
                <c:pt idx="15">
                  <c:v>44273</c:v>
                </c:pt>
                <c:pt idx="16">
                  <c:v>44274</c:v>
                </c:pt>
                <c:pt idx="17">
                  <c:v>44275</c:v>
                </c:pt>
                <c:pt idx="18">
                  <c:v>44276</c:v>
                </c:pt>
                <c:pt idx="19">
                  <c:v>44277</c:v>
                </c:pt>
                <c:pt idx="20">
                  <c:v>44278</c:v>
                </c:pt>
                <c:pt idx="21">
                  <c:v>44279</c:v>
                </c:pt>
                <c:pt idx="22">
                  <c:v>44280</c:v>
                </c:pt>
                <c:pt idx="23">
                  <c:v>44281</c:v>
                </c:pt>
                <c:pt idx="24">
                  <c:v>44282</c:v>
                </c:pt>
                <c:pt idx="25">
                  <c:v>44283</c:v>
                </c:pt>
                <c:pt idx="26">
                  <c:v>44284</c:v>
                </c:pt>
                <c:pt idx="27">
                  <c:v>44285</c:v>
                </c:pt>
                <c:pt idx="28">
                  <c:v>44286</c:v>
                </c:pt>
                <c:pt idx="29">
                  <c:v>44287</c:v>
                </c:pt>
                <c:pt idx="30">
                  <c:v>44288</c:v>
                </c:pt>
                <c:pt idx="31">
                  <c:v>44289</c:v>
                </c:pt>
                <c:pt idx="32">
                  <c:v>44290</c:v>
                </c:pt>
                <c:pt idx="33">
                  <c:v>44291</c:v>
                </c:pt>
                <c:pt idx="34">
                  <c:v>44292</c:v>
                </c:pt>
                <c:pt idx="35">
                  <c:v>44293</c:v>
                </c:pt>
                <c:pt idx="36">
                  <c:v>44294</c:v>
                </c:pt>
                <c:pt idx="37">
                  <c:v>44295</c:v>
                </c:pt>
                <c:pt idx="38">
                  <c:v>44296</c:v>
                </c:pt>
                <c:pt idx="39">
                  <c:v>44297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44303</c:v>
                </c:pt>
                <c:pt idx="46">
                  <c:v>44304</c:v>
                </c:pt>
                <c:pt idx="47">
                  <c:v>44305</c:v>
                </c:pt>
                <c:pt idx="48">
                  <c:v>44306</c:v>
                </c:pt>
                <c:pt idx="49">
                  <c:v>44307</c:v>
                </c:pt>
                <c:pt idx="50">
                  <c:v>44308</c:v>
                </c:pt>
                <c:pt idx="51">
                  <c:v>44309</c:v>
                </c:pt>
                <c:pt idx="52">
                  <c:v>44310</c:v>
                </c:pt>
                <c:pt idx="53">
                  <c:v>44311</c:v>
                </c:pt>
                <c:pt idx="54">
                  <c:v>44312</c:v>
                </c:pt>
                <c:pt idx="55">
                  <c:v>44313</c:v>
                </c:pt>
                <c:pt idx="56">
                  <c:v>44314</c:v>
                </c:pt>
                <c:pt idx="57">
                  <c:v>44315</c:v>
                </c:pt>
                <c:pt idx="58">
                  <c:v>44316</c:v>
                </c:pt>
                <c:pt idx="59">
                  <c:v>44317</c:v>
                </c:pt>
                <c:pt idx="60">
                  <c:v>44318</c:v>
                </c:pt>
                <c:pt idx="61">
                  <c:v>44319</c:v>
                </c:pt>
                <c:pt idx="62">
                  <c:v>44320</c:v>
                </c:pt>
                <c:pt idx="63">
                  <c:v>44321</c:v>
                </c:pt>
                <c:pt idx="64">
                  <c:v>44322</c:v>
                </c:pt>
                <c:pt idx="65">
                  <c:v>44323</c:v>
                </c:pt>
                <c:pt idx="66">
                  <c:v>44324</c:v>
                </c:pt>
                <c:pt idx="67">
                  <c:v>44325</c:v>
                </c:pt>
                <c:pt idx="68">
                  <c:v>44326</c:v>
                </c:pt>
                <c:pt idx="69">
                  <c:v>44327</c:v>
                </c:pt>
                <c:pt idx="70">
                  <c:v>44328</c:v>
                </c:pt>
                <c:pt idx="71">
                  <c:v>44329</c:v>
                </c:pt>
                <c:pt idx="72">
                  <c:v>44330</c:v>
                </c:pt>
                <c:pt idx="73">
                  <c:v>44331</c:v>
                </c:pt>
                <c:pt idx="74">
                  <c:v>44332</c:v>
                </c:pt>
                <c:pt idx="75">
                  <c:v>44333</c:v>
                </c:pt>
                <c:pt idx="76">
                  <c:v>44334</c:v>
                </c:pt>
                <c:pt idx="77">
                  <c:v>44335</c:v>
                </c:pt>
                <c:pt idx="78">
                  <c:v>44336</c:v>
                </c:pt>
                <c:pt idx="79">
                  <c:v>44337</c:v>
                </c:pt>
                <c:pt idx="80">
                  <c:v>44338</c:v>
                </c:pt>
                <c:pt idx="81">
                  <c:v>44339</c:v>
                </c:pt>
                <c:pt idx="82">
                  <c:v>44340</c:v>
                </c:pt>
                <c:pt idx="83">
                  <c:v>44341</c:v>
                </c:pt>
                <c:pt idx="84">
                  <c:v>44342</c:v>
                </c:pt>
                <c:pt idx="85">
                  <c:v>44343</c:v>
                </c:pt>
                <c:pt idx="86">
                  <c:v>44344</c:v>
                </c:pt>
                <c:pt idx="87">
                  <c:v>44345</c:v>
                </c:pt>
                <c:pt idx="88">
                  <c:v>44346</c:v>
                </c:pt>
                <c:pt idx="89">
                  <c:v>44347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</c:numCache>
            </c:numRef>
          </c:cat>
          <c:val>
            <c:numRef>
              <c:f>Project12!$L$2:$L$990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4.0556199304750871E-2</c:v>
                </c:pt>
                <c:pt idx="4">
                  <c:v>4.0556199304750871E-2</c:v>
                </c:pt>
                <c:pt idx="5">
                  <c:v>4.0556199304750871E-2</c:v>
                </c:pt>
                <c:pt idx="6">
                  <c:v>4.0556199304750871E-2</c:v>
                </c:pt>
                <c:pt idx="7">
                  <c:v>4.0556199304750871E-2</c:v>
                </c:pt>
                <c:pt idx="8">
                  <c:v>4.0556199304750871E-2</c:v>
                </c:pt>
                <c:pt idx="9">
                  <c:v>4.0556199304750871E-2</c:v>
                </c:pt>
                <c:pt idx="10">
                  <c:v>4.0556199304750871E-2</c:v>
                </c:pt>
                <c:pt idx="11">
                  <c:v>4.0556199304750871E-2</c:v>
                </c:pt>
                <c:pt idx="12">
                  <c:v>8.6906141367323289E-2</c:v>
                </c:pt>
                <c:pt idx="13">
                  <c:v>8.6906141367323289E-2</c:v>
                </c:pt>
                <c:pt idx="14">
                  <c:v>0.1100811123986095</c:v>
                </c:pt>
                <c:pt idx="15">
                  <c:v>0.12166859791425261</c:v>
                </c:pt>
                <c:pt idx="16">
                  <c:v>0.12166859791425261</c:v>
                </c:pt>
                <c:pt idx="17">
                  <c:v>0.13325608342989573</c:v>
                </c:pt>
                <c:pt idx="18">
                  <c:v>0.13325608342989573</c:v>
                </c:pt>
                <c:pt idx="19">
                  <c:v>0.13325608342989573</c:v>
                </c:pt>
                <c:pt idx="20">
                  <c:v>0.13325608342989573</c:v>
                </c:pt>
                <c:pt idx="21">
                  <c:v>0.13325608342989573</c:v>
                </c:pt>
                <c:pt idx="22">
                  <c:v>0.13325608342989573</c:v>
                </c:pt>
                <c:pt idx="23">
                  <c:v>0.13325608342989573</c:v>
                </c:pt>
                <c:pt idx="24">
                  <c:v>0.13325608342989573</c:v>
                </c:pt>
                <c:pt idx="25">
                  <c:v>0.17960602549246815</c:v>
                </c:pt>
                <c:pt idx="26">
                  <c:v>0.21436848203939746</c:v>
                </c:pt>
                <c:pt idx="27">
                  <c:v>0.26071842410196988</c:v>
                </c:pt>
                <c:pt idx="28">
                  <c:v>0.26071842410196988</c:v>
                </c:pt>
                <c:pt idx="29">
                  <c:v>0.27809965237543455</c:v>
                </c:pt>
                <c:pt idx="30">
                  <c:v>0.30127462340672073</c:v>
                </c:pt>
                <c:pt idx="31">
                  <c:v>0.38818076477404406</c:v>
                </c:pt>
                <c:pt idx="32">
                  <c:v>0.41135573580533025</c:v>
                </c:pt>
                <c:pt idx="33">
                  <c:v>0.41135573580533025</c:v>
                </c:pt>
                <c:pt idx="34">
                  <c:v>0.41135573580533025</c:v>
                </c:pt>
                <c:pt idx="35">
                  <c:v>0.41135573580533025</c:v>
                </c:pt>
                <c:pt idx="36">
                  <c:v>0.44032444959443801</c:v>
                </c:pt>
                <c:pt idx="37">
                  <c:v>0.46929316338354576</c:v>
                </c:pt>
                <c:pt idx="38">
                  <c:v>0.51564310544611824</c:v>
                </c:pt>
                <c:pt idx="39">
                  <c:v>0.51564310544611824</c:v>
                </c:pt>
                <c:pt idx="40">
                  <c:v>0.53881807647740443</c:v>
                </c:pt>
                <c:pt idx="41">
                  <c:v>0.53881807647740443</c:v>
                </c:pt>
                <c:pt idx="42">
                  <c:v>0.54171494785631524</c:v>
                </c:pt>
                <c:pt idx="43">
                  <c:v>0.54461181923522595</c:v>
                </c:pt>
                <c:pt idx="44">
                  <c:v>0.54461181923522595</c:v>
                </c:pt>
                <c:pt idx="45">
                  <c:v>0.54461181923522595</c:v>
                </c:pt>
                <c:pt idx="46">
                  <c:v>0.59936268829663963</c:v>
                </c:pt>
                <c:pt idx="47">
                  <c:v>0.64860950173812282</c:v>
                </c:pt>
                <c:pt idx="48">
                  <c:v>0.64860950173812282</c:v>
                </c:pt>
                <c:pt idx="49">
                  <c:v>0.65440324449594445</c:v>
                </c:pt>
                <c:pt idx="50">
                  <c:v>0.65440324449594445</c:v>
                </c:pt>
                <c:pt idx="51">
                  <c:v>0.68337195828505215</c:v>
                </c:pt>
                <c:pt idx="52">
                  <c:v>0.71234067207415996</c:v>
                </c:pt>
                <c:pt idx="53">
                  <c:v>0.74130938586326767</c:v>
                </c:pt>
                <c:pt idx="54">
                  <c:v>0.76158748551564304</c:v>
                </c:pt>
                <c:pt idx="55">
                  <c:v>0.79634994206257237</c:v>
                </c:pt>
                <c:pt idx="56">
                  <c:v>0.81373117033603704</c:v>
                </c:pt>
                <c:pt idx="57">
                  <c:v>0.90440324449594434</c:v>
                </c:pt>
                <c:pt idx="58">
                  <c:v>0.90440324449594434</c:v>
                </c:pt>
                <c:pt idx="59">
                  <c:v>0.90440324449594434</c:v>
                </c:pt>
                <c:pt idx="60">
                  <c:v>0.90440324449594434</c:v>
                </c:pt>
                <c:pt idx="61">
                  <c:v>0.90440324449594434</c:v>
                </c:pt>
                <c:pt idx="62">
                  <c:v>0.90440324449594434</c:v>
                </c:pt>
                <c:pt idx="63">
                  <c:v>0.90440324449594434</c:v>
                </c:pt>
                <c:pt idx="64">
                  <c:v>0.90440324449594434</c:v>
                </c:pt>
                <c:pt idx="65">
                  <c:v>0.90440324449594434</c:v>
                </c:pt>
                <c:pt idx="66">
                  <c:v>0.921784472769409</c:v>
                </c:pt>
                <c:pt idx="67">
                  <c:v>0.921784472769409</c:v>
                </c:pt>
                <c:pt idx="68">
                  <c:v>0.921784472769409</c:v>
                </c:pt>
                <c:pt idx="69">
                  <c:v>0.93337195828505215</c:v>
                </c:pt>
                <c:pt idx="70">
                  <c:v>0.93337195828505215</c:v>
                </c:pt>
                <c:pt idx="71">
                  <c:v>0.93337195828505215</c:v>
                </c:pt>
                <c:pt idx="72">
                  <c:v>0.93337195828505215</c:v>
                </c:pt>
                <c:pt idx="73">
                  <c:v>0.93337195828505215</c:v>
                </c:pt>
                <c:pt idx="74">
                  <c:v>0.93337195828505215</c:v>
                </c:pt>
                <c:pt idx="75">
                  <c:v>0.93337195828505215</c:v>
                </c:pt>
                <c:pt idx="76">
                  <c:v>0.93337195828505215</c:v>
                </c:pt>
                <c:pt idx="77">
                  <c:v>0.93337195828505215</c:v>
                </c:pt>
                <c:pt idx="78">
                  <c:v>0.93337195828505215</c:v>
                </c:pt>
                <c:pt idx="79">
                  <c:v>0.93337195828505215</c:v>
                </c:pt>
                <c:pt idx="80">
                  <c:v>0.95075318655851682</c:v>
                </c:pt>
                <c:pt idx="81">
                  <c:v>0.95075318655851682</c:v>
                </c:pt>
                <c:pt idx="82">
                  <c:v>0.95075318655851682</c:v>
                </c:pt>
                <c:pt idx="83">
                  <c:v>0.95075318655851682</c:v>
                </c:pt>
                <c:pt idx="84">
                  <c:v>0.95365005793742763</c:v>
                </c:pt>
                <c:pt idx="85">
                  <c:v>0.95365005793742763</c:v>
                </c:pt>
                <c:pt idx="86">
                  <c:v>0.98261877172653533</c:v>
                </c:pt>
                <c:pt idx="87">
                  <c:v>0.99420625724217848</c:v>
                </c:pt>
                <c:pt idx="88">
                  <c:v>0.99420625724217848</c:v>
                </c:pt>
                <c:pt idx="89">
                  <c:v>0.99420625724217848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C-4655-9128-A111E3434886}"/>
            </c:ext>
          </c:extLst>
        </c:ser>
        <c:ser>
          <c:idx val="2"/>
          <c:order val="2"/>
          <c:tx>
            <c:strRef>
              <c:f>Project12!$N$1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Project12!$B$2:$B$990</c:f>
              <c:numCache>
                <c:formatCode>m/d/yyyy</c:formatCode>
                <c:ptCount val="989"/>
                <c:pt idx="0">
                  <c:v>44258</c:v>
                </c:pt>
                <c:pt idx="1">
                  <c:v>44259</c:v>
                </c:pt>
                <c:pt idx="2">
                  <c:v>44260</c:v>
                </c:pt>
                <c:pt idx="3">
                  <c:v>44261</c:v>
                </c:pt>
                <c:pt idx="4">
                  <c:v>44262</c:v>
                </c:pt>
                <c:pt idx="5">
                  <c:v>44263</c:v>
                </c:pt>
                <c:pt idx="6">
                  <c:v>44264</c:v>
                </c:pt>
                <c:pt idx="7">
                  <c:v>44265</c:v>
                </c:pt>
                <c:pt idx="8">
                  <c:v>44266</c:v>
                </c:pt>
                <c:pt idx="9">
                  <c:v>44267</c:v>
                </c:pt>
                <c:pt idx="10">
                  <c:v>44268</c:v>
                </c:pt>
                <c:pt idx="11">
                  <c:v>44269</c:v>
                </c:pt>
                <c:pt idx="12">
                  <c:v>44270</c:v>
                </c:pt>
                <c:pt idx="13">
                  <c:v>44271</c:v>
                </c:pt>
                <c:pt idx="14">
                  <c:v>44272</c:v>
                </c:pt>
                <c:pt idx="15">
                  <c:v>44273</c:v>
                </c:pt>
                <c:pt idx="16">
                  <c:v>44274</c:v>
                </c:pt>
                <c:pt idx="17">
                  <c:v>44275</c:v>
                </c:pt>
                <c:pt idx="18">
                  <c:v>44276</c:v>
                </c:pt>
                <c:pt idx="19">
                  <c:v>44277</c:v>
                </c:pt>
                <c:pt idx="20">
                  <c:v>44278</c:v>
                </c:pt>
                <c:pt idx="21">
                  <c:v>44279</c:v>
                </c:pt>
                <c:pt idx="22">
                  <c:v>44280</c:v>
                </c:pt>
                <c:pt idx="23">
                  <c:v>44281</c:v>
                </c:pt>
                <c:pt idx="24">
                  <c:v>44282</c:v>
                </c:pt>
                <c:pt idx="25">
                  <c:v>44283</c:v>
                </c:pt>
                <c:pt idx="26">
                  <c:v>44284</c:v>
                </c:pt>
                <c:pt idx="27">
                  <c:v>44285</c:v>
                </c:pt>
                <c:pt idx="28">
                  <c:v>44286</c:v>
                </c:pt>
                <c:pt idx="29">
                  <c:v>44287</c:v>
                </c:pt>
                <c:pt idx="30">
                  <c:v>44288</c:v>
                </c:pt>
                <c:pt idx="31">
                  <c:v>44289</c:v>
                </c:pt>
                <c:pt idx="32">
                  <c:v>44290</c:v>
                </c:pt>
                <c:pt idx="33">
                  <c:v>44291</c:v>
                </c:pt>
                <c:pt idx="34">
                  <c:v>44292</c:v>
                </c:pt>
                <c:pt idx="35">
                  <c:v>44293</c:v>
                </c:pt>
                <c:pt idx="36">
                  <c:v>44294</c:v>
                </c:pt>
                <c:pt idx="37">
                  <c:v>44295</c:v>
                </c:pt>
                <c:pt idx="38">
                  <c:v>44296</c:v>
                </c:pt>
                <c:pt idx="39">
                  <c:v>44297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44303</c:v>
                </c:pt>
                <c:pt idx="46">
                  <c:v>44304</c:v>
                </c:pt>
                <c:pt idx="47">
                  <c:v>44305</c:v>
                </c:pt>
                <c:pt idx="48">
                  <c:v>44306</c:v>
                </c:pt>
                <c:pt idx="49">
                  <c:v>44307</c:v>
                </c:pt>
                <c:pt idx="50">
                  <c:v>44308</c:v>
                </c:pt>
                <c:pt idx="51">
                  <c:v>44309</c:v>
                </c:pt>
                <c:pt idx="52">
                  <c:v>44310</c:v>
                </c:pt>
                <c:pt idx="53">
                  <c:v>44311</c:v>
                </c:pt>
                <c:pt idx="54">
                  <c:v>44312</c:v>
                </c:pt>
                <c:pt idx="55">
                  <c:v>44313</c:v>
                </c:pt>
                <c:pt idx="56">
                  <c:v>44314</c:v>
                </c:pt>
                <c:pt idx="57">
                  <c:v>44315</c:v>
                </c:pt>
                <c:pt idx="58">
                  <c:v>44316</c:v>
                </c:pt>
                <c:pt idx="59">
                  <c:v>44317</c:v>
                </c:pt>
                <c:pt idx="60">
                  <c:v>44318</c:v>
                </c:pt>
                <c:pt idx="61">
                  <c:v>44319</c:v>
                </c:pt>
                <c:pt idx="62">
                  <c:v>44320</c:v>
                </c:pt>
                <c:pt idx="63">
                  <c:v>44321</c:v>
                </c:pt>
                <c:pt idx="64">
                  <c:v>44322</c:v>
                </c:pt>
                <c:pt idx="65">
                  <c:v>44323</c:v>
                </c:pt>
                <c:pt idx="66">
                  <c:v>44324</c:v>
                </c:pt>
                <c:pt idx="67">
                  <c:v>44325</c:v>
                </c:pt>
                <c:pt idx="68">
                  <c:v>44326</c:v>
                </c:pt>
                <c:pt idx="69">
                  <c:v>44327</c:v>
                </c:pt>
                <c:pt idx="70">
                  <c:v>44328</c:v>
                </c:pt>
                <c:pt idx="71">
                  <c:v>44329</c:v>
                </c:pt>
                <c:pt idx="72">
                  <c:v>44330</c:v>
                </c:pt>
                <c:pt idx="73">
                  <c:v>44331</c:v>
                </c:pt>
                <c:pt idx="74">
                  <c:v>44332</c:v>
                </c:pt>
                <c:pt idx="75">
                  <c:v>44333</c:v>
                </c:pt>
                <c:pt idx="76">
                  <c:v>44334</c:v>
                </c:pt>
                <c:pt idx="77">
                  <c:v>44335</c:v>
                </c:pt>
                <c:pt idx="78">
                  <c:v>44336</c:v>
                </c:pt>
                <c:pt idx="79">
                  <c:v>44337</c:v>
                </c:pt>
                <c:pt idx="80">
                  <c:v>44338</c:v>
                </c:pt>
                <c:pt idx="81">
                  <c:v>44339</c:v>
                </c:pt>
                <c:pt idx="82">
                  <c:v>44340</c:v>
                </c:pt>
                <c:pt idx="83">
                  <c:v>44341</c:v>
                </c:pt>
                <c:pt idx="84">
                  <c:v>44342</c:v>
                </c:pt>
                <c:pt idx="85">
                  <c:v>44343</c:v>
                </c:pt>
                <c:pt idx="86">
                  <c:v>44344</c:v>
                </c:pt>
                <c:pt idx="87">
                  <c:v>44345</c:v>
                </c:pt>
                <c:pt idx="88">
                  <c:v>44346</c:v>
                </c:pt>
                <c:pt idx="89">
                  <c:v>44347</c:v>
                </c:pt>
                <c:pt idx="90">
                  <c:v>44348</c:v>
                </c:pt>
                <c:pt idx="91">
                  <c:v>44349</c:v>
                </c:pt>
                <c:pt idx="92">
                  <c:v>44350</c:v>
                </c:pt>
                <c:pt idx="93">
                  <c:v>44351</c:v>
                </c:pt>
              </c:numCache>
            </c:numRef>
          </c:cat>
          <c:val>
            <c:numRef>
              <c:f>Project12!$N$2:$N$990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C-4655-9128-A111E343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20818"/>
        <c:axId val="432314537"/>
      </c:lineChart>
      <c:dateAx>
        <c:axId val="165662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432314537"/>
        <c:crosses val="autoZero"/>
        <c:auto val="1"/>
        <c:lblOffset val="100"/>
        <c:baseTimeUnit val="days"/>
      </c:dateAx>
      <c:valAx>
        <c:axId val="432314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656620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Project13!$K$1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Project13!$B$2:$B$990</c:f>
              <c:numCache>
                <c:formatCode>m/d/yyyy</c:formatCode>
                <c:ptCount val="989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  <c:pt idx="53">
                  <c:v>44310</c:v>
                </c:pt>
                <c:pt idx="54">
                  <c:v>44311</c:v>
                </c:pt>
                <c:pt idx="55">
                  <c:v>44312</c:v>
                </c:pt>
                <c:pt idx="56">
                  <c:v>44313</c:v>
                </c:pt>
                <c:pt idx="57">
                  <c:v>44314</c:v>
                </c:pt>
                <c:pt idx="58">
                  <c:v>44315</c:v>
                </c:pt>
                <c:pt idx="59">
                  <c:v>44316</c:v>
                </c:pt>
                <c:pt idx="60">
                  <c:v>44317</c:v>
                </c:pt>
                <c:pt idx="61">
                  <c:v>44318</c:v>
                </c:pt>
                <c:pt idx="62">
                  <c:v>44319</c:v>
                </c:pt>
                <c:pt idx="63">
                  <c:v>44320</c:v>
                </c:pt>
                <c:pt idx="64">
                  <c:v>44321</c:v>
                </c:pt>
                <c:pt idx="65">
                  <c:v>44322</c:v>
                </c:pt>
                <c:pt idx="66">
                  <c:v>44323</c:v>
                </c:pt>
                <c:pt idx="67">
                  <c:v>44324</c:v>
                </c:pt>
                <c:pt idx="68">
                  <c:v>44325</c:v>
                </c:pt>
                <c:pt idx="69">
                  <c:v>44326</c:v>
                </c:pt>
                <c:pt idx="70">
                  <c:v>44327</c:v>
                </c:pt>
                <c:pt idx="71">
                  <c:v>44328</c:v>
                </c:pt>
                <c:pt idx="72">
                  <c:v>44329</c:v>
                </c:pt>
                <c:pt idx="73">
                  <c:v>44330</c:v>
                </c:pt>
                <c:pt idx="74">
                  <c:v>44331</c:v>
                </c:pt>
                <c:pt idx="75">
                  <c:v>44332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44338</c:v>
                </c:pt>
                <c:pt idx="82">
                  <c:v>44339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44343</c:v>
                </c:pt>
                <c:pt idx="87">
                  <c:v>44344</c:v>
                </c:pt>
                <c:pt idx="88">
                  <c:v>44345</c:v>
                </c:pt>
                <c:pt idx="89">
                  <c:v>44346</c:v>
                </c:pt>
                <c:pt idx="90">
                  <c:v>44347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44352</c:v>
                </c:pt>
                <c:pt idx="96">
                  <c:v>44353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44359</c:v>
                </c:pt>
                <c:pt idx="103">
                  <c:v>44360</c:v>
                </c:pt>
                <c:pt idx="104">
                  <c:v>44361</c:v>
                </c:pt>
              </c:numCache>
            </c:numRef>
          </c:cat>
          <c:val>
            <c:numRef>
              <c:f>Project13!$K$2:$K$990</c:f>
              <c:numCache>
                <c:formatCode>General</c:formatCode>
                <c:ptCount val="989"/>
                <c:pt idx="0">
                  <c:v>2.030456852791878E-2</c:v>
                </c:pt>
                <c:pt idx="1">
                  <c:v>2.030456852791878E-2</c:v>
                </c:pt>
                <c:pt idx="2">
                  <c:v>0.10152284263959391</c:v>
                </c:pt>
                <c:pt idx="3">
                  <c:v>0.15228426395939088</c:v>
                </c:pt>
                <c:pt idx="4">
                  <c:v>0.17258883248730963</c:v>
                </c:pt>
                <c:pt idx="5">
                  <c:v>0.17258883248730963</c:v>
                </c:pt>
                <c:pt idx="6">
                  <c:v>0.17258883248730963</c:v>
                </c:pt>
                <c:pt idx="7">
                  <c:v>0.17258883248730963</c:v>
                </c:pt>
                <c:pt idx="8">
                  <c:v>0.17258883248730963</c:v>
                </c:pt>
                <c:pt idx="9">
                  <c:v>0.17258883248730963</c:v>
                </c:pt>
                <c:pt idx="10">
                  <c:v>0.17258883248730963</c:v>
                </c:pt>
                <c:pt idx="11">
                  <c:v>0.17258883248730963</c:v>
                </c:pt>
                <c:pt idx="12">
                  <c:v>0.17258883248730963</c:v>
                </c:pt>
                <c:pt idx="13">
                  <c:v>0.17258883248730963</c:v>
                </c:pt>
                <c:pt idx="14">
                  <c:v>0.2233502538071066</c:v>
                </c:pt>
                <c:pt idx="15">
                  <c:v>0.2233502538071066</c:v>
                </c:pt>
                <c:pt idx="16">
                  <c:v>0.31472081218274112</c:v>
                </c:pt>
                <c:pt idx="17">
                  <c:v>0.32487309644670048</c:v>
                </c:pt>
                <c:pt idx="18">
                  <c:v>0.32487309644670048</c:v>
                </c:pt>
                <c:pt idx="19">
                  <c:v>0.34517766497461927</c:v>
                </c:pt>
                <c:pt idx="20">
                  <c:v>0.34517766497461927</c:v>
                </c:pt>
                <c:pt idx="21">
                  <c:v>0.43654822335025378</c:v>
                </c:pt>
                <c:pt idx="22">
                  <c:v>0.43654822335025378</c:v>
                </c:pt>
                <c:pt idx="23">
                  <c:v>0.43654822335025378</c:v>
                </c:pt>
                <c:pt idx="24">
                  <c:v>0.43654822335025378</c:v>
                </c:pt>
                <c:pt idx="25">
                  <c:v>0.51776649746192893</c:v>
                </c:pt>
                <c:pt idx="26">
                  <c:v>0.51776649746192893</c:v>
                </c:pt>
                <c:pt idx="27">
                  <c:v>0.6142131979695431</c:v>
                </c:pt>
                <c:pt idx="28">
                  <c:v>0.63451776649746194</c:v>
                </c:pt>
                <c:pt idx="29">
                  <c:v>0.63451776649746194</c:v>
                </c:pt>
                <c:pt idx="30">
                  <c:v>0.63451776649746194</c:v>
                </c:pt>
                <c:pt idx="31">
                  <c:v>0.63451776649746194</c:v>
                </c:pt>
                <c:pt idx="32">
                  <c:v>0.63451776649746194</c:v>
                </c:pt>
                <c:pt idx="33">
                  <c:v>0.63451776649746194</c:v>
                </c:pt>
                <c:pt idx="34">
                  <c:v>0.64467005076142136</c:v>
                </c:pt>
                <c:pt idx="35">
                  <c:v>0.64467005076142136</c:v>
                </c:pt>
                <c:pt idx="36">
                  <c:v>0.64467005076142136</c:v>
                </c:pt>
                <c:pt idx="37">
                  <c:v>0.64467005076142136</c:v>
                </c:pt>
                <c:pt idx="38">
                  <c:v>0.67512690355329952</c:v>
                </c:pt>
                <c:pt idx="39">
                  <c:v>0.70558375634517767</c:v>
                </c:pt>
                <c:pt idx="40">
                  <c:v>0.70558375634517767</c:v>
                </c:pt>
                <c:pt idx="41">
                  <c:v>0.70558375634517767</c:v>
                </c:pt>
                <c:pt idx="42">
                  <c:v>0.70558375634517767</c:v>
                </c:pt>
                <c:pt idx="43">
                  <c:v>0.70558375634517767</c:v>
                </c:pt>
                <c:pt idx="44">
                  <c:v>0.70558375634517767</c:v>
                </c:pt>
                <c:pt idx="45">
                  <c:v>0.70558375634517767</c:v>
                </c:pt>
                <c:pt idx="46">
                  <c:v>0.70558375634517767</c:v>
                </c:pt>
                <c:pt idx="47">
                  <c:v>0.73604060913705582</c:v>
                </c:pt>
                <c:pt idx="48">
                  <c:v>0.78172588832487311</c:v>
                </c:pt>
                <c:pt idx="49">
                  <c:v>0.78172588832487311</c:v>
                </c:pt>
                <c:pt idx="50">
                  <c:v>0.78172588832487311</c:v>
                </c:pt>
                <c:pt idx="51">
                  <c:v>0.78172588832487311</c:v>
                </c:pt>
                <c:pt idx="52">
                  <c:v>0.78172588832487311</c:v>
                </c:pt>
                <c:pt idx="53">
                  <c:v>0.78172588832487311</c:v>
                </c:pt>
                <c:pt idx="54">
                  <c:v>0.78172588832487311</c:v>
                </c:pt>
                <c:pt idx="55">
                  <c:v>0.78172588832487311</c:v>
                </c:pt>
                <c:pt idx="56">
                  <c:v>0.78172588832487311</c:v>
                </c:pt>
                <c:pt idx="57">
                  <c:v>0.78172588832487311</c:v>
                </c:pt>
                <c:pt idx="58">
                  <c:v>0.78172588832487311</c:v>
                </c:pt>
                <c:pt idx="59">
                  <c:v>0.78172588832487311</c:v>
                </c:pt>
                <c:pt idx="60">
                  <c:v>0.78172588832487311</c:v>
                </c:pt>
                <c:pt idx="61">
                  <c:v>0.78172588832487311</c:v>
                </c:pt>
                <c:pt idx="62">
                  <c:v>0.8324873096446701</c:v>
                </c:pt>
                <c:pt idx="63">
                  <c:v>0.85786802030456855</c:v>
                </c:pt>
                <c:pt idx="64">
                  <c:v>0.85786802030456855</c:v>
                </c:pt>
                <c:pt idx="65">
                  <c:v>0.85786802030456855</c:v>
                </c:pt>
                <c:pt idx="66">
                  <c:v>0.85786802030456855</c:v>
                </c:pt>
                <c:pt idx="67">
                  <c:v>0.85786802030456855</c:v>
                </c:pt>
                <c:pt idx="68">
                  <c:v>0.85786802030456855</c:v>
                </c:pt>
                <c:pt idx="69">
                  <c:v>0.85786802030456855</c:v>
                </c:pt>
                <c:pt idx="70">
                  <c:v>0.85786802030456855</c:v>
                </c:pt>
                <c:pt idx="71">
                  <c:v>0.85786802030456855</c:v>
                </c:pt>
                <c:pt idx="72">
                  <c:v>0.85786802030456855</c:v>
                </c:pt>
                <c:pt idx="73">
                  <c:v>0.85786802030456855</c:v>
                </c:pt>
                <c:pt idx="74">
                  <c:v>0.85786802030456855</c:v>
                </c:pt>
                <c:pt idx="75">
                  <c:v>0.85786802030456855</c:v>
                </c:pt>
                <c:pt idx="76">
                  <c:v>0.85786802030456855</c:v>
                </c:pt>
                <c:pt idx="77">
                  <c:v>0.89847715736040612</c:v>
                </c:pt>
                <c:pt idx="78">
                  <c:v>0.89847715736040612</c:v>
                </c:pt>
                <c:pt idx="79">
                  <c:v>0.89847715736040612</c:v>
                </c:pt>
                <c:pt idx="80">
                  <c:v>0.89847715736040612</c:v>
                </c:pt>
                <c:pt idx="81">
                  <c:v>0.89847715736040612</c:v>
                </c:pt>
                <c:pt idx="82">
                  <c:v>0.89847715736040612</c:v>
                </c:pt>
                <c:pt idx="83">
                  <c:v>0.89847715736040612</c:v>
                </c:pt>
                <c:pt idx="84">
                  <c:v>0.89847715736040612</c:v>
                </c:pt>
                <c:pt idx="85">
                  <c:v>0.93908629441624369</c:v>
                </c:pt>
                <c:pt idx="86">
                  <c:v>0.93908629441624369</c:v>
                </c:pt>
                <c:pt idx="87">
                  <c:v>0.93908629441624369</c:v>
                </c:pt>
                <c:pt idx="88">
                  <c:v>0.93908629441624369</c:v>
                </c:pt>
                <c:pt idx="89">
                  <c:v>0.93908629441624369</c:v>
                </c:pt>
                <c:pt idx="90">
                  <c:v>0.93908629441624369</c:v>
                </c:pt>
                <c:pt idx="91">
                  <c:v>0.93908629441624369</c:v>
                </c:pt>
                <c:pt idx="92">
                  <c:v>0.93908629441624369</c:v>
                </c:pt>
                <c:pt idx="93">
                  <c:v>0.93908629441624369</c:v>
                </c:pt>
                <c:pt idx="94">
                  <c:v>0.97461928934010156</c:v>
                </c:pt>
                <c:pt idx="95">
                  <c:v>0.98477157360406087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D-400D-9CF7-1662F5C97B4E}"/>
            </c:ext>
          </c:extLst>
        </c:ser>
        <c:ser>
          <c:idx val="1"/>
          <c:order val="1"/>
          <c:tx>
            <c:strRef>
              <c:f>Project13!$L$1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Project13!$B$2:$B$990</c:f>
              <c:numCache>
                <c:formatCode>m/d/yyyy</c:formatCode>
                <c:ptCount val="989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  <c:pt idx="53">
                  <c:v>44310</c:v>
                </c:pt>
                <c:pt idx="54">
                  <c:v>44311</c:v>
                </c:pt>
                <c:pt idx="55">
                  <c:v>44312</c:v>
                </c:pt>
                <c:pt idx="56">
                  <c:v>44313</c:v>
                </c:pt>
                <c:pt idx="57">
                  <c:v>44314</c:v>
                </c:pt>
                <c:pt idx="58">
                  <c:v>44315</c:v>
                </c:pt>
                <c:pt idx="59">
                  <c:v>44316</c:v>
                </c:pt>
                <c:pt idx="60">
                  <c:v>44317</c:v>
                </c:pt>
                <c:pt idx="61">
                  <c:v>44318</c:v>
                </c:pt>
                <c:pt idx="62">
                  <c:v>44319</c:v>
                </c:pt>
                <c:pt idx="63">
                  <c:v>44320</c:v>
                </c:pt>
                <c:pt idx="64">
                  <c:v>44321</c:v>
                </c:pt>
                <c:pt idx="65">
                  <c:v>44322</c:v>
                </c:pt>
                <c:pt idx="66">
                  <c:v>44323</c:v>
                </c:pt>
                <c:pt idx="67">
                  <c:v>44324</c:v>
                </c:pt>
                <c:pt idx="68">
                  <c:v>44325</c:v>
                </c:pt>
                <c:pt idx="69">
                  <c:v>44326</c:v>
                </c:pt>
                <c:pt idx="70">
                  <c:v>44327</c:v>
                </c:pt>
                <c:pt idx="71">
                  <c:v>44328</c:v>
                </c:pt>
                <c:pt idx="72">
                  <c:v>44329</c:v>
                </c:pt>
                <c:pt idx="73">
                  <c:v>44330</c:v>
                </c:pt>
                <c:pt idx="74">
                  <c:v>44331</c:v>
                </c:pt>
                <c:pt idx="75">
                  <c:v>44332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44338</c:v>
                </c:pt>
                <c:pt idx="82">
                  <c:v>44339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44343</c:v>
                </c:pt>
                <c:pt idx="87">
                  <c:v>44344</c:v>
                </c:pt>
                <c:pt idx="88">
                  <c:v>44345</c:v>
                </c:pt>
                <c:pt idx="89">
                  <c:v>44346</c:v>
                </c:pt>
                <c:pt idx="90">
                  <c:v>44347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44352</c:v>
                </c:pt>
                <c:pt idx="96">
                  <c:v>44353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44359</c:v>
                </c:pt>
                <c:pt idx="103">
                  <c:v>44360</c:v>
                </c:pt>
                <c:pt idx="104">
                  <c:v>44361</c:v>
                </c:pt>
              </c:numCache>
            </c:numRef>
          </c:cat>
          <c:val>
            <c:numRef>
              <c:f>Project13!$L$2:$L$990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1.4245014245014245E-2</c:v>
                </c:pt>
                <c:pt idx="31">
                  <c:v>1.4245014245014245E-2</c:v>
                </c:pt>
                <c:pt idx="32">
                  <c:v>1.4245014245014245E-2</c:v>
                </c:pt>
                <c:pt idx="33">
                  <c:v>3.3238366571699908E-2</c:v>
                </c:pt>
                <c:pt idx="34">
                  <c:v>6.1728395061728399E-2</c:v>
                </c:pt>
                <c:pt idx="35">
                  <c:v>6.1728395061728399E-2</c:v>
                </c:pt>
                <c:pt idx="36">
                  <c:v>6.1728395061728399E-2</c:v>
                </c:pt>
                <c:pt idx="37">
                  <c:v>6.1728395061728399E-2</c:v>
                </c:pt>
                <c:pt idx="38">
                  <c:v>6.1728395061728399E-2</c:v>
                </c:pt>
                <c:pt idx="39">
                  <c:v>9.9715099715099717E-2</c:v>
                </c:pt>
                <c:pt idx="40">
                  <c:v>0.10446343779677113</c:v>
                </c:pt>
                <c:pt idx="41">
                  <c:v>0.14007597340930675</c:v>
                </c:pt>
                <c:pt idx="42">
                  <c:v>0.18993352326685661</c:v>
                </c:pt>
                <c:pt idx="43">
                  <c:v>0.21723646723646725</c:v>
                </c:pt>
                <c:pt idx="44">
                  <c:v>0.24097815764482433</c:v>
                </c:pt>
                <c:pt idx="45">
                  <c:v>0.2492877492877493</c:v>
                </c:pt>
                <c:pt idx="46">
                  <c:v>0.2492877492877493</c:v>
                </c:pt>
                <c:pt idx="47">
                  <c:v>0.2718423551756885</c:v>
                </c:pt>
                <c:pt idx="48">
                  <c:v>0.28608736942070279</c:v>
                </c:pt>
                <c:pt idx="49">
                  <c:v>0.28608736942070279</c:v>
                </c:pt>
                <c:pt idx="50">
                  <c:v>0.2908357075023742</c:v>
                </c:pt>
                <c:pt idx="51">
                  <c:v>0.2908357075023742</c:v>
                </c:pt>
                <c:pt idx="52">
                  <c:v>0.2908357075023742</c:v>
                </c:pt>
                <c:pt idx="53">
                  <c:v>0.2932098765432099</c:v>
                </c:pt>
                <c:pt idx="54">
                  <c:v>0.30745489078822413</c:v>
                </c:pt>
                <c:pt idx="55">
                  <c:v>0.33950617283950618</c:v>
                </c:pt>
                <c:pt idx="56">
                  <c:v>0.3466286799620133</c:v>
                </c:pt>
                <c:pt idx="57">
                  <c:v>0.38461538461538464</c:v>
                </c:pt>
                <c:pt idx="58">
                  <c:v>0.40835707502374169</c:v>
                </c:pt>
                <c:pt idx="59">
                  <c:v>0.41904083570750239</c:v>
                </c:pt>
                <c:pt idx="60">
                  <c:v>0.41904083570750239</c:v>
                </c:pt>
                <c:pt idx="61">
                  <c:v>0.46177587844254514</c:v>
                </c:pt>
                <c:pt idx="62">
                  <c:v>0.46177587844254514</c:v>
                </c:pt>
                <c:pt idx="63">
                  <c:v>0.46177587844254514</c:v>
                </c:pt>
                <c:pt idx="64">
                  <c:v>0.46889838556505226</c:v>
                </c:pt>
                <c:pt idx="65">
                  <c:v>0.46889838556505226</c:v>
                </c:pt>
                <c:pt idx="66">
                  <c:v>0.47127255460588796</c:v>
                </c:pt>
                <c:pt idx="67">
                  <c:v>0.47127255460588796</c:v>
                </c:pt>
                <c:pt idx="68">
                  <c:v>0.48076923076923078</c:v>
                </c:pt>
                <c:pt idx="69">
                  <c:v>0.5009496676163343</c:v>
                </c:pt>
                <c:pt idx="70">
                  <c:v>0.51044634377967713</c:v>
                </c:pt>
                <c:pt idx="71">
                  <c:v>0.51400759734093071</c:v>
                </c:pt>
                <c:pt idx="72">
                  <c:v>0.51400759734093071</c:v>
                </c:pt>
                <c:pt idx="73">
                  <c:v>0.51875593542260212</c:v>
                </c:pt>
                <c:pt idx="74">
                  <c:v>0.56149097815764482</c:v>
                </c:pt>
                <c:pt idx="75">
                  <c:v>0.62132003798670465</c:v>
                </c:pt>
                <c:pt idx="76">
                  <c:v>0.66405508072174735</c:v>
                </c:pt>
                <c:pt idx="77">
                  <c:v>0.66405508072174735</c:v>
                </c:pt>
                <c:pt idx="78">
                  <c:v>0.68898385565052234</c:v>
                </c:pt>
                <c:pt idx="79">
                  <c:v>0.70085470085470081</c:v>
                </c:pt>
                <c:pt idx="80">
                  <c:v>0.71984805318138656</c:v>
                </c:pt>
                <c:pt idx="81">
                  <c:v>0.72459639126305797</c:v>
                </c:pt>
                <c:pt idx="82">
                  <c:v>0.72459639126305797</c:v>
                </c:pt>
                <c:pt idx="83">
                  <c:v>0.77445394112060784</c:v>
                </c:pt>
                <c:pt idx="84">
                  <c:v>0.81244064577397912</c:v>
                </c:pt>
                <c:pt idx="85">
                  <c:v>0.83974358974358976</c:v>
                </c:pt>
                <c:pt idx="86">
                  <c:v>0.84924026590693258</c:v>
                </c:pt>
                <c:pt idx="87">
                  <c:v>0.84924026590693258</c:v>
                </c:pt>
                <c:pt idx="88">
                  <c:v>0.84924026590693258</c:v>
                </c:pt>
                <c:pt idx="89">
                  <c:v>0.86348528015194681</c:v>
                </c:pt>
                <c:pt idx="90">
                  <c:v>0.86348528015194681</c:v>
                </c:pt>
                <c:pt idx="91">
                  <c:v>0.88722697056030386</c:v>
                </c:pt>
                <c:pt idx="92">
                  <c:v>0.89197530864197527</c:v>
                </c:pt>
                <c:pt idx="93">
                  <c:v>0.89672364672364668</c:v>
                </c:pt>
                <c:pt idx="94">
                  <c:v>0.90384615384615385</c:v>
                </c:pt>
                <c:pt idx="95">
                  <c:v>0.93352326685660014</c:v>
                </c:pt>
                <c:pt idx="96">
                  <c:v>0.93827160493827155</c:v>
                </c:pt>
                <c:pt idx="97">
                  <c:v>0.96913580246913578</c:v>
                </c:pt>
                <c:pt idx="98">
                  <c:v>0.98575498575498577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D-400D-9CF7-1662F5C97B4E}"/>
            </c:ext>
          </c:extLst>
        </c:ser>
        <c:ser>
          <c:idx val="2"/>
          <c:order val="2"/>
          <c:tx>
            <c:strRef>
              <c:f>Project13!$N$1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Project13!$B$2:$B$990</c:f>
              <c:numCache>
                <c:formatCode>m/d/yyyy</c:formatCode>
                <c:ptCount val="989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  <c:pt idx="53">
                  <c:v>44310</c:v>
                </c:pt>
                <c:pt idx="54">
                  <c:v>44311</c:v>
                </c:pt>
                <c:pt idx="55">
                  <c:v>44312</c:v>
                </c:pt>
                <c:pt idx="56">
                  <c:v>44313</c:v>
                </c:pt>
                <c:pt idx="57">
                  <c:v>44314</c:v>
                </c:pt>
                <c:pt idx="58">
                  <c:v>44315</c:v>
                </c:pt>
                <c:pt idx="59">
                  <c:v>44316</c:v>
                </c:pt>
                <c:pt idx="60">
                  <c:v>44317</c:v>
                </c:pt>
                <c:pt idx="61">
                  <c:v>44318</c:v>
                </c:pt>
                <c:pt idx="62">
                  <c:v>44319</c:v>
                </c:pt>
                <c:pt idx="63">
                  <c:v>44320</c:v>
                </c:pt>
                <c:pt idx="64">
                  <c:v>44321</c:v>
                </c:pt>
                <c:pt idx="65">
                  <c:v>44322</c:v>
                </c:pt>
                <c:pt idx="66">
                  <c:v>44323</c:v>
                </c:pt>
                <c:pt idx="67">
                  <c:v>44324</c:v>
                </c:pt>
                <c:pt idx="68">
                  <c:v>44325</c:v>
                </c:pt>
                <c:pt idx="69">
                  <c:v>44326</c:v>
                </c:pt>
                <c:pt idx="70">
                  <c:v>44327</c:v>
                </c:pt>
                <c:pt idx="71">
                  <c:v>44328</c:v>
                </c:pt>
                <c:pt idx="72">
                  <c:v>44329</c:v>
                </c:pt>
                <c:pt idx="73">
                  <c:v>44330</c:v>
                </c:pt>
                <c:pt idx="74">
                  <c:v>44331</c:v>
                </c:pt>
                <c:pt idx="75">
                  <c:v>44332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44338</c:v>
                </c:pt>
                <c:pt idx="82">
                  <c:v>44339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44343</c:v>
                </c:pt>
                <c:pt idx="87">
                  <c:v>44344</c:v>
                </c:pt>
                <c:pt idx="88">
                  <c:v>44345</c:v>
                </c:pt>
                <c:pt idx="89">
                  <c:v>44346</c:v>
                </c:pt>
                <c:pt idx="90">
                  <c:v>44347</c:v>
                </c:pt>
                <c:pt idx="91">
                  <c:v>44348</c:v>
                </c:pt>
                <c:pt idx="92">
                  <c:v>44349</c:v>
                </c:pt>
                <c:pt idx="93">
                  <c:v>44350</c:v>
                </c:pt>
                <c:pt idx="94">
                  <c:v>44351</c:v>
                </c:pt>
                <c:pt idx="95">
                  <c:v>44352</c:v>
                </c:pt>
                <c:pt idx="96">
                  <c:v>44353</c:v>
                </c:pt>
                <c:pt idx="97">
                  <c:v>44354</c:v>
                </c:pt>
                <c:pt idx="98">
                  <c:v>44355</c:v>
                </c:pt>
                <c:pt idx="99">
                  <c:v>44356</c:v>
                </c:pt>
                <c:pt idx="100">
                  <c:v>44357</c:v>
                </c:pt>
                <c:pt idx="101">
                  <c:v>44358</c:v>
                </c:pt>
                <c:pt idx="102">
                  <c:v>44359</c:v>
                </c:pt>
                <c:pt idx="103">
                  <c:v>44360</c:v>
                </c:pt>
                <c:pt idx="104">
                  <c:v>44361</c:v>
                </c:pt>
              </c:numCache>
            </c:numRef>
          </c:cat>
          <c:val>
            <c:numRef>
              <c:f>Project13!$N$2:$N$990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9.4966761633428296E-3</c:v>
                </c:pt>
                <c:pt idx="15">
                  <c:v>9.4966761633428296E-3</c:v>
                </c:pt>
                <c:pt idx="16">
                  <c:v>9.4966761633428296E-3</c:v>
                </c:pt>
                <c:pt idx="17">
                  <c:v>9.4966761633428296E-3</c:v>
                </c:pt>
                <c:pt idx="18">
                  <c:v>9.4966761633428296E-3</c:v>
                </c:pt>
                <c:pt idx="19">
                  <c:v>9.4966761633428296E-3</c:v>
                </c:pt>
                <c:pt idx="20">
                  <c:v>9.4966761633428296E-3</c:v>
                </c:pt>
                <c:pt idx="21">
                  <c:v>9.4966761633428296E-3</c:v>
                </c:pt>
                <c:pt idx="22">
                  <c:v>9.4966761633428296E-3</c:v>
                </c:pt>
                <c:pt idx="23">
                  <c:v>9.4966761633428296E-3</c:v>
                </c:pt>
                <c:pt idx="24">
                  <c:v>9.4966761633428296E-3</c:v>
                </c:pt>
                <c:pt idx="25">
                  <c:v>9.4966761633428296E-3</c:v>
                </c:pt>
                <c:pt idx="26">
                  <c:v>9.4966761633428296E-3</c:v>
                </c:pt>
                <c:pt idx="27">
                  <c:v>9.4966761633428296E-3</c:v>
                </c:pt>
                <c:pt idx="28">
                  <c:v>9.4966761633428296E-3</c:v>
                </c:pt>
                <c:pt idx="29">
                  <c:v>9.4966761633428296E-3</c:v>
                </c:pt>
                <c:pt idx="30">
                  <c:v>9.4966761633428296E-3</c:v>
                </c:pt>
                <c:pt idx="31">
                  <c:v>9.4966761633428296E-3</c:v>
                </c:pt>
                <c:pt idx="32">
                  <c:v>9.4966761633428296E-3</c:v>
                </c:pt>
                <c:pt idx="33">
                  <c:v>9.4966761633428296E-3</c:v>
                </c:pt>
                <c:pt idx="34">
                  <c:v>9.4966761633428296E-3</c:v>
                </c:pt>
                <c:pt idx="35">
                  <c:v>9.4966761633428296E-3</c:v>
                </c:pt>
                <c:pt idx="36">
                  <c:v>9.4966761633428296E-3</c:v>
                </c:pt>
                <c:pt idx="37">
                  <c:v>9.4966761633428296E-3</c:v>
                </c:pt>
                <c:pt idx="38">
                  <c:v>9.4966761633428296E-3</c:v>
                </c:pt>
                <c:pt idx="39">
                  <c:v>1.8993352326685659E-2</c:v>
                </c:pt>
                <c:pt idx="40">
                  <c:v>1.8993352326685659E-2</c:v>
                </c:pt>
                <c:pt idx="41">
                  <c:v>1.8993352326685659E-2</c:v>
                </c:pt>
                <c:pt idx="42">
                  <c:v>1.8993352326685659E-2</c:v>
                </c:pt>
                <c:pt idx="43">
                  <c:v>1.8993352326685659E-2</c:v>
                </c:pt>
                <c:pt idx="44">
                  <c:v>1.8993352326685659E-2</c:v>
                </c:pt>
                <c:pt idx="45">
                  <c:v>1.8993352326685659E-2</c:v>
                </c:pt>
                <c:pt idx="46">
                  <c:v>1.8993352326685659E-2</c:v>
                </c:pt>
                <c:pt idx="47">
                  <c:v>9.6153846153846159E-2</c:v>
                </c:pt>
                <c:pt idx="48">
                  <c:v>9.6153846153846159E-2</c:v>
                </c:pt>
                <c:pt idx="49">
                  <c:v>9.6153846153846159E-2</c:v>
                </c:pt>
                <c:pt idx="50">
                  <c:v>9.6153846153846159E-2</c:v>
                </c:pt>
                <c:pt idx="51">
                  <c:v>9.6153846153846159E-2</c:v>
                </c:pt>
                <c:pt idx="52">
                  <c:v>9.6153846153846159E-2</c:v>
                </c:pt>
                <c:pt idx="53">
                  <c:v>9.6153846153846159E-2</c:v>
                </c:pt>
                <c:pt idx="54">
                  <c:v>9.6153846153846159E-2</c:v>
                </c:pt>
                <c:pt idx="55">
                  <c:v>9.6153846153846159E-2</c:v>
                </c:pt>
                <c:pt idx="56">
                  <c:v>9.6153846153846159E-2</c:v>
                </c:pt>
                <c:pt idx="57">
                  <c:v>9.6153846153846159E-2</c:v>
                </c:pt>
                <c:pt idx="58">
                  <c:v>9.6153846153846159E-2</c:v>
                </c:pt>
                <c:pt idx="59">
                  <c:v>9.6153846153846159E-2</c:v>
                </c:pt>
                <c:pt idx="60">
                  <c:v>9.6153846153846159E-2</c:v>
                </c:pt>
                <c:pt idx="61">
                  <c:v>0.18494776828110163</c:v>
                </c:pt>
                <c:pt idx="62">
                  <c:v>0.18494776828110163</c:v>
                </c:pt>
                <c:pt idx="63">
                  <c:v>0.18494776828110163</c:v>
                </c:pt>
                <c:pt idx="64">
                  <c:v>0.18494776828110163</c:v>
                </c:pt>
                <c:pt idx="65">
                  <c:v>0.18494776828110163</c:v>
                </c:pt>
                <c:pt idx="66">
                  <c:v>0.18494776828110163</c:v>
                </c:pt>
                <c:pt idx="67">
                  <c:v>0.18494776828110163</c:v>
                </c:pt>
                <c:pt idx="68">
                  <c:v>0.18494776828110163</c:v>
                </c:pt>
                <c:pt idx="69">
                  <c:v>0.18494776828110163</c:v>
                </c:pt>
                <c:pt idx="70">
                  <c:v>0.18494776828110163</c:v>
                </c:pt>
                <c:pt idx="71">
                  <c:v>0.18494776828110163</c:v>
                </c:pt>
                <c:pt idx="72">
                  <c:v>0.18494776828110163</c:v>
                </c:pt>
                <c:pt idx="73">
                  <c:v>0.18494776828110163</c:v>
                </c:pt>
                <c:pt idx="74">
                  <c:v>0.18494776828110163</c:v>
                </c:pt>
                <c:pt idx="75">
                  <c:v>0.36609686609686609</c:v>
                </c:pt>
                <c:pt idx="76">
                  <c:v>0.36609686609686609</c:v>
                </c:pt>
                <c:pt idx="77">
                  <c:v>0.40883190883190884</c:v>
                </c:pt>
                <c:pt idx="78">
                  <c:v>0.40883190883190884</c:v>
                </c:pt>
                <c:pt idx="79">
                  <c:v>0.40883190883190884</c:v>
                </c:pt>
                <c:pt idx="80">
                  <c:v>0.40883190883190884</c:v>
                </c:pt>
                <c:pt idx="81">
                  <c:v>0.40883190883190884</c:v>
                </c:pt>
                <c:pt idx="82">
                  <c:v>0.40883190883190884</c:v>
                </c:pt>
                <c:pt idx="83">
                  <c:v>0.40883190883190884</c:v>
                </c:pt>
                <c:pt idx="84">
                  <c:v>0.40883190883190884</c:v>
                </c:pt>
                <c:pt idx="85">
                  <c:v>0.40883190883190884</c:v>
                </c:pt>
                <c:pt idx="86">
                  <c:v>0.40883190883190884</c:v>
                </c:pt>
                <c:pt idx="87">
                  <c:v>0.40883190883190884</c:v>
                </c:pt>
                <c:pt idx="88">
                  <c:v>0.40883190883190884</c:v>
                </c:pt>
                <c:pt idx="89">
                  <c:v>0.5548433048433048</c:v>
                </c:pt>
                <c:pt idx="90">
                  <c:v>0.5548433048433048</c:v>
                </c:pt>
                <c:pt idx="91">
                  <c:v>0.55959164292497621</c:v>
                </c:pt>
                <c:pt idx="92">
                  <c:v>0.55959164292497621</c:v>
                </c:pt>
                <c:pt idx="93">
                  <c:v>0.55959164292497621</c:v>
                </c:pt>
                <c:pt idx="94">
                  <c:v>0.55959164292497621</c:v>
                </c:pt>
                <c:pt idx="95">
                  <c:v>0.55959164292497621</c:v>
                </c:pt>
                <c:pt idx="96">
                  <c:v>0.55959164292497621</c:v>
                </c:pt>
                <c:pt idx="97">
                  <c:v>0.55959164292497621</c:v>
                </c:pt>
                <c:pt idx="98">
                  <c:v>0.55959164292497621</c:v>
                </c:pt>
                <c:pt idx="99">
                  <c:v>0.55959164292497621</c:v>
                </c:pt>
                <c:pt idx="100">
                  <c:v>0.55959164292497621</c:v>
                </c:pt>
                <c:pt idx="101">
                  <c:v>0.55959164292497621</c:v>
                </c:pt>
                <c:pt idx="102">
                  <c:v>0.55959164292497621</c:v>
                </c:pt>
                <c:pt idx="103">
                  <c:v>0.58095916429249761</c:v>
                </c:pt>
                <c:pt idx="104">
                  <c:v>0.58095916429249761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D-400D-9CF7-1662F5C9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13941"/>
        <c:axId val="1497575097"/>
      </c:lineChart>
      <c:dateAx>
        <c:axId val="793113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497575097"/>
        <c:crosses val="autoZero"/>
        <c:auto val="1"/>
        <c:lblOffset val="100"/>
        <c:baseTimeUnit val="days"/>
      </c:dateAx>
      <c:valAx>
        <c:axId val="1497575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793113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Project14!$K$1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Project14!$B$2:$B$980</c:f>
              <c:numCache>
                <c:formatCode>m/d/yyyy</c:formatCode>
                <c:ptCount val="979"/>
                <c:pt idx="0">
                  <c:v>44260</c:v>
                </c:pt>
                <c:pt idx="1">
                  <c:v>44261</c:v>
                </c:pt>
                <c:pt idx="2">
                  <c:v>44262</c:v>
                </c:pt>
                <c:pt idx="3">
                  <c:v>44263</c:v>
                </c:pt>
                <c:pt idx="4">
                  <c:v>44264</c:v>
                </c:pt>
                <c:pt idx="5">
                  <c:v>44265</c:v>
                </c:pt>
                <c:pt idx="6">
                  <c:v>44266</c:v>
                </c:pt>
                <c:pt idx="7">
                  <c:v>44267</c:v>
                </c:pt>
                <c:pt idx="8">
                  <c:v>44268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44275</c:v>
                </c:pt>
                <c:pt idx="16">
                  <c:v>44276</c:v>
                </c:pt>
                <c:pt idx="17">
                  <c:v>44277</c:v>
                </c:pt>
                <c:pt idx="18">
                  <c:v>44278</c:v>
                </c:pt>
                <c:pt idx="19">
                  <c:v>44279</c:v>
                </c:pt>
                <c:pt idx="20">
                  <c:v>44280</c:v>
                </c:pt>
                <c:pt idx="21">
                  <c:v>44281</c:v>
                </c:pt>
                <c:pt idx="22">
                  <c:v>44282</c:v>
                </c:pt>
                <c:pt idx="23">
                  <c:v>44283</c:v>
                </c:pt>
                <c:pt idx="24">
                  <c:v>44284</c:v>
                </c:pt>
                <c:pt idx="25">
                  <c:v>44285</c:v>
                </c:pt>
                <c:pt idx="26">
                  <c:v>44286</c:v>
                </c:pt>
                <c:pt idx="27">
                  <c:v>44287</c:v>
                </c:pt>
                <c:pt idx="28">
                  <c:v>44288</c:v>
                </c:pt>
                <c:pt idx="29">
                  <c:v>44289</c:v>
                </c:pt>
                <c:pt idx="30">
                  <c:v>44290</c:v>
                </c:pt>
                <c:pt idx="31">
                  <c:v>44291</c:v>
                </c:pt>
                <c:pt idx="32">
                  <c:v>44292</c:v>
                </c:pt>
                <c:pt idx="33">
                  <c:v>44293</c:v>
                </c:pt>
                <c:pt idx="34">
                  <c:v>44294</c:v>
                </c:pt>
                <c:pt idx="35">
                  <c:v>44295</c:v>
                </c:pt>
                <c:pt idx="36">
                  <c:v>44296</c:v>
                </c:pt>
                <c:pt idx="37">
                  <c:v>44297</c:v>
                </c:pt>
                <c:pt idx="38">
                  <c:v>44298</c:v>
                </c:pt>
                <c:pt idx="39">
                  <c:v>44299</c:v>
                </c:pt>
                <c:pt idx="40">
                  <c:v>44300</c:v>
                </c:pt>
                <c:pt idx="41">
                  <c:v>44301</c:v>
                </c:pt>
                <c:pt idx="42">
                  <c:v>44302</c:v>
                </c:pt>
                <c:pt idx="43">
                  <c:v>44303</c:v>
                </c:pt>
                <c:pt idx="44">
                  <c:v>44304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44310</c:v>
                </c:pt>
                <c:pt idx="51">
                  <c:v>44311</c:v>
                </c:pt>
                <c:pt idx="52">
                  <c:v>44312</c:v>
                </c:pt>
                <c:pt idx="53">
                  <c:v>44313</c:v>
                </c:pt>
                <c:pt idx="54">
                  <c:v>44314</c:v>
                </c:pt>
                <c:pt idx="55">
                  <c:v>44315</c:v>
                </c:pt>
                <c:pt idx="56">
                  <c:v>44316</c:v>
                </c:pt>
                <c:pt idx="57">
                  <c:v>44317</c:v>
                </c:pt>
                <c:pt idx="58">
                  <c:v>44318</c:v>
                </c:pt>
                <c:pt idx="59">
                  <c:v>44319</c:v>
                </c:pt>
                <c:pt idx="60">
                  <c:v>44320</c:v>
                </c:pt>
                <c:pt idx="61">
                  <c:v>44321</c:v>
                </c:pt>
                <c:pt idx="62">
                  <c:v>44322</c:v>
                </c:pt>
                <c:pt idx="63">
                  <c:v>44323</c:v>
                </c:pt>
                <c:pt idx="64">
                  <c:v>44324</c:v>
                </c:pt>
                <c:pt idx="65">
                  <c:v>44325</c:v>
                </c:pt>
                <c:pt idx="66">
                  <c:v>44326</c:v>
                </c:pt>
                <c:pt idx="67">
                  <c:v>44327</c:v>
                </c:pt>
                <c:pt idx="68">
                  <c:v>44328</c:v>
                </c:pt>
                <c:pt idx="69">
                  <c:v>44329</c:v>
                </c:pt>
                <c:pt idx="70">
                  <c:v>44330</c:v>
                </c:pt>
                <c:pt idx="71">
                  <c:v>44331</c:v>
                </c:pt>
                <c:pt idx="72">
                  <c:v>44332</c:v>
                </c:pt>
                <c:pt idx="73">
                  <c:v>44333</c:v>
                </c:pt>
                <c:pt idx="74">
                  <c:v>44334</c:v>
                </c:pt>
                <c:pt idx="75">
                  <c:v>44335</c:v>
                </c:pt>
                <c:pt idx="76">
                  <c:v>44336</c:v>
                </c:pt>
                <c:pt idx="77">
                  <c:v>44337</c:v>
                </c:pt>
                <c:pt idx="78">
                  <c:v>44338</c:v>
                </c:pt>
                <c:pt idx="79">
                  <c:v>44339</c:v>
                </c:pt>
                <c:pt idx="80">
                  <c:v>44340</c:v>
                </c:pt>
                <c:pt idx="81">
                  <c:v>44341</c:v>
                </c:pt>
                <c:pt idx="82">
                  <c:v>44342</c:v>
                </c:pt>
                <c:pt idx="83">
                  <c:v>44343</c:v>
                </c:pt>
                <c:pt idx="84">
                  <c:v>44344</c:v>
                </c:pt>
                <c:pt idx="85">
                  <c:v>44345</c:v>
                </c:pt>
                <c:pt idx="86">
                  <c:v>44346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44350</c:v>
                </c:pt>
                <c:pt idx="91">
                  <c:v>44351</c:v>
                </c:pt>
                <c:pt idx="92">
                  <c:v>44352</c:v>
                </c:pt>
                <c:pt idx="93">
                  <c:v>44353</c:v>
                </c:pt>
                <c:pt idx="94">
                  <c:v>44354</c:v>
                </c:pt>
              </c:numCache>
            </c:numRef>
          </c:cat>
          <c:val>
            <c:numRef>
              <c:f>Project14!$K$2:$K$980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0.42105263157894735</c:v>
                </c:pt>
                <c:pt idx="9">
                  <c:v>0.42105263157894735</c:v>
                </c:pt>
                <c:pt idx="10">
                  <c:v>0.42105263157894735</c:v>
                </c:pt>
                <c:pt idx="11">
                  <c:v>0.42105263157894735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0.49122807017543857</c:v>
                </c:pt>
                <c:pt idx="21">
                  <c:v>0.49122807017543857</c:v>
                </c:pt>
                <c:pt idx="22">
                  <c:v>0.49122807017543857</c:v>
                </c:pt>
                <c:pt idx="23">
                  <c:v>0.56140350877192979</c:v>
                </c:pt>
                <c:pt idx="24">
                  <c:v>0.56140350877192979</c:v>
                </c:pt>
                <c:pt idx="25">
                  <c:v>0.56140350877192979</c:v>
                </c:pt>
                <c:pt idx="26">
                  <c:v>0.56140350877192979</c:v>
                </c:pt>
                <c:pt idx="27">
                  <c:v>0.56140350877192979</c:v>
                </c:pt>
                <c:pt idx="28">
                  <c:v>0.56140350877192979</c:v>
                </c:pt>
                <c:pt idx="29">
                  <c:v>0.56140350877192979</c:v>
                </c:pt>
                <c:pt idx="30">
                  <c:v>0.56140350877192979</c:v>
                </c:pt>
                <c:pt idx="31">
                  <c:v>0.56140350877192979</c:v>
                </c:pt>
                <c:pt idx="32">
                  <c:v>0.56140350877192979</c:v>
                </c:pt>
                <c:pt idx="33">
                  <c:v>0.56140350877192979</c:v>
                </c:pt>
                <c:pt idx="34">
                  <c:v>0.56140350877192979</c:v>
                </c:pt>
                <c:pt idx="35">
                  <c:v>0.56140350877192979</c:v>
                </c:pt>
                <c:pt idx="36">
                  <c:v>0.56140350877192979</c:v>
                </c:pt>
                <c:pt idx="37">
                  <c:v>0.56140350877192979</c:v>
                </c:pt>
                <c:pt idx="38">
                  <c:v>0.56140350877192979</c:v>
                </c:pt>
                <c:pt idx="39">
                  <c:v>0.63157894736842102</c:v>
                </c:pt>
                <c:pt idx="40">
                  <c:v>0.63157894736842102</c:v>
                </c:pt>
                <c:pt idx="41">
                  <c:v>0.63157894736842102</c:v>
                </c:pt>
                <c:pt idx="42">
                  <c:v>0.63157894736842102</c:v>
                </c:pt>
                <c:pt idx="43">
                  <c:v>0.63157894736842102</c:v>
                </c:pt>
                <c:pt idx="44">
                  <c:v>0.63157894736842102</c:v>
                </c:pt>
                <c:pt idx="45">
                  <c:v>0.63157894736842102</c:v>
                </c:pt>
                <c:pt idx="46">
                  <c:v>0.63157894736842102</c:v>
                </c:pt>
                <c:pt idx="47">
                  <c:v>0.63157894736842102</c:v>
                </c:pt>
                <c:pt idx="48">
                  <c:v>0.63157894736842102</c:v>
                </c:pt>
                <c:pt idx="49">
                  <c:v>0.63157894736842102</c:v>
                </c:pt>
                <c:pt idx="50">
                  <c:v>0.63157894736842102</c:v>
                </c:pt>
                <c:pt idx="51">
                  <c:v>0.63157894736842102</c:v>
                </c:pt>
                <c:pt idx="52">
                  <c:v>0.63157894736842102</c:v>
                </c:pt>
                <c:pt idx="53">
                  <c:v>0.84210526315789469</c:v>
                </c:pt>
                <c:pt idx="54">
                  <c:v>0.84210526315789469</c:v>
                </c:pt>
                <c:pt idx="55">
                  <c:v>0.84210526315789469</c:v>
                </c:pt>
                <c:pt idx="56">
                  <c:v>0.84210526315789469</c:v>
                </c:pt>
                <c:pt idx="57">
                  <c:v>0.84210526315789469</c:v>
                </c:pt>
                <c:pt idx="58">
                  <c:v>0.84210526315789469</c:v>
                </c:pt>
                <c:pt idx="59">
                  <c:v>0.84210526315789469</c:v>
                </c:pt>
                <c:pt idx="60">
                  <c:v>0.84210526315789469</c:v>
                </c:pt>
                <c:pt idx="61">
                  <c:v>0.84210526315789469</c:v>
                </c:pt>
                <c:pt idx="62">
                  <c:v>0.84210526315789469</c:v>
                </c:pt>
                <c:pt idx="63">
                  <c:v>0.84210526315789469</c:v>
                </c:pt>
                <c:pt idx="64">
                  <c:v>0.84210526315789469</c:v>
                </c:pt>
                <c:pt idx="65">
                  <c:v>0.84210526315789469</c:v>
                </c:pt>
                <c:pt idx="66">
                  <c:v>0.84210526315789469</c:v>
                </c:pt>
                <c:pt idx="67">
                  <c:v>0.94736842105263153</c:v>
                </c:pt>
                <c:pt idx="68">
                  <c:v>0.94736842105263153</c:v>
                </c:pt>
                <c:pt idx="69">
                  <c:v>0.94736842105263153</c:v>
                </c:pt>
                <c:pt idx="70">
                  <c:v>0.94736842105263153</c:v>
                </c:pt>
                <c:pt idx="71">
                  <c:v>0.94736842105263153</c:v>
                </c:pt>
                <c:pt idx="72">
                  <c:v>0.94736842105263153</c:v>
                </c:pt>
                <c:pt idx="73">
                  <c:v>0.94736842105263153</c:v>
                </c:pt>
                <c:pt idx="74">
                  <c:v>0.94736842105263153</c:v>
                </c:pt>
                <c:pt idx="75">
                  <c:v>0.94736842105263153</c:v>
                </c:pt>
                <c:pt idx="76">
                  <c:v>0.94736842105263153</c:v>
                </c:pt>
                <c:pt idx="77">
                  <c:v>0.94736842105263153</c:v>
                </c:pt>
                <c:pt idx="78">
                  <c:v>0.94736842105263153</c:v>
                </c:pt>
                <c:pt idx="79">
                  <c:v>0.94736842105263153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2-4A55-99C6-035CCC0EE106}"/>
            </c:ext>
          </c:extLst>
        </c:ser>
        <c:ser>
          <c:idx val="1"/>
          <c:order val="1"/>
          <c:tx>
            <c:strRef>
              <c:f>Project14!$L$1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Project14!$B$2:$B$980</c:f>
              <c:numCache>
                <c:formatCode>m/d/yyyy</c:formatCode>
                <c:ptCount val="979"/>
                <c:pt idx="0">
                  <c:v>44260</c:v>
                </c:pt>
                <c:pt idx="1">
                  <c:v>44261</c:v>
                </c:pt>
                <c:pt idx="2">
                  <c:v>44262</c:v>
                </c:pt>
                <c:pt idx="3">
                  <c:v>44263</c:v>
                </c:pt>
                <c:pt idx="4">
                  <c:v>44264</c:v>
                </c:pt>
                <c:pt idx="5">
                  <c:v>44265</c:v>
                </c:pt>
                <c:pt idx="6">
                  <c:v>44266</c:v>
                </c:pt>
                <c:pt idx="7">
                  <c:v>44267</c:v>
                </c:pt>
                <c:pt idx="8">
                  <c:v>44268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44275</c:v>
                </c:pt>
                <c:pt idx="16">
                  <c:v>44276</c:v>
                </c:pt>
                <c:pt idx="17">
                  <c:v>44277</c:v>
                </c:pt>
                <c:pt idx="18">
                  <c:v>44278</c:v>
                </c:pt>
                <c:pt idx="19">
                  <c:v>44279</c:v>
                </c:pt>
                <c:pt idx="20">
                  <c:v>44280</c:v>
                </c:pt>
                <c:pt idx="21">
                  <c:v>44281</c:v>
                </c:pt>
                <c:pt idx="22">
                  <c:v>44282</c:v>
                </c:pt>
                <c:pt idx="23">
                  <c:v>44283</c:v>
                </c:pt>
                <c:pt idx="24">
                  <c:v>44284</c:v>
                </c:pt>
                <c:pt idx="25">
                  <c:v>44285</c:v>
                </c:pt>
                <c:pt idx="26">
                  <c:v>44286</c:v>
                </c:pt>
                <c:pt idx="27">
                  <c:v>44287</c:v>
                </c:pt>
                <c:pt idx="28">
                  <c:v>44288</c:v>
                </c:pt>
                <c:pt idx="29">
                  <c:v>44289</c:v>
                </c:pt>
                <c:pt idx="30">
                  <c:v>44290</c:v>
                </c:pt>
                <c:pt idx="31">
                  <c:v>44291</c:v>
                </c:pt>
                <c:pt idx="32">
                  <c:v>44292</c:v>
                </c:pt>
                <c:pt idx="33">
                  <c:v>44293</c:v>
                </c:pt>
                <c:pt idx="34">
                  <c:v>44294</c:v>
                </c:pt>
                <c:pt idx="35">
                  <c:v>44295</c:v>
                </c:pt>
                <c:pt idx="36">
                  <c:v>44296</c:v>
                </c:pt>
                <c:pt idx="37">
                  <c:v>44297</c:v>
                </c:pt>
                <c:pt idx="38">
                  <c:v>44298</c:v>
                </c:pt>
                <c:pt idx="39">
                  <c:v>44299</c:v>
                </c:pt>
                <c:pt idx="40">
                  <c:v>44300</c:v>
                </c:pt>
                <c:pt idx="41">
                  <c:v>44301</c:v>
                </c:pt>
                <c:pt idx="42">
                  <c:v>44302</c:v>
                </c:pt>
                <c:pt idx="43">
                  <c:v>44303</c:v>
                </c:pt>
                <c:pt idx="44">
                  <c:v>44304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44310</c:v>
                </c:pt>
                <c:pt idx="51">
                  <c:v>44311</c:v>
                </c:pt>
                <c:pt idx="52">
                  <c:v>44312</c:v>
                </c:pt>
                <c:pt idx="53">
                  <c:v>44313</c:v>
                </c:pt>
                <c:pt idx="54">
                  <c:v>44314</c:v>
                </c:pt>
                <c:pt idx="55">
                  <c:v>44315</c:v>
                </c:pt>
                <c:pt idx="56">
                  <c:v>44316</c:v>
                </c:pt>
                <c:pt idx="57">
                  <c:v>44317</c:v>
                </c:pt>
                <c:pt idx="58">
                  <c:v>44318</c:v>
                </c:pt>
                <c:pt idx="59">
                  <c:v>44319</c:v>
                </c:pt>
                <c:pt idx="60">
                  <c:v>44320</c:v>
                </c:pt>
                <c:pt idx="61">
                  <c:v>44321</c:v>
                </c:pt>
                <c:pt idx="62">
                  <c:v>44322</c:v>
                </c:pt>
                <c:pt idx="63">
                  <c:v>44323</c:v>
                </c:pt>
                <c:pt idx="64">
                  <c:v>44324</c:v>
                </c:pt>
                <c:pt idx="65">
                  <c:v>44325</c:v>
                </c:pt>
                <c:pt idx="66">
                  <c:v>44326</c:v>
                </c:pt>
                <c:pt idx="67">
                  <c:v>44327</c:v>
                </c:pt>
                <c:pt idx="68">
                  <c:v>44328</c:v>
                </c:pt>
                <c:pt idx="69">
                  <c:v>44329</c:v>
                </c:pt>
                <c:pt idx="70">
                  <c:v>44330</c:v>
                </c:pt>
                <c:pt idx="71">
                  <c:v>44331</c:v>
                </c:pt>
                <c:pt idx="72">
                  <c:v>44332</c:v>
                </c:pt>
                <c:pt idx="73">
                  <c:v>44333</c:v>
                </c:pt>
                <c:pt idx="74">
                  <c:v>44334</c:v>
                </c:pt>
                <c:pt idx="75">
                  <c:v>44335</c:v>
                </c:pt>
                <c:pt idx="76">
                  <c:v>44336</c:v>
                </c:pt>
                <c:pt idx="77">
                  <c:v>44337</c:v>
                </c:pt>
                <c:pt idx="78">
                  <c:v>44338</c:v>
                </c:pt>
                <c:pt idx="79">
                  <c:v>44339</c:v>
                </c:pt>
                <c:pt idx="80">
                  <c:v>44340</c:v>
                </c:pt>
                <c:pt idx="81">
                  <c:v>44341</c:v>
                </c:pt>
                <c:pt idx="82">
                  <c:v>44342</c:v>
                </c:pt>
                <c:pt idx="83">
                  <c:v>44343</c:v>
                </c:pt>
                <c:pt idx="84">
                  <c:v>44344</c:v>
                </c:pt>
                <c:pt idx="85">
                  <c:v>44345</c:v>
                </c:pt>
                <c:pt idx="86">
                  <c:v>44346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44350</c:v>
                </c:pt>
                <c:pt idx="91">
                  <c:v>44351</c:v>
                </c:pt>
                <c:pt idx="92">
                  <c:v>44352</c:v>
                </c:pt>
                <c:pt idx="93">
                  <c:v>44353</c:v>
                </c:pt>
                <c:pt idx="94">
                  <c:v>44354</c:v>
                </c:pt>
              </c:numCache>
            </c:numRef>
          </c:cat>
          <c:val>
            <c:numRef>
              <c:f>Project14!$L$2:$L$980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4.7732696897374704E-3</c:v>
                </c:pt>
                <c:pt idx="21">
                  <c:v>4.7732696897374704E-3</c:v>
                </c:pt>
                <c:pt idx="22">
                  <c:v>4.7732696897374704E-3</c:v>
                </c:pt>
                <c:pt idx="23">
                  <c:v>2.386634844868735E-2</c:v>
                </c:pt>
                <c:pt idx="24">
                  <c:v>2.386634844868735E-2</c:v>
                </c:pt>
                <c:pt idx="25">
                  <c:v>2.386634844868735E-2</c:v>
                </c:pt>
                <c:pt idx="26">
                  <c:v>2.386634844868735E-2</c:v>
                </c:pt>
                <c:pt idx="27">
                  <c:v>2.386634844868735E-2</c:v>
                </c:pt>
                <c:pt idx="28">
                  <c:v>2.386634844868735E-2</c:v>
                </c:pt>
                <c:pt idx="29">
                  <c:v>2.386634844868735E-2</c:v>
                </c:pt>
                <c:pt idx="30">
                  <c:v>2.386634844868735E-2</c:v>
                </c:pt>
                <c:pt idx="31">
                  <c:v>5.7279236276849645E-2</c:v>
                </c:pt>
                <c:pt idx="32">
                  <c:v>5.7279236276849645E-2</c:v>
                </c:pt>
                <c:pt idx="33">
                  <c:v>5.7279236276849645E-2</c:v>
                </c:pt>
                <c:pt idx="34">
                  <c:v>5.7279236276849645E-2</c:v>
                </c:pt>
                <c:pt idx="35">
                  <c:v>5.7279236276849645E-2</c:v>
                </c:pt>
                <c:pt idx="36">
                  <c:v>5.7279236276849645E-2</c:v>
                </c:pt>
                <c:pt idx="37">
                  <c:v>6.6825775656324582E-2</c:v>
                </c:pt>
                <c:pt idx="38">
                  <c:v>7.6372315035799526E-2</c:v>
                </c:pt>
                <c:pt idx="39">
                  <c:v>7.6372315035799526E-2</c:v>
                </c:pt>
                <c:pt idx="40">
                  <c:v>7.6372315035799526E-2</c:v>
                </c:pt>
                <c:pt idx="41">
                  <c:v>7.6372315035799526E-2</c:v>
                </c:pt>
                <c:pt idx="42">
                  <c:v>7.6372315035799526E-2</c:v>
                </c:pt>
                <c:pt idx="43">
                  <c:v>7.6372315035799526E-2</c:v>
                </c:pt>
                <c:pt idx="44">
                  <c:v>7.6372315035799526E-2</c:v>
                </c:pt>
                <c:pt idx="45">
                  <c:v>8.3532219570405727E-2</c:v>
                </c:pt>
                <c:pt idx="46">
                  <c:v>8.3532219570405727E-2</c:v>
                </c:pt>
                <c:pt idx="47">
                  <c:v>8.3532219570405727E-2</c:v>
                </c:pt>
                <c:pt idx="48">
                  <c:v>8.3532219570405727E-2</c:v>
                </c:pt>
                <c:pt idx="49">
                  <c:v>8.3532219570405727E-2</c:v>
                </c:pt>
                <c:pt idx="50">
                  <c:v>0.14081145584725538</c:v>
                </c:pt>
                <c:pt idx="51">
                  <c:v>0.18854415274463007</c:v>
                </c:pt>
                <c:pt idx="52">
                  <c:v>0.28162291169451076</c:v>
                </c:pt>
                <c:pt idx="53">
                  <c:v>0.28162291169451076</c:v>
                </c:pt>
                <c:pt idx="54">
                  <c:v>0.28162291169451076</c:v>
                </c:pt>
                <c:pt idx="55">
                  <c:v>0.28162291169451076</c:v>
                </c:pt>
                <c:pt idx="56">
                  <c:v>0.28878281622911695</c:v>
                </c:pt>
                <c:pt idx="57">
                  <c:v>0.28878281622911695</c:v>
                </c:pt>
                <c:pt idx="58">
                  <c:v>0.28878281622911695</c:v>
                </c:pt>
                <c:pt idx="59">
                  <c:v>0.3054892601431981</c:v>
                </c:pt>
                <c:pt idx="60">
                  <c:v>0.3054892601431981</c:v>
                </c:pt>
                <c:pt idx="61">
                  <c:v>0.3054892601431981</c:v>
                </c:pt>
                <c:pt idx="62">
                  <c:v>0.3054892601431981</c:v>
                </c:pt>
                <c:pt idx="63">
                  <c:v>0.3054892601431981</c:v>
                </c:pt>
                <c:pt idx="64">
                  <c:v>0.35560859188544153</c:v>
                </c:pt>
                <c:pt idx="65">
                  <c:v>0.36038186157517899</c:v>
                </c:pt>
                <c:pt idx="66">
                  <c:v>0.50357995226730312</c:v>
                </c:pt>
                <c:pt idx="67">
                  <c:v>0.55131264916467781</c:v>
                </c:pt>
                <c:pt idx="68">
                  <c:v>0.57040572792362765</c:v>
                </c:pt>
                <c:pt idx="69">
                  <c:v>0.57040572792362765</c:v>
                </c:pt>
                <c:pt idx="70">
                  <c:v>0.57040572792362765</c:v>
                </c:pt>
                <c:pt idx="71">
                  <c:v>0.57040572792362765</c:v>
                </c:pt>
                <c:pt idx="72">
                  <c:v>0.57040572792362765</c:v>
                </c:pt>
                <c:pt idx="73">
                  <c:v>0.57040572792362765</c:v>
                </c:pt>
                <c:pt idx="74">
                  <c:v>0.57040572792362765</c:v>
                </c:pt>
                <c:pt idx="75">
                  <c:v>0.57040572792362765</c:v>
                </c:pt>
                <c:pt idx="76">
                  <c:v>0.57040572792362765</c:v>
                </c:pt>
                <c:pt idx="77">
                  <c:v>0.57040572792362765</c:v>
                </c:pt>
                <c:pt idx="78">
                  <c:v>0.58949880668257759</c:v>
                </c:pt>
                <c:pt idx="79">
                  <c:v>0.68973747016706444</c:v>
                </c:pt>
                <c:pt idx="80">
                  <c:v>0.69928400954653935</c:v>
                </c:pt>
                <c:pt idx="81">
                  <c:v>0.69928400954653935</c:v>
                </c:pt>
                <c:pt idx="82">
                  <c:v>0.69928400954653935</c:v>
                </c:pt>
                <c:pt idx="83">
                  <c:v>0.69928400954653935</c:v>
                </c:pt>
                <c:pt idx="84">
                  <c:v>0.69928400954653935</c:v>
                </c:pt>
                <c:pt idx="85">
                  <c:v>0.69928400954653935</c:v>
                </c:pt>
                <c:pt idx="86">
                  <c:v>0.73747016706443913</c:v>
                </c:pt>
                <c:pt idx="87">
                  <c:v>0.81384248210023868</c:v>
                </c:pt>
                <c:pt idx="88">
                  <c:v>0.96181384248210022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A55-99C6-035CCC0EE106}"/>
            </c:ext>
          </c:extLst>
        </c:ser>
        <c:ser>
          <c:idx val="2"/>
          <c:order val="2"/>
          <c:tx>
            <c:strRef>
              <c:f>Project14!$N$1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Project14!$B$2:$B$980</c:f>
              <c:numCache>
                <c:formatCode>m/d/yyyy</c:formatCode>
                <c:ptCount val="979"/>
                <c:pt idx="0">
                  <c:v>44260</c:v>
                </c:pt>
                <c:pt idx="1">
                  <c:v>44261</c:v>
                </c:pt>
                <c:pt idx="2">
                  <c:v>44262</c:v>
                </c:pt>
                <c:pt idx="3">
                  <c:v>44263</c:v>
                </c:pt>
                <c:pt idx="4">
                  <c:v>44264</c:v>
                </c:pt>
                <c:pt idx="5">
                  <c:v>44265</c:v>
                </c:pt>
                <c:pt idx="6">
                  <c:v>44266</c:v>
                </c:pt>
                <c:pt idx="7">
                  <c:v>44267</c:v>
                </c:pt>
                <c:pt idx="8">
                  <c:v>44268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  <c:pt idx="14">
                  <c:v>44274</c:v>
                </c:pt>
                <c:pt idx="15">
                  <c:v>44275</c:v>
                </c:pt>
                <c:pt idx="16">
                  <c:v>44276</c:v>
                </c:pt>
                <c:pt idx="17">
                  <c:v>44277</c:v>
                </c:pt>
                <c:pt idx="18">
                  <c:v>44278</c:v>
                </c:pt>
                <c:pt idx="19">
                  <c:v>44279</c:v>
                </c:pt>
                <c:pt idx="20">
                  <c:v>44280</c:v>
                </c:pt>
                <c:pt idx="21">
                  <c:v>44281</c:v>
                </c:pt>
                <c:pt idx="22">
                  <c:v>44282</c:v>
                </c:pt>
                <c:pt idx="23">
                  <c:v>44283</c:v>
                </c:pt>
                <c:pt idx="24">
                  <c:v>44284</c:v>
                </c:pt>
                <c:pt idx="25">
                  <c:v>44285</c:v>
                </c:pt>
                <c:pt idx="26">
                  <c:v>44286</c:v>
                </c:pt>
                <c:pt idx="27">
                  <c:v>44287</c:v>
                </c:pt>
                <c:pt idx="28">
                  <c:v>44288</c:v>
                </c:pt>
                <c:pt idx="29">
                  <c:v>44289</c:v>
                </c:pt>
                <c:pt idx="30">
                  <c:v>44290</c:v>
                </c:pt>
                <c:pt idx="31">
                  <c:v>44291</c:v>
                </c:pt>
                <c:pt idx="32">
                  <c:v>44292</c:v>
                </c:pt>
                <c:pt idx="33">
                  <c:v>44293</c:v>
                </c:pt>
                <c:pt idx="34">
                  <c:v>44294</c:v>
                </c:pt>
                <c:pt idx="35">
                  <c:v>44295</c:v>
                </c:pt>
                <c:pt idx="36">
                  <c:v>44296</c:v>
                </c:pt>
                <c:pt idx="37">
                  <c:v>44297</c:v>
                </c:pt>
                <c:pt idx="38">
                  <c:v>44298</c:v>
                </c:pt>
                <c:pt idx="39">
                  <c:v>44299</c:v>
                </c:pt>
                <c:pt idx="40">
                  <c:v>44300</c:v>
                </c:pt>
                <c:pt idx="41">
                  <c:v>44301</c:v>
                </c:pt>
                <c:pt idx="42">
                  <c:v>44302</c:v>
                </c:pt>
                <c:pt idx="43">
                  <c:v>44303</c:v>
                </c:pt>
                <c:pt idx="44">
                  <c:v>44304</c:v>
                </c:pt>
                <c:pt idx="45">
                  <c:v>44305</c:v>
                </c:pt>
                <c:pt idx="46">
                  <c:v>44306</c:v>
                </c:pt>
                <c:pt idx="47">
                  <c:v>44307</c:v>
                </c:pt>
                <c:pt idx="48">
                  <c:v>44308</c:v>
                </c:pt>
                <c:pt idx="49">
                  <c:v>44309</c:v>
                </c:pt>
                <c:pt idx="50">
                  <c:v>44310</c:v>
                </c:pt>
                <c:pt idx="51">
                  <c:v>44311</c:v>
                </c:pt>
                <c:pt idx="52">
                  <c:v>44312</c:v>
                </c:pt>
                <c:pt idx="53">
                  <c:v>44313</c:v>
                </c:pt>
                <c:pt idx="54">
                  <c:v>44314</c:v>
                </c:pt>
                <c:pt idx="55">
                  <c:v>44315</c:v>
                </c:pt>
                <c:pt idx="56">
                  <c:v>44316</c:v>
                </c:pt>
                <c:pt idx="57">
                  <c:v>44317</c:v>
                </c:pt>
                <c:pt idx="58">
                  <c:v>44318</c:v>
                </c:pt>
                <c:pt idx="59">
                  <c:v>44319</c:v>
                </c:pt>
                <c:pt idx="60">
                  <c:v>44320</c:v>
                </c:pt>
                <c:pt idx="61">
                  <c:v>44321</c:v>
                </c:pt>
                <c:pt idx="62">
                  <c:v>44322</c:v>
                </c:pt>
                <c:pt idx="63">
                  <c:v>44323</c:v>
                </c:pt>
                <c:pt idx="64">
                  <c:v>44324</c:v>
                </c:pt>
                <c:pt idx="65">
                  <c:v>44325</c:v>
                </c:pt>
                <c:pt idx="66">
                  <c:v>44326</c:v>
                </c:pt>
                <c:pt idx="67">
                  <c:v>44327</c:v>
                </c:pt>
                <c:pt idx="68">
                  <c:v>44328</c:v>
                </c:pt>
                <c:pt idx="69">
                  <c:v>44329</c:v>
                </c:pt>
                <c:pt idx="70">
                  <c:v>44330</c:v>
                </c:pt>
                <c:pt idx="71">
                  <c:v>44331</c:v>
                </c:pt>
                <c:pt idx="72">
                  <c:v>44332</c:v>
                </c:pt>
                <c:pt idx="73">
                  <c:v>44333</c:v>
                </c:pt>
                <c:pt idx="74">
                  <c:v>44334</c:v>
                </c:pt>
                <c:pt idx="75">
                  <c:v>44335</c:v>
                </c:pt>
                <c:pt idx="76">
                  <c:v>44336</c:v>
                </c:pt>
                <c:pt idx="77">
                  <c:v>44337</c:v>
                </c:pt>
                <c:pt idx="78">
                  <c:v>44338</c:v>
                </c:pt>
                <c:pt idx="79">
                  <c:v>44339</c:v>
                </c:pt>
                <c:pt idx="80">
                  <c:v>44340</c:v>
                </c:pt>
                <c:pt idx="81">
                  <c:v>44341</c:v>
                </c:pt>
                <c:pt idx="82">
                  <c:v>44342</c:v>
                </c:pt>
                <c:pt idx="83">
                  <c:v>44343</c:v>
                </c:pt>
                <c:pt idx="84">
                  <c:v>44344</c:v>
                </c:pt>
                <c:pt idx="85">
                  <c:v>44345</c:v>
                </c:pt>
                <c:pt idx="86">
                  <c:v>44346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44350</c:v>
                </c:pt>
                <c:pt idx="91">
                  <c:v>44351</c:v>
                </c:pt>
                <c:pt idx="92">
                  <c:v>44352</c:v>
                </c:pt>
                <c:pt idx="93">
                  <c:v>44353</c:v>
                </c:pt>
                <c:pt idx="94">
                  <c:v>44354</c:v>
                </c:pt>
              </c:numCache>
            </c:numRef>
          </c:cat>
          <c:val>
            <c:numRef>
              <c:f>Project14!$N$2:$N$980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3.8186157517899763E-2</c:v>
                </c:pt>
                <c:pt idx="11">
                  <c:v>3.8186157517899763E-2</c:v>
                </c:pt>
                <c:pt idx="12">
                  <c:v>3.8186157517899763E-2</c:v>
                </c:pt>
                <c:pt idx="13">
                  <c:v>3.8186157517899763E-2</c:v>
                </c:pt>
                <c:pt idx="14">
                  <c:v>3.8186157517899763E-2</c:v>
                </c:pt>
                <c:pt idx="15">
                  <c:v>3.8186157517899763E-2</c:v>
                </c:pt>
                <c:pt idx="16">
                  <c:v>3.8186157517899763E-2</c:v>
                </c:pt>
                <c:pt idx="17">
                  <c:v>3.8186157517899763E-2</c:v>
                </c:pt>
                <c:pt idx="18">
                  <c:v>3.8186157517899763E-2</c:v>
                </c:pt>
                <c:pt idx="19">
                  <c:v>3.8186157517899763E-2</c:v>
                </c:pt>
                <c:pt idx="20">
                  <c:v>3.8186157517899763E-2</c:v>
                </c:pt>
                <c:pt idx="21">
                  <c:v>3.8186157517899763E-2</c:v>
                </c:pt>
                <c:pt idx="22">
                  <c:v>3.8186157517899763E-2</c:v>
                </c:pt>
                <c:pt idx="23">
                  <c:v>3.8186157517899763E-2</c:v>
                </c:pt>
                <c:pt idx="24">
                  <c:v>5.7279236276849645E-2</c:v>
                </c:pt>
                <c:pt idx="25">
                  <c:v>5.7279236276849645E-2</c:v>
                </c:pt>
                <c:pt idx="26">
                  <c:v>5.7279236276849645E-2</c:v>
                </c:pt>
                <c:pt idx="27">
                  <c:v>5.7279236276849645E-2</c:v>
                </c:pt>
                <c:pt idx="28">
                  <c:v>5.7279236276849645E-2</c:v>
                </c:pt>
                <c:pt idx="29">
                  <c:v>5.7279236276849645E-2</c:v>
                </c:pt>
                <c:pt idx="30">
                  <c:v>5.7279236276849645E-2</c:v>
                </c:pt>
                <c:pt idx="31">
                  <c:v>5.7279236276849645E-2</c:v>
                </c:pt>
                <c:pt idx="32">
                  <c:v>5.7279236276849645E-2</c:v>
                </c:pt>
                <c:pt idx="33">
                  <c:v>5.7279236276849645E-2</c:v>
                </c:pt>
                <c:pt idx="34">
                  <c:v>5.7279236276849645E-2</c:v>
                </c:pt>
                <c:pt idx="35">
                  <c:v>5.7279236276849645E-2</c:v>
                </c:pt>
                <c:pt idx="36">
                  <c:v>5.7279236276849645E-2</c:v>
                </c:pt>
                <c:pt idx="37">
                  <c:v>5.7279236276849645E-2</c:v>
                </c:pt>
                <c:pt idx="38">
                  <c:v>5.7279236276849645E-2</c:v>
                </c:pt>
                <c:pt idx="39">
                  <c:v>5.7279236276849645E-2</c:v>
                </c:pt>
                <c:pt idx="40">
                  <c:v>5.7279236276849645E-2</c:v>
                </c:pt>
                <c:pt idx="41">
                  <c:v>5.7279236276849645E-2</c:v>
                </c:pt>
                <c:pt idx="42">
                  <c:v>5.7279236276849645E-2</c:v>
                </c:pt>
                <c:pt idx="43">
                  <c:v>5.7279236276849645E-2</c:v>
                </c:pt>
                <c:pt idx="44">
                  <c:v>5.7279236276849645E-2</c:v>
                </c:pt>
                <c:pt idx="45">
                  <c:v>5.7279236276849645E-2</c:v>
                </c:pt>
                <c:pt idx="46">
                  <c:v>5.7279236276849645E-2</c:v>
                </c:pt>
                <c:pt idx="47">
                  <c:v>5.7279236276849645E-2</c:v>
                </c:pt>
                <c:pt idx="48">
                  <c:v>5.7279236276849645E-2</c:v>
                </c:pt>
                <c:pt idx="49">
                  <c:v>5.7279236276849645E-2</c:v>
                </c:pt>
                <c:pt idx="50">
                  <c:v>5.7279236276849645E-2</c:v>
                </c:pt>
                <c:pt idx="51">
                  <c:v>5.7279236276849645E-2</c:v>
                </c:pt>
                <c:pt idx="52">
                  <c:v>7.0644391408114557E-2</c:v>
                </c:pt>
                <c:pt idx="53">
                  <c:v>7.0644391408114557E-2</c:v>
                </c:pt>
                <c:pt idx="54">
                  <c:v>7.0644391408114557E-2</c:v>
                </c:pt>
                <c:pt idx="55">
                  <c:v>7.0644391408114557E-2</c:v>
                </c:pt>
                <c:pt idx="56">
                  <c:v>7.0644391408114557E-2</c:v>
                </c:pt>
                <c:pt idx="57">
                  <c:v>7.0644391408114557E-2</c:v>
                </c:pt>
                <c:pt idx="58">
                  <c:v>7.0644391408114557E-2</c:v>
                </c:pt>
                <c:pt idx="59">
                  <c:v>7.0644391408114557E-2</c:v>
                </c:pt>
                <c:pt idx="60">
                  <c:v>7.0644391408114557E-2</c:v>
                </c:pt>
                <c:pt idx="61">
                  <c:v>7.0644391408114557E-2</c:v>
                </c:pt>
                <c:pt idx="62">
                  <c:v>7.0644391408114557E-2</c:v>
                </c:pt>
                <c:pt idx="63">
                  <c:v>7.0644391408114557E-2</c:v>
                </c:pt>
                <c:pt idx="64">
                  <c:v>7.0644391408114557E-2</c:v>
                </c:pt>
                <c:pt idx="65">
                  <c:v>7.0644391408114557E-2</c:v>
                </c:pt>
                <c:pt idx="66">
                  <c:v>7.0644391408114557E-2</c:v>
                </c:pt>
                <c:pt idx="67">
                  <c:v>7.0644391408114557E-2</c:v>
                </c:pt>
                <c:pt idx="68">
                  <c:v>7.0644391408114557E-2</c:v>
                </c:pt>
                <c:pt idx="69">
                  <c:v>7.0644391408114557E-2</c:v>
                </c:pt>
                <c:pt idx="70">
                  <c:v>7.0644391408114557E-2</c:v>
                </c:pt>
                <c:pt idx="71">
                  <c:v>7.0644391408114557E-2</c:v>
                </c:pt>
                <c:pt idx="72">
                  <c:v>7.0644391408114557E-2</c:v>
                </c:pt>
                <c:pt idx="73">
                  <c:v>7.0644391408114557E-2</c:v>
                </c:pt>
                <c:pt idx="74">
                  <c:v>7.0644391408114557E-2</c:v>
                </c:pt>
                <c:pt idx="75">
                  <c:v>7.0644391408114557E-2</c:v>
                </c:pt>
                <c:pt idx="76">
                  <c:v>7.0644391408114557E-2</c:v>
                </c:pt>
                <c:pt idx="77">
                  <c:v>7.0644391408114557E-2</c:v>
                </c:pt>
                <c:pt idx="78">
                  <c:v>7.0644391408114557E-2</c:v>
                </c:pt>
                <c:pt idx="79">
                  <c:v>7.0644391408114557E-2</c:v>
                </c:pt>
                <c:pt idx="80">
                  <c:v>7.0644391408114557E-2</c:v>
                </c:pt>
                <c:pt idx="81">
                  <c:v>7.0644391408114557E-2</c:v>
                </c:pt>
                <c:pt idx="82">
                  <c:v>7.0644391408114557E-2</c:v>
                </c:pt>
                <c:pt idx="83">
                  <c:v>7.0644391408114557E-2</c:v>
                </c:pt>
                <c:pt idx="84">
                  <c:v>7.0644391408114557E-2</c:v>
                </c:pt>
                <c:pt idx="85">
                  <c:v>7.0644391408114557E-2</c:v>
                </c:pt>
                <c:pt idx="86">
                  <c:v>7.0644391408114557E-2</c:v>
                </c:pt>
                <c:pt idx="87">
                  <c:v>7.0644391408114557E-2</c:v>
                </c:pt>
                <c:pt idx="88">
                  <c:v>7.0644391408114557E-2</c:v>
                </c:pt>
                <c:pt idx="89">
                  <c:v>7.0644391408114557E-2</c:v>
                </c:pt>
                <c:pt idx="90">
                  <c:v>7.0644391408114557E-2</c:v>
                </c:pt>
                <c:pt idx="91">
                  <c:v>7.0644391408114557E-2</c:v>
                </c:pt>
                <c:pt idx="92">
                  <c:v>7.0644391408114557E-2</c:v>
                </c:pt>
                <c:pt idx="93">
                  <c:v>7.0644391408114557E-2</c:v>
                </c:pt>
                <c:pt idx="94">
                  <c:v>7.0644391408114557E-2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2-4A55-99C6-035CCC0E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143"/>
        <c:axId val="302755636"/>
      </c:lineChart>
      <c:dateAx>
        <c:axId val="16445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302755636"/>
        <c:crosses val="autoZero"/>
        <c:auto val="1"/>
        <c:lblOffset val="100"/>
        <c:baseTimeUnit val="days"/>
      </c:dateAx>
      <c:valAx>
        <c:axId val="302755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64451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Project15!$K$1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Project15!$B$2:$B$980</c:f>
              <c:numCache>
                <c:formatCode>m/d/yyyy</c:formatCode>
                <c:ptCount val="979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  <c:pt idx="62">
                  <c:v>44321</c:v>
                </c:pt>
                <c:pt idx="63">
                  <c:v>44322</c:v>
                </c:pt>
                <c:pt idx="64">
                  <c:v>44323</c:v>
                </c:pt>
                <c:pt idx="65">
                  <c:v>44324</c:v>
                </c:pt>
                <c:pt idx="66">
                  <c:v>44325</c:v>
                </c:pt>
                <c:pt idx="67">
                  <c:v>44326</c:v>
                </c:pt>
                <c:pt idx="68">
                  <c:v>44327</c:v>
                </c:pt>
                <c:pt idx="69">
                  <c:v>44328</c:v>
                </c:pt>
                <c:pt idx="70">
                  <c:v>44329</c:v>
                </c:pt>
                <c:pt idx="71">
                  <c:v>44330</c:v>
                </c:pt>
                <c:pt idx="72">
                  <c:v>44331</c:v>
                </c:pt>
                <c:pt idx="73">
                  <c:v>44332</c:v>
                </c:pt>
                <c:pt idx="74">
                  <c:v>44333</c:v>
                </c:pt>
                <c:pt idx="75">
                  <c:v>44334</c:v>
                </c:pt>
                <c:pt idx="76">
                  <c:v>44335</c:v>
                </c:pt>
                <c:pt idx="77">
                  <c:v>44336</c:v>
                </c:pt>
                <c:pt idx="78">
                  <c:v>44337</c:v>
                </c:pt>
                <c:pt idx="79">
                  <c:v>44338</c:v>
                </c:pt>
                <c:pt idx="80">
                  <c:v>44339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  <c:pt idx="84">
                  <c:v>44343</c:v>
                </c:pt>
                <c:pt idx="85">
                  <c:v>44344</c:v>
                </c:pt>
                <c:pt idx="86">
                  <c:v>44345</c:v>
                </c:pt>
                <c:pt idx="87">
                  <c:v>44346</c:v>
                </c:pt>
                <c:pt idx="88">
                  <c:v>44347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44352</c:v>
                </c:pt>
                <c:pt idx="94">
                  <c:v>44353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</c:numCache>
            </c:numRef>
          </c:cat>
          <c:val>
            <c:numRef>
              <c:f>Project15!$K$2:$K$980</c:f>
              <c:numCache>
                <c:formatCode>General</c:formatCode>
                <c:ptCount val="979"/>
                <c:pt idx="0">
                  <c:v>5.3191489361702128E-2</c:v>
                </c:pt>
                <c:pt idx="1">
                  <c:v>5.3191489361702128E-2</c:v>
                </c:pt>
                <c:pt idx="2">
                  <c:v>5.3191489361702128E-2</c:v>
                </c:pt>
                <c:pt idx="3">
                  <c:v>5.3191489361702128E-2</c:v>
                </c:pt>
                <c:pt idx="4">
                  <c:v>5.3191489361702128E-2</c:v>
                </c:pt>
                <c:pt idx="5">
                  <c:v>5.3191489361702128E-2</c:v>
                </c:pt>
                <c:pt idx="6">
                  <c:v>0.21276595744680851</c:v>
                </c:pt>
                <c:pt idx="7">
                  <c:v>0.21276595744680851</c:v>
                </c:pt>
                <c:pt idx="8">
                  <c:v>0.21276595744680851</c:v>
                </c:pt>
                <c:pt idx="9">
                  <c:v>0.21276595744680851</c:v>
                </c:pt>
                <c:pt idx="10">
                  <c:v>0.21276595744680851</c:v>
                </c:pt>
                <c:pt idx="11">
                  <c:v>0.21276595744680851</c:v>
                </c:pt>
                <c:pt idx="12">
                  <c:v>0.21276595744680851</c:v>
                </c:pt>
                <c:pt idx="13">
                  <c:v>0.21276595744680851</c:v>
                </c:pt>
                <c:pt idx="14">
                  <c:v>0.21276595744680851</c:v>
                </c:pt>
                <c:pt idx="15">
                  <c:v>0.21276595744680851</c:v>
                </c:pt>
                <c:pt idx="16">
                  <c:v>0.21276595744680851</c:v>
                </c:pt>
                <c:pt idx="17">
                  <c:v>0.21276595744680851</c:v>
                </c:pt>
                <c:pt idx="18">
                  <c:v>0.37234042553191488</c:v>
                </c:pt>
                <c:pt idx="19">
                  <c:v>0.53191489361702127</c:v>
                </c:pt>
                <c:pt idx="20">
                  <c:v>0.53191489361702127</c:v>
                </c:pt>
                <c:pt idx="21">
                  <c:v>0.53191489361702127</c:v>
                </c:pt>
                <c:pt idx="22">
                  <c:v>0.53191489361702127</c:v>
                </c:pt>
                <c:pt idx="23">
                  <c:v>0.53191489361702127</c:v>
                </c:pt>
                <c:pt idx="24">
                  <c:v>0.53191489361702127</c:v>
                </c:pt>
                <c:pt idx="25">
                  <c:v>0.53191489361702127</c:v>
                </c:pt>
                <c:pt idx="26">
                  <c:v>0.53191489361702127</c:v>
                </c:pt>
                <c:pt idx="27">
                  <c:v>0.53191489361702127</c:v>
                </c:pt>
                <c:pt idx="28">
                  <c:v>0.53191489361702127</c:v>
                </c:pt>
                <c:pt idx="29">
                  <c:v>0.53191489361702127</c:v>
                </c:pt>
                <c:pt idx="30">
                  <c:v>0.53191489361702127</c:v>
                </c:pt>
                <c:pt idx="31">
                  <c:v>0.53191489361702127</c:v>
                </c:pt>
                <c:pt idx="32">
                  <c:v>0.53191489361702127</c:v>
                </c:pt>
                <c:pt idx="33">
                  <c:v>0.53191489361702127</c:v>
                </c:pt>
                <c:pt idx="34">
                  <c:v>0.53191489361702127</c:v>
                </c:pt>
                <c:pt idx="35">
                  <c:v>0.53191489361702127</c:v>
                </c:pt>
                <c:pt idx="36">
                  <c:v>0.53191489361702127</c:v>
                </c:pt>
                <c:pt idx="37">
                  <c:v>0.53191489361702127</c:v>
                </c:pt>
                <c:pt idx="38">
                  <c:v>0.53191489361702127</c:v>
                </c:pt>
                <c:pt idx="39">
                  <c:v>0.53191489361702127</c:v>
                </c:pt>
                <c:pt idx="40">
                  <c:v>0.53191489361702127</c:v>
                </c:pt>
                <c:pt idx="41">
                  <c:v>0.53191489361702127</c:v>
                </c:pt>
                <c:pt idx="42">
                  <c:v>0.53191489361702127</c:v>
                </c:pt>
                <c:pt idx="43">
                  <c:v>0.53191489361702127</c:v>
                </c:pt>
                <c:pt idx="44">
                  <c:v>0.53191489361702127</c:v>
                </c:pt>
                <c:pt idx="45">
                  <c:v>0.53191489361702127</c:v>
                </c:pt>
                <c:pt idx="46">
                  <c:v>0.53191489361702127</c:v>
                </c:pt>
                <c:pt idx="47">
                  <c:v>0.53191489361702127</c:v>
                </c:pt>
                <c:pt idx="48">
                  <c:v>0.53191489361702127</c:v>
                </c:pt>
                <c:pt idx="49">
                  <c:v>0.53191489361702127</c:v>
                </c:pt>
                <c:pt idx="50">
                  <c:v>0.53191489361702127</c:v>
                </c:pt>
                <c:pt idx="51">
                  <c:v>0.53191489361702127</c:v>
                </c:pt>
                <c:pt idx="52">
                  <c:v>0.53191489361702127</c:v>
                </c:pt>
                <c:pt idx="53">
                  <c:v>0.53191489361702127</c:v>
                </c:pt>
                <c:pt idx="54">
                  <c:v>0.53191489361702127</c:v>
                </c:pt>
                <c:pt idx="55">
                  <c:v>0.53191489361702127</c:v>
                </c:pt>
                <c:pt idx="56">
                  <c:v>0.53191489361702127</c:v>
                </c:pt>
                <c:pt idx="57">
                  <c:v>0.53191489361702127</c:v>
                </c:pt>
                <c:pt idx="58">
                  <c:v>0.53191489361702127</c:v>
                </c:pt>
                <c:pt idx="59">
                  <c:v>0.53191489361702127</c:v>
                </c:pt>
                <c:pt idx="60">
                  <c:v>0.53191489361702127</c:v>
                </c:pt>
                <c:pt idx="61">
                  <c:v>0.53191489361702127</c:v>
                </c:pt>
                <c:pt idx="62">
                  <c:v>0.53191489361702127</c:v>
                </c:pt>
                <c:pt idx="63">
                  <c:v>0.53191489361702127</c:v>
                </c:pt>
                <c:pt idx="64">
                  <c:v>0.78723404255319152</c:v>
                </c:pt>
                <c:pt idx="65">
                  <c:v>0.78723404255319152</c:v>
                </c:pt>
                <c:pt idx="66">
                  <c:v>0.78723404255319152</c:v>
                </c:pt>
                <c:pt idx="67">
                  <c:v>0.78723404255319152</c:v>
                </c:pt>
                <c:pt idx="68">
                  <c:v>0.78723404255319152</c:v>
                </c:pt>
                <c:pt idx="69">
                  <c:v>0.78723404255319152</c:v>
                </c:pt>
                <c:pt idx="70">
                  <c:v>0.78723404255319152</c:v>
                </c:pt>
                <c:pt idx="71">
                  <c:v>0.78723404255319152</c:v>
                </c:pt>
                <c:pt idx="72">
                  <c:v>0.78723404255319152</c:v>
                </c:pt>
                <c:pt idx="73">
                  <c:v>0.78723404255319152</c:v>
                </c:pt>
                <c:pt idx="74">
                  <c:v>0.78723404255319152</c:v>
                </c:pt>
                <c:pt idx="75">
                  <c:v>0.78723404255319152</c:v>
                </c:pt>
                <c:pt idx="76">
                  <c:v>0.78723404255319152</c:v>
                </c:pt>
                <c:pt idx="77">
                  <c:v>0.78723404255319152</c:v>
                </c:pt>
                <c:pt idx="78">
                  <c:v>0.78723404255319152</c:v>
                </c:pt>
                <c:pt idx="79">
                  <c:v>0.78723404255319152</c:v>
                </c:pt>
                <c:pt idx="80">
                  <c:v>0.78723404255319152</c:v>
                </c:pt>
                <c:pt idx="81">
                  <c:v>0.78723404255319152</c:v>
                </c:pt>
                <c:pt idx="82">
                  <c:v>0.78723404255319152</c:v>
                </c:pt>
                <c:pt idx="83">
                  <c:v>0.78723404255319152</c:v>
                </c:pt>
                <c:pt idx="84">
                  <c:v>0.78723404255319152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8-45B6-B418-A55B445353FD}"/>
            </c:ext>
          </c:extLst>
        </c:ser>
        <c:ser>
          <c:idx val="1"/>
          <c:order val="1"/>
          <c:tx>
            <c:strRef>
              <c:f>Project15!$L$1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Project15!$B$2:$B$980</c:f>
              <c:numCache>
                <c:formatCode>m/d/yyyy</c:formatCode>
                <c:ptCount val="979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  <c:pt idx="62">
                  <c:v>44321</c:v>
                </c:pt>
                <c:pt idx="63">
                  <c:v>44322</c:v>
                </c:pt>
                <c:pt idx="64">
                  <c:v>44323</c:v>
                </c:pt>
                <c:pt idx="65">
                  <c:v>44324</c:v>
                </c:pt>
                <c:pt idx="66">
                  <c:v>44325</c:v>
                </c:pt>
                <c:pt idx="67">
                  <c:v>44326</c:v>
                </c:pt>
                <c:pt idx="68">
                  <c:v>44327</c:v>
                </c:pt>
                <c:pt idx="69">
                  <c:v>44328</c:v>
                </c:pt>
                <c:pt idx="70">
                  <c:v>44329</c:v>
                </c:pt>
                <c:pt idx="71">
                  <c:v>44330</c:v>
                </c:pt>
                <c:pt idx="72">
                  <c:v>44331</c:v>
                </c:pt>
                <c:pt idx="73">
                  <c:v>44332</c:v>
                </c:pt>
                <c:pt idx="74">
                  <c:v>44333</c:v>
                </c:pt>
                <c:pt idx="75">
                  <c:v>44334</c:v>
                </c:pt>
                <c:pt idx="76">
                  <c:v>44335</c:v>
                </c:pt>
                <c:pt idx="77">
                  <c:v>44336</c:v>
                </c:pt>
                <c:pt idx="78">
                  <c:v>44337</c:v>
                </c:pt>
                <c:pt idx="79">
                  <c:v>44338</c:v>
                </c:pt>
                <c:pt idx="80">
                  <c:v>44339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  <c:pt idx="84">
                  <c:v>44343</c:v>
                </c:pt>
                <c:pt idx="85">
                  <c:v>44344</c:v>
                </c:pt>
                <c:pt idx="86">
                  <c:v>44345</c:v>
                </c:pt>
                <c:pt idx="87">
                  <c:v>44346</c:v>
                </c:pt>
                <c:pt idx="88">
                  <c:v>44347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44352</c:v>
                </c:pt>
                <c:pt idx="94">
                  <c:v>44353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</c:numCache>
            </c:numRef>
          </c:cat>
          <c:val>
            <c:numRef>
              <c:f>Project15!$L$2:$L$980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5.2023121387283239E-2</c:v>
                </c:pt>
                <c:pt idx="14">
                  <c:v>5.2023121387283239E-2</c:v>
                </c:pt>
                <c:pt idx="15">
                  <c:v>5.2023121387283239E-2</c:v>
                </c:pt>
                <c:pt idx="16">
                  <c:v>5.2023121387283239E-2</c:v>
                </c:pt>
                <c:pt idx="17">
                  <c:v>5.2023121387283239E-2</c:v>
                </c:pt>
                <c:pt idx="18">
                  <c:v>5.2023121387283239E-2</c:v>
                </c:pt>
                <c:pt idx="19">
                  <c:v>5.2023121387283239E-2</c:v>
                </c:pt>
                <c:pt idx="20">
                  <c:v>5.2023121387283239E-2</c:v>
                </c:pt>
                <c:pt idx="21">
                  <c:v>5.2023121387283239E-2</c:v>
                </c:pt>
                <c:pt idx="22">
                  <c:v>5.2023121387283239E-2</c:v>
                </c:pt>
                <c:pt idx="23">
                  <c:v>5.2023121387283239E-2</c:v>
                </c:pt>
                <c:pt idx="24">
                  <c:v>8.6705202312138727E-2</c:v>
                </c:pt>
                <c:pt idx="25">
                  <c:v>8.6705202312138727E-2</c:v>
                </c:pt>
                <c:pt idx="26">
                  <c:v>8.6705202312138727E-2</c:v>
                </c:pt>
                <c:pt idx="27">
                  <c:v>0.13294797687861271</c:v>
                </c:pt>
                <c:pt idx="28">
                  <c:v>0.18497109826589594</c:v>
                </c:pt>
                <c:pt idx="29">
                  <c:v>0.18497109826589594</c:v>
                </c:pt>
                <c:pt idx="30">
                  <c:v>0.2138728323699422</c:v>
                </c:pt>
                <c:pt idx="31">
                  <c:v>0.24277456647398843</c:v>
                </c:pt>
                <c:pt idx="32">
                  <c:v>0.24277456647398843</c:v>
                </c:pt>
                <c:pt idx="33">
                  <c:v>0.24277456647398843</c:v>
                </c:pt>
                <c:pt idx="34">
                  <c:v>0.24277456647398843</c:v>
                </c:pt>
                <c:pt idx="35">
                  <c:v>0.24277456647398843</c:v>
                </c:pt>
                <c:pt idx="36">
                  <c:v>0.24277456647398843</c:v>
                </c:pt>
                <c:pt idx="37">
                  <c:v>0.24277456647398843</c:v>
                </c:pt>
                <c:pt idx="38">
                  <c:v>0.24277456647398843</c:v>
                </c:pt>
                <c:pt idx="39">
                  <c:v>0.24277456647398843</c:v>
                </c:pt>
                <c:pt idx="40">
                  <c:v>0.24277456647398843</c:v>
                </c:pt>
                <c:pt idx="41">
                  <c:v>0.24277456647398843</c:v>
                </c:pt>
                <c:pt idx="42">
                  <c:v>0.25433526011560692</c:v>
                </c:pt>
                <c:pt idx="43">
                  <c:v>0.31213872832369943</c:v>
                </c:pt>
                <c:pt idx="44">
                  <c:v>0.31213872832369943</c:v>
                </c:pt>
                <c:pt idx="45">
                  <c:v>0.31213872832369943</c:v>
                </c:pt>
                <c:pt idx="46">
                  <c:v>0.31213872832369943</c:v>
                </c:pt>
                <c:pt idx="47">
                  <c:v>0.31213872832369943</c:v>
                </c:pt>
                <c:pt idx="48">
                  <c:v>0.33526011560693642</c:v>
                </c:pt>
                <c:pt idx="49">
                  <c:v>0.33526011560693642</c:v>
                </c:pt>
                <c:pt idx="50">
                  <c:v>0.35260115606936415</c:v>
                </c:pt>
                <c:pt idx="51">
                  <c:v>0.39884393063583817</c:v>
                </c:pt>
                <c:pt idx="52">
                  <c:v>0.39884393063583817</c:v>
                </c:pt>
                <c:pt idx="53">
                  <c:v>0.55491329479768781</c:v>
                </c:pt>
                <c:pt idx="54">
                  <c:v>0.55491329479768781</c:v>
                </c:pt>
                <c:pt idx="55">
                  <c:v>0.55491329479768781</c:v>
                </c:pt>
                <c:pt idx="56">
                  <c:v>0.55491329479768781</c:v>
                </c:pt>
                <c:pt idx="57">
                  <c:v>0.55491329479768781</c:v>
                </c:pt>
                <c:pt idx="58">
                  <c:v>0.55491329479768781</c:v>
                </c:pt>
                <c:pt idx="59">
                  <c:v>0.55491329479768781</c:v>
                </c:pt>
                <c:pt idx="60">
                  <c:v>0.55491329479768781</c:v>
                </c:pt>
                <c:pt idx="61">
                  <c:v>0.55491329479768781</c:v>
                </c:pt>
                <c:pt idx="62">
                  <c:v>0.55491329479768781</c:v>
                </c:pt>
                <c:pt idx="63">
                  <c:v>0.55491329479768781</c:v>
                </c:pt>
                <c:pt idx="64">
                  <c:v>0.55491329479768781</c:v>
                </c:pt>
                <c:pt idx="65">
                  <c:v>0.55491329479768781</c:v>
                </c:pt>
                <c:pt idx="66">
                  <c:v>0.55491329479768781</c:v>
                </c:pt>
                <c:pt idx="67">
                  <c:v>0.67052023121387283</c:v>
                </c:pt>
                <c:pt idx="68">
                  <c:v>0.67052023121387283</c:v>
                </c:pt>
                <c:pt idx="69">
                  <c:v>0.67052023121387283</c:v>
                </c:pt>
                <c:pt idx="70">
                  <c:v>0.67052023121387283</c:v>
                </c:pt>
                <c:pt idx="71">
                  <c:v>0.7167630057803468</c:v>
                </c:pt>
                <c:pt idx="72">
                  <c:v>0.73988439306358378</c:v>
                </c:pt>
                <c:pt idx="73">
                  <c:v>0.73988439306358378</c:v>
                </c:pt>
                <c:pt idx="74">
                  <c:v>0.79190751445086704</c:v>
                </c:pt>
                <c:pt idx="75">
                  <c:v>0.79190751445086704</c:v>
                </c:pt>
                <c:pt idx="76">
                  <c:v>0.82080924855491333</c:v>
                </c:pt>
                <c:pt idx="77">
                  <c:v>0.82080924855491333</c:v>
                </c:pt>
                <c:pt idx="78">
                  <c:v>0.82080924855491333</c:v>
                </c:pt>
                <c:pt idx="79">
                  <c:v>0.82080924855491333</c:v>
                </c:pt>
                <c:pt idx="80">
                  <c:v>0.82080924855491333</c:v>
                </c:pt>
                <c:pt idx="81">
                  <c:v>0.87283236994219648</c:v>
                </c:pt>
                <c:pt idx="82">
                  <c:v>0.87283236994219648</c:v>
                </c:pt>
                <c:pt idx="83">
                  <c:v>0.87283236994219648</c:v>
                </c:pt>
                <c:pt idx="84">
                  <c:v>0.89595375722543358</c:v>
                </c:pt>
                <c:pt idx="85">
                  <c:v>0.90751445086705207</c:v>
                </c:pt>
                <c:pt idx="86">
                  <c:v>0.90751445086705207</c:v>
                </c:pt>
                <c:pt idx="87">
                  <c:v>0.90751445086705207</c:v>
                </c:pt>
                <c:pt idx="88">
                  <c:v>0.93063583815028905</c:v>
                </c:pt>
                <c:pt idx="89">
                  <c:v>0.95953757225433522</c:v>
                </c:pt>
                <c:pt idx="90">
                  <c:v>0.98843930635838151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8-45B6-B418-A55B445353FD}"/>
            </c:ext>
          </c:extLst>
        </c:ser>
        <c:ser>
          <c:idx val="2"/>
          <c:order val="2"/>
          <c:tx>
            <c:strRef>
              <c:f>Project15!$N$1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Project15!$B$2:$B$980</c:f>
              <c:numCache>
                <c:formatCode>m/d/yyyy</c:formatCode>
                <c:ptCount val="979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  <c:pt idx="62">
                  <c:v>44321</c:v>
                </c:pt>
                <c:pt idx="63">
                  <c:v>44322</c:v>
                </c:pt>
                <c:pt idx="64">
                  <c:v>44323</c:v>
                </c:pt>
                <c:pt idx="65">
                  <c:v>44324</c:v>
                </c:pt>
                <c:pt idx="66">
                  <c:v>44325</c:v>
                </c:pt>
                <c:pt idx="67">
                  <c:v>44326</c:v>
                </c:pt>
                <c:pt idx="68">
                  <c:v>44327</c:v>
                </c:pt>
                <c:pt idx="69">
                  <c:v>44328</c:v>
                </c:pt>
                <c:pt idx="70">
                  <c:v>44329</c:v>
                </c:pt>
                <c:pt idx="71">
                  <c:v>44330</c:v>
                </c:pt>
                <c:pt idx="72">
                  <c:v>44331</c:v>
                </c:pt>
                <c:pt idx="73">
                  <c:v>44332</c:v>
                </c:pt>
                <c:pt idx="74">
                  <c:v>44333</c:v>
                </c:pt>
                <c:pt idx="75">
                  <c:v>44334</c:v>
                </c:pt>
                <c:pt idx="76">
                  <c:v>44335</c:v>
                </c:pt>
                <c:pt idx="77">
                  <c:v>44336</c:v>
                </c:pt>
                <c:pt idx="78">
                  <c:v>44337</c:v>
                </c:pt>
                <c:pt idx="79">
                  <c:v>44338</c:v>
                </c:pt>
                <c:pt idx="80">
                  <c:v>44339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  <c:pt idx="84">
                  <c:v>44343</c:v>
                </c:pt>
                <c:pt idx="85">
                  <c:v>44344</c:v>
                </c:pt>
                <c:pt idx="86">
                  <c:v>44345</c:v>
                </c:pt>
                <c:pt idx="87">
                  <c:v>44346</c:v>
                </c:pt>
                <c:pt idx="88">
                  <c:v>44347</c:v>
                </c:pt>
                <c:pt idx="89">
                  <c:v>44348</c:v>
                </c:pt>
                <c:pt idx="90">
                  <c:v>44349</c:v>
                </c:pt>
                <c:pt idx="91">
                  <c:v>44350</c:v>
                </c:pt>
                <c:pt idx="92">
                  <c:v>44351</c:v>
                </c:pt>
                <c:pt idx="93">
                  <c:v>44352</c:v>
                </c:pt>
                <c:pt idx="94">
                  <c:v>44353</c:v>
                </c:pt>
                <c:pt idx="95">
                  <c:v>44354</c:v>
                </c:pt>
                <c:pt idx="96">
                  <c:v>44355</c:v>
                </c:pt>
                <c:pt idx="97">
                  <c:v>44356</c:v>
                </c:pt>
              </c:numCache>
            </c:numRef>
          </c:cat>
          <c:val>
            <c:numRef>
              <c:f>Project15!$N$2:$N$980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8.670520231213872E-3</c:v>
                </c:pt>
                <c:pt idx="61">
                  <c:v>8.670520231213872E-3</c:v>
                </c:pt>
                <c:pt idx="62">
                  <c:v>8.670520231213872E-3</c:v>
                </c:pt>
                <c:pt idx="63">
                  <c:v>8.670520231213872E-3</c:v>
                </c:pt>
                <c:pt idx="64">
                  <c:v>8.670520231213872E-3</c:v>
                </c:pt>
                <c:pt idx="65">
                  <c:v>8.670520231213872E-3</c:v>
                </c:pt>
                <c:pt idx="66">
                  <c:v>8.670520231213872E-3</c:v>
                </c:pt>
                <c:pt idx="67">
                  <c:v>8.670520231213872E-3</c:v>
                </c:pt>
                <c:pt idx="68">
                  <c:v>8.670520231213872E-3</c:v>
                </c:pt>
                <c:pt idx="69">
                  <c:v>8.670520231213872E-3</c:v>
                </c:pt>
                <c:pt idx="70">
                  <c:v>8.670520231213872E-3</c:v>
                </c:pt>
                <c:pt idx="71">
                  <c:v>8.670520231213872E-3</c:v>
                </c:pt>
                <c:pt idx="72">
                  <c:v>8.670520231213872E-3</c:v>
                </c:pt>
                <c:pt idx="73">
                  <c:v>8.670520231213872E-3</c:v>
                </c:pt>
                <c:pt idx="74">
                  <c:v>8.670520231213872E-3</c:v>
                </c:pt>
                <c:pt idx="75">
                  <c:v>8.670520231213872E-3</c:v>
                </c:pt>
                <c:pt idx="76">
                  <c:v>8.670520231213872E-3</c:v>
                </c:pt>
                <c:pt idx="77">
                  <c:v>8.670520231213872E-3</c:v>
                </c:pt>
                <c:pt idx="78">
                  <c:v>8.670520231213872E-3</c:v>
                </c:pt>
                <c:pt idx="79">
                  <c:v>8.670520231213872E-3</c:v>
                </c:pt>
                <c:pt idx="80">
                  <c:v>8.670520231213872E-3</c:v>
                </c:pt>
                <c:pt idx="81">
                  <c:v>8.670520231213872E-3</c:v>
                </c:pt>
                <c:pt idx="82">
                  <c:v>8.670520231213872E-3</c:v>
                </c:pt>
                <c:pt idx="83">
                  <c:v>8.670520231213872E-3</c:v>
                </c:pt>
                <c:pt idx="84">
                  <c:v>8.670520231213872E-3</c:v>
                </c:pt>
                <c:pt idx="85">
                  <c:v>8.670520231213872E-3</c:v>
                </c:pt>
                <c:pt idx="86">
                  <c:v>8.670520231213872E-3</c:v>
                </c:pt>
                <c:pt idx="87">
                  <c:v>8.670520231213872E-3</c:v>
                </c:pt>
                <c:pt idx="88">
                  <c:v>8.670520231213872E-3</c:v>
                </c:pt>
                <c:pt idx="89">
                  <c:v>8.670520231213872E-3</c:v>
                </c:pt>
                <c:pt idx="90">
                  <c:v>8.670520231213872E-3</c:v>
                </c:pt>
                <c:pt idx="91">
                  <c:v>8.670520231213872E-3</c:v>
                </c:pt>
                <c:pt idx="92">
                  <c:v>8.670520231213872E-3</c:v>
                </c:pt>
                <c:pt idx="93">
                  <c:v>8.670520231213872E-3</c:v>
                </c:pt>
                <c:pt idx="94">
                  <c:v>8.670520231213872E-3</c:v>
                </c:pt>
                <c:pt idx="95">
                  <c:v>8.670520231213872E-3</c:v>
                </c:pt>
                <c:pt idx="96">
                  <c:v>8.670520231213872E-3</c:v>
                </c:pt>
                <c:pt idx="97">
                  <c:v>8.670520231213872E-3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8-45B6-B418-A55B4453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019339"/>
        <c:axId val="510019401"/>
      </c:lineChart>
      <c:dateAx>
        <c:axId val="70001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510019401"/>
        <c:crosses val="autoZero"/>
        <c:auto val="1"/>
        <c:lblOffset val="100"/>
        <c:baseTimeUnit val="days"/>
      </c:dateAx>
      <c:valAx>
        <c:axId val="510019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7000193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Project2!$K$1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Project2!$B$2:$B$94</c:f>
              <c:strCache>
                <c:ptCount val="93"/>
                <c:pt idx="0">
                  <c:v>3/4/2020</c:v>
                </c:pt>
                <c:pt idx="1">
                  <c:v>3/5/2020</c:v>
                </c:pt>
                <c:pt idx="2">
                  <c:v>3/6/2020</c:v>
                </c:pt>
                <c:pt idx="3">
                  <c:v>3/7/2020</c:v>
                </c:pt>
                <c:pt idx="4">
                  <c:v>3/8/2020</c:v>
                </c:pt>
                <c:pt idx="5">
                  <c:v>3/9/2020</c:v>
                </c:pt>
                <c:pt idx="6">
                  <c:v>3/10/2020</c:v>
                </c:pt>
                <c:pt idx="7">
                  <c:v>3/11/2020</c:v>
                </c:pt>
                <c:pt idx="8">
                  <c:v>3/12/2020</c:v>
                </c:pt>
                <c:pt idx="9">
                  <c:v>3/13/2020</c:v>
                </c:pt>
                <c:pt idx="10">
                  <c:v>3/14/2020</c:v>
                </c:pt>
                <c:pt idx="11">
                  <c:v>3/15/2020</c:v>
                </c:pt>
                <c:pt idx="12">
                  <c:v>3/16/2020</c:v>
                </c:pt>
                <c:pt idx="13">
                  <c:v>3/17/2020</c:v>
                </c:pt>
                <c:pt idx="14">
                  <c:v>3/18/2020</c:v>
                </c:pt>
                <c:pt idx="15">
                  <c:v>3/19/2020</c:v>
                </c:pt>
                <c:pt idx="16">
                  <c:v>3/20/2020</c:v>
                </c:pt>
                <c:pt idx="17">
                  <c:v>3/21/2020</c:v>
                </c:pt>
                <c:pt idx="18">
                  <c:v>3/22/2020</c:v>
                </c:pt>
                <c:pt idx="19">
                  <c:v>3/23/2020</c:v>
                </c:pt>
                <c:pt idx="20">
                  <c:v>3/24/2020</c:v>
                </c:pt>
                <c:pt idx="21">
                  <c:v>3/25/2020</c:v>
                </c:pt>
                <c:pt idx="22">
                  <c:v>3/26/2020</c:v>
                </c:pt>
                <c:pt idx="23">
                  <c:v>3/27/2020</c:v>
                </c:pt>
                <c:pt idx="24">
                  <c:v>3/28/2020</c:v>
                </c:pt>
                <c:pt idx="25">
                  <c:v>3/29/2020</c:v>
                </c:pt>
                <c:pt idx="26">
                  <c:v>3/30/2020</c:v>
                </c:pt>
                <c:pt idx="27">
                  <c:v>3/31/2020</c:v>
                </c:pt>
                <c:pt idx="28">
                  <c:v>4/1/2020</c:v>
                </c:pt>
                <c:pt idx="29">
                  <c:v>4/2/2020</c:v>
                </c:pt>
                <c:pt idx="30">
                  <c:v>4/3/2020</c:v>
                </c:pt>
                <c:pt idx="31">
                  <c:v>4/4/2020</c:v>
                </c:pt>
                <c:pt idx="32">
                  <c:v>4/5/2020</c:v>
                </c:pt>
                <c:pt idx="33">
                  <c:v>4/6/2020</c:v>
                </c:pt>
                <c:pt idx="34">
                  <c:v>4/7/2020</c:v>
                </c:pt>
                <c:pt idx="35">
                  <c:v>4/8/2020</c:v>
                </c:pt>
                <c:pt idx="36">
                  <c:v>4/9/2020</c:v>
                </c:pt>
                <c:pt idx="37">
                  <c:v>4/10/2020</c:v>
                </c:pt>
                <c:pt idx="38">
                  <c:v>4/11/2020</c:v>
                </c:pt>
                <c:pt idx="39">
                  <c:v>4/12/2020</c:v>
                </c:pt>
                <c:pt idx="40">
                  <c:v>4/13/2020</c:v>
                </c:pt>
                <c:pt idx="41">
                  <c:v>4/14/2020</c:v>
                </c:pt>
                <c:pt idx="42">
                  <c:v>4/15/2020</c:v>
                </c:pt>
                <c:pt idx="43">
                  <c:v>4/16/2020</c:v>
                </c:pt>
                <c:pt idx="44">
                  <c:v>4/17/2020</c:v>
                </c:pt>
                <c:pt idx="45">
                  <c:v>4/18/2020</c:v>
                </c:pt>
                <c:pt idx="46">
                  <c:v>4/19/2020</c:v>
                </c:pt>
                <c:pt idx="47">
                  <c:v>4/20/2020</c:v>
                </c:pt>
                <c:pt idx="48">
                  <c:v>4/21/2020</c:v>
                </c:pt>
                <c:pt idx="49">
                  <c:v>4/22/2020</c:v>
                </c:pt>
                <c:pt idx="50">
                  <c:v>4/23/2020</c:v>
                </c:pt>
                <c:pt idx="51">
                  <c:v>4/24/2020</c:v>
                </c:pt>
                <c:pt idx="52">
                  <c:v>4/25/2020</c:v>
                </c:pt>
                <c:pt idx="53">
                  <c:v>4/26/2020</c:v>
                </c:pt>
                <c:pt idx="54">
                  <c:v>4/27/2020</c:v>
                </c:pt>
                <c:pt idx="55">
                  <c:v>4/28/2020</c:v>
                </c:pt>
                <c:pt idx="56">
                  <c:v>4/29/2020</c:v>
                </c:pt>
                <c:pt idx="57">
                  <c:v>4/30/2020</c:v>
                </c:pt>
                <c:pt idx="58">
                  <c:v>5/1/2020</c:v>
                </c:pt>
                <c:pt idx="59">
                  <c:v>5/2/2020</c:v>
                </c:pt>
                <c:pt idx="60">
                  <c:v>5/3/2020</c:v>
                </c:pt>
                <c:pt idx="61">
                  <c:v>5/4/2020</c:v>
                </c:pt>
                <c:pt idx="62">
                  <c:v>5/5/2020</c:v>
                </c:pt>
                <c:pt idx="63">
                  <c:v>5/6/2020</c:v>
                </c:pt>
                <c:pt idx="64">
                  <c:v>5/7/2020</c:v>
                </c:pt>
                <c:pt idx="65">
                  <c:v>5/8/2020</c:v>
                </c:pt>
                <c:pt idx="66">
                  <c:v>5/9/2020</c:v>
                </c:pt>
                <c:pt idx="67">
                  <c:v>5/10/2020</c:v>
                </c:pt>
                <c:pt idx="68">
                  <c:v>5/11/2020</c:v>
                </c:pt>
                <c:pt idx="69">
                  <c:v>5/12/2020</c:v>
                </c:pt>
                <c:pt idx="70">
                  <c:v>5/13/2020</c:v>
                </c:pt>
                <c:pt idx="71">
                  <c:v>5/14/2020</c:v>
                </c:pt>
                <c:pt idx="72">
                  <c:v>5/15/2020</c:v>
                </c:pt>
                <c:pt idx="73">
                  <c:v>5/16/2020</c:v>
                </c:pt>
                <c:pt idx="74">
                  <c:v>5/17/2020</c:v>
                </c:pt>
                <c:pt idx="75">
                  <c:v>5/18/2020</c:v>
                </c:pt>
                <c:pt idx="76">
                  <c:v>5/19/2020</c:v>
                </c:pt>
                <c:pt idx="77">
                  <c:v>5/20/2020</c:v>
                </c:pt>
                <c:pt idx="78">
                  <c:v>5/21/2020</c:v>
                </c:pt>
                <c:pt idx="79">
                  <c:v>5/22/2020</c:v>
                </c:pt>
                <c:pt idx="80">
                  <c:v>5/23/2020</c:v>
                </c:pt>
                <c:pt idx="81">
                  <c:v>5/24/2020</c:v>
                </c:pt>
                <c:pt idx="82">
                  <c:v>5/25/2020</c:v>
                </c:pt>
                <c:pt idx="83">
                  <c:v>5/26/2020</c:v>
                </c:pt>
                <c:pt idx="84">
                  <c:v>5/27/2020</c:v>
                </c:pt>
                <c:pt idx="85">
                  <c:v>5/28/2020</c:v>
                </c:pt>
                <c:pt idx="86">
                  <c:v>5/29/2020</c:v>
                </c:pt>
                <c:pt idx="87">
                  <c:v>5/30/2020</c:v>
                </c:pt>
                <c:pt idx="88">
                  <c:v>5/31/2020</c:v>
                </c:pt>
                <c:pt idx="89">
                  <c:v>6/1/2020</c:v>
                </c:pt>
                <c:pt idx="90">
                  <c:v>6/2/2020</c:v>
                </c:pt>
                <c:pt idx="91">
                  <c:v>6/3/2020</c:v>
                </c:pt>
                <c:pt idx="92">
                  <c:v>6/4/2020</c:v>
                </c:pt>
              </c:strCache>
            </c:strRef>
          </c:cat>
          <c:val>
            <c:numRef>
              <c:f>Project2!$K$2:$K$94</c:f>
              <c:numCache>
                <c:formatCode>General</c:formatCode>
                <c:ptCount val="93"/>
                <c:pt idx="0">
                  <c:v>0</c:v>
                </c:pt>
                <c:pt idx="1">
                  <c:v>9.5652173913043481E-2</c:v>
                </c:pt>
                <c:pt idx="2">
                  <c:v>0.11304347826086956</c:v>
                </c:pt>
                <c:pt idx="3">
                  <c:v>0.11304347826086956</c:v>
                </c:pt>
                <c:pt idx="4">
                  <c:v>0.11304347826086956</c:v>
                </c:pt>
                <c:pt idx="5">
                  <c:v>0.11304347826086956</c:v>
                </c:pt>
                <c:pt idx="6">
                  <c:v>0.15652173913043479</c:v>
                </c:pt>
                <c:pt idx="7">
                  <c:v>0.22608695652173913</c:v>
                </c:pt>
                <c:pt idx="8">
                  <c:v>0.23478260869565218</c:v>
                </c:pt>
                <c:pt idx="9">
                  <c:v>0.24347826086956523</c:v>
                </c:pt>
                <c:pt idx="10">
                  <c:v>0.24347826086956523</c:v>
                </c:pt>
                <c:pt idx="11">
                  <c:v>0.26956521739130435</c:v>
                </c:pt>
                <c:pt idx="12">
                  <c:v>0.27826086956521739</c:v>
                </c:pt>
                <c:pt idx="13">
                  <c:v>0.27826086956521739</c:v>
                </c:pt>
                <c:pt idx="14">
                  <c:v>0.35652173913043478</c:v>
                </c:pt>
                <c:pt idx="15">
                  <c:v>0.38260869565217392</c:v>
                </c:pt>
                <c:pt idx="16">
                  <c:v>0.40869565217391307</c:v>
                </c:pt>
                <c:pt idx="17">
                  <c:v>0.40869565217391307</c:v>
                </c:pt>
                <c:pt idx="18">
                  <c:v>0.42608695652173911</c:v>
                </c:pt>
                <c:pt idx="19">
                  <c:v>0.4956521739130435</c:v>
                </c:pt>
                <c:pt idx="20">
                  <c:v>0.4956521739130435</c:v>
                </c:pt>
                <c:pt idx="21">
                  <c:v>0.52173913043478259</c:v>
                </c:pt>
                <c:pt idx="22">
                  <c:v>0.56956521739130439</c:v>
                </c:pt>
                <c:pt idx="23">
                  <c:v>0.56956521739130439</c:v>
                </c:pt>
                <c:pt idx="24">
                  <c:v>0.60434782608695647</c:v>
                </c:pt>
                <c:pt idx="25">
                  <c:v>0.60434782608695647</c:v>
                </c:pt>
                <c:pt idx="26">
                  <c:v>0.60434782608695647</c:v>
                </c:pt>
                <c:pt idx="27">
                  <c:v>0.60434782608695647</c:v>
                </c:pt>
                <c:pt idx="28">
                  <c:v>0.60434782608695647</c:v>
                </c:pt>
                <c:pt idx="29">
                  <c:v>0.60434782608695647</c:v>
                </c:pt>
                <c:pt idx="30">
                  <c:v>0.61304347826086958</c:v>
                </c:pt>
                <c:pt idx="31">
                  <c:v>0.61304347826086958</c:v>
                </c:pt>
                <c:pt idx="32">
                  <c:v>0.61304347826086958</c:v>
                </c:pt>
                <c:pt idx="33">
                  <c:v>0.62173913043478257</c:v>
                </c:pt>
                <c:pt idx="34">
                  <c:v>0.66521739130434787</c:v>
                </c:pt>
                <c:pt idx="35">
                  <c:v>0.7</c:v>
                </c:pt>
                <c:pt idx="36">
                  <c:v>0.75217391304347825</c:v>
                </c:pt>
                <c:pt idx="37">
                  <c:v>0.75217391304347825</c:v>
                </c:pt>
                <c:pt idx="38">
                  <c:v>0.75217391304347825</c:v>
                </c:pt>
                <c:pt idx="39">
                  <c:v>0.75217391304347825</c:v>
                </c:pt>
                <c:pt idx="40">
                  <c:v>0.75217391304347825</c:v>
                </c:pt>
                <c:pt idx="41">
                  <c:v>0.75217391304347825</c:v>
                </c:pt>
                <c:pt idx="42">
                  <c:v>0.76956521739130435</c:v>
                </c:pt>
                <c:pt idx="43">
                  <c:v>0.76956521739130435</c:v>
                </c:pt>
                <c:pt idx="44">
                  <c:v>0.76956521739130435</c:v>
                </c:pt>
                <c:pt idx="45">
                  <c:v>0.76956521739130435</c:v>
                </c:pt>
                <c:pt idx="46">
                  <c:v>0.76956521739130435</c:v>
                </c:pt>
                <c:pt idx="47">
                  <c:v>0.76956521739130435</c:v>
                </c:pt>
                <c:pt idx="48">
                  <c:v>0.76956521739130435</c:v>
                </c:pt>
                <c:pt idx="49">
                  <c:v>0.83913043478260874</c:v>
                </c:pt>
                <c:pt idx="50">
                  <c:v>0.87391304347826082</c:v>
                </c:pt>
                <c:pt idx="51">
                  <c:v>0.87391304347826082</c:v>
                </c:pt>
                <c:pt idx="52">
                  <c:v>0.87391304347826082</c:v>
                </c:pt>
                <c:pt idx="53">
                  <c:v>0.87391304347826082</c:v>
                </c:pt>
                <c:pt idx="54">
                  <c:v>0.87391304347826082</c:v>
                </c:pt>
                <c:pt idx="55">
                  <c:v>0.87391304347826082</c:v>
                </c:pt>
                <c:pt idx="56">
                  <c:v>0.87391304347826082</c:v>
                </c:pt>
                <c:pt idx="57">
                  <c:v>0.87391304347826082</c:v>
                </c:pt>
                <c:pt idx="58">
                  <c:v>0.87391304347826082</c:v>
                </c:pt>
                <c:pt idx="59">
                  <c:v>0.87391304347826082</c:v>
                </c:pt>
                <c:pt idx="60">
                  <c:v>0.87391304347826082</c:v>
                </c:pt>
                <c:pt idx="61">
                  <c:v>0.87391304347826082</c:v>
                </c:pt>
                <c:pt idx="62">
                  <c:v>0.87391304347826082</c:v>
                </c:pt>
                <c:pt idx="63">
                  <c:v>0.87391304347826082</c:v>
                </c:pt>
                <c:pt idx="64">
                  <c:v>0.87391304347826082</c:v>
                </c:pt>
                <c:pt idx="65">
                  <c:v>0.87391304347826082</c:v>
                </c:pt>
                <c:pt idx="66">
                  <c:v>0.87391304347826082</c:v>
                </c:pt>
                <c:pt idx="67">
                  <c:v>0.87391304347826082</c:v>
                </c:pt>
                <c:pt idx="68">
                  <c:v>0.88695652173913042</c:v>
                </c:pt>
                <c:pt idx="69">
                  <c:v>0.9826086956521739</c:v>
                </c:pt>
                <c:pt idx="70">
                  <c:v>0.9826086956521739</c:v>
                </c:pt>
                <c:pt idx="71">
                  <c:v>0.9826086956521739</c:v>
                </c:pt>
                <c:pt idx="72">
                  <c:v>0.9826086956521739</c:v>
                </c:pt>
                <c:pt idx="73">
                  <c:v>0.9826086956521739</c:v>
                </c:pt>
                <c:pt idx="74">
                  <c:v>0.9826086956521739</c:v>
                </c:pt>
                <c:pt idx="75">
                  <c:v>0.9826086956521739</c:v>
                </c:pt>
                <c:pt idx="76">
                  <c:v>0.9826086956521739</c:v>
                </c:pt>
                <c:pt idx="77">
                  <c:v>0.9826086956521739</c:v>
                </c:pt>
                <c:pt idx="78">
                  <c:v>0.9826086956521739</c:v>
                </c:pt>
                <c:pt idx="79">
                  <c:v>0.9826086956521739</c:v>
                </c:pt>
                <c:pt idx="80">
                  <c:v>0.9826086956521739</c:v>
                </c:pt>
                <c:pt idx="81">
                  <c:v>0.9826086956521739</c:v>
                </c:pt>
                <c:pt idx="82">
                  <c:v>0.9826086956521739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8B8-B71E-9A7F6C507464}"/>
            </c:ext>
          </c:extLst>
        </c:ser>
        <c:ser>
          <c:idx val="1"/>
          <c:order val="1"/>
          <c:tx>
            <c:strRef>
              <c:f>Project2!$L$1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Project2!$B$2:$B$94</c:f>
              <c:strCache>
                <c:ptCount val="93"/>
                <c:pt idx="0">
                  <c:v>3/4/2020</c:v>
                </c:pt>
                <c:pt idx="1">
                  <c:v>3/5/2020</c:v>
                </c:pt>
                <c:pt idx="2">
                  <c:v>3/6/2020</c:v>
                </c:pt>
                <c:pt idx="3">
                  <c:v>3/7/2020</c:v>
                </c:pt>
                <c:pt idx="4">
                  <c:v>3/8/2020</c:v>
                </c:pt>
                <c:pt idx="5">
                  <c:v>3/9/2020</c:v>
                </c:pt>
                <c:pt idx="6">
                  <c:v>3/10/2020</c:v>
                </c:pt>
                <c:pt idx="7">
                  <c:v>3/11/2020</c:v>
                </c:pt>
                <c:pt idx="8">
                  <c:v>3/12/2020</c:v>
                </c:pt>
                <c:pt idx="9">
                  <c:v>3/13/2020</c:v>
                </c:pt>
                <c:pt idx="10">
                  <c:v>3/14/2020</c:v>
                </c:pt>
                <c:pt idx="11">
                  <c:v>3/15/2020</c:v>
                </c:pt>
                <c:pt idx="12">
                  <c:v>3/16/2020</c:v>
                </c:pt>
                <c:pt idx="13">
                  <c:v>3/17/2020</c:v>
                </c:pt>
                <c:pt idx="14">
                  <c:v>3/18/2020</c:v>
                </c:pt>
                <c:pt idx="15">
                  <c:v>3/19/2020</c:v>
                </c:pt>
                <c:pt idx="16">
                  <c:v>3/20/2020</c:v>
                </c:pt>
                <c:pt idx="17">
                  <c:v>3/21/2020</c:v>
                </c:pt>
                <c:pt idx="18">
                  <c:v>3/22/2020</c:v>
                </c:pt>
                <c:pt idx="19">
                  <c:v>3/23/2020</c:v>
                </c:pt>
                <c:pt idx="20">
                  <c:v>3/24/2020</c:v>
                </c:pt>
                <c:pt idx="21">
                  <c:v>3/25/2020</c:v>
                </c:pt>
                <c:pt idx="22">
                  <c:v>3/26/2020</c:v>
                </c:pt>
                <c:pt idx="23">
                  <c:v>3/27/2020</c:v>
                </c:pt>
                <c:pt idx="24">
                  <c:v>3/28/2020</c:v>
                </c:pt>
                <c:pt idx="25">
                  <c:v>3/29/2020</c:v>
                </c:pt>
                <c:pt idx="26">
                  <c:v>3/30/2020</c:v>
                </c:pt>
                <c:pt idx="27">
                  <c:v>3/31/2020</c:v>
                </c:pt>
                <c:pt idx="28">
                  <c:v>4/1/2020</c:v>
                </c:pt>
                <c:pt idx="29">
                  <c:v>4/2/2020</c:v>
                </c:pt>
                <c:pt idx="30">
                  <c:v>4/3/2020</c:v>
                </c:pt>
                <c:pt idx="31">
                  <c:v>4/4/2020</c:v>
                </c:pt>
                <c:pt idx="32">
                  <c:v>4/5/2020</c:v>
                </c:pt>
                <c:pt idx="33">
                  <c:v>4/6/2020</c:v>
                </c:pt>
                <c:pt idx="34">
                  <c:v>4/7/2020</c:v>
                </c:pt>
                <c:pt idx="35">
                  <c:v>4/8/2020</c:v>
                </c:pt>
                <c:pt idx="36">
                  <c:v>4/9/2020</c:v>
                </c:pt>
                <c:pt idx="37">
                  <c:v>4/10/2020</c:v>
                </c:pt>
                <c:pt idx="38">
                  <c:v>4/11/2020</c:v>
                </c:pt>
                <c:pt idx="39">
                  <c:v>4/12/2020</c:v>
                </c:pt>
                <c:pt idx="40">
                  <c:v>4/13/2020</c:v>
                </c:pt>
                <c:pt idx="41">
                  <c:v>4/14/2020</c:v>
                </c:pt>
                <c:pt idx="42">
                  <c:v>4/15/2020</c:v>
                </c:pt>
                <c:pt idx="43">
                  <c:v>4/16/2020</c:v>
                </c:pt>
                <c:pt idx="44">
                  <c:v>4/17/2020</c:v>
                </c:pt>
                <c:pt idx="45">
                  <c:v>4/18/2020</c:v>
                </c:pt>
                <c:pt idx="46">
                  <c:v>4/19/2020</c:v>
                </c:pt>
                <c:pt idx="47">
                  <c:v>4/20/2020</c:v>
                </c:pt>
                <c:pt idx="48">
                  <c:v>4/21/2020</c:v>
                </c:pt>
                <c:pt idx="49">
                  <c:v>4/22/2020</c:v>
                </c:pt>
                <c:pt idx="50">
                  <c:v>4/23/2020</c:v>
                </c:pt>
                <c:pt idx="51">
                  <c:v>4/24/2020</c:v>
                </c:pt>
                <c:pt idx="52">
                  <c:v>4/25/2020</c:v>
                </c:pt>
                <c:pt idx="53">
                  <c:v>4/26/2020</c:v>
                </c:pt>
                <c:pt idx="54">
                  <c:v>4/27/2020</c:v>
                </c:pt>
                <c:pt idx="55">
                  <c:v>4/28/2020</c:v>
                </c:pt>
                <c:pt idx="56">
                  <c:v>4/29/2020</c:v>
                </c:pt>
                <c:pt idx="57">
                  <c:v>4/30/2020</c:v>
                </c:pt>
                <c:pt idx="58">
                  <c:v>5/1/2020</c:v>
                </c:pt>
                <c:pt idx="59">
                  <c:v>5/2/2020</c:v>
                </c:pt>
                <c:pt idx="60">
                  <c:v>5/3/2020</c:v>
                </c:pt>
                <c:pt idx="61">
                  <c:v>5/4/2020</c:v>
                </c:pt>
                <c:pt idx="62">
                  <c:v>5/5/2020</c:v>
                </c:pt>
                <c:pt idx="63">
                  <c:v>5/6/2020</c:v>
                </c:pt>
                <c:pt idx="64">
                  <c:v>5/7/2020</c:v>
                </c:pt>
                <c:pt idx="65">
                  <c:v>5/8/2020</c:v>
                </c:pt>
                <c:pt idx="66">
                  <c:v>5/9/2020</c:v>
                </c:pt>
                <c:pt idx="67">
                  <c:v>5/10/2020</c:v>
                </c:pt>
                <c:pt idx="68">
                  <c:v>5/11/2020</c:v>
                </c:pt>
                <c:pt idx="69">
                  <c:v>5/12/2020</c:v>
                </c:pt>
                <c:pt idx="70">
                  <c:v>5/13/2020</c:v>
                </c:pt>
                <c:pt idx="71">
                  <c:v>5/14/2020</c:v>
                </c:pt>
                <c:pt idx="72">
                  <c:v>5/15/2020</c:v>
                </c:pt>
                <c:pt idx="73">
                  <c:v>5/16/2020</c:v>
                </c:pt>
                <c:pt idx="74">
                  <c:v>5/17/2020</c:v>
                </c:pt>
                <c:pt idx="75">
                  <c:v>5/18/2020</c:v>
                </c:pt>
                <c:pt idx="76">
                  <c:v>5/19/2020</c:v>
                </c:pt>
                <c:pt idx="77">
                  <c:v>5/20/2020</c:v>
                </c:pt>
                <c:pt idx="78">
                  <c:v>5/21/2020</c:v>
                </c:pt>
                <c:pt idx="79">
                  <c:v>5/22/2020</c:v>
                </c:pt>
                <c:pt idx="80">
                  <c:v>5/23/2020</c:v>
                </c:pt>
                <c:pt idx="81">
                  <c:v>5/24/2020</c:v>
                </c:pt>
                <c:pt idx="82">
                  <c:v>5/25/2020</c:v>
                </c:pt>
                <c:pt idx="83">
                  <c:v>5/26/2020</c:v>
                </c:pt>
                <c:pt idx="84">
                  <c:v>5/27/2020</c:v>
                </c:pt>
                <c:pt idx="85">
                  <c:v>5/28/2020</c:v>
                </c:pt>
                <c:pt idx="86">
                  <c:v>5/29/2020</c:v>
                </c:pt>
                <c:pt idx="87">
                  <c:v>5/30/2020</c:v>
                </c:pt>
                <c:pt idx="88">
                  <c:v>5/31/2020</c:v>
                </c:pt>
                <c:pt idx="89">
                  <c:v>6/1/2020</c:v>
                </c:pt>
                <c:pt idx="90">
                  <c:v>6/2/2020</c:v>
                </c:pt>
                <c:pt idx="91">
                  <c:v>6/3/2020</c:v>
                </c:pt>
                <c:pt idx="92">
                  <c:v>6/4/2020</c:v>
                </c:pt>
              </c:strCache>
            </c:strRef>
          </c:cat>
          <c:val>
            <c:numRef>
              <c:f>Project2!$L$2:$L$94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8.4340736575766097E-3</c:v>
                </c:pt>
                <c:pt idx="29">
                  <c:v>1.9679505201012089E-2</c:v>
                </c:pt>
                <c:pt idx="30">
                  <c:v>2.5302220972729831E-2</c:v>
                </c:pt>
                <c:pt idx="31">
                  <c:v>2.5302220972729831E-2</c:v>
                </c:pt>
                <c:pt idx="32">
                  <c:v>4.7793084059600789E-2</c:v>
                </c:pt>
                <c:pt idx="33">
                  <c:v>5.3415799831318528E-2</c:v>
                </c:pt>
                <c:pt idx="34">
                  <c:v>6.1849873488895139E-2</c:v>
                </c:pt>
                <c:pt idx="35">
                  <c:v>6.1849873488895139E-2</c:v>
                </c:pt>
                <c:pt idx="36">
                  <c:v>6.1849873488895139E-2</c:v>
                </c:pt>
                <c:pt idx="37">
                  <c:v>6.1849873488895139E-2</c:v>
                </c:pt>
                <c:pt idx="38">
                  <c:v>6.1849873488895139E-2</c:v>
                </c:pt>
                <c:pt idx="39">
                  <c:v>7.0283947146471751E-2</c:v>
                </c:pt>
                <c:pt idx="40">
                  <c:v>8.9963452347483833E-2</c:v>
                </c:pt>
                <c:pt idx="41">
                  <c:v>9.8397526005060451E-2</c:v>
                </c:pt>
                <c:pt idx="42">
                  <c:v>0.10402024177677818</c:v>
                </c:pt>
                <c:pt idx="43">
                  <c:v>0.14619061006466125</c:v>
                </c:pt>
                <c:pt idx="44">
                  <c:v>0.14619061006466125</c:v>
                </c:pt>
                <c:pt idx="45">
                  <c:v>0.1967950520101209</c:v>
                </c:pt>
                <c:pt idx="46">
                  <c:v>0.23896542029800394</c:v>
                </c:pt>
                <c:pt idx="47">
                  <c:v>0.28029238122012934</c:v>
                </c:pt>
                <c:pt idx="48">
                  <c:v>0.30840596007871801</c:v>
                </c:pt>
                <c:pt idx="49">
                  <c:v>0.32808546527973015</c:v>
                </c:pt>
                <c:pt idx="50">
                  <c:v>0.32808546527973015</c:v>
                </c:pt>
                <c:pt idx="51">
                  <c:v>0.32808546527973015</c:v>
                </c:pt>
                <c:pt idx="52">
                  <c:v>0.32808546527973015</c:v>
                </c:pt>
                <c:pt idx="53">
                  <c:v>0.34495361259488333</c:v>
                </c:pt>
                <c:pt idx="54">
                  <c:v>0.36463311779589541</c:v>
                </c:pt>
                <c:pt idx="55">
                  <c:v>0.40399212819791958</c:v>
                </c:pt>
                <c:pt idx="56">
                  <c:v>0.48833286477368565</c:v>
                </c:pt>
                <c:pt idx="57">
                  <c:v>0.51082372786055663</c:v>
                </c:pt>
                <c:pt idx="58">
                  <c:v>0.5150407646893449</c:v>
                </c:pt>
                <c:pt idx="59">
                  <c:v>0.5740792802923812</c:v>
                </c:pt>
                <c:pt idx="60">
                  <c:v>0.5740792802923812</c:v>
                </c:pt>
                <c:pt idx="61">
                  <c:v>0.61062693280854652</c:v>
                </c:pt>
                <c:pt idx="62">
                  <c:v>0.63030643800955866</c:v>
                </c:pt>
                <c:pt idx="63">
                  <c:v>0.64717458532471184</c:v>
                </c:pt>
                <c:pt idx="64">
                  <c:v>0.64717458532471184</c:v>
                </c:pt>
                <c:pt idx="65">
                  <c:v>0.66404273263986502</c:v>
                </c:pt>
                <c:pt idx="66">
                  <c:v>0.66404273263986502</c:v>
                </c:pt>
                <c:pt idx="67">
                  <c:v>0.66966544841158282</c:v>
                </c:pt>
                <c:pt idx="68">
                  <c:v>0.66966544841158282</c:v>
                </c:pt>
                <c:pt idx="69">
                  <c:v>0.70621310092774814</c:v>
                </c:pt>
                <c:pt idx="70">
                  <c:v>0.73432667978633681</c:v>
                </c:pt>
                <c:pt idx="71">
                  <c:v>0.7455721113297723</c:v>
                </c:pt>
                <c:pt idx="72">
                  <c:v>0.79055383750351416</c:v>
                </c:pt>
                <c:pt idx="73">
                  <c:v>0.80882766376159687</c:v>
                </c:pt>
                <c:pt idx="74">
                  <c:v>0.8285071689626089</c:v>
                </c:pt>
                <c:pt idx="75">
                  <c:v>0.8285071689626089</c:v>
                </c:pt>
                <c:pt idx="76">
                  <c:v>0.8285071689626089</c:v>
                </c:pt>
                <c:pt idx="77">
                  <c:v>0.8285071689626089</c:v>
                </c:pt>
                <c:pt idx="78">
                  <c:v>0.8285071689626089</c:v>
                </c:pt>
                <c:pt idx="79">
                  <c:v>0.8341298847343267</c:v>
                </c:pt>
                <c:pt idx="80">
                  <c:v>0.89035704245150404</c:v>
                </c:pt>
                <c:pt idx="81">
                  <c:v>0.90160247399493954</c:v>
                </c:pt>
                <c:pt idx="82">
                  <c:v>0.92409333708181052</c:v>
                </c:pt>
                <c:pt idx="83">
                  <c:v>0.99156592634242335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8B8-B71E-9A7F6C507464}"/>
            </c:ext>
          </c:extLst>
        </c:ser>
        <c:ser>
          <c:idx val="2"/>
          <c:order val="2"/>
          <c:tx>
            <c:strRef>
              <c:f>Project2!$N$1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Project2!$B$2:$B$94</c:f>
              <c:strCache>
                <c:ptCount val="93"/>
                <c:pt idx="0">
                  <c:v>3/4/2020</c:v>
                </c:pt>
                <c:pt idx="1">
                  <c:v>3/5/2020</c:v>
                </c:pt>
                <c:pt idx="2">
                  <c:v>3/6/2020</c:v>
                </c:pt>
                <c:pt idx="3">
                  <c:v>3/7/2020</c:v>
                </c:pt>
                <c:pt idx="4">
                  <c:v>3/8/2020</c:v>
                </c:pt>
                <c:pt idx="5">
                  <c:v>3/9/2020</c:v>
                </c:pt>
                <c:pt idx="6">
                  <c:v>3/10/2020</c:v>
                </c:pt>
                <c:pt idx="7">
                  <c:v>3/11/2020</c:v>
                </c:pt>
                <c:pt idx="8">
                  <c:v>3/12/2020</c:v>
                </c:pt>
                <c:pt idx="9">
                  <c:v>3/13/2020</c:v>
                </c:pt>
                <c:pt idx="10">
                  <c:v>3/14/2020</c:v>
                </c:pt>
                <c:pt idx="11">
                  <c:v>3/15/2020</c:v>
                </c:pt>
                <c:pt idx="12">
                  <c:v>3/16/2020</c:v>
                </c:pt>
                <c:pt idx="13">
                  <c:v>3/17/2020</c:v>
                </c:pt>
                <c:pt idx="14">
                  <c:v>3/18/2020</c:v>
                </c:pt>
                <c:pt idx="15">
                  <c:v>3/19/2020</c:v>
                </c:pt>
                <c:pt idx="16">
                  <c:v>3/20/2020</c:v>
                </c:pt>
                <c:pt idx="17">
                  <c:v>3/21/2020</c:v>
                </c:pt>
                <c:pt idx="18">
                  <c:v>3/22/2020</c:v>
                </c:pt>
                <c:pt idx="19">
                  <c:v>3/23/2020</c:v>
                </c:pt>
                <c:pt idx="20">
                  <c:v>3/24/2020</c:v>
                </c:pt>
                <c:pt idx="21">
                  <c:v>3/25/2020</c:v>
                </c:pt>
                <c:pt idx="22">
                  <c:v>3/26/2020</c:v>
                </c:pt>
                <c:pt idx="23">
                  <c:v>3/27/2020</c:v>
                </c:pt>
                <c:pt idx="24">
                  <c:v>3/28/2020</c:v>
                </c:pt>
                <c:pt idx="25">
                  <c:v>3/29/2020</c:v>
                </c:pt>
                <c:pt idx="26">
                  <c:v>3/30/2020</c:v>
                </c:pt>
                <c:pt idx="27">
                  <c:v>3/31/2020</c:v>
                </c:pt>
                <c:pt idx="28">
                  <c:v>4/1/2020</c:v>
                </c:pt>
                <c:pt idx="29">
                  <c:v>4/2/2020</c:v>
                </c:pt>
                <c:pt idx="30">
                  <c:v>4/3/2020</c:v>
                </c:pt>
                <c:pt idx="31">
                  <c:v>4/4/2020</c:v>
                </c:pt>
                <c:pt idx="32">
                  <c:v>4/5/2020</c:v>
                </c:pt>
                <c:pt idx="33">
                  <c:v>4/6/2020</c:v>
                </c:pt>
                <c:pt idx="34">
                  <c:v>4/7/2020</c:v>
                </c:pt>
                <c:pt idx="35">
                  <c:v>4/8/2020</c:v>
                </c:pt>
                <c:pt idx="36">
                  <c:v>4/9/2020</c:v>
                </c:pt>
                <c:pt idx="37">
                  <c:v>4/10/2020</c:v>
                </c:pt>
                <c:pt idx="38">
                  <c:v>4/11/2020</c:v>
                </c:pt>
                <c:pt idx="39">
                  <c:v>4/12/2020</c:v>
                </c:pt>
                <c:pt idx="40">
                  <c:v>4/13/2020</c:v>
                </c:pt>
                <c:pt idx="41">
                  <c:v>4/14/2020</c:v>
                </c:pt>
                <c:pt idx="42">
                  <c:v>4/15/2020</c:v>
                </c:pt>
                <c:pt idx="43">
                  <c:v>4/16/2020</c:v>
                </c:pt>
                <c:pt idx="44">
                  <c:v>4/17/2020</c:v>
                </c:pt>
                <c:pt idx="45">
                  <c:v>4/18/2020</c:v>
                </c:pt>
                <c:pt idx="46">
                  <c:v>4/19/2020</c:v>
                </c:pt>
                <c:pt idx="47">
                  <c:v>4/20/2020</c:v>
                </c:pt>
                <c:pt idx="48">
                  <c:v>4/21/2020</c:v>
                </c:pt>
                <c:pt idx="49">
                  <c:v>4/22/2020</c:v>
                </c:pt>
                <c:pt idx="50">
                  <c:v>4/23/2020</c:v>
                </c:pt>
                <c:pt idx="51">
                  <c:v>4/24/2020</c:v>
                </c:pt>
                <c:pt idx="52">
                  <c:v>4/25/2020</c:v>
                </c:pt>
                <c:pt idx="53">
                  <c:v>4/26/2020</c:v>
                </c:pt>
                <c:pt idx="54">
                  <c:v>4/27/2020</c:v>
                </c:pt>
                <c:pt idx="55">
                  <c:v>4/28/2020</c:v>
                </c:pt>
                <c:pt idx="56">
                  <c:v>4/29/2020</c:v>
                </c:pt>
                <c:pt idx="57">
                  <c:v>4/30/2020</c:v>
                </c:pt>
                <c:pt idx="58">
                  <c:v>5/1/2020</c:v>
                </c:pt>
                <c:pt idx="59">
                  <c:v>5/2/2020</c:v>
                </c:pt>
                <c:pt idx="60">
                  <c:v>5/3/2020</c:v>
                </c:pt>
                <c:pt idx="61">
                  <c:v>5/4/2020</c:v>
                </c:pt>
                <c:pt idx="62">
                  <c:v>5/5/2020</c:v>
                </c:pt>
                <c:pt idx="63">
                  <c:v>5/6/2020</c:v>
                </c:pt>
                <c:pt idx="64">
                  <c:v>5/7/2020</c:v>
                </c:pt>
                <c:pt idx="65">
                  <c:v>5/8/2020</c:v>
                </c:pt>
                <c:pt idx="66">
                  <c:v>5/9/2020</c:v>
                </c:pt>
                <c:pt idx="67">
                  <c:v>5/10/2020</c:v>
                </c:pt>
                <c:pt idx="68">
                  <c:v>5/11/2020</c:v>
                </c:pt>
                <c:pt idx="69">
                  <c:v>5/12/2020</c:v>
                </c:pt>
                <c:pt idx="70">
                  <c:v>5/13/2020</c:v>
                </c:pt>
                <c:pt idx="71">
                  <c:v>5/14/2020</c:v>
                </c:pt>
                <c:pt idx="72">
                  <c:v>5/15/2020</c:v>
                </c:pt>
                <c:pt idx="73">
                  <c:v>5/16/2020</c:v>
                </c:pt>
                <c:pt idx="74">
                  <c:v>5/17/2020</c:v>
                </c:pt>
                <c:pt idx="75">
                  <c:v>5/18/2020</c:v>
                </c:pt>
                <c:pt idx="76">
                  <c:v>5/19/2020</c:v>
                </c:pt>
                <c:pt idx="77">
                  <c:v>5/20/2020</c:v>
                </c:pt>
                <c:pt idx="78">
                  <c:v>5/21/2020</c:v>
                </c:pt>
                <c:pt idx="79">
                  <c:v>5/22/2020</c:v>
                </c:pt>
                <c:pt idx="80">
                  <c:v>5/23/2020</c:v>
                </c:pt>
                <c:pt idx="81">
                  <c:v>5/24/2020</c:v>
                </c:pt>
                <c:pt idx="82">
                  <c:v>5/25/2020</c:v>
                </c:pt>
                <c:pt idx="83">
                  <c:v>5/26/2020</c:v>
                </c:pt>
                <c:pt idx="84">
                  <c:v>5/27/2020</c:v>
                </c:pt>
                <c:pt idx="85">
                  <c:v>5/28/2020</c:v>
                </c:pt>
                <c:pt idx="86">
                  <c:v>5/29/2020</c:v>
                </c:pt>
                <c:pt idx="87">
                  <c:v>5/30/2020</c:v>
                </c:pt>
                <c:pt idx="88">
                  <c:v>5/31/2020</c:v>
                </c:pt>
                <c:pt idx="89">
                  <c:v>6/1/2020</c:v>
                </c:pt>
                <c:pt idx="90">
                  <c:v>6/2/2020</c:v>
                </c:pt>
                <c:pt idx="91">
                  <c:v>6/3/2020</c:v>
                </c:pt>
                <c:pt idx="92">
                  <c:v>6/4/2020</c:v>
                </c:pt>
              </c:strCache>
            </c:strRef>
          </c:cat>
          <c:val>
            <c:numRef>
              <c:f>Project2!$N$2:$N$94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2.2490863086870958E-2</c:v>
                </c:pt>
                <c:pt idx="81">
                  <c:v>2.2490863086870958E-2</c:v>
                </c:pt>
                <c:pt idx="82">
                  <c:v>2.2490863086870958E-2</c:v>
                </c:pt>
                <c:pt idx="83">
                  <c:v>2.2490863086870958E-2</c:v>
                </c:pt>
                <c:pt idx="84">
                  <c:v>2.2490863086870958E-2</c:v>
                </c:pt>
                <c:pt idx="85">
                  <c:v>2.2490863086870958E-2</c:v>
                </c:pt>
                <c:pt idx="86">
                  <c:v>2.2490863086870958E-2</c:v>
                </c:pt>
                <c:pt idx="87">
                  <c:v>2.2490863086870958E-2</c:v>
                </c:pt>
                <c:pt idx="88">
                  <c:v>2.2490863086870958E-2</c:v>
                </c:pt>
                <c:pt idx="89">
                  <c:v>2.2490863086870958E-2</c:v>
                </c:pt>
                <c:pt idx="90">
                  <c:v>2.2490863086870958E-2</c:v>
                </c:pt>
                <c:pt idx="91">
                  <c:v>2.2490863086870958E-2</c:v>
                </c:pt>
                <c:pt idx="92">
                  <c:v>2.2490863086870958E-2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2-48B8-B71E-9A7F6C50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11446"/>
        <c:axId val="1903045372"/>
      </c:lineChart>
      <c:catAx>
        <c:axId val="68501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903045372"/>
        <c:crosses val="autoZero"/>
        <c:auto val="1"/>
        <c:lblAlgn val="ctr"/>
        <c:lblOffset val="100"/>
        <c:noMultiLvlLbl val="1"/>
      </c:catAx>
      <c:valAx>
        <c:axId val="1903045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685011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Project3!$K$1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Project3!$B$2:$B$98</c:f>
              <c:strCache>
                <c:ptCount val="97"/>
                <c:pt idx="0">
                  <c:v>3/8/2019</c:v>
                </c:pt>
                <c:pt idx="1">
                  <c:v>3/9/2019</c:v>
                </c:pt>
                <c:pt idx="2">
                  <c:v>3/10/2019</c:v>
                </c:pt>
                <c:pt idx="3">
                  <c:v>3/11/2019</c:v>
                </c:pt>
                <c:pt idx="4">
                  <c:v>3/12/2019</c:v>
                </c:pt>
                <c:pt idx="5">
                  <c:v>3/13/2019</c:v>
                </c:pt>
                <c:pt idx="6">
                  <c:v>3/14/2019</c:v>
                </c:pt>
                <c:pt idx="7">
                  <c:v>3/15/2019</c:v>
                </c:pt>
                <c:pt idx="8">
                  <c:v>3/16/2019</c:v>
                </c:pt>
                <c:pt idx="9">
                  <c:v>3/17/2019</c:v>
                </c:pt>
                <c:pt idx="10">
                  <c:v>3/18/2019</c:v>
                </c:pt>
                <c:pt idx="11">
                  <c:v>3/19/2019</c:v>
                </c:pt>
                <c:pt idx="12">
                  <c:v>3/20/2019</c:v>
                </c:pt>
                <c:pt idx="13">
                  <c:v>3/21/2019</c:v>
                </c:pt>
                <c:pt idx="14">
                  <c:v>3/22/2019</c:v>
                </c:pt>
                <c:pt idx="15">
                  <c:v>3/23/2019</c:v>
                </c:pt>
                <c:pt idx="16">
                  <c:v>3/24/2019</c:v>
                </c:pt>
                <c:pt idx="17">
                  <c:v>3/25/2019</c:v>
                </c:pt>
                <c:pt idx="18">
                  <c:v>3/26/2019</c:v>
                </c:pt>
                <c:pt idx="19">
                  <c:v>3/27/2019</c:v>
                </c:pt>
                <c:pt idx="20">
                  <c:v>3/28/2019</c:v>
                </c:pt>
                <c:pt idx="21">
                  <c:v>3/29/2019</c:v>
                </c:pt>
                <c:pt idx="22">
                  <c:v>3/30/2019</c:v>
                </c:pt>
                <c:pt idx="23">
                  <c:v>3/31/2019</c:v>
                </c:pt>
                <c:pt idx="24">
                  <c:v>4/1/2019</c:v>
                </c:pt>
                <c:pt idx="25">
                  <c:v>4/2/2019</c:v>
                </c:pt>
                <c:pt idx="26">
                  <c:v>4/3/2019</c:v>
                </c:pt>
                <c:pt idx="27">
                  <c:v>4/4/2019</c:v>
                </c:pt>
                <c:pt idx="28">
                  <c:v>4/5/2019</c:v>
                </c:pt>
                <c:pt idx="29">
                  <c:v>4/6/2019</c:v>
                </c:pt>
                <c:pt idx="30">
                  <c:v>4/7/2019</c:v>
                </c:pt>
                <c:pt idx="31">
                  <c:v>4/8/2019</c:v>
                </c:pt>
                <c:pt idx="32">
                  <c:v>4/9/2019</c:v>
                </c:pt>
                <c:pt idx="33">
                  <c:v>4/10/2019</c:v>
                </c:pt>
                <c:pt idx="34">
                  <c:v>4/11/2019</c:v>
                </c:pt>
                <c:pt idx="35">
                  <c:v>4/12/2019</c:v>
                </c:pt>
                <c:pt idx="36">
                  <c:v>4/13/2019</c:v>
                </c:pt>
                <c:pt idx="37">
                  <c:v>4/14/2019</c:v>
                </c:pt>
                <c:pt idx="38">
                  <c:v>4/15/2019</c:v>
                </c:pt>
                <c:pt idx="39">
                  <c:v>4/16/2019</c:v>
                </c:pt>
                <c:pt idx="40">
                  <c:v>4/17/2019</c:v>
                </c:pt>
                <c:pt idx="41">
                  <c:v>4/18/2019</c:v>
                </c:pt>
                <c:pt idx="42">
                  <c:v>4/19/2019</c:v>
                </c:pt>
                <c:pt idx="43">
                  <c:v>4/20/2019</c:v>
                </c:pt>
                <c:pt idx="44">
                  <c:v>4/21/2019</c:v>
                </c:pt>
                <c:pt idx="45">
                  <c:v>4/22/2019</c:v>
                </c:pt>
                <c:pt idx="46">
                  <c:v>4/23/2019</c:v>
                </c:pt>
                <c:pt idx="47">
                  <c:v>4/24/2019</c:v>
                </c:pt>
                <c:pt idx="48">
                  <c:v>4/25/2019</c:v>
                </c:pt>
                <c:pt idx="49">
                  <c:v>4/26/2019</c:v>
                </c:pt>
                <c:pt idx="50">
                  <c:v>4/27/2019</c:v>
                </c:pt>
                <c:pt idx="51">
                  <c:v>4/28/2019</c:v>
                </c:pt>
                <c:pt idx="52">
                  <c:v>4/29/2019</c:v>
                </c:pt>
                <c:pt idx="53">
                  <c:v>4/30/2019</c:v>
                </c:pt>
                <c:pt idx="54">
                  <c:v>5/1/2019</c:v>
                </c:pt>
                <c:pt idx="55">
                  <c:v>5/2/2019</c:v>
                </c:pt>
                <c:pt idx="56">
                  <c:v>5/3/2019</c:v>
                </c:pt>
                <c:pt idx="57">
                  <c:v>5/4/2019</c:v>
                </c:pt>
                <c:pt idx="58">
                  <c:v>5/5/2019</c:v>
                </c:pt>
                <c:pt idx="59">
                  <c:v>5/6/2019</c:v>
                </c:pt>
                <c:pt idx="60">
                  <c:v>5/7/2019</c:v>
                </c:pt>
                <c:pt idx="61">
                  <c:v>5/8/2019</c:v>
                </c:pt>
                <c:pt idx="62">
                  <c:v>5/9/2019</c:v>
                </c:pt>
                <c:pt idx="63">
                  <c:v>5/10/2019</c:v>
                </c:pt>
                <c:pt idx="64">
                  <c:v>5/11/2019</c:v>
                </c:pt>
                <c:pt idx="65">
                  <c:v>5/12/2019</c:v>
                </c:pt>
                <c:pt idx="66">
                  <c:v>5/13/2019</c:v>
                </c:pt>
                <c:pt idx="67">
                  <c:v>5/14/2019</c:v>
                </c:pt>
                <c:pt idx="68">
                  <c:v>5/15/2019</c:v>
                </c:pt>
                <c:pt idx="69">
                  <c:v>5/16/2019</c:v>
                </c:pt>
                <c:pt idx="70">
                  <c:v>5/17/2019</c:v>
                </c:pt>
                <c:pt idx="71">
                  <c:v>5/18/2019</c:v>
                </c:pt>
                <c:pt idx="72">
                  <c:v>5/19/2019</c:v>
                </c:pt>
                <c:pt idx="73">
                  <c:v>5/20/2019</c:v>
                </c:pt>
                <c:pt idx="74">
                  <c:v>5/21/2019</c:v>
                </c:pt>
                <c:pt idx="75">
                  <c:v>5/22/2019</c:v>
                </c:pt>
                <c:pt idx="76">
                  <c:v>5/23/2019</c:v>
                </c:pt>
                <c:pt idx="77">
                  <c:v>5/24/2019</c:v>
                </c:pt>
                <c:pt idx="78">
                  <c:v>5/25/2019</c:v>
                </c:pt>
                <c:pt idx="79">
                  <c:v>5/26/2019</c:v>
                </c:pt>
                <c:pt idx="80">
                  <c:v>5/27/2019</c:v>
                </c:pt>
                <c:pt idx="81">
                  <c:v>5/28/2019</c:v>
                </c:pt>
                <c:pt idx="82">
                  <c:v>5/29/2019</c:v>
                </c:pt>
                <c:pt idx="83">
                  <c:v>5/30/2019</c:v>
                </c:pt>
                <c:pt idx="84">
                  <c:v>5/31/2019</c:v>
                </c:pt>
                <c:pt idx="85">
                  <c:v>6/1/2019</c:v>
                </c:pt>
                <c:pt idx="86">
                  <c:v>6/2/2019</c:v>
                </c:pt>
                <c:pt idx="87">
                  <c:v>6/3/2019</c:v>
                </c:pt>
                <c:pt idx="88">
                  <c:v>6/4/2019</c:v>
                </c:pt>
                <c:pt idx="89">
                  <c:v>6/5/2019</c:v>
                </c:pt>
                <c:pt idx="90">
                  <c:v>6/6/2019</c:v>
                </c:pt>
                <c:pt idx="91">
                  <c:v>6/7/2019</c:v>
                </c:pt>
                <c:pt idx="92">
                  <c:v>6/8/2019</c:v>
                </c:pt>
                <c:pt idx="93">
                  <c:v>6/9/2019</c:v>
                </c:pt>
                <c:pt idx="94">
                  <c:v>6/10/2019</c:v>
                </c:pt>
                <c:pt idx="95">
                  <c:v>6/11/2019</c:v>
                </c:pt>
                <c:pt idx="96">
                  <c:v>6/12/2019</c:v>
                </c:pt>
              </c:strCache>
            </c:strRef>
          </c:cat>
          <c:val>
            <c:numRef>
              <c:f>Project3!$K$2:$K$98</c:f>
              <c:numCache>
                <c:formatCode>General</c:formatCode>
                <c:ptCount val="97"/>
                <c:pt idx="0">
                  <c:v>5.0632911392405063E-2</c:v>
                </c:pt>
                <c:pt idx="1">
                  <c:v>5.0632911392405063E-2</c:v>
                </c:pt>
                <c:pt idx="2">
                  <c:v>5.0632911392405063E-2</c:v>
                </c:pt>
                <c:pt idx="3">
                  <c:v>6.7510548523206745E-2</c:v>
                </c:pt>
                <c:pt idx="4">
                  <c:v>6.7510548523206745E-2</c:v>
                </c:pt>
                <c:pt idx="5">
                  <c:v>6.7510548523206745E-2</c:v>
                </c:pt>
                <c:pt idx="6">
                  <c:v>6.7510548523206745E-2</c:v>
                </c:pt>
                <c:pt idx="7">
                  <c:v>0.13502109704641349</c:v>
                </c:pt>
                <c:pt idx="8">
                  <c:v>0.13502109704641349</c:v>
                </c:pt>
                <c:pt idx="9">
                  <c:v>0.13502109704641349</c:v>
                </c:pt>
                <c:pt idx="10">
                  <c:v>0.13502109704641349</c:v>
                </c:pt>
                <c:pt idx="11">
                  <c:v>0.13502109704641349</c:v>
                </c:pt>
                <c:pt idx="12">
                  <c:v>0.13502109704641349</c:v>
                </c:pt>
                <c:pt idx="13">
                  <c:v>0.13502109704641349</c:v>
                </c:pt>
                <c:pt idx="14">
                  <c:v>0.2109704641350211</c:v>
                </c:pt>
                <c:pt idx="15">
                  <c:v>0.2109704641350211</c:v>
                </c:pt>
                <c:pt idx="16">
                  <c:v>0.2109704641350211</c:v>
                </c:pt>
                <c:pt idx="17">
                  <c:v>0.35443037974683544</c:v>
                </c:pt>
                <c:pt idx="18">
                  <c:v>0.35443037974683544</c:v>
                </c:pt>
                <c:pt idx="19">
                  <c:v>0.35443037974683544</c:v>
                </c:pt>
                <c:pt idx="20">
                  <c:v>0.3628691983122363</c:v>
                </c:pt>
                <c:pt idx="21">
                  <c:v>0.3628691983122363</c:v>
                </c:pt>
                <c:pt idx="22">
                  <c:v>0.3628691983122363</c:v>
                </c:pt>
                <c:pt idx="23">
                  <c:v>0.41350210970464135</c:v>
                </c:pt>
                <c:pt idx="24">
                  <c:v>0.41350210970464135</c:v>
                </c:pt>
                <c:pt idx="25">
                  <c:v>0.43037974683544306</c:v>
                </c:pt>
                <c:pt idx="26">
                  <c:v>0.43037974683544306</c:v>
                </c:pt>
                <c:pt idx="27">
                  <c:v>0.4472573839662447</c:v>
                </c:pt>
                <c:pt idx="28">
                  <c:v>0.46413502109704641</c:v>
                </c:pt>
                <c:pt idx="29">
                  <c:v>0.46413502109704641</c:v>
                </c:pt>
                <c:pt idx="30">
                  <c:v>0.48101265822784811</c:v>
                </c:pt>
                <c:pt idx="31">
                  <c:v>0.56540084388185652</c:v>
                </c:pt>
                <c:pt idx="32">
                  <c:v>0.58227848101265822</c:v>
                </c:pt>
                <c:pt idx="33">
                  <c:v>0.58227848101265822</c:v>
                </c:pt>
                <c:pt idx="34">
                  <c:v>0.58227848101265822</c:v>
                </c:pt>
                <c:pt idx="35">
                  <c:v>0.58227848101265822</c:v>
                </c:pt>
                <c:pt idx="36">
                  <c:v>0.58227848101265822</c:v>
                </c:pt>
                <c:pt idx="37">
                  <c:v>0.58227848101265822</c:v>
                </c:pt>
                <c:pt idx="38">
                  <c:v>0.61603375527426163</c:v>
                </c:pt>
                <c:pt idx="39">
                  <c:v>0.61603375527426163</c:v>
                </c:pt>
                <c:pt idx="40">
                  <c:v>0.61603375527426163</c:v>
                </c:pt>
                <c:pt idx="41">
                  <c:v>0.61603375527426163</c:v>
                </c:pt>
                <c:pt idx="42">
                  <c:v>0.61603375527426163</c:v>
                </c:pt>
                <c:pt idx="43">
                  <c:v>0.61603375527426163</c:v>
                </c:pt>
                <c:pt idx="44">
                  <c:v>0.61603375527426163</c:v>
                </c:pt>
                <c:pt idx="45">
                  <c:v>0.63291139240506333</c:v>
                </c:pt>
                <c:pt idx="46">
                  <c:v>0.63291139240506333</c:v>
                </c:pt>
                <c:pt idx="47">
                  <c:v>0.68354430379746833</c:v>
                </c:pt>
                <c:pt idx="48">
                  <c:v>0.7426160337552743</c:v>
                </c:pt>
                <c:pt idx="49">
                  <c:v>0.7426160337552743</c:v>
                </c:pt>
                <c:pt idx="50">
                  <c:v>0.7426160337552743</c:v>
                </c:pt>
                <c:pt idx="51">
                  <c:v>0.7426160337552743</c:v>
                </c:pt>
                <c:pt idx="52">
                  <c:v>0.7426160337552743</c:v>
                </c:pt>
                <c:pt idx="53">
                  <c:v>0.7426160337552743</c:v>
                </c:pt>
                <c:pt idx="54">
                  <c:v>0.7426160337552743</c:v>
                </c:pt>
                <c:pt idx="55">
                  <c:v>0.7426160337552743</c:v>
                </c:pt>
                <c:pt idx="56">
                  <c:v>0.7426160337552743</c:v>
                </c:pt>
                <c:pt idx="57">
                  <c:v>0.7426160337552743</c:v>
                </c:pt>
                <c:pt idx="58">
                  <c:v>0.7426160337552743</c:v>
                </c:pt>
                <c:pt idx="59">
                  <c:v>0.810126582278481</c:v>
                </c:pt>
                <c:pt idx="60">
                  <c:v>0.85232067510548526</c:v>
                </c:pt>
                <c:pt idx="61">
                  <c:v>0.86075949367088611</c:v>
                </c:pt>
                <c:pt idx="62">
                  <c:v>0.86075949367088611</c:v>
                </c:pt>
                <c:pt idx="63">
                  <c:v>0.86075949367088611</c:v>
                </c:pt>
                <c:pt idx="64">
                  <c:v>0.86075949367088611</c:v>
                </c:pt>
                <c:pt idx="65">
                  <c:v>0.86075949367088611</c:v>
                </c:pt>
                <c:pt idx="66">
                  <c:v>0.86075949367088611</c:v>
                </c:pt>
                <c:pt idx="67">
                  <c:v>0.86075949367088611</c:v>
                </c:pt>
                <c:pt idx="68">
                  <c:v>0.86075949367088611</c:v>
                </c:pt>
                <c:pt idx="69">
                  <c:v>0.86497890295358648</c:v>
                </c:pt>
                <c:pt idx="70">
                  <c:v>0.86497890295358648</c:v>
                </c:pt>
                <c:pt idx="71">
                  <c:v>0.86497890295358648</c:v>
                </c:pt>
                <c:pt idx="72">
                  <c:v>0.86497890295358648</c:v>
                </c:pt>
                <c:pt idx="73">
                  <c:v>0.88185654008438819</c:v>
                </c:pt>
                <c:pt idx="74">
                  <c:v>0.89029535864978904</c:v>
                </c:pt>
                <c:pt idx="75">
                  <c:v>0.91561181434599159</c:v>
                </c:pt>
                <c:pt idx="76">
                  <c:v>0.91561181434599159</c:v>
                </c:pt>
                <c:pt idx="77">
                  <c:v>0.91561181434599159</c:v>
                </c:pt>
                <c:pt idx="78">
                  <c:v>0.91561181434599159</c:v>
                </c:pt>
                <c:pt idx="79">
                  <c:v>0.91561181434599159</c:v>
                </c:pt>
                <c:pt idx="80">
                  <c:v>0.91561181434599159</c:v>
                </c:pt>
                <c:pt idx="81">
                  <c:v>0.91561181434599159</c:v>
                </c:pt>
                <c:pt idx="82">
                  <c:v>0.91561181434599159</c:v>
                </c:pt>
                <c:pt idx="83">
                  <c:v>0.91561181434599159</c:v>
                </c:pt>
                <c:pt idx="84">
                  <c:v>0.94936708860759489</c:v>
                </c:pt>
                <c:pt idx="85">
                  <c:v>0.94936708860759489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1-47B2-98A5-355169EF924C}"/>
            </c:ext>
          </c:extLst>
        </c:ser>
        <c:ser>
          <c:idx val="1"/>
          <c:order val="1"/>
          <c:tx>
            <c:strRef>
              <c:f>Project3!$L$1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Project3!$B$2:$B$98</c:f>
              <c:strCache>
                <c:ptCount val="97"/>
                <c:pt idx="0">
                  <c:v>3/8/2019</c:v>
                </c:pt>
                <c:pt idx="1">
                  <c:v>3/9/2019</c:v>
                </c:pt>
                <c:pt idx="2">
                  <c:v>3/10/2019</c:v>
                </c:pt>
                <c:pt idx="3">
                  <c:v>3/11/2019</c:v>
                </c:pt>
                <c:pt idx="4">
                  <c:v>3/12/2019</c:v>
                </c:pt>
                <c:pt idx="5">
                  <c:v>3/13/2019</c:v>
                </c:pt>
                <c:pt idx="6">
                  <c:v>3/14/2019</c:v>
                </c:pt>
                <c:pt idx="7">
                  <c:v>3/15/2019</c:v>
                </c:pt>
                <c:pt idx="8">
                  <c:v>3/16/2019</c:v>
                </c:pt>
                <c:pt idx="9">
                  <c:v>3/17/2019</c:v>
                </c:pt>
                <c:pt idx="10">
                  <c:v>3/18/2019</c:v>
                </c:pt>
                <c:pt idx="11">
                  <c:v>3/19/2019</c:v>
                </c:pt>
                <c:pt idx="12">
                  <c:v>3/20/2019</c:v>
                </c:pt>
                <c:pt idx="13">
                  <c:v>3/21/2019</c:v>
                </c:pt>
                <c:pt idx="14">
                  <c:v>3/22/2019</c:v>
                </c:pt>
                <c:pt idx="15">
                  <c:v>3/23/2019</c:v>
                </c:pt>
                <c:pt idx="16">
                  <c:v>3/24/2019</c:v>
                </c:pt>
                <c:pt idx="17">
                  <c:v>3/25/2019</c:v>
                </c:pt>
                <c:pt idx="18">
                  <c:v>3/26/2019</c:v>
                </c:pt>
                <c:pt idx="19">
                  <c:v>3/27/2019</c:v>
                </c:pt>
                <c:pt idx="20">
                  <c:v>3/28/2019</c:v>
                </c:pt>
                <c:pt idx="21">
                  <c:v>3/29/2019</c:v>
                </c:pt>
                <c:pt idx="22">
                  <c:v>3/30/2019</c:v>
                </c:pt>
                <c:pt idx="23">
                  <c:v>3/31/2019</c:v>
                </c:pt>
                <c:pt idx="24">
                  <c:v>4/1/2019</c:v>
                </c:pt>
                <c:pt idx="25">
                  <c:v>4/2/2019</c:v>
                </c:pt>
                <c:pt idx="26">
                  <c:v>4/3/2019</c:v>
                </c:pt>
                <c:pt idx="27">
                  <c:v>4/4/2019</c:v>
                </c:pt>
                <c:pt idx="28">
                  <c:v>4/5/2019</c:v>
                </c:pt>
                <c:pt idx="29">
                  <c:v>4/6/2019</c:v>
                </c:pt>
                <c:pt idx="30">
                  <c:v>4/7/2019</c:v>
                </c:pt>
                <c:pt idx="31">
                  <c:v>4/8/2019</c:v>
                </c:pt>
                <c:pt idx="32">
                  <c:v>4/9/2019</c:v>
                </c:pt>
                <c:pt idx="33">
                  <c:v>4/10/2019</c:v>
                </c:pt>
                <c:pt idx="34">
                  <c:v>4/11/2019</c:v>
                </c:pt>
                <c:pt idx="35">
                  <c:v>4/12/2019</c:v>
                </c:pt>
                <c:pt idx="36">
                  <c:v>4/13/2019</c:v>
                </c:pt>
                <c:pt idx="37">
                  <c:v>4/14/2019</c:v>
                </c:pt>
                <c:pt idx="38">
                  <c:v>4/15/2019</c:v>
                </c:pt>
                <c:pt idx="39">
                  <c:v>4/16/2019</c:v>
                </c:pt>
                <c:pt idx="40">
                  <c:v>4/17/2019</c:v>
                </c:pt>
                <c:pt idx="41">
                  <c:v>4/18/2019</c:v>
                </c:pt>
                <c:pt idx="42">
                  <c:v>4/19/2019</c:v>
                </c:pt>
                <c:pt idx="43">
                  <c:v>4/20/2019</c:v>
                </c:pt>
                <c:pt idx="44">
                  <c:v>4/21/2019</c:v>
                </c:pt>
                <c:pt idx="45">
                  <c:v>4/22/2019</c:v>
                </c:pt>
                <c:pt idx="46">
                  <c:v>4/23/2019</c:v>
                </c:pt>
                <c:pt idx="47">
                  <c:v>4/24/2019</c:v>
                </c:pt>
                <c:pt idx="48">
                  <c:v>4/25/2019</c:v>
                </c:pt>
                <c:pt idx="49">
                  <c:v>4/26/2019</c:v>
                </c:pt>
                <c:pt idx="50">
                  <c:v>4/27/2019</c:v>
                </c:pt>
                <c:pt idx="51">
                  <c:v>4/28/2019</c:v>
                </c:pt>
                <c:pt idx="52">
                  <c:v>4/29/2019</c:v>
                </c:pt>
                <c:pt idx="53">
                  <c:v>4/30/2019</c:v>
                </c:pt>
                <c:pt idx="54">
                  <c:v>5/1/2019</c:v>
                </c:pt>
                <c:pt idx="55">
                  <c:v>5/2/2019</c:v>
                </c:pt>
                <c:pt idx="56">
                  <c:v>5/3/2019</c:v>
                </c:pt>
                <c:pt idx="57">
                  <c:v>5/4/2019</c:v>
                </c:pt>
                <c:pt idx="58">
                  <c:v>5/5/2019</c:v>
                </c:pt>
                <c:pt idx="59">
                  <c:v>5/6/2019</c:v>
                </c:pt>
                <c:pt idx="60">
                  <c:v>5/7/2019</c:v>
                </c:pt>
                <c:pt idx="61">
                  <c:v>5/8/2019</c:v>
                </c:pt>
                <c:pt idx="62">
                  <c:v>5/9/2019</c:v>
                </c:pt>
                <c:pt idx="63">
                  <c:v>5/10/2019</c:v>
                </c:pt>
                <c:pt idx="64">
                  <c:v>5/11/2019</c:v>
                </c:pt>
                <c:pt idx="65">
                  <c:v>5/12/2019</c:v>
                </c:pt>
                <c:pt idx="66">
                  <c:v>5/13/2019</c:v>
                </c:pt>
                <c:pt idx="67">
                  <c:v>5/14/2019</c:v>
                </c:pt>
                <c:pt idx="68">
                  <c:v>5/15/2019</c:v>
                </c:pt>
                <c:pt idx="69">
                  <c:v>5/16/2019</c:v>
                </c:pt>
                <c:pt idx="70">
                  <c:v>5/17/2019</c:v>
                </c:pt>
                <c:pt idx="71">
                  <c:v>5/18/2019</c:v>
                </c:pt>
                <c:pt idx="72">
                  <c:v>5/19/2019</c:v>
                </c:pt>
                <c:pt idx="73">
                  <c:v>5/20/2019</c:v>
                </c:pt>
                <c:pt idx="74">
                  <c:v>5/21/2019</c:v>
                </c:pt>
                <c:pt idx="75">
                  <c:v>5/22/2019</c:v>
                </c:pt>
                <c:pt idx="76">
                  <c:v>5/23/2019</c:v>
                </c:pt>
                <c:pt idx="77">
                  <c:v>5/24/2019</c:v>
                </c:pt>
                <c:pt idx="78">
                  <c:v>5/25/2019</c:v>
                </c:pt>
                <c:pt idx="79">
                  <c:v>5/26/2019</c:v>
                </c:pt>
                <c:pt idx="80">
                  <c:v>5/27/2019</c:v>
                </c:pt>
                <c:pt idx="81">
                  <c:v>5/28/2019</c:v>
                </c:pt>
                <c:pt idx="82">
                  <c:v>5/29/2019</c:v>
                </c:pt>
                <c:pt idx="83">
                  <c:v>5/30/2019</c:v>
                </c:pt>
                <c:pt idx="84">
                  <c:v>5/31/2019</c:v>
                </c:pt>
                <c:pt idx="85">
                  <c:v>6/1/2019</c:v>
                </c:pt>
                <c:pt idx="86">
                  <c:v>6/2/2019</c:v>
                </c:pt>
                <c:pt idx="87">
                  <c:v>6/3/2019</c:v>
                </c:pt>
                <c:pt idx="88">
                  <c:v>6/4/2019</c:v>
                </c:pt>
                <c:pt idx="89">
                  <c:v>6/5/2019</c:v>
                </c:pt>
                <c:pt idx="90">
                  <c:v>6/6/2019</c:v>
                </c:pt>
                <c:pt idx="91">
                  <c:v>6/7/2019</c:v>
                </c:pt>
                <c:pt idx="92">
                  <c:v>6/8/2019</c:v>
                </c:pt>
                <c:pt idx="93">
                  <c:v>6/9/2019</c:v>
                </c:pt>
                <c:pt idx="94">
                  <c:v>6/10/2019</c:v>
                </c:pt>
                <c:pt idx="95">
                  <c:v>6/11/2019</c:v>
                </c:pt>
                <c:pt idx="96">
                  <c:v>6/12/2019</c:v>
                </c:pt>
              </c:strCache>
            </c:strRef>
          </c:cat>
          <c:val>
            <c:numRef>
              <c:f>Project3!$L$2:$L$98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2.1945866861741041E-2</c:v>
                </c:pt>
                <c:pt idx="21">
                  <c:v>2.1945866861741041E-2</c:v>
                </c:pt>
                <c:pt idx="22">
                  <c:v>2.1945866861741041E-2</c:v>
                </c:pt>
                <c:pt idx="23">
                  <c:v>5.8522311631309443E-2</c:v>
                </c:pt>
                <c:pt idx="24">
                  <c:v>0.1097293343087052</c:v>
                </c:pt>
                <c:pt idx="25">
                  <c:v>0.13899049012435993</c:v>
                </c:pt>
                <c:pt idx="26">
                  <c:v>0.17008046817849307</c:v>
                </c:pt>
                <c:pt idx="27">
                  <c:v>0.17008046817849307</c:v>
                </c:pt>
                <c:pt idx="28">
                  <c:v>0.17008046817849307</c:v>
                </c:pt>
                <c:pt idx="29">
                  <c:v>0.17008046817849307</c:v>
                </c:pt>
                <c:pt idx="30">
                  <c:v>0.17008046817849307</c:v>
                </c:pt>
                <c:pt idx="31">
                  <c:v>0.17008046817849307</c:v>
                </c:pt>
                <c:pt idx="32">
                  <c:v>0.17008046817849307</c:v>
                </c:pt>
                <c:pt idx="33">
                  <c:v>0.17008046817849307</c:v>
                </c:pt>
                <c:pt idx="34">
                  <c:v>0.17008046817849307</c:v>
                </c:pt>
                <c:pt idx="35">
                  <c:v>0.17008046817849307</c:v>
                </c:pt>
                <c:pt idx="36">
                  <c:v>0.17373811265544992</c:v>
                </c:pt>
                <c:pt idx="37">
                  <c:v>0.19568397951719094</c:v>
                </c:pt>
                <c:pt idx="38">
                  <c:v>0.19934162399414779</c:v>
                </c:pt>
                <c:pt idx="39">
                  <c:v>0.23226042428675936</c:v>
                </c:pt>
                <c:pt idx="40">
                  <c:v>0.23226042428675936</c:v>
                </c:pt>
                <c:pt idx="41">
                  <c:v>0.23226042428675936</c:v>
                </c:pt>
                <c:pt idx="42">
                  <c:v>0.25420629114850041</c:v>
                </c:pt>
                <c:pt idx="43">
                  <c:v>0.27944403803950263</c:v>
                </c:pt>
                <c:pt idx="44">
                  <c:v>0.2977322604242868</c:v>
                </c:pt>
                <c:pt idx="45">
                  <c:v>0.31967812728602785</c:v>
                </c:pt>
                <c:pt idx="46">
                  <c:v>0.31967812728602785</c:v>
                </c:pt>
                <c:pt idx="47">
                  <c:v>0.31967812728602785</c:v>
                </c:pt>
                <c:pt idx="48">
                  <c:v>0.31967812728602785</c:v>
                </c:pt>
                <c:pt idx="49">
                  <c:v>0.31967812728602785</c:v>
                </c:pt>
                <c:pt idx="50">
                  <c:v>0.32516459400146308</c:v>
                </c:pt>
                <c:pt idx="51">
                  <c:v>0.32516459400146308</c:v>
                </c:pt>
                <c:pt idx="52">
                  <c:v>0.32516459400146308</c:v>
                </c:pt>
                <c:pt idx="53">
                  <c:v>0.32516459400146308</c:v>
                </c:pt>
                <c:pt idx="54">
                  <c:v>0.32516459400146308</c:v>
                </c:pt>
                <c:pt idx="55">
                  <c:v>0.32516459400146308</c:v>
                </c:pt>
                <c:pt idx="56">
                  <c:v>0.32516459400146308</c:v>
                </c:pt>
                <c:pt idx="57">
                  <c:v>0.35442574981711783</c:v>
                </c:pt>
                <c:pt idx="58">
                  <c:v>0.44952450621799567</c:v>
                </c:pt>
                <c:pt idx="59">
                  <c:v>0.44952450621799567</c:v>
                </c:pt>
                <c:pt idx="60">
                  <c:v>0.44952450621799567</c:v>
                </c:pt>
                <c:pt idx="61">
                  <c:v>0.44952450621799567</c:v>
                </c:pt>
                <c:pt idx="62">
                  <c:v>0.4550109729334309</c:v>
                </c:pt>
                <c:pt idx="63">
                  <c:v>0.46049743964886619</c:v>
                </c:pt>
                <c:pt idx="64">
                  <c:v>0.46049743964886619</c:v>
                </c:pt>
                <c:pt idx="65">
                  <c:v>0.47512801755669354</c:v>
                </c:pt>
                <c:pt idx="66">
                  <c:v>0.52633504023408928</c:v>
                </c:pt>
                <c:pt idx="67">
                  <c:v>0.54828090709583033</c:v>
                </c:pt>
                <c:pt idx="68">
                  <c:v>0.54828090709583033</c:v>
                </c:pt>
                <c:pt idx="69">
                  <c:v>0.58119970738844196</c:v>
                </c:pt>
                <c:pt idx="70">
                  <c:v>0.603145574250183</c:v>
                </c:pt>
                <c:pt idx="71">
                  <c:v>0.61411850768105347</c:v>
                </c:pt>
                <c:pt idx="72">
                  <c:v>0.62874908558888087</c:v>
                </c:pt>
                <c:pt idx="73">
                  <c:v>0.63606437454279452</c:v>
                </c:pt>
                <c:pt idx="74">
                  <c:v>0.66532553035844921</c:v>
                </c:pt>
                <c:pt idx="75">
                  <c:v>0.66532553035844921</c:v>
                </c:pt>
                <c:pt idx="76">
                  <c:v>0.66532553035844921</c:v>
                </c:pt>
                <c:pt idx="77">
                  <c:v>0.67264081931236297</c:v>
                </c:pt>
                <c:pt idx="78">
                  <c:v>0.67264081931236297</c:v>
                </c:pt>
                <c:pt idx="79">
                  <c:v>0.69824433065106084</c:v>
                </c:pt>
                <c:pt idx="80">
                  <c:v>0.69824433065106084</c:v>
                </c:pt>
                <c:pt idx="81">
                  <c:v>0.72019019751280189</c:v>
                </c:pt>
                <c:pt idx="82">
                  <c:v>0.74945135332845658</c:v>
                </c:pt>
                <c:pt idx="83">
                  <c:v>0.77139722019019763</c:v>
                </c:pt>
                <c:pt idx="84">
                  <c:v>0.77871250914411128</c:v>
                </c:pt>
                <c:pt idx="85">
                  <c:v>0.77871250914411128</c:v>
                </c:pt>
                <c:pt idx="86">
                  <c:v>0.78054133138258974</c:v>
                </c:pt>
                <c:pt idx="87">
                  <c:v>0.78054133138258974</c:v>
                </c:pt>
                <c:pt idx="88">
                  <c:v>0.78054133138258974</c:v>
                </c:pt>
                <c:pt idx="89">
                  <c:v>0.8207754206291149</c:v>
                </c:pt>
                <c:pt idx="90">
                  <c:v>0.85003657644476971</c:v>
                </c:pt>
                <c:pt idx="91">
                  <c:v>0.86832479882955382</c:v>
                </c:pt>
                <c:pt idx="92">
                  <c:v>0.86832479882955382</c:v>
                </c:pt>
                <c:pt idx="93">
                  <c:v>0.9231894659839065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1-47B2-98A5-355169EF924C}"/>
            </c:ext>
          </c:extLst>
        </c:ser>
        <c:ser>
          <c:idx val="2"/>
          <c:order val="2"/>
          <c:tx>
            <c:strRef>
              <c:f>Project3!$N$1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Project3!$B$2:$B$98</c:f>
              <c:strCache>
                <c:ptCount val="97"/>
                <c:pt idx="0">
                  <c:v>3/8/2019</c:v>
                </c:pt>
                <c:pt idx="1">
                  <c:v>3/9/2019</c:v>
                </c:pt>
                <c:pt idx="2">
                  <c:v>3/10/2019</c:v>
                </c:pt>
                <c:pt idx="3">
                  <c:v>3/11/2019</c:v>
                </c:pt>
                <c:pt idx="4">
                  <c:v>3/12/2019</c:v>
                </c:pt>
                <c:pt idx="5">
                  <c:v>3/13/2019</c:v>
                </c:pt>
                <c:pt idx="6">
                  <c:v>3/14/2019</c:v>
                </c:pt>
                <c:pt idx="7">
                  <c:v>3/15/2019</c:v>
                </c:pt>
                <c:pt idx="8">
                  <c:v>3/16/2019</c:v>
                </c:pt>
                <c:pt idx="9">
                  <c:v>3/17/2019</c:v>
                </c:pt>
                <c:pt idx="10">
                  <c:v>3/18/2019</c:v>
                </c:pt>
                <c:pt idx="11">
                  <c:v>3/19/2019</c:v>
                </c:pt>
                <c:pt idx="12">
                  <c:v>3/20/2019</c:v>
                </c:pt>
                <c:pt idx="13">
                  <c:v>3/21/2019</c:v>
                </c:pt>
                <c:pt idx="14">
                  <c:v>3/22/2019</c:v>
                </c:pt>
                <c:pt idx="15">
                  <c:v>3/23/2019</c:v>
                </c:pt>
                <c:pt idx="16">
                  <c:v>3/24/2019</c:v>
                </c:pt>
                <c:pt idx="17">
                  <c:v>3/25/2019</c:v>
                </c:pt>
                <c:pt idx="18">
                  <c:v>3/26/2019</c:v>
                </c:pt>
                <c:pt idx="19">
                  <c:v>3/27/2019</c:v>
                </c:pt>
                <c:pt idx="20">
                  <c:v>3/28/2019</c:v>
                </c:pt>
                <c:pt idx="21">
                  <c:v>3/29/2019</c:v>
                </c:pt>
                <c:pt idx="22">
                  <c:v>3/30/2019</c:v>
                </c:pt>
                <c:pt idx="23">
                  <c:v>3/31/2019</c:v>
                </c:pt>
                <c:pt idx="24">
                  <c:v>4/1/2019</c:v>
                </c:pt>
                <c:pt idx="25">
                  <c:v>4/2/2019</c:v>
                </c:pt>
                <c:pt idx="26">
                  <c:v>4/3/2019</c:v>
                </c:pt>
                <c:pt idx="27">
                  <c:v>4/4/2019</c:v>
                </c:pt>
                <c:pt idx="28">
                  <c:v>4/5/2019</c:v>
                </c:pt>
                <c:pt idx="29">
                  <c:v>4/6/2019</c:v>
                </c:pt>
                <c:pt idx="30">
                  <c:v>4/7/2019</c:v>
                </c:pt>
                <c:pt idx="31">
                  <c:v>4/8/2019</c:v>
                </c:pt>
                <c:pt idx="32">
                  <c:v>4/9/2019</c:v>
                </c:pt>
                <c:pt idx="33">
                  <c:v>4/10/2019</c:v>
                </c:pt>
                <c:pt idx="34">
                  <c:v>4/11/2019</c:v>
                </c:pt>
                <c:pt idx="35">
                  <c:v>4/12/2019</c:v>
                </c:pt>
                <c:pt idx="36">
                  <c:v>4/13/2019</c:v>
                </c:pt>
                <c:pt idx="37">
                  <c:v>4/14/2019</c:v>
                </c:pt>
                <c:pt idx="38">
                  <c:v>4/15/2019</c:v>
                </c:pt>
                <c:pt idx="39">
                  <c:v>4/16/2019</c:v>
                </c:pt>
                <c:pt idx="40">
                  <c:v>4/17/2019</c:v>
                </c:pt>
                <c:pt idx="41">
                  <c:v>4/18/2019</c:v>
                </c:pt>
                <c:pt idx="42">
                  <c:v>4/19/2019</c:v>
                </c:pt>
                <c:pt idx="43">
                  <c:v>4/20/2019</c:v>
                </c:pt>
                <c:pt idx="44">
                  <c:v>4/21/2019</c:v>
                </c:pt>
                <c:pt idx="45">
                  <c:v>4/22/2019</c:v>
                </c:pt>
                <c:pt idx="46">
                  <c:v>4/23/2019</c:v>
                </c:pt>
                <c:pt idx="47">
                  <c:v>4/24/2019</c:v>
                </c:pt>
                <c:pt idx="48">
                  <c:v>4/25/2019</c:v>
                </c:pt>
                <c:pt idx="49">
                  <c:v>4/26/2019</c:v>
                </c:pt>
                <c:pt idx="50">
                  <c:v>4/27/2019</c:v>
                </c:pt>
                <c:pt idx="51">
                  <c:v>4/28/2019</c:v>
                </c:pt>
                <c:pt idx="52">
                  <c:v>4/29/2019</c:v>
                </c:pt>
                <c:pt idx="53">
                  <c:v>4/30/2019</c:v>
                </c:pt>
                <c:pt idx="54">
                  <c:v>5/1/2019</c:v>
                </c:pt>
                <c:pt idx="55">
                  <c:v>5/2/2019</c:v>
                </c:pt>
                <c:pt idx="56">
                  <c:v>5/3/2019</c:v>
                </c:pt>
                <c:pt idx="57">
                  <c:v>5/4/2019</c:v>
                </c:pt>
                <c:pt idx="58">
                  <c:v>5/5/2019</c:v>
                </c:pt>
                <c:pt idx="59">
                  <c:v>5/6/2019</c:v>
                </c:pt>
                <c:pt idx="60">
                  <c:v>5/7/2019</c:v>
                </c:pt>
                <c:pt idx="61">
                  <c:v>5/8/2019</c:v>
                </c:pt>
                <c:pt idx="62">
                  <c:v>5/9/2019</c:v>
                </c:pt>
                <c:pt idx="63">
                  <c:v>5/10/2019</c:v>
                </c:pt>
                <c:pt idx="64">
                  <c:v>5/11/2019</c:v>
                </c:pt>
                <c:pt idx="65">
                  <c:v>5/12/2019</c:v>
                </c:pt>
                <c:pt idx="66">
                  <c:v>5/13/2019</c:v>
                </c:pt>
                <c:pt idx="67">
                  <c:v>5/14/2019</c:v>
                </c:pt>
                <c:pt idx="68">
                  <c:v>5/15/2019</c:v>
                </c:pt>
                <c:pt idx="69">
                  <c:v>5/16/2019</c:v>
                </c:pt>
                <c:pt idx="70">
                  <c:v>5/17/2019</c:v>
                </c:pt>
                <c:pt idx="71">
                  <c:v>5/18/2019</c:v>
                </c:pt>
                <c:pt idx="72">
                  <c:v>5/19/2019</c:v>
                </c:pt>
                <c:pt idx="73">
                  <c:v>5/20/2019</c:v>
                </c:pt>
                <c:pt idx="74">
                  <c:v>5/21/2019</c:v>
                </c:pt>
                <c:pt idx="75">
                  <c:v>5/22/2019</c:v>
                </c:pt>
                <c:pt idx="76">
                  <c:v>5/23/2019</c:v>
                </c:pt>
                <c:pt idx="77">
                  <c:v>5/24/2019</c:v>
                </c:pt>
                <c:pt idx="78">
                  <c:v>5/25/2019</c:v>
                </c:pt>
                <c:pt idx="79">
                  <c:v>5/26/2019</c:v>
                </c:pt>
                <c:pt idx="80">
                  <c:v>5/27/2019</c:v>
                </c:pt>
                <c:pt idx="81">
                  <c:v>5/28/2019</c:v>
                </c:pt>
                <c:pt idx="82">
                  <c:v>5/29/2019</c:v>
                </c:pt>
                <c:pt idx="83">
                  <c:v>5/30/2019</c:v>
                </c:pt>
                <c:pt idx="84">
                  <c:v>5/31/2019</c:v>
                </c:pt>
                <c:pt idx="85">
                  <c:v>6/1/2019</c:v>
                </c:pt>
                <c:pt idx="86">
                  <c:v>6/2/2019</c:v>
                </c:pt>
                <c:pt idx="87">
                  <c:v>6/3/2019</c:v>
                </c:pt>
                <c:pt idx="88">
                  <c:v>6/4/2019</c:v>
                </c:pt>
                <c:pt idx="89">
                  <c:v>6/5/2019</c:v>
                </c:pt>
                <c:pt idx="90">
                  <c:v>6/6/2019</c:v>
                </c:pt>
                <c:pt idx="91">
                  <c:v>6/7/2019</c:v>
                </c:pt>
                <c:pt idx="92">
                  <c:v>6/8/2019</c:v>
                </c:pt>
                <c:pt idx="93">
                  <c:v>6/9/2019</c:v>
                </c:pt>
                <c:pt idx="94">
                  <c:v>6/10/2019</c:v>
                </c:pt>
                <c:pt idx="95">
                  <c:v>6/11/2019</c:v>
                </c:pt>
                <c:pt idx="96">
                  <c:v>6/12/2019</c:v>
                </c:pt>
              </c:strCache>
            </c:strRef>
          </c:cat>
          <c:val>
            <c:numRef>
              <c:f>Project3!$N$2:$N$98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1.4630577907827361E-2</c:v>
                </c:pt>
                <c:pt idx="27">
                  <c:v>7.3152889539136803E-2</c:v>
                </c:pt>
                <c:pt idx="28">
                  <c:v>7.3152889539136803E-2</c:v>
                </c:pt>
                <c:pt idx="29">
                  <c:v>7.3152889539136803E-2</c:v>
                </c:pt>
                <c:pt idx="30">
                  <c:v>7.3152889539136803E-2</c:v>
                </c:pt>
                <c:pt idx="31">
                  <c:v>7.3152889539136803E-2</c:v>
                </c:pt>
                <c:pt idx="32">
                  <c:v>7.3152889539136803E-2</c:v>
                </c:pt>
                <c:pt idx="33">
                  <c:v>7.3152889539136803E-2</c:v>
                </c:pt>
                <c:pt idx="34">
                  <c:v>7.3152889539136803E-2</c:v>
                </c:pt>
                <c:pt idx="35">
                  <c:v>7.3152889539136803E-2</c:v>
                </c:pt>
                <c:pt idx="36">
                  <c:v>7.3152889539136803E-2</c:v>
                </c:pt>
                <c:pt idx="37">
                  <c:v>7.3152889539136803E-2</c:v>
                </c:pt>
                <c:pt idx="38">
                  <c:v>7.3152889539136803E-2</c:v>
                </c:pt>
                <c:pt idx="39">
                  <c:v>7.3152889539136803E-2</c:v>
                </c:pt>
                <c:pt idx="40">
                  <c:v>7.3152889539136803E-2</c:v>
                </c:pt>
                <c:pt idx="41">
                  <c:v>7.3152889539136803E-2</c:v>
                </c:pt>
                <c:pt idx="42">
                  <c:v>7.3152889539136803E-2</c:v>
                </c:pt>
                <c:pt idx="43">
                  <c:v>7.3152889539136803E-2</c:v>
                </c:pt>
                <c:pt idx="44">
                  <c:v>7.3152889539136803E-2</c:v>
                </c:pt>
                <c:pt idx="45">
                  <c:v>0.10241404535479152</c:v>
                </c:pt>
                <c:pt idx="46">
                  <c:v>0.10241404535479152</c:v>
                </c:pt>
                <c:pt idx="47">
                  <c:v>0.10241404535479152</c:v>
                </c:pt>
                <c:pt idx="48">
                  <c:v>0.13167520117044623</c:v>
                </c:pt>
                <c:pt idx="49">
                  <c:v>0.13167520117044623</c:v>
                </c:pt>
                <c:pt idx="50">
                  <c:v>0.13167520117044623</c:v>
                </c:pt>
                <c:pt idx="51">
                  <c:v>0.13167520117044623</c:v>
                </c:pt>
                <c:pt idx="52">
                  <c:v>0.13167520117044623</c:v>
                </c:pt>
                <c:pt idx="53">
                  <c:v>0.13167520117044623</c:v>
                </c:pt>
                <c:pt idx="54">
                  <c:v>0.13167520117044623</c:v>
                </c:pt>
                <c:pt idx="55">
                  <c:v>0.13167520117044623</c:v>
                </c:pt>
                <c:pt idx="56">
                  <c:v>0.13167520117044623</c:v>
                </c:pt>
                <c:pt idx="57">
                  <c:v>0.13167520117044623</c:v>
                </c:pt>
                <c:pt idx="58">
                  <c:v>0.14630577907827361</c:v>
                </c:pt>
                <c:pt idx="59">
                  <c:v>0.15727871250914413</c:v>
                </c:pt>
                <c:pt idx="60">
                  <c:v>0.15727871250914413</c:v>
                </c:pt>
                <c:pt idx="61">
                  <c:v>0.15727871250914413</c:v>
                </c:pt>
                <c:pt idx="62">
                  <c:v>0.15727871250914413</c:v>
                </c:pt>
                <c:pt idx="63">
                  <c:v>0.15727871250914413</c:v>
                </c:pt>
                <c:pt idx="64">
                  <c:v>0.15727871250914413</c:v>
                </c:pt>
                <c:pt idx="65">
                  <c:v>0.15727871250914413</c:v>
                </c:pt>
                <c:pt idx="66">
                  <c:v>0.15727871250914413</c:v>
                </c:pt>
                <c:pt idx="67">
                  <c:v>0.15727871250914413</c:v>
                </c:pt>
                <c:pt idx="68">
                  <c:v>0.17922457937088518</c:v>
                </c:pt>
                <c:pt idx="69">
                  <c:v>0.17922457937088518</c:v>
                </c:pt>
                <c:pt idx="70">
                  <c:v>0.17922457937088518</c:v>
                </c:pt>
                <c:pt idx="71">
                  <c:v>0.17922457937088518</c:v>
                </c:pt>
                <c:pt idx="72">
                  <c:v>0.17922457937088518</c:v>
                </c:pt>
                <c:pt idx="73">
                  <c:v>0.17922457937088518</c:v>
                </c:pt>
                <c:pt idx="74">
                  <c:v>0.17922457937088518</c:v>
                </c:pt>
                <c:pt idx="75">
                  <c:v>0.17922457937088518</c:v>
                </c:pt>
                <c:pt idx="76">
                  <c:v>0.17922457937088518</c:v>
                </c:pt>
                <c:pt idx="77">
                  <c:v>0.17922457937088518</c:v>
                </c:pt>
                <c:pt idx="78">
                  <c:v>0.17922457937088518</c:v>
                </c:pt>
                <c:pt idx="79">
                  <c:v>0.17922457937088518</c:v>
                </c:pt>
                <c:pt idx="80">
                  <c:v>0.17922457937088518</c:v>
                </c:pt>
                <c:pt idx="81">
                  <c:v>0.17922457937088518</c:v>
                </c:pt>
                <c:pt idx="82">
                  <c:v>0.17922457937088518</c:v>
                </c:pt>
                <c:pt idx="83">
                  <c:v>0.17922457937088518</c:v>
                </c:pt>
                <c:pt idx="84">
                  <c:v>0.17922457937088518</c:v>
                </c:pt>
                <c:pt idx="85">
                  <c:v>0.17922457937088518</c:v>
                </c:pt>
                <c:pt idx="86">
                  <c:v>0.17922457937088518</c:v>
                </c:pt>
                <c:pt idx="87">
                  <c:v>0.17922457937088518</c:v>
                </c:pt>
                <c:pt idx="88">
                  <c:v>0.17922457937088518</c:v>
                </c:pt>
                <c:pt idx="89">
                  <c:v>0.17922457937088518</c:v>
                </c:pt>
                <c:pt idx="90">
                  <c:v>0.17922457937088518</c:v>
                </c:pt>
                <c:pt idx="91">
                  <c:v>0.17922457937088518</c:v>
                </c:pt>
                <c:pt idx="92">
                  <c:v>0.17922457937088518</c:v>
                </c:pt>
                <c:pt idx="93">
                  <c:v>0.17922457937088518</c:v>
                </c:pt>
                <c:pt idx="94">
                  <c:v>0.17922457937088518</c:v>
                </c:pt>
                <c:pt idx="95">
                  <c:v>0.17922457937088518</c:v>
                </c:pt>
                <c:pt idx="96">
                  <c:v>0.17922457937088518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1-47B2-98A5-355169EF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862733"/>
        <c:axId val="1699486035"/>
      </c:lineChart>
      <c:catAx>
        <c:axId val="1457862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699486035"/>
        <c:crosses val="autoZero"/>
        <c:auto val="1"/>
        <c:lblAlgn val="ctr"/>
        <c:lblOffset val="100"/>
        <c:noMultiLvlLbl val="1"/>
      </c:catAx>
      <c:valAx>
        <c:axId val="1699486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4578627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Project4!$K$1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Project4!$B$2:$B$101</c:f>
              <c:strCache>
                <c:ptCount val="100"/>
                <c:pt idx="0">
                  <c:v>3/5/2012</c:v>
                </c:pt>
                <c:pt idx="1">
                  <c:v>3/6/2013</c:v>
                </c:pt>
                <c:pt idx="2">
                  <c:v>3/7/2014</c:v>
                </c:pt>
                <c:pt idx="3">
                  <c:v>3/8/2015</c:v>
                </c:pt>
                <c:pt idx="4">
                  <c:v>3/9/2016</c:v>
                </c:pt>
                <c:pt idx="5">
                  <c:v>3/10/2017</c:v>
                </c:pt>
                <c:pt idx="6">
                  <c:v>3/11/2018</c:v>
                </c:pt>
                <c:pt idx="7">
                  <c:v>3/12/2019</c:v>
                </c:pt>
                <c:pt idx="8">
                  <c:v>3/13/2019</c:v>
                </c:pt>
                <c:pt idx="9">
                  <c:v>3/14/2019</c:v>
                </c:pt>
                <c:pt idx="10">
                  <c:v>3/15/2019</c:v>
                </c:pt>
                <c:pt idx="11">
                  <c:v>3/16/2019</c:v>
                </c:pt>
                <c:pt idx="12">
                  <c:v>3/17/2019</c:v>
                </c:pt>
                <c:pt idx="13">
                  <c:v>3/18/2019</c:v>
                </c:pt>
                <c:pt idx="14">
                  <c:v>3/19/2019</c:v>
                </c:pt>
                <c:pt idx="15">
                  <c:v>3/20/2019</c:v>
                </c:pt>
                <c:pt idx="16">
                  <c:v>3/21/2019</c:v>
                </c:pt>
                <c:pt idx="17">
                  <c:v>3/22/2019</c:v>
                </c:pt>
                <c:pt idx="18">
                  <c:v>3/23/2019</c:v>
                </c:pt>
                <c:pt idx="19">
                  <c:v>3/24/2019</c:v>
                </c:pt>
                <c:pt idx="20">
                  <c:v>3/25/2019</c:v>
                </c:pt>
                <c:pt idx="21">
                  <c:v>3/26/2019</c:v>
                </c:pt>
                <c:pt idx="22">
                  <c:v>3/27/2019</c:v>
                </c:pt>
                <c:pt idx="23">
                  <c:v>3/28/2019</c:v>
                </c:pt>
                <c:pt idx="24">
                  <c:v>3/29/2019</c:v>
                </c:pt>
                <c:pt idx="25">
                  <c:v>3/30/2019</c:v>
                </c:pt>
                <c:pt idx="26">
                  <c:v>3/31/2019</c:v>
                </c:pt>
                <c:pt idx="27">
                  <c:v>4/1/2019</c:v>
                </c:pt>
                <c:pt idx="28">
                  <c:v>4/2/2019</c:v>
                </c:pt>
                <c:pt idx="29">
                  <c:v>4/3/2019</c:v>
                </c:pt>
                <c:pt idx="30">
                  <c:v>4/4/2019</c:v>
                </c:pt>
                <c:pt idx="31">
                  <c:v>4/5/2019</c:v>
                </c:pt>
                <c:pt idx="32">
                  <c:v>4/6/2019</c:v>
                </c:pt>
                <c:pt idx="33">
                  <c:v>4/7/2019</c:v>
                </c:pt>
                <c:pt idx="34">
                  <c:v>4/8/2019</c:v>
                </c:pt>
                <c:pt idx="35">
                  <c:v>4/9/2019</c:v>
                </c:pt>
                <c:pt idx="36">
                  <c:v>4/10/2019</c:v>
                </c:pt>
                <c:pt idx="37">
                  <c:v>4/11/2019</c:v>
                </c:pt>
                <c:pt idx="38">
                  <c:v>4/12/2019</c:v>
                </c:pt>
                <c:pt idx="39">
                  <c:v>4/13/2019</c:v>
                </c:pt>
                <c:pt idx="40">
                  <c:v>4/14/2019</c:v>
                </c:pt>
                <c:pt idx="41">
                  <c:v>4/15/2019</c:v>
                </c:pt>
                <c:pt idx="42">
                  <c:v>4/16/2019</c:v>
                </c:pt>
                <c:pt idx="43">
                  <c:v>4/17/2019</c:v>
                </c:pt>
                <c:pt idx="44">
                  <c:v>4/18/2019</c:v>
                </c:pt>
                <c:pt idx="45">
                  <c:v>4/19/2019</c:v>
                </c:pt>
                <c:pt idx="46">
                  <c:v>4/20/2019</c:v>
                </c:pt>
                <c:pt idx="47">
                  <c:v>4/21/2019</c:v>
                </c:pt>
                <c:pt idx="48">
                  <c:v>4/22/2019</c:v>
                </c:pt>
                <c:pt idx="49">
                  <c:v>4/23/2019</c:v>
                </c:pt>
                <c:pt idx="50">
                  <c:v>4/24/2019</c:v>
                </c:pt>
                <c:pt idx="51">
                  <c:v>4/25/2019</c:v>
                </c:pt>
                <c:pt idx="52">
                  <c:v>4/26/2019</c:v>
                </c:pt>
                <c:pt idx="53">
                  <c:v>4/27/2019</c:v>
                </c:pt>
                <c:pt idx="54">
                  <c:v>4/28/2019</c:v>
                </c:pt>
                <c:pt idx="55">
                  <c:v>4/29/2019</c:v>
                </c:pt>
                <c:pt idx="56">
                  <c:v>4/30/2019</c:v>
                </c:pt>
                <c:pt idx="57">
                  <c:v>5/1/2019</c:v>
                </c:pt>
                <c:pt idx="58">
                  <c:v>5/2/2019</c:v>
                </c:pt>
                <c:pt idx="59">
                  <c:v>5/3/2019</c:v>
                </c:pt>
                <c:pt idx="60">
                  <c:v>5/4/2019</c:v>
                </c:pt>
                <c:pt idx="61">
                  <c:v>5/5/2019</c:v>
                </c:pt>
                <c:pt idx="62">
                  <c:v>5/6/2019</c:v>
                </c:pt>
                <c:pt idx="63">
                  <c:v>5/7/2019</c:v>
                </c:pt>
                <c:pt idx="64">
                  <c:v>5/8/2019</c:v>
                </c:pt>
                <c:pt idx="65">
                  <c:v>5/9/2019</c:v>
                </c:pt>
                <c:pt idx="66">
                  <c:v>5/10/2019</c:v>
                </c:pt>
                <c:pt idx="67">
                  <c:v>5/11/2019</c:v>
                </c:pt>
                <c:pt idx="68">
                  <c:v>5/12/2019</c:v>
                </c:pt>
                <c:pt idx="69">
                  <c:v>5/13/2019</c:v>
                </c:pt>
                <c:pt idx="70">
                  <c:v>5/14/2019</c:v>
                </c:pt>
                <c:pt idx="71">
                  <c:v>5/15/2019</c:v>
                </c:pt>
                <c:pt idx="72">
                  <c:v>5/16/2019</c:v>
                </c:pt>
                <c:pt idx="73">
                  <c:v>5/17/2019</c:v>
                </c:pt>
                <c:pt idx="74">
                  <c:v>5/18/2019</c:v>
                </c:pt>
                <c:pt idx="75">
                  <c:v>5/19/2019</c:v>
                </c:pt>
                <c:pt idx="76">
                  <c:v>5/20/2019</c:v>
                </c:pt>
                <c:pt idx="77">
                  <c:v>5/21/2019</c:v>
                </c:pt>
                <c:pt idx="78">
                  <c:v>5/22/2019</c:v>
                </c:pt>
                <c:pt idx="79">
                  <c:v>5/23/2019</c:v>
                </c:pt>
                <c:pt idx="80">
                  <c:v>5/24/2019</c:v>
                </c:pt>
                <c:pt idx="81">
                  <c:v>5/25/2019</c:v>
                </c:pt>
                <c:pt idx="82">
                  <c:v>5/26/2019</c:v>
                </c:pt>
                <c:pt idx="83">
                  <c:v>5/27/2019</c:v>
                </c:pt>
                <c:pt idx="84">
                  <c:v>5/28/2019</c:v>
                </c:pt>
                <c:pt idx="85">
                  <c:v>5/29/2019</c:v>
                </c:pt>
                <c:pt idx="86">
                  <c:v>5/30/2019</c:v>
                </c:pt>
                <c:pt idx="87">
                  <c:v>5/31/2019</c:v>
                </c:pt>
                <c:pt idx="88">
                  <c:v>6/1/2019</c:v>
                </c:pt>
                <c:pt idx="89">
                  <c:v>6/2/2019</c:v>
                </c:pt>
                <c:pt idx="90">
                  <c:v>6/3/2019</c:v>
                </c:pt>
                <c:pt idx="91">
                  <c:v>6/4/2019</c:v>
                </c:pt>
                <c:pt idx="92">
                  <c:v>6/5/2019</c:v>
                </c:pt>
                <c:pt idx="93">
                  <c:v>6/6/2019</c:v>
                </c:pt>
                <c:pt idx="94">
                  <c:v>6/7/2019</c:v>
                </c:pt>
                <c:pt idx="95">
                  <c:v>6/8/2019</c:v>
                </c:pt>
                <c:pt idx="96">
                  <c:v>6/9/2019</c:v>
                </c:pt>
                <c:pt idx="97">
                  <c:v>6/10/2019</c:v>
                </c:pt>
                <c:pt idx="98">
                  <c:v>6/11/2019</c:v>
                </c:pt>
                <c:pt idx="99">
                  <c:v>6/12/2019</c:v>
                </c:pt>
              </c:strCache>
            </c:strRef>
          </c:cat>
          <c:val>
            <c:numRef>
              <c:f>Project4!$K$2:$K$101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2.9629629629629631E-2</c:v>
                </c:pt>
                <c:pt idx="11">
                  <c:v>2.9629629629629631E-2</c:v>
                </c:pt>
                <c:pt idx="12">
                  <c:v>2.9629629629629631E-2</c:v>
                </c:pt>
                <c:pt idx="13">
                  <c:v>0.1037037037037037</c:v>
                </c:pt>
                <c:pt idx="14">
                  <c:v>0.1037037037037037</c:v>
                </c:pt>
                <c:pt idx="15">
                  <c:v>0.1037037037037037</c:v>
                </c:pt>
                <c:pt idx="16">
                  <c:v>0.12592592592592591</c:v>
                </c:pt>
                <c:pt idx="17">
                  <c:v>0.12592592592592591</c:v>
                </c:pt>
                <c:pt idx="18">
                  <c:v>0.12592592592592591</c:v>
                </c:pt>
                <c:pt idx="19">
                  <c:v>0.12592592592592591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0.16296296296296298</c:v>
                </c:pt>
                <c:pt idx="25">
                  <c:v>0.16296296296296298</c:v>
                </c:pt>
                <c:pt idx="26">
                  <c:v>0.16296296296296298</c:v>
                </c:pt>
                <c:pt idx="27">
                  <c:v>0.2074074074074074</c:v>
                </c:pt>
                <c:pt idx="28">
                  <c:v>0.2074074074074074</c:v>
                </c:pt>
                <c:pt idx="29">
                  <c:v>0.26666666666666666</c:v>
                </c:pt>
                <c:pt idx="30">
                  <c:v>0.36296296296296299</c:v>
                </c:pt>
                <c:pt idx="31">
                  <c:v>0.37037037037037035</c:v>
                </c:pt>
                <c:pt idx="32">
                  <c:v>0.37037037037037035</c:v>
                </c:pt>
                <c:pt idx="33">
                  <c:v>0.37037037037037035</c:v>
                </c:pt>
                <c:pt idx="34">
                  <c:v>0.37037037037037035</c:v>
                </c:pt>
                <c:pt idx="35">
                  <c:v>0.40740740740740738</c:v>
                </c:pt>
                <c:pt idx="36">
                  <c:v>0.40740740740740738</c:v>
                </c:pt>
                <c:pt idx="37">
                  <c:v>0.4148148148148148</c:v>
                </c:pt>
                <c:pt idx="38">
                  <c:v>0.4148148148148148</c:v>
                </c:pt>
                <c:pt idx="39">
                  <c:v>0.4148148148148148</c:v>
                </c:pt>
                <c:pt idx="40">
                  <c:v>0.4148148148148148</c:v>
                </c:pt>
                <c:pt idx="41">
                  <c:v>0.42222222222222222</c:v>
                </c:pt>
                <c:pt idx="42">
                  <c:v>0.42222222222222222</c:v>
                </c:pt>
                <c:pt idx="43">
                  <c:v>0.42222222222222222</c:v>
                </c:pt>
                <c:pt idx="44">
                  <c:v>0.42222222222222222</c:v>
                </c:pt>
                <c:pt idx="45">
                  <c:v>0.49629629629629629</c:v>
                </c:pt>
                <c:pt idx="46">
                  <c:v>0.49629629629629629</c:v>
                </c:pt>
                <c:pt idx="47">
                  <c:v>0.49629629629629629</c:v>
                </c:pt>
                <c:pt idx="48">
                  <c:v>0.49629629629629629</c:v>
                </c:pt>
                <c:pt idx="49">
                  <c:v>0.51111111111111107</c:v>
                </c:pt>
                <c:pt idx="50">
                  <c:v>0.57037037037037042</c:v>
                </c:pt>
                <c:pt idx="51">
                  <c:v>0.6</c:v>
                </c:pt>
                <c:pt idx="52">
                  <c:v>0.61481481481481481</c:v>
                </c:pt>
                <c:pt idx="53">
                  <c:v>0.61481481481481481</c:v>
                </c:pt>
                <c:pt idx="54">
                  <c:v>0.61481481481481481</c:v>
                </c:pt>
                <c:pt idx="55">
                  <c:v>0.65925925925925921</c:v>
                </c:pt>
                <c:pt idx="56">
                  <c:v>0.67407407407407405</c:v>
                </c:pt>
                <c:pt idx="57">
                  <c:v>0.67407407407407405</c:v>
                </c:pt>
                <c:pt idx="58">
                  <c:v>0.67407407407407405</c:v>
                </c:pt>
                <c:pt idx="59">
                  <c:v>0.67407407407407405</c:v>
                </c:pt>
                <c:pt idx="60">
                  <c:v>0.67407407407407405</c:v>
                </c:pt>
                <c:pt idx="61">
                  <c:v>0.67407407407407405</c:v>
                </c:pt>
                <c:pt idx="62">
                  <c:v>0.71111111111111114</c:v>
                </c:pt>
                <c:pt idx="63">
                  <c:v>0.72592592592592597</c:v>
                </c:pt>
                <c:pt idx="64">
                  <c:v>0.72592592592592597</c:v>
                </c:pt>
                <c:pt idx="65">
                  <c:v>0.72592592592592597</c:v>
                </c:pt>
                <c:pt idx="66">
                  <c:v>0.73333333333333328</c:v>
                </c:pt>
                <c:pt idx="67">
                  <c:v>0.73333333333333328</c:v>
                </c:pt>
                <c:pt idx="68">
                  <c:v>0.73333333333333328</c:v>
                </c:pt>
                <c:pt idx="69">
                  <c:v>0.76296296296296295</c:v>
                </c:pt>
                <c:pt idx="70">
                  <c:v>0.76296296296296295</c:v>
                </c:pt>
                <c:pt idx="71">
                  <c:v>0.76296296296296295</c:v>
                </c:pt>
                <c:pt idx="72">
                  <c:v>0.76296296296296295</c:v>
                </c:pt>
                <c:pt idx="73">
                  <c:v>0.76296296296296295</c:v>
                </c:pt>
                <c:pt idx="74">
                  <c:v>0.76296296296296295</c:v>
                </c:pt>
                <c:pt idx="75">
                  <c:v>0.76296296296296295</c:v>
                </c:pt>
                <c:pt idx="76">
                  <c:v>0.77777777777777779</c:v>
                </c:pt>
                <c:pt idx="77">
                  <c:v>0.77777777777777779</c:v>
                </c:pt>
                <c:pt idx="78">
                  <c:v>0.77777777777777779</c:v>
                </c:pt>
                <c:pt idx="79">
                  <c:v>0.77777777777777779</c:v>
                </c:pt>
                <c:pt idx="80">
                  <c:v>0.77777777777777779</c:v>
                </c:pt>
                <c:pt idx="81">
                  <c:v>0.77777777777777779</c:v>
                </c:pt>
                <c:pt idx="82">
                  <c:v>0.77777777777777779</c:v>
                </c:pt>
                <c:pt idx="83">
                  <c:v>0.77777777777777779</c:v>
                </c:pt>
                <c:pt idx="84">
                  <c:v>0.77777777777777779</c:v>
                </c:pt>
                <c:pt idx="85">
                  <c:v>0.94074074074074077</c:v>
                </c:pt>
                <c:pt idx="86">
                  <c:v>0.94074074074074077</c:v>
                </c:pt>
                <c:pt idx="87">
                  <c:v>0.98518518518518516</c:v>
                </c:pt>
                <c:pt idx="88">
                  <c:v>0.98518518518518516</c:v>
                </c:pt>
                <c:pt idx="89">
                  <c:v>0.98518518518518516</c:v>
                </c:pt>
                <c:pt idx="90">
                  <c:v>0.98518518518518516</c:v>
                </c:pt>
                <c:pt idx="91">
                  <c:v>0.98518518518518516</c:v>
                </c:pt>
                <c:pt idx="92">
                  <c:v>0.98518518518518516</c:v>
                </c:pt>
                <c:pt idx="93">
                  <c:v>0.98518518518518516</c:v>
                </c:pt>
                <c:pt idx="94">
                  <c:v>0.98518518518518516</c:v>
                </c:pt>
                <c:pt idx="95">
                  <c:v>0.98518518518518516</c:v>
                </c:pt>
                <c:pt idx="96">
                  <c:v>0.98518518518518516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9-435F-BB9E-C4CFF19D755C}"/>
            </c:ext>
          </c:extLst>
        </c:ser>
        <c:ser>
          <c:idx val="1"/>
          <c:order val="1"/>
          <c:tx>
            <c:strRef>
              <c:f>Project4!$L$1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Project4!$B$2:$B$101</c:f>
              <c:strCache>
                <c:ptCount val="100"/>
                <c:pt idx="0">
                  <c:v>3/5/2012</c:v>
                </c:pt>
                <c:pt idx="1">
                  <c:v>3/6/2013</c:v>
                </c:pt>
                <c:pt idx="2">
                  <c:v>3/7/2014</c:v>
                </c:pt>
                <c:pt idx="3">
                  <c:v>3/8/2015</c:v>
                </c:pt>
                <c:pt idx="4">
                  <c:v>3/9/2016</c:v>
                </c:pt>
                <c:pt idx="5">
                  <c:v>3/10/2017</c:v>
                </c:pt>
                <c:pt idx="6">
                  <c:v>3/11/2018</c:v>
                </c:pt>
                <c:pt idx="7">
                  <c:v>3/12/2019</c:v>
                </c:pt>
                <c:pt idx="8">
                  <c:v>3/13/2019</c:v>
                </c:pt>
                <c:pt idx="9">
                  <c:v>3/14/2019</c:v>
                </c:pt>
                <c:pt idx="10">
                  <c:v>3/15/2019</c:v>
                </c:pt>
                <c:pt idx="11">
                  <c:v>3/16/2019</c:v>
                </c:pt>
                <c:pt idx="12">
                  <c:v>3/17/2019</c:v>
                </c:pt>
                <c:pt idx="13">
                  <c:v>3/18/2019</c:v>
                </c:pt>
                <c:pt idx="14">
                  <c:v>3/19/2019</c:v>
                </c:pt>
                <c:pt idx="15">
                  <c:v>3/20/2019</c:v>
                </c:pt>
                <c:pt idx="16">
                  <c:v>3/21/2019</c:v>
                </c:pt>
                <c:pt idx="17">
                  <c:v>3/22/2019</c:v>
                </c:pt>
                <c:pt idx="18">
                  <c:v>3/23/2019</c:v>
                </c:pt>
                <c:pt idx="19">
                  <c:v>3/24/2019</c:v>
                </c:pt>
                <c:pt idx="20">
                  <c:v>3/25/2019</c:v>
                </c:pt>
                <c:pt idx="21">
                  <c:v>3/26/2019</c:v>
                </c:pt>
                <c:pt idx="22">
                  <c:v>3/27/2019</c:v>
                </c:pt>
                <c:pt idx="23">
                  <c:v>3/28/2019</c:v>
                </c:pt>
                <c:pt idx="24">
                  <c:v>3/29/2019</c:v>
                </c:pt>
                <c:pt idx="25">
                  <c:v>3/30/2019</c:v>
                </c:pt>
                <c:pt idx="26">
                  <c:v>3/31/2019</c:v>
                </c:pt>
                <c:pt idx="27">
                  <c:v>4/1/2019</c:v>
                </c:pt>
                <c:pt idx="28">
                  <c:v>4/2/2019</c:v>
                </c:pt>
                <c:pt idx="29">
                  <c:v>4/3/2019</c:v>
                </c:pt>
                <c:pt idx="30">
                  <c:v>4/4/2019</c:v>
                </c:pt>
                <c:pt idx="31">
                  <c:v>4/5/2019</c:v>
                </c:pt>
                <c:pt idx="32">
                  <c:v>4/6/2019</c:v>
                </c:pt>
                <c:pt idx="33">
                  <c:v>4/7/2019</c:v>
                </c:pt>
                <c:pt idx="34">
                  <c:v>4/8/2019</c:v>
                </c:pt>
                <c:pt idx="35">
                  <c:v>4/9/2019</c:v>
                </c:pt>
                <c:pt idx="36">
                  <c:v>4/10/2019</c:v>
                </c:pt>
                <c:pt idx="37">
                  <c:v>4/11/2019</c:v>
                </c:pt>
                <c:pt idx="38">
                  <c:v>4/12/2019</c:v>
                </c:pt>
                <c:pt idx="39">
                  <c:v>4/13/2019</c:v>
                </c:pt>
                <c:pt idx="40">
                  <c:v>4/14/2019</c:v>
                </c:pt>
                <c:pt idx="41">
                  <c:v>4/15/2019</c:v>
                </c:pt>
                <c:pt idx="42">
                  <c:v>4/16/2019</c:v>
                </c:pt>
                <c:pt idx="43">
                  <c:v>4/17/2019</c:v>
                </c:pt>
                <c:pt idx="44">
                  <c:v>4/18/2019</c:v>
                </c:pt>
                <c:pt idx="45">
                  <c:v>4/19/2019</c:v>
                </c:pt>
                <c:pt idx="46">
                  <c:v>4/20/2019</c:v>
                </c:pt>
                <c:pt idx="47">
                  <c:v>4/21/2019</c:v>
                </c:pt>
                <c:pt idx="48">
                  <c:v>4/22/2019</c:v>
                </c:pt>
                <c:pt idx="49">
                  <c:v>4/23/2019</c:v>
                </c:pt>
                <c:pt idx="50">
                  <c:v>4/24/2019</c:v>
                </c:pt>
                <c:pt idx="51">
                  <c:v>4/25/2019</c:v>
                </c:pt>
                <c:pt idx="52">
                  <c:v>4/26/2019</c:v>
                </c:pt>
                <c:pt idx="53">
                  <c:v>4/27/2019</c:v>
                </c:pt>
                <c:pt idx="54">
                  <c:v>4/28/2019</c:v>
                </c:pt>
                <c:pt idx="55">
                  <c:v>4/29/2019</c:v>
                </c:pt>
                <c:pt idx="56">
                  <c:v>4/30/2019</c:v>
                </c:pt>
                <c:pt idx="57">
                  <c:v>5/1/2019</c:v>
                </c:pt>
                <c:pt idx="58">
                  <c:v>5/2/2019</c:v>
                </c:pt>
                <c:pt idx="59">
                  <c:v>5/3/2019</c:v>
                </c:pt>
                <c:pt idx="60">
                  <c:v>5/4/2019</c:v>
                </c:pt>
                <c:pt idx="61">
                  <c:v>5/5/2019</c:v>
                </c:pt>
                <c:pt idx="62">
                  <c:v>5/6/2019</c:v>
                </c:pt>
                <c:pt idx="63">
                  <c:v>5/7/2019</c:v>
                </c:pt>
                <c:pt idx="64">
                  <c:v>5/8/2019</c:v>
                </c:pt>
                <c:pt idx="65">
                  <c:v>5/9/2019</c:v>
                </c:pt>
                <c:pt idx="66">
                  <c:v>5/10/2019</c:v>
                </c:pt>
                <c:pt idx="67">
                  <c:v>5/11/2019</c:v>
                </c:pt>
                <c:pt idx="68">
                  <c:v>5/12/2019</c:v>
                </c:pt>
                <c:pt idx="69">
                  <c:v>5/13/2019</c:v>
                </c:pt>
                <c:pt idx="70">
                  <c:v>5/14/2019</c:v>
                </c:pt>
                <c:pt idx="71">
                  <c:v>5/15/2019</c:v>
                </c:pt>
                <c:pt idx="72">
                  <c:v>5/16/2019</c:v>
                </c:pt>
                <c:pt idx="73">
                  <c:v>5/17/2019</c:v>
                </c:pt>
                <c:pt idx="74">
                  <c:v>5/18/2019</c:v>
                </c:pt>
                <c:pt idx="75">
                  <c:v>5/19/2019</c:v>
                </c:pt>
                <c:pt idx="76">
                  <c:v>5/20/2019</c:v>
                </c:pt>
                <c:pt idx="77">
                  <c:v>5/21/2019</c:v>
                </c:pt>
                <c:pt idx="78">
                  <c:v>5/22/2019</c:v>
                </c:pt>
                <c:pt idx="79">
                  <c:v>5/23/2019</c:v>
                </c:pt>
                <c:pt idx="80">
                  <c:v>5/24/2019</c:v>
                </c:pt>
                <c:pt idx="81">
                  <c:v>5/25/2019</c:v>
                </c:pt>
                <c:pt idx="82">
                  <c:v>5/26/2019</c:v>
                </c:pt>
                <c:pt idx="83">
                  <c:v>5/27/2019</c:v>
                </c:pt>
                <c:pt idx="84">
                  <c:v>5/28/2019</c:v>
                </c:pt>
                <c:pt idx="85">
                  <c:v>5/29/2019</c:v>
                </c:pt>
                <c:pt idx="86">
                  <c:v>5/30/2019</c:v>
                </c:pt>
                <c:pt idx="87">
                  <c:v>5/31/2019</c:v>
                </c:pt>
                <c:pt idx="88">
                  <c:v>6/1/2019</c:v>
                </c:pt>
                <c:pt idx="89">
                  <c:v>6/2/2019</c:v>
                </c:pt>
                <c:pt idx="90">
                  <c:v>6/3/2019</c:v>
                </c:pt>
                <c:pt idx="91">
                  <c:v>6/4/2019</c:v>
                </c:pt>
                <c:pt idx="92">
                  <c:v>6/5/2019</c:v>
                </c:pt>
                <c:pt idx="93">
                  <c:v>6/6/2019</c:v>
                </c:pt>
                <c:pt idx="94">
                  <c:v>6/7/2019</c:v>
                </c:pt>
                <c:pt idx="95">
                  <c:v>6/8/2019</c:v>
                </c:pt>
                <c:pt idx="96">
                  <c:v>6/9/2019</c:v>
                </c:pt>
                <c:pt idx="97">
                  <c:v>6/10/2019</c:v>
                </c:pt>
                <c:pt idx="98">
                  <c:v>6/11/2019</c:v>
                </c:pt>
                <c:pt idx="99">
                  <c:v>6/12/2019</c:v>
                </c:pt>
              </c:strCache>
            </c:strRef>
          </c:cat>
          <c:val>
            <c:numRef>
              <c:f>Project4!$L$2:$L$101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1.3528748590755355E-2</c:v>
                </c:pt>
                <c:pt idx="15">
                  <c:v>1.3528748590755355E-2</c:v>
                </c:pt>
                <c:pt idx="16">
                  <c:v>1.3528748590755355E-2</c:v>
                </c:pt>
                <c:pt idx="17">
                  <c:v>1.3528748590755355E-2</c:v>
                </c:pt>
                <c:pt idx="18">
                  <c:v>1.3528748590755355E-2</c:v>
                </c:pt>
                <c:pt idx="19">
                  <c:v>1.3528748590755355E-2</c:v>
                </c:pt>
                <c:pt idx="20">
                  <c:v>1.3528748590755355E-2</c:v>
                </c:pt>
                <c:pt idx="21">
                  <c:v>1.3528748590755355E-2</c:v>
                </c:pt>
                <c:pt idx="22">
                  <c:v>1.3528748590755355E-2</c:v>
                </c:pt>
                <c:pt idx="23">
                  <c:v>1.3528748590755355E-2</c:v>
                </c:pt>
                <c:pt idx="24">
                  <c:v>1.3528748590755355E-2</c:v>
                </c:pt>
                <c:pt idx="25">
                  <c:v>1.3528748590755355E-2</c:v>
                </c:pt>
                <c:pt idx="26">
                  <c:v>3.6076662908680945E-2</c:v>
                </c:pt>
                <c:pt idx="27">
                  <c:v>3.6076662908680945E-2</c:v>
                </c:pt>
                <c:pt idx="28">
                  <c:v>3.6076662908680945E-2</c:v>
                </c:pt>
                <c:pt idx="29">
                  <c:v>3.6076662908680945E-2</c:v>
                </c:pt>
                <c:pt idx="30">
                  <c:v>3.6076662908680945E-2</c:v>
                </c:pt>
                <c:pt idx="31">
                  <c:v>3.6076662908680945E-2</c:v>
                </c:pt>
                <c:pt idx="32">
                  <c:v>3.6076662908680945E-2</c:v>
                </c:pt>
                <c:pt idx="33">
                  <c:v>3.6076662908680945E-2</c:v>
                </c:pt>
                <c:pt idx="34">
                  <c:v>3.6076662908680945E-2</c:v>
                </c:pt>
                <c:pt idx="35">
                  <c:v>4.96054114994363E-2</c:v>
                </c:pt>
                <c:pt idx="36">
                  <c:v>4.96054114994363E-2</c:v>
                </c:pt>
                <c:pt idx="37">
                  <c:v>4.96054114994363E-2</c:v>
                </c:pt>
                <c:pt idx="38">
                  <c:v>4.96054114994363E-2</c:v>
                </c:pt>
                <c:pt idx="39">
                  <c:v>4.96054114994363E-2</c:v>
                </c:pt>
                <c:pt idx="40">
                  <c:v>6.3134160090191654E-2</c:v>
                </c:pt>
                <c:pt idx="41">
                  <c:v>6.3134160090191654E-2</c:v>
                </c:pt>
                <c:pt idx="42">
                  <c:v>6.3134160090191654E-2</c:v>
                </c:pt>
                <c:pt idx="43">
                  <c:v>6.3134160090191654E-2</c:v>
                </c:pt>
                <c:pt idx="44">
                  <c:v>6.3134160090191654E-2</c:v>
                </c:pt>
                <c:pt idx="45">
                  <c:v>6.3134160090191654E-2</c:v>
                </c:pt>
                <c:pt idx="46">
                  <c:v>6.3134160090191654E-2</c:v>
                </c:pt>
                <c:pt idx="47">
                  <c:v>6.3134160090191654E-2</c:v>
                </c:pt>
                <c:pt idx="48">
                  <c:v>8.1172491544532127E-2</c:v>
                </c:pt>
                <c:pt idx="49">
                  <c:v>0.13979706877113868</c:v>
                </c:pt>
                <c:pt idx="50">
                  <c:v>0.13979706877113868</c:v>
                </c:pt>
                <c:pt idx="51">
                  <c:v>0.15332581736189402</c:v>
                </c:pt>
                <c:pt idx="52">
                  <c:v>0.16685456595264939</c:v>
                </c:pt>
                <c:pt idx="53">
                  <c:v>0.17136414881623449</c:v>
                </c:pt>
                <c:pt idx="54">
                  <c:v>0.17136414881623449</c:v>
                </c:pt>
                <c:pt idx="55">
                  <c:v>0.1984216459977452</c:v>
                </c:pt>
                <c:pt idx="56">
                  <c:v>0.20744081172491544</c:v>
                </c:pt>
                <c:pt idx="57">
                  <c:v>0.22998872604284104</c:v>
                </c:pt>
                <c:pt idx="58">
                  <c:v>0.22998872604284104</c:v>
                </c:pt>
                <c:pt idx="59">
                  <c:v>0.2547914317925592</c:v>
                </c:pt>
                <c:pt idx="60">
                  <c:v>0.26832018038331457</c:v>
                </c:pt>
                <c:pt idx="61">
                  <c:v>0.27733934611048477</c:v>
                </c:pt>
                <c:pt idx="62">
                  <c:v>0.36753100338218714</c:v>
                </c:pt>
                <c:pt idx="63">
                  <c:v>0.39007891770011272</c:v>
                </c:pt>
                <c:pt idx="64">
                  <c:v>0.40586245772266066</c:v>
                </c:pt>
                <c:pt idx="65">
                  <c:v>0.46448703494926719</c:v>
                </c:pt>
                <c:pt idx="66">
                  <c:v>0.48252536640360766</c:v>
                </c:pt>
                <c:pt idx="67">
                  <c:v>0.48252536640360766</c:v>
                </c:pt>
                <c:pt idx="68">
                  <c:v>0.48252536640360766</c:v>
                </c:pt>
                <c:pt idx="69">
                  <c:v>0.51409244644870344</c:v>
                </c:pt>
                <c:pt idx="70">
                  <c:v>0.54340473506200682</c:v>
                </c:pt>
                <c:pt idx="71">
                  <c:v>0.56144306651634723</c:v>
                </c:pt>
                <c:pt idx="72">
                  <c:v>0.56144306651634723</c:v>
                </c:pt>
                <c:pt idx="73">
                  <c:v>0.57722660653889513</c:v>
                </c:pt>
                <c:pt idx="74">
                  <c:v>0.57722660653889513</c:v>
                </c:pt>
                <c:pt idx="75">
                  <c:v>0.57722660653889513</c:v>
                </c:pt>
                <c:pt idx="76">
                  <c:v>0.57722660653889513</c:v>
                </c:pt>
                <c:pt idx="77">
                  <c:v>0.57722660653889513</c:v>
                </c:pt>
                <c:pt idx="78">
                  <c:v>0.57722660653889513</c:v>
                </c:pt>
                <c:pt idx="79">
                  <c:v>0.58850056369785797</c:v>
                </c:pt>
                <c:pt idx="80">
                  <c:v>0.61555806087936871</c:v>
                </c:pt>
                <c:pt idx="81">
                  <c:v>0.65839909808342734</c:v>
                </c:pt>
                <c:pt idx="82">
                  <c:v>0.69222096956031565</c:v>
                </c:pt>
                <c:pt idx="83">
                  <c:v>0.72604284103720407</c:v>
                </c:pt>
                <c:pt idx="84">
                  <c:v>0.77790304396843291</c:v>
                </c:pt>
                <c:pt idx="85">
                  <c:v>0.82074408117249154</c:v>
                </c:pt>
                <c:pt idx="86">
                  <c:v>0.86583990980834269</c:v>
                </c:pt>
                <c:pt idx="87">
                  <c:v>0.92559188275084558</c:v>
                </c:pt>
                <c:pt idx="88">
                  <c:v>0.95039458850056369</c:v>
                </c:pt>
                <c:pt idx="89">
                  <c:v>0.95039458850056369</c:v>
                </c:pt>
                <c:pt idx="90">
                  <c:v>0.95039458850056369</c:v>
                </c:pt>
                <c:pt idx="91">
                  <c:v>0.95039458850056369</c:v>
                </c:pt>
                <c:pt idx="92">
                  <c:v>0.95490417136414885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9-435F-BB9E-C4CFF19D755C}"/>
            </c:ext>
          </c:extLst>
        </c:ser>
        <c:ser>
          <c:idx val="2"/>
          <c:order val="2"/>
          <c:tx>
            <c:strRef>
              <c:f>Project4!$N$1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Project4!$B$2:$B$101</c:f>
              <c:strCache>
                <c:ptCount val="100"/>
                <c:pt idx="0">
                  <c:v>3/5/2012</c:v>
                </c:pt>
                <c:pt idx="1">
                  <c:v>3/6/2013</c:v>
                </c:pt>
                <c:pt idx="2">
                  <c:v>3/7/2014</c:v>
                </c:pt>
                <c:pt idx="3">
                  <c:v>3/8/2015</c:v>
                </c:pt>
                <c:pt idx="4">
                  <c:v>3/9/2016</c:v>
                </c:pt>
                <c:pt idx="5">
                  <c:v>3/10/2017</c:v>
                </c:pt>
                <c:pt idx="6">
                  <c:v>3/11/2018</c:v>
                </c:pt>
                <c:pt idx="7">
                  <c:v>3/12/2019</c:v>
                </c:pt>
                <c:pt idx="8">
                  <c:v>3/13/2019</c:v>
                </c:pt>
                <c:pt idx="9">
                  <c:v>3/14/2019</c:v>
                </c:pt>
                <c:pt idx="10">
                  <c:v>3/15/2019</c:v>
                </c:pt>
                <c:pt idx="11">
                  <c:v>3/16/2019</c:v>
                </c:pt>
                <c:pt idx="12">
                  <c:v>3/17/2019</c:v>
                </c:pt>
                <c:pt idx="13">
                  <c:v>3/18/2019</c:v>
                </c:pt>
                <c:pt idx="14">
                  <c:v>3/19/2019</c:v>
                </c:pt>
                <c:pt idx="15">
                  <c:v>3/20/2019</c:v>
                </c:pt>
                <c:pt idx="16">
                  <c:v>3/21/2019</c:v>
                </c:pt>
                <c:pt idx="17">
                  <c:v>3/22/2019</c:v>
                </c:pt>
                <c:pt idx="18">
                  <c:v>3/23/2019</c:v>
                </c:pt>
                <c:pt idx="19">
                  <c:v>3/24/2019</c:v>
                </c:pt>
                <c:pt idx="20">
                  <c:v>3/25/2019</c:v>
                </c:pt>
                <c:pt idx="21">
                  <c:v>3/26/2019</c:v>
                </c:pt>
                <c:pt idx="22">
                  <c:v>3/27/2019</c:v>
                </c:pt>
                <c:pt idx="23">
                  <c:v>3/28/2019</c:v>
                </c:pt>
                <c:pt idx="24">
                  <c:v>3/29/2019</c:v>
                </c:pt>
                <c:pt idx="25">
                  <c:v>3/30/2019</c:v>
                </c:pt>
                <c:pt idx="26">
                  <c:v>3/31/2019</c:v>
                </c:pt>
                <c:pt idx="27">
                  <c:v>4/1/2019</c:v>
                </c:pt>
                <c:pt idx="28">
                  <c:v>4/2/2019</c:v>
                </c:pt>
                <c:pt idx="29">
                  <c:v>4/3/2019</c:v>
                </c:pt>
                <c:pt idx="30">
                  <c:v>4/4/2019</c:v>
                </c:pt>
                <c:pt idx="31">
                  <c:v>4/5/2019</c:v>
                </c:pt>
                <c:pt idx="32">
                  <c:v>4/6/2019</c:v>
                </c:pt>
                <c:pt idx="33">
                  <c:v>4/7/2019</c:v>
                </c:pt>
                <c:pt idx="34">
                  <c:v>4/8/2019</c:v>
                </c:pt>
                <c:pt idx="35">
                  <c:v>4/9/2019</c:v>
                </c:pt>
                <c:pt idx="36">
                  <c:v>4/10/2019</c:v>
                </c:pt>
                <c:pt idx="37">
                  <c:v>4/11/2019</c:v>
                </c:pt>
                <c:pt idx="38">
                  <c:v>4/12/2019</c:v>
                </c:pt>
                <c:pt idx="39">
                  <c:v>4/13/2019</c:v>
                </c:pt>
                <c:pt idx="40">
                  <c:v>4/14/2019</c:v>
                </c:pt>
                <c:pt idx="41">
                  <c:v>4/15/2019</c:v>
                </c:pt>
                <c:pt idx="42">
                  <c:v>4/16/2019</c:v>
                </c:pt>
                <c:pt idx="43">
                  <c:v>4/17/2019</c:v>
                </c:pt>
                <c:pt idx="44">
                  <c:v>4/18/2019</c:v>
                </c:pt>
                <c:pt idx="45">
                  <c:v>4/19/2019</c:v>
                </c:pt>
                <c:pt idx="46">
                  <c:v>4/20/2019</c:v>
                </c:pt>
                <c:pt idx="47">
                  <c:v>4/21/2019</c:v>
                </c:pt>
                <c:pt idx="48">
                  <c:v>4/22/2019</c:v>
                </c:pt>
                <c:pt idx="49">
                  <c:v>4/23/2019</c:v>
                </c:pt>
                <c:pt idx="50">
                  <c:v>4/24/2019</c:v>
                </c:pt>
                <c:pt idx="51">
                  <c:v>4/25/2019</c:v>
                </c:pt>
                <c:pt idx="52">
                  <c:v>4/26/2019</c:v>
                </c:pt>
                <c:pt idx="53">
                  <c:v>4/27/2019</c:v>
                </c:pt>
                <c:pt idx="54">
                  <c:v>4/28/2019</c:v>
                </c:pt>
                <c:pt idx="55">
                  <c:v>4/29/2019</c:v>
                </c:pt>
                <c:pt idx="56">
                  <c:v>4/30/2019</c:v>
                </c:pt>
                <c:pt idx="57">
                  <c:v>5/1/2019</c:v>
                </c:pt>
                <c:pt idx="58">
                  <c:v>5/2/2019</c:v>
                </c:pt>
                <c:pt idx="59">
                  <c:v>5/3/2019</c:v>
                </c:pt>
                <c:pt idx="60">
                  <c:v>5/4/2019</c:v>
                </c:pt>
                <c:pt idx="61">
                  <c:v>5/5/2019</c:v>
                </c:pt>
                <c:pt idx="62">
                  <c:v>5/6/2019</c:v>
                </c:pt>
                <c:pt idx="63">
                  <c:v>5/7/2019</c:v>
                </c:pt>
                <c:pt idx="64">
                  <c:v>5/8/2019</c:v>
                </c:pt>
                <c:pt idx="65">
                  <c:v>5/9/2019</c:v>
                </c:pt>
                <c:pt idx="66">
                  <c:v>5/10/2019</c:v>
                </c:pt>
                <c:pt idx="67">
                  <c:v>5/11/2019</c:v>
                </c:pt>
                <c:pt idx="68">
                  <c:v>5/12/2019</c:v>
                </c:pt>
                <c:pt idx="69">
                  <c:v>5/13/2019</c:v>
                </c:pt>
                <c:pt idx="70">
                  <c:v>5/14/2019</c:v>
                </c:pt>
                <c:pt idx="71">
                  <c:v>5/15/2019</c:v>
                </c:pt>
                <c:pt idx="72">
                  <c:v>5/16/2019</c:v>
                </c:pt>
                <c:pt idx="73">
                  <c:v>5/17/2019</c:v>
                </c:pt>
                <c:pt idx="74">
                  <c:v>5/18/2019</c:v>
                </c:pt>
                <c:pt idx="75">
                  <c:v>5/19/2019</c:v>
                </c:pt>
                <c:pt idx="76">
                  <c:v>5/20/2019</c:v>
                </c:pt>
                <c:pt idx="77">
                  <c:v>5/21/2019</c:v>
                </c:pt>
                <c:pt idx="78">
                  <c:v>5/22/2019</c:v>
                </c:pt>
                <c:pt idx="79">
                  <c:v>5/23/2019</c:v>
                </c:pt>
                <c:pt idx="80">
                  <c:v>5/24/2019</c:v>
                </c:pt>
                <c:pt idx="81">
                  <c:v>5/25/2019</c:v>
                </c:pt>
                <c:pt idx="82">
                  <c:v>5/26/2019</c:v>
                </c:pt>
                <c:pt idx="83">
                  <c:v>5/27/2019</c:v>
                </c:pt>
                <c:pt idx="84">
                  <c:v>5/28/2019</c:v>
                </c:pt>
                <c:pt idx="85">
                  <c:v>5/29/2019</c:v>
                </c:pt>
                <c:pt idx="86">
                  <c:v>5/30/2019</c:v>
                </c:pt>
                <c:pt idx="87">
                  <c:v>5/31/2019</c:v>
                </c:pt>
                <c:pt idx="88">
                  <c:v>6/1/2019</c:v>
                </c:pt>
                <c:pt idx="89">
                  <c:v>6/2/2019</c:v>
                </c:pt>
                <c:pt idx="90">
                  <c:v>6/3/2019</c:v>
                </c:pt>
                <c:pt idx="91">
                  <c:v>6/4/2019</c:v>
                </c:pt>
                <c:pt idx="92">
                  <c:v>6/5/2019</c:v>
                </c:pt>
                <c:pt idx="93">
                  <c:v>6/6/2019</c:v>
                </c:pt>
                <c:pt idx="94">
                  <c:v>6/7/2019</c:v>
                </c:pt>
                <c:pt idx="95">
                  <c:v>6/8/2019</c:v>
                </c:pt>
                <c:pt idx="96">
                  <c:v>6/9/2019</c:v>
                </c:pt>
                <c:pt idx="97">
                  <c:v>6/10/2019</c:v>
                </c:pt>
                <c:pt idx="98">
                  <c:v>6/11/2019</c:v>
                </c:pt>
                <c:pt idx="99">
                  <c:v>6/12/2019</c:v>
                </c:pt>
              </c:strCache>
            </c:strRef>
          </c:cat>
          <c:val>
            <c:numRef>
              <c:f>Project4!$N$2:$N$101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9.0191657271702363E-3</c:v>
                </c:pt>
                <c:pt idx="53">
                  <c:v>9.0191657271702363E-3</c:v>
                </c:pt>
                <c:pt idx="54">
                  <c:v>9.0191657271702363E-3</c:v>
                </c:pt>
                <c:pt idx="55">
                  <c:v>9.0191657271702363E-3</c:v>
                </c:pt>
                <c:pt idx="56">
                  <c:v>9.0191657271702363E-3</c:v>
                </c:pt>
                <c:pt idx="57">
                  <c:v>9.0191657271702363E-3</c:v>
                </c:pt>
                <c:pt idx="58">
                  <c:v>9.0191657271702363E-3</c:v>
                </c:pt>
                <c:pt idx="59">
                  <c:v>9.0191657271702363E-3</c:v>
                </c:pt>
                <c:pt idx="60">
                  <c:v>9.0191657271702363E-3</c:v>
                </c:pt>
                <c:pt idx="61">
                  <c:v>9.0191657271702363E-3</c:v>
                </c:pt>
                <c:pt idx="62">
                  <c:v>9.0191657271702363E-3</c:v>
                </c:pt>
                <c:pt idx="63">
                  <c:v>9.0191657271702363E-3</c:v>
                </c:pt>
                <c:pt idx="64">
                  <c:v>5.4114994363021418E-2</c:v>
                </c:pt>
                <c:pt idx="65">
                  <c:v>7.2153325817361891E-2</c:v>
                </c:pt>
                <c:pt idx="66">
                  <c:v>7.2153325817361891E-2</c:v>
                </c:pt>
                <c:pt idx="67">
                  <c:v>7.2153325817361891E-2</c:v>
                </c:pt>
                <c:pt idx="68">
                  <c:v>7.2153325817361891E-2</c:v>
                </c:pt>
                <c:pt idx="69">
                  <c:v>7.2153325817361891E-2</c:v>
                </c:pt>
                <c:pt idx="70">
                  <c:v>7.2153325817361891E-2</c:v>
                </c:pt>
                <c:pt idx="71">
                  <c:v>7.2153325817361891E-2</c:v>
                </c:pt>
                <c:pt idx="72">
                  <c:v>7.2153325817361891E-2</c:v>
                </c:pt>
                <c:pt idx="73">
                  <c:v>7.2153325817361891E-2</c:v>
                </c:pt>
                <c:pt idx="74">
                  <c:v>7.2153325817361891E-2</c:v>
                </c:pt>
                <c:pt idx="75">
                  <c:v>7.2153325817361891E-2</c:v>
                </c:pt>
                <c:pt idx="76">
                  <c:v>7.2153325817361891E-2</c:v>
                </c:pt>
                <c:pt idx="77">
                  <c:v>7.2153325817361891E-2</c:v>
                </c:pt>
                <c:pt idx="78">
                  <c:v>7.2153325817361891E-2</c:v>
                </c:pt>
                <c:pt idx="79">
                  <c:v>7.2153325817361891E-2</c:v>
                </c:pt>
                <c:pt idx="80">
                  <c:v>7.2153325817361891E-2</c:v>
                </c:pt>
                <c:pt idx="81">
                  <c:v>7.2153325817361891E-2</c:v>
                </c:pt>
                <c:pt idx="82">
                  <c:v>7.2153325817361891E-2</c:v>
                </c:pt>
                <c:pt idx="83">
                  <c:v>7.2153325817361891E-2</c:v>
                </c:pt>
                <c:pt idx="84">
                  <c:v>7.2153325817361891E-2</c:v>
                </c:pt>
                <c:pt idx="85">
                  <c:v>7.2153325817361891E-2</c:v>
                </c:pt>
                <c:pt idx="86">
                  <c:v>9.0191657271702363E-2</c:v>
                </c:pt>
                <c:pt idx="87">
                  <c:v>9.0191657271702363E-2</c:v>
                </c:pt>
                <c:pt idx="88">
                  <c:v>9.0191657271702363E-2</c:v>
                </c:pt>
                <c:pt idx="89">
                  <c:v>9.0191657271702363E-2</c:v>
                </c:pt>
                <c:pt idx="90">
                  <c:v>9.0191657271702363E-2</c:v>
                </c:pt>
                <c:pt idx="91">
                  <c:v>9.4701240135287482E-2</c:v>
                </c:pt>
                <c:pt idx="92">
                  <c:v>9.4701240135287482E-2</c:v>
                </c:pt>
                <c:pt idx="93">
                  <c:v>9.4701240135287482E-2</c:v>
                </c:pt>
                <c:pt idx="94">
                  <c:v>9.4701240135287482E-2</c:v>
                </c:pt>
                <c:pt idx="95">
                  <c:v>9.4701240135287482E-2</c:v>
                </c:pt>
                <c:pt idx="96">
                  <c:v>9.4701240135287482E-2</c:v>
                </c:pt>
                <c:pt idx="97">
                  <c:v>9.4701240135287482E-2</c:v>
                </c:pt>
                <c:pt idx="98">
                  <c:v>9.4701240135287482E-2</c:v>
                </c:pt>
                <c:pt idx="99">
                  <c:v>0.29763246899661783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9-435F-BB9E-C4CFF19D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89166"/>
        <c:axId val="1529443255"/>
      </c:lineChart>
      <c:catAx>
        <c:axId val="108648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29443255"/>
        <c:crosses val="autoZero"/>
        <c:auto val="1"/>
        <c:lblAlgn val="ctr"/>
        <c:lblOffset val="100"/>
        <c:noMultiLvlLbl val="1"/>
      </c:catAx>
      <c:valAx>
        <c:axId val="1529443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0864891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Project5!$K$1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Project5!$B$2:$B$62</c:f>
              <c:strCache>
                <c:ptCount val="61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  <c:pt idx="59">
                  <c:v>5/10/2020</c:v>
                </c:pt>
                <c:pt idx="60">
                  <c:v>5/11/2020</c:v>
                </c:pt>
              </c:strCache>
            </c:strRef>
          </c:cat>
          <c:val>
            <c:numRef>
              <c:f>Project5!$K$2:$K$62</c:f>
              <c:numCache>
                <c:formatCode>General</c:formatCode>
                <c:ptCount val="61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1.2500000000000001E-2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0.14583333333333334</c:v>
                </c:pt>
                <c:pt idx="16">
                  <c:v>0.14583333333333334</c:v>
                </c:pt>
                <c:pt idx="17">
                  <c:v>0.14583333333333334</c:v>
                </c:pt>
                <c:pt idx="18">
                  <c:v>0.17083333333333334</c:v>
                </c:pt>
                <c:pt idx="19">
                  <c:v>0.17083333333333334</c:v>
                </c:pt>
                <c:pt idx="20">
                  <c:v>0.30416666666666664</c:v>
                </c:pt>
                <c:pt idx="21">
                  <c:v>0.34583333333333333</c:v>
                </c:pt>
                <c:pt idx="22">
                  <c:v>0.41666666666666669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0.5</c:v>
                </c:pt>
                <c:pt idx="26">
                  <c:v>0.6333333333333333</c:v>
                </c:pt>
                <c:pt idx="27">
                  <c:v>0.78333333333333333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0.81666666666666665</c:v>
                </c:pt>
                <c:pt idx="34">
                  <c:v>0.83333333333333337</c:v>
                </c:pt>
                <c:pt idx="35">
                  <c:v>0.83333333333333337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0.91666666666666663</c:v>
                </c:pt>
                <c:pt idx="42">
                  <c:v>0.91666666666666663</c:v>
                </c:pt>
                <c:pt idx="43">
                  <c:v>0.91666666666666663</c:v>
                </c:pt>
                <c:pt idx="44">
                  <c:v>0.91666666666666663</c:v>
                </c:pt>
                <c:pt idx="45">
                  <c:v>0.93333333333333335</c:v>
                </c:pt>
                <c:pt idx="46">
                  <c:v>0.93333333333333335</c:v>
                </c:pt>
                <c:pt idx="47">
                  <c:v>0.93333333333333335</c:v>
                </c:pt>
                <c:pt idx="48">
                  <c:v>0.93333333333333335</c:v>
                </c:pt>
                <c:pt idx="49">
                  <c:v>0.93333333333333335</c:v>
                </c:pt>
                <c:pt idx="50">
                  <c:v>0.93333333333333335</c:v>
                </c:pt>
                <c:pt idx="51">
                  <c:v>0.93333333333333335</c:v>
                </c:pt>
                <c:pt idx="52">
                  <c:v>0.93333333333333335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52A-8ADD-5E27EE00BFE9}"/>
            </c:ext>
          </c:extLst>
        </c:ser>
        <c:ser>
          <c:idx val="1"/>
          <c:order val="1"/>
          <c:tx>
            <c:strRef>
              <c:f>Project5!$L$1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Project5!$B$2:$B$62</c:f>
              <c:strCache>
                <c:ptCount val="61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  <c:pt idx="59">
                  <c:v>5/10/2020</c:v>
                </c:pt>
                <c:pt idx="60">
                  <c:v>5/11/2020</c:v>
                </c:pt>
              </c:strCache>
            </c:strRef>
          </c:cat>
          <c:val>
            <c:numRef>
              <c:f>Project5!$L$2:$L$62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5.3333333333333337E-2</c:v>
                </c:pt>
                <c:pt idx="20">
                  <c:v>0.11047619047619048</c:v>
                </c:pt>
                <c:pt idx="21">
                  <c:v>0.15238095238095239</c:v>
                </c:pt>
                <c:pt idx="22">
                  <c:v>0.18285714285714286</c:v>
                </c:pt>
                <c:pt idx="23">
                  <c:v>0.23238095238095238</c:v>
                </c:pt>
                <c:pt idx="24">
                  <c:v>0.24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0.34285714285714286</c:v>
                </c:pt>
                <c:pt idx="28">
                  <c:v>0.35428571428571426</c:v>
                </c:pt>
                <c:pt idx="29">
                  <c:v>0.35428571428571426</c:v>
                </c:pt>
                <c:pt idx="30">
                  <c:v>0.35428571428571426</c:v>
                </c:pt>
                <c:pt idx="31">
                  <c:v>0.35428571428571426</c:v>
                </c:pt>
                <c:pt idx="32">
                  <c:v>0.35428571428571426</c:v>
                </c:pt>
                <c:pt idx="33">
                  <c:v>0.4076190476190476</c:v>
                </c:pt>
                <c:pt idx="34">
                  <c:v>0.46095238095238095</c:v>
                </c:pt>
                <c:pt idx="35">
                  <c:v>0.50285714285714289</c:v>
                </c:pt>
                <c:pt idx="36">
                  <c:v>0.56380952380952376</c:v>
                </c:pt>
                <c:pt idx="37">
                  <c:v>0.56380952380952376</c:v>
                </c:pt>
                <c:pt idx="38">
                  <c:v>0.56380952380952376</c:v>
                </c:pt>
                <c:pt idx="39">
                  <c:v>0.58666666666666667</c:v>
                </c:pt>
                <c:pt idx="40">
                  <c:v>0.64761904761904765</c:v>
                </c:pt>
                <c:pt idx="41">
                  <c:v>0.72</c:v>
                </c:pt>
                <c:pt idx="42">
                  <c:v>0.75428571428571434</c:v>
                </c:pt>
                <c:pt idx="43">
                  <c:v>0.7695238095238095</c:v>
                </c:pt>
                <c:pt idx="44">
                  <c:v>0.80380952380952386</c:v>
                </c:pt>
                <c:pt idx="45">
                  <c:v>0.80380952380952386</c:v>
                </c:pt>
                <c:pt idx="46">
                  <c:v>0.82285714285714284</c:v>
                </c:pt>
                <c:pt idx="47">
                  <c:v>0.86857142857142855</c:v>
                </c:pt>
                <c:pt idx="48">
                  <c:v>0.91809523809523808</c:v>
                </c:pt>
                <c:pt idx="49">
                  <c:v>0.9352380952380952</c:v>
                </c:pt>
                <c:pt idx="50">
                  <c:v>0.9352380952380952</c:v>
                </c:pt>
                <c:pt idx="51">
                  <c:v>0.9352380952380952</c:v>
                </c:pt>
                <c:pt idx="52">
                  <c:v>0.9352380952380952</c:v>
                </c:pt>
                <c:pt idx="53">
                  <c:v>0.95047619047619047</c:v>
                </c:pt>
                <c:pt idx="54">
                  <c:v>0.95809523809523811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52A-8ADD-5E27EE00BFE9}"/>
            </c:ext>
          </c:extLst>
        </c:ser>
        <c:ser>
          <c:idx val="2"/>
          <c:order val="2"/>
          <c:tx>
            <c:strRef>
              <c:f>Project5!$N$1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Project5!$B$2:$B$62</c:f>
              <c:strCache>
                <c:ptCount val="61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  <c:pt idx="59">
                  <c:v>5/10/2020</c:v>
                </c:pt>
                <c:pt idx="60">
                  <c:v>5/11/2020</c:v>
                </c:pt>
              </c:strCache>
            </c:strRef>
          </c:cat>
          <c:val>
            <c:numRef>
              <c:f>Project5!$N$2:$N$62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1.5238095238095238E-2</c:v>
                </c:pt>
                <c:pt idx="49">
                  <c:v>1.5238095238095238E-2</c:v>
                </c:pt>
                <c:pt idx="50">
                  <c:v>1.5238095238095238E-2</c:v>
                </c:pt>
                <c:pt idx="51">
                  <c:v>1.5238095238095238E-2</c:v>
                </c:pt>
                <c:pt idx="52">
                  <c:v>1.5238095238095238E-2</c:v>
                </c:pt>
                <c:pt idx="53">
                  <c:v>1.5238095238095238E-2</c:v>
                </c:pt>
                <c:pt idx="54">
                  <c:v>1.5238095238095238E-2</c:v>
                </c:pt>
                <c:pt idx="55">
                  <c:v>1.5238095238095238E-2</c:v>
                </c:pt>
                <c:pt idx="56">
                  <c:v>1.5238095238095238E-2</c:v>
                </c:pt>
                <c:pt idx="57">
                  <c:v>1.5238095238095238E-2</c:v>
                </c:pt>
                <c:pt idx="58">
                  <c:v>1.5238095238095238E-2</c:v>
                </c:pt>
                <c:pt idx="59">
                  <c:v>1.5238095238095238E-2</c:v>
                </c:pt>
                <c:pt idx="60">
                  <c:v>0.10666666666666667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52A-8ADD-5E27EE00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902303"/>
        <c:axId val="1577783939"/>
      </c:lineChart>
      <c:catAx>
        <c:axId val="40790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77783939"/>
        <c:crosses val="autoZero"/>
        <c:auto val="1"/>
        <c:lblAlgn val="ctr"/>
        <c:lblOffset val="100"/>
        <c:noMultiLvlLbl val="1"/>
      </c:catAx>
      <c:valAx>
        <c:axId val="1577783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4079023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Project6!$K$1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Project6!$B$2:$B$99</c:f>
              <c:strCache>
                <c:ptCount val="98"/>
                <c:pt idx="0">
                  <c:v>3/8/2019</c:v>
                </c:pt>
                <c:pt idx="1">
                  <c:v>3/9/2019</c:v>
                </c:pt>
                <c:pt idx="2">
                  <c:v>3/10/2019</c:v>
                </c:pt>
                <c:pt idx="3">
                  <c:v>3/11/2019</c:v>
                </c:pt>
                <c:pt idx="4">
                  <c:v>3/12/2019</c:v>
                </c:pt>
                <c:pt idx="5">
                  <c:v>3/13/2019</c:v>
                </c:pt>
                <c:pt idx="6">
                  <c:v>3/14/2019</c:v>
                </c:pt>
                <c:pt idx="7">
                  <c:v>3/15/2019</c:v>
                </c:pt>
                <c:pt idx="8">
                  <c:v>3/16/2019</c:v>
                </c:pt>
                <c:pt idx="9">
                  <c:v>3/17/2019</c:v>
                </c:pt>
                <c:pt idx="10">
                  <c:v>3/18/2019</c:v>
                </c:pt>
                <c:pt idx="11">
                  <c:v>3/19/2019</c:v>
                </c:pt>
                <c:pt idx="12">
                  <c:v>3/20/2019</c:v>
                </c:pt>
                <c:pt idx="13">
                  <c:v>3/21/2019</c:v>
                </c:pt>
                <c:pt idx="14">
                  <c:v>3/22/2019</c:v>
                </c:pt>
                <c:pt idx="15">
                  <c:v>3/23/2019</c:v>
                </c:pt>
                <c:pt idx="16">
                  <c:v>3/24/2019</c:v>
                </c:pt>
                <c:pt idx="17">
                  <c:v>3/25/2019</c:v>
                </c:pt>
                <c:pt idx="18">
                  <c:v>3/26/2019</c:v>
                </c:pt>
                <c:pt idx="19">
                  <c:v>3/27/2019</c:v>
                </c:pt>
                <c:pt idx="20">
                  <c:v>3/28/2019</c:v>
                </c:pt>
                <c:pt idx="21">
                  <c:v>3/29/2019</c:v>
                </c:pt>
                <c:pt idx="22">
                  <c:v>3/30/2019</c:v>
                </c:pt>
                <c:pt idx="23">
                  <c:v>3/31/2019</c:v>
                </c:pt>
                <c:pt idx="24">
                  <c:v>4/1/2019</c:v>
                </c:pt>
                <c:pt idx="25">
                  <c:v>4/2/2019</c:v>
                </c:pt>
                <c:pt idx="26">
                  <c:v>4/3/2019</c:v>
                </c:pt>
                <c:pt idx="27">
                  <c:v>4/4/2019</c:v>
                </c:pt>
                <c:pt idx="28">
                  <c:v>4/5/2019</c:v>
                </c:pt>
                <c:pt idx="29">
                  <c:v>4/6/2019</c:v>
                </c:pt>
                <c:pt idx="30">
                  <c:v>4/7/2019</c:v>
                </c:pt>
                <c:pt idx="31">
                  <c:v>4/8/2019</c:v>
                </c:pt>
                <c:pt idx="32">
                  <c:v>4/9/2019</c:v>
                </c:pt>
                <c:pt idx="33">
                  <c:v>4/10/2019</c:v>
                </c:pt>
                <c:pt idx="34">
                  <c:v>4/11/2019</c:v>
                </c:pt>
                <c:pt idx="35">
                  <c:v>4/12/2019</c:v>
                </c:pt>
                <c:pt idx="36">
                  <c:v>4/13/2019</c:v>
                </c:pt>
                <c:pt idx="37">
                  <c:v>4/14/2019</c:v>
                </c:pt>
                <c:pt idx="38">
                  <c:v>4/15/2019</c:v>
                </c:pt>
                <c:pt idx="39">
                  <c:v>4/16/2019</c:v>
                </c:pt>
                <c:pt idx="40">
                  <c:v>4/17/2019</c:v>
                </c:pt>
                <c:pt idx="41">
                  <c:v>4/18/2019</c:v>
                </c:pt>
                <c:pt idx="42">
                  <c:v>4/19/2019</c:v>
                </c:pt>
                <c:pt idx="43">
                  <c:v>4/20/2019</c:v>
                </c:pt>
                <c:pt idx="44">
                  <c:v>4/21/2019</c:v>
                </c:pt>
                <c:pt idx="45">
                  <c:v>4/22/2019</c:v>
                </c:pt>
                <c:pt idx="46">
                  <c:v>4/23/2019</c:v>
                </c:pt>
                <c:pt idx="47">
                  <c:v>4/24/2019</c:v>
                </c:pt>
                <c:pt idx="48">
                  <c:v>4/25/2019</c:v>
                </c:pt>
                <c:pt idx="49">
                  <c:v>4/26/2019</c:v>
                </c:pt>
                <c:pt idx="50">
                  <c:v>4/27/2019</c:v>
                </c:pt>
                <c:pt idx="51">
                  <c:v>4/28/2019</c:v>
                </c:pt>
                <c:pt idx="52">
                  <c:v>4/29/2019</c:v>
                </c:pt>
                <c:pt idx="53">
                  <c:v>4/30/2019</c:v>
                </c:pt>
                <c:pt idx="54">
                  <c:v>5/1/2019</c:v>
                </c:pt>
                <c:pt idx="55">
                  <c:v>5/2/2019</c:v>
                </c:pt>
                <c:pt idx="56">
                  <c:v>5/3/2019</c:v>
                </c:pt>
                <c:pt idx="57">
                  <c:v>5/4/2019</c:v>
                </c:pt>
                <c:pt idx="58">
                  <c:v>5/5/2019</c:v>
                </c:pt>
                <c:pt idx="59">
                  <c:v>5/6/2019</c:v>
                </c:pt>
                <c:pt idx="60">
                  <c:v>5/7/2019</c:v>
                </c:pt>
                <c:pt idx="61">
                  <c:v>5/8/2019</c:v>
                </c:pt>
                <c:pt idx="62">
                  <c:v>5/9/2019</c:v>
                </c:pt>
                <c:pt idx="63">
                  <c:v>5/10/2019</c:v>
                </c:pt>
                <c:pt idx="64">
                  <c:v>5/11/2019</c:v>
                </c:pt>
                <c:pt idx="65">
                  <c:v>5/12/2019</c:v>
                </c:pt>
                <c:pt idx="66">
                  <c:v>5/13/2019</c:v>
                </c:pt>
                <c:pt idx="67">
                  <c:v>5/14/2019</c:v>
                </c:pt>
                <c:pt idx="68">
                  <c:v>5/15/2019</c:v>
                </c:pt>
                <c:pt idx="69">
                  <c:v>5/16/2019</c:v>
                </c:pt>
                <c:pt idx="70">
                  <c:v>5/17/2019</c:v>
                </c:pt>
                <c:pt idx="71">
                  <c:v>5/18/2019</c:v>
                </c:pt>
                <c:pt idx="72">
                  <c:v>5/19/2019</c:v>
                </c:pt>
                <c:pt idx="73">
                  <c:v>5/20/2019</c:v>
                </c:pt>
                <c:pt idx="74">
                  <c:v>5/21/2019</c:v>
                </c:pt>
                <c:pt idx="75">
                  <c:v>5/22/2019</c:v>
                </c:pt>
                <c:pt idx="76">
                  <c:v>5/23/2019</c:v>
                </c:pt>
                <c:pt idx="77">
                  <c:v>5/24/2019</c:v>
                </c:pt>
                <c:pt idx="78">
                  <c:v>5/25/2019</c:v>
                </c:pt>
                <c:pt idx="79">
                  <c:v>5/26/2019</c:v>
                </c:pt>
                <c:pt idx="80">
                  <c:v>5/27/2019</c:v>
                </c:pt>
                <c:pt idx="81">
                  <c:v>5/28/2019</c:v>
                </c:pt>
                <c:pt idx="82">
                  <c:v>5/29/2019</c:v>
                </c:pt>
                <c:pt idx="83">
                  <c:v>5/30/2019</c:v>
                </c:pt>
                <c:pt idx="84">
                  <c:v>5/31/2019</c:v>
                </c:pt>
                <c:pt idx="85">
                  <c:v>6/1/2019</c:v>
                </c:pt>
                <c:pt idx="86">
                  <c:v>6/2/2019</c:v>
                </c:pt>
                <c:pt idx="87">
                  <c:v>6/3/2019</c:v>
                </c:pt>
                <c:pt idx="88">
                  <c:v>6/4/2019</c:v>
                </c:pt>
                <c:pt idx="89">
                  <c:v>6/5/2019</c:v>
                </c:pt>
                <c:pt idx="90">
                  <c:v>6/6/2019</c:v>
                </c:pt>
                <c:pt idx="91">
                  <c:v>6/7/2019</c:v>
                </c:pt>
                <c:pt idx="92">
                  <c:v>6/8/2019</c:v>
                </c:pt>
                <c:pt idx="93">
                  <c:v>6/9/2019</c:v>
                </c:pt>
                <c:pt idx="94">
                  <c:v>6/10/2019</c:v>
                </c:pt>
                <c:pt idx="95">
                  <c:v>6/11/2019</c:v>
                </c:pt>
                <c:pt idx="96">
                  <c:v>6/12/2019</c:v>
                </c:pt>
                <c:pt idx="97">
                  <c:v>6/13/2019</c:v>
                </c:pt>
              </c:strCache>
            </c:strRef>
          </c:cat>
          <c:val>
            <c:numRef>
              <c:f>Project6!$K$2:$K$99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0.10160020320040639</c:v>
                </c:pt>
                <c:pt idx="4">
                  <c:v>0.10160020320040639</c:v>
                </c:pt>
                <c:pt idx="5">
                  <c:v>0.13335026670053338</c:v>
                </c:pt>
                <c:pt idx="6">
                  <c:v>0.14605029210058418</c:v>
                </c:pt>
                <c:pt idx="7">
                  <c:v>0.14605029210058418</c:v>
                </c:pt>
                <c:pt idx="8">
                  <c:v>0.14605029210058418</c:v>
                </c:pt>
                <c:pt idx="9">
                  <c:v>0.14605029210058418</c:v>
                </c:pt>
                <c:pt idx="10">
                  <c:v>0.17145034290068578</c:v>
                </c:pt>
                <c:pt idx="11">
                  <c:v>0.17780035560071117</c:v>
                </c:pt>
                <c:pt idx="12">
                  <c:v>0.17780035560071117</c:v>
                </c:pt>
                <c:pt idx="13">
                  <c:v>0.17780035560071117</c:v>
                </c:pt>
                <c:pt idx="14">
                  <c:v>0.17780035560071117</c:v>
                </c:pt>
                <c:pt idx="15">
                  <c:v>0.17780035560071117</c:v>
                </c:pt>
                <c:pt idx="16">
                  <c:v>0.21590043180086357</c:v>
                </c:pt>
                <c:pt idx="17">
                  <c:v>0.27051054102108202</c:v>
                </c:pt>
                <c:pt idx="18">
                  <c:v>0.29616459232918463</c:v>
                </c:pt>
                <c:pt idx="19">
                  <c:v>0.29616459232918463</c:v>
                </c:pt>
                <c:pt idx="20">
                  <c:v>0.29616459232918463</c:v>
                </c:pt>
                <c:pt idx="21">
                  <c:v>0.29616459232918463</c:v>
                </c:pt>
                <c:pt idx="22">
                  <c:v>0.29616459232918463</c:v>
                </c:pt>
                <c:pt idx="23">
                  <c:v>0.29616459232918463</c:v>
                </c:pt>
                <c:pt idx="24">
                  <c:v>0.29616459232918463</c:v>
                </c:pt>
                <c:pt idx="25">
                  <c:v>0.29616459232918463</c:v>
                </c:pt>
                <c:pt idx="26">
                  <c:v>0.29616459232918463</c:v>
                </c:pt>
                <c:pt idx="27">
                  <c:v>0.29616459232918463</c:v>
                </c:pt>
                <c:pt idx="28">
                  <c:v>0.29616459232918463</c:v>
                </c:pt>
                <c:pt idx="29">
                  <c:v>0.32156464312928623</c:v>
                </c:pt>
                <c:pt idx="30">
                  <c:v>0.32156464312928623</c:v>
                </c:pt>
                <c:pt idx="31">
                  <c:v>0.32156464312928623</c:v>
                </c:pt>
                <c:pt idx="32">
                  <c:v>0.32156464312928623</c:v>
                </c:pt>
                <c:pt idx="33">
                  <c:v>0.39979679959359915</c:v>
                </c:pt>
                <c:pt idx="34">
                  <c:v>0.47472694945389887</c:v>
                </c:pt>
                <c:pt idx="35">
                  <c:v>0.47472694945389887</c:v>
                </c:pt>
                <c:pt idx="36">
                  <c:v>0.50012700025400048</c:v>
                </c:pt>
                <c:pt idx="37">
                  <c:v>0.54610109220218439</c:v>
                </c:pt>
                <c:pt idx="38">
                  <c:v>0.63119126238252476</c:v>
                </c:pt>
                <c:pt idx="39">
                  <c:v>0.75819151638303273</c:v>
                </c:pt>
                <c:pt idx="40">
                  <c:v>0.75819151638303273</c:v>
                </c:pt>
                <c:pt idx="41">
                  <c:v>0.75819151638303273</c:v>
                </c:pt>
                <c:pt idx="42">
                  <c:v>0.75819151638303273</c:v>
                </c:pt>
                <c:pt idx="43">
                  <c:v>0.75819151638303273</c:v>
                </c:pt>
                <c:pt idx="44">
                  <c:v>0.75819151638303273</c:v>
                </c:pt>
                <c:pt idx="45">
                  <c:v>0.75819151638303273</c:v>
                </c:pt>
                <c:pt idx="46">
                  <c:v>0.75819151638303273</c:v>
                </c:pt>
                <c:pt idx="47">
                  <c:v>0.75819151638303273</c:v>
                </c:pt>
                <c:pt idx="48">
                  <c:v>0.75819151638303273</c:v>
                </c:pt>
                <c:pt idx="49">
                  <c:v>0.75819151638303273</c:v>
                </c:pt>
                <c:pt idx="50">
                  <c:v>0.75819151638303273</c:v>
                </c:pt>
                <c:pt idx="51">
                  <c:v>0.75819151638303273</c:v>
                </c:pt>
                <c:pt idx="52">
                  <c:v>0.75819151638303273</c:v>
                </c:pt>
                <c:pt idx="53">
                  <c:v>0.75819151638303273</c:v>
                </c:pt>
                <c:pt idx="54">
                  <c:v>0.77139954279908551</c:v>
                </c:pt>
                <c:pt idx="55">
                  <c:v>0.77139954279908551</c:v>
                </c:pt>
                <c:pt idx="56">
                  <c:v>0.77139954279908551</c:v>
                </c:pt>
                <c:pt idx="57">
                  <c:v>0.77139954279908551</c:v>
                </c:pt>
                <c:pt idx="58">
                  <c:v>0.77139954279908551</c:v>
                </c:pt>
                <c:pt idx="59">
                  <c:v>0.77139954279908551</c:v>
                </c:pt>
                <c:pt idx="60">
                  <c:v>0.77139954279908551</c:v>
                </c:pt>
                <c:pt idx="61">
                  <c:v>0.77139954279908551</c:v>
                </c:pt>
                <c:pt idx="62">
                  <c:v>0.77139954279908551</c:v>
                </c:pt>
                <c:pt idx="63">
                  <c:v>0.77139954279908551</c:v>
                </c:pt>
                <c:pt idx="64">
                  <c:v>0.77139954279908551</c:v>
                </c:pt>
                <c:pt idx="65">
                  <c:v>0.77139954279908551</c:v>
                </c:pt>
                <c:pt idx="66">
                  <c:v>0.77139954279908551</c:v>
                </c:pt>
                <c:pt idx="67">
                  <c:v>0.77139954279908551</c:v>
                </c:pt>
                <c:pt idx="68">
                  <c:v>0.77139954279908551</c:v>
                </c:pt>
                <c:pt idx="69">
                  <c:v>0.77139954279908551</c:v>
                </c:pt>
                <c:pt idx="70">
                  <c:v>0.77139954279908551</c:v>
                </c:pt>
                <c:pt idx="71">
                  <c:v>0.77139954279908551</c:v>
                </c:pt>
                <c:pt idx="72">
                  <c:v>0.77139954279908551</c:v>
                </c:pt>
                <c:pt idx="73">
                  <c:v>0.84759969519939038</c:v>
                </c:pt>
                <c:pt idx="74">
                  <c:v>0.88569977139954281</c:v>
                </c:pt>
                <c:pt idx="75">
                  <c:v>0.92379984759969525</c:v>
                </c:pt>
                <c:pt idx="76">
                  <c:v>0.92379984759969525</c:v>
                </c:pt>
                <c:pt idx="77">
                  <c:v>0.92379984759969525</c:v>
                </c:pt>
                <c:pt idx="78">
                  <c:v>0.92379984759969525</c:v>
                </c:pt>
                <c:pt idx="79">
                  <c:v>0.92379984759969525</c:v>
                </c:pt>
                <c:pt idx="80">
                  <c:v>0.92379984759969525</c:v>
                </c:pt>
                <c:pt idx="81">
                  <c:v>0.92379984759969525</c:v>
                </c:pt>
                <c:pt idx="82">
                  <c:v>0.92379984759969525</c:v>
                </c:pt>
                <c:pt idx="83">
                  <c:v>0.92379984759969525</c:v>
                </c:pt>
                <c:pt idx="84">
                  <c:v>0.92379984759969525</c:v>
                </c:pt>
                <c:pt idx="85">
                  <c:v>0.92379984759969525</c:v>
                </c:pt>
                <c:pt idx="86">
                  <c:v>0.92379984759969525</c:v>
                </c:pt>
                <c:pt idx="87">
                  <c:v>0.92379984759969525</c:v>
                </c:pt>
                <c:pt idx="88">
                  <c:v>0.92379984759969525</c:v>
                </c:pt>
                <c:pt idx="89">
                  <c:v>0.92379984759969525</c:v>
                </c:pt>
                <c:pt idx="90">
                  <c:v>0.92379984759969525</c:v>
                </c:pt>
                <c:pt idx="91">
                  <c:v>0.92379984759969525</c:v>
                </c:pt>
                <c:pt idx="92">
                  <c:v>0.92379984759969525</c:v>
                </c:pt>
                <c:pt idx="93">
                  <c:v>0.92379984759969525</c:v>
                </c:pt>
                <c:pt idx="94">
                  <c:v>0.92379984759969525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B-413B-8B85-ECF68F1D66C3}"/>
            </c:ext>
          </c:extLst>
        </c:ser>
        <c:ser>
          <c:idx val="1"/>
          <c:order val="1"/>
          <c:tx>
            <c:strRef>
              <c:f>Project6!$L$1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Project6!$B$2:$B$99</c:f>
              <c:strCache>
                <c:ptCount val="98"/>
                <c:pt idx="0">
                  <c:v>3/8/2019</c:v>
                </c:pt>
                <c:pt idx="1">
                  <c:v>3/9/2019</c:v>
                </c:pt>
                <c:pt idx="2">
                  <c:v>3/10/2019</c:v>
                </c:pt>
                <c:pt idx="3">
                  <c:v>3/11/2019</c:v>
                </c:pt>
                <c:pt idx="4">
                  <c:v>3/12/2019</c:v>
                </c:pt>
                <c:pt idx="5">
                  <c:v>3/13/2019</c:v>
                </c:pt>
                <c:pt idx="6">
                  <c:v>3/14/2019</c:v>
                </c:pt>
                <c:pt idx="7">
                  <c:v>3/15/2019</c:v>
                </c:pt>
                <c:pt idx="8">
                  <c:v>3/16/2019</c:v>
                </c:pt>
                <c:pt idx="9">
                  <c:v>3/17/2019</c:v>
                </c:pt>
                <c:pt idx="10">
                  <c:v>3/18/2019</c:v>
                </c:pt>
                <c:pt idx="11">
                  <c:v>3/19/2019</c:v>
                </c:pt>
                <c:pt idx="12">
                  <c:v>3/20/2019</c:v>
                </c:pt>
                <c:pt idx="13">
                  <c:v>3/21/2019</c:v>
                </c:pt>
                <c:pt idx="14">
                  <c:v>3/22/2019</c:v>
                </c:pt>
                <c:pt idx="15">
                  <c:v>3/23/2019</c:v>
                </c:pt>
                <c:pt idx="16">
                  <c:v>3/24/2019</c:v>
                </c:pt>
                <c:pt idx="17">
                  <c:v>3/25/2019</c:v>
                </c:pt>
                <c:pt idx="18">
                  <c:v>3/26/2019</c:v>
                </c:pt>
                <c:pt idx="19">
                  <c:v>3/27/2019</c:v>
                </c:pt>
                <c:pt idx="20">
                  <c:v>3/28/2019</c:v>
                </c:pt>
                <c:pt idx="21">
                  <c:v>3/29/2019</c:v>
                </c:pt>
                <c:pt idx="22">
                  <c:v>3/30/2019</c:v>
                </c:pt>
                <c:pt idx="23">
                  <c:v>3/31/2019</c:v>
                </c:pt>
                <c:pt idx="24">
                  <c:v>4/1/2019</c:v>
                </c:pt>
                <c:pt idx="25">
                  <c:v>4/2/2019</c:v>
                </c:pt>
                <c:pt idx="26">
                  <c:v>4/3/2019</c:v>
                </c:pt>
                <c:pt idx="27">
                  <c:v>4/4/2019</c:v>
                </c:pt>
                <c:pt idx="28">
                  <c:v>4/5/2019</c:v>
                </c:pt>
                <c:pt idx="29">
                  <c:v>4/6/2019</c:v>
                </c:pt>
                <c:pt idx="30">
                  <c:v>4/7/2019</c:v>
                </c:pt>
                <c:pt idx="31">
                  <c:v>4/8/2019</c:v>
                </c:pt>
                <c:pt idx="32">
                  <c:v>4/9/2019</c:v>
                </c:pt>
                <c:pt idx="33">
                  <c:v>4/10/2019</c:v>
                </c:pt>
                <c:pt idx="34">
                  <c:v>4/11/2019</c:v>
                </c:pt>
                <c:pt idx="35">
                  <c:v>4/12/2019</c:v>
                </c:pt>
                <c:pt idx="36">
                  <c:v>4/13/2019</c:v>
                </c:pt>
                <c:pt idx="37">
                  <c:v>4/14/2019</c:v>
                </c:pt>
                <c:pt idx="38">
                  <c:v>4/15/2019</c:v>
                </c:pt>
                <c:pt idx="39">
                  <c:v>4/16/2019</c:v>
                </c:pt>
                <c:pt idx="40">
                  <c:v>4/17/2019</c:v>
                </c:pt>
                <c:pt idx="41">
                  <c:v>4/18/2019</c:v>
                </c:pt>
                <c:pt idx="42">
                  <c:v>4/19/2019</c:v>
                </c:pt>
                <c:pt idx="43">
                  <c:v>4/20/2019</c:v>
                </c:pt>
                <c:pt idx="44">
                  <c:v>4/21/2019</c:v>
                </c:pt>
                <c:pt idx="45">
                  <c:v>4/22/2019</c:v>
                </c:pt>
                <c:pt idx="46">
                  <c:v>4/23/2019</c:v>
                </c:pt>
                <c:pt idx="47">
                  <c:v>4/24/2019</c:v>
                </c:pt>
                <c:pt idx="48">
                  <c:v>4/25/2019</c:v>
                </c:pt>
                <c:pt idx="49">
                  <c:v>4/26/2019</c:v>
                </c:pt>
                <c:pt idx="50">
                  <c:v>4/27/2019</c:v>
                </c:pt>
                <c:pt idx="51">
                  <c:v>4/28/2019</c:v>
                </c:pt>
                <c:pt idx="52">
                  <c:v>4/29/2019</c:v>
                </c:pt>
                <c:pt idx="53">
                  <c:v>4/30/2019</c:v>
                </c:pt>
                <c:pt idx="54">
                  <c:v>5/1/2019</c:v>
                </c:pt>
                <c:pt idx="55">
                  <c:v>5/2/2019</c:v>
                </c:pt>
                <c:pt idx="56">
                  <c:v>5/3/2019</c:v>
                </c:pt>
                <c:pt idx="57">
                  <c:v>5/4/2019</c:v>
                </c:pt>
                <c:pt idx="58">
                  <c:v>5/5/2019</c:v>
                </c:pt>
                <c:pt idx="59">
                  <c:v>5/6/2019</c:v>
                </c:pt>
                <c:pt idx="60">
                  <c:v>5/7/2019</c:v>
                </c:pt>
                <c:pt idx="61">
                  <c:v>5/8/2019</c:v>
                </c:pt>
                <c:pt idx="62">
                  <c:v>5/9/2019</c:v>
                </c:pt>
                <c:pt idx="63">
                  <c:v>5/10/2019</c:v>
                </c:pt>
                <c:pt idx="64">
                  <c:v>5/11/2019</c:v>
                </c:pt>
                <c:pt idx="65">
                  <c:v>5/12/2019</c:v>
                </c:pt>
                <c:pt idx="66">
                  <c:v>5/13/2019</c:v>
                </c:pt>
                <c:pt idx="67">
                  <c:v>5/14/2019</c:v>
                </c:pt>
                <c:pt idx="68">
                  <c:v>5/15/2019</c:v>
                </c:pt>
                <c:pt idx="69">
                  <c:v>5/16/2019</c:v>
                </c:pt>
                <c:pt idx="70">
                  <c:v>5/17/2019</c:v>
                </c:pt>
                <c:pt idx="71">
                  <c:v>5/18/2019</c:v>
                </c:pt>
                <c:pt idx="72">
                  <c:v>5/19/2019</c:v>
                </c:pt>
                <c:pt idx="73">
                  <c:v>5/20/2019</c:v>
                </c:pt>
                <c:pt idx="74">
                  <c:v>5/21/2019</c:v>
                </c:pt>
                <c:pt idx="75">
                  <c:v>5/22/2019</c:v>
                </c:pt>
                <c:pt idx="76">
                  <c:v>5/23/2019</c:v>
                </c:pt>
                <c:pt idx="77">
                  <c:v>5/24/2019</c:v>
                </c:pt>
                <c:pt idx="78">
                  <c:v>5/25/2019</c:v>
                </c:pt>
                <c:pt idx="79">
                  <c:v>5/26/2019</c:v>
                </c:pt>
                <c:pt idx="80">
                  <c:v>5/27/2019</c:v>
                </c:pt>
                <c:pt idx="81">
                  <c:v>5/28/2019</c:v>
                </c:pt>
                <c:pt idx="82">
                  <c:v>5/29/2019</c:v>
                </c:pt>
                <c:pt idx="83">
                  <c:v>5/30/2019</c:v>
                </c:pt>
                <c:pt idx="84">
                  <c:v>5/31/2019</c:v>
                </c:pt>
                <c:pt idx="85">
                  <c:v>6/1/2019</c:v>
                </c:pt>
                <c:pt idx="86">
                  <c:v>6/2/2019</c:v>
                </c:pt>
                <c:pt idx="87">
                  <c:v>6/3/2019</c:v>
                </c:pt>
                <c:pt idx="88">
                  <c:v>6/4/2019</c:v>
                </c:pt>
                <c:pt idx="89">
                  <c:v>6/5/2019</c:v>
                </c:pt>
                <c:pt idx="90">
                  <c:v>6/6/2019</c:v>
                </c:pt>
                <c:pt idx="91">
                  <c:v>6/7/2019</c:v>
                </c:pt>
                <c:pt idx="92">
                  <c:v>6/8/2019</c:v>
                </c:pt>
                <c:pt idx="93">
                  <c:v>6/9/2019</c:v>
                </c:pt>
                <c:pt idx="94">
                  <c:v>6/10/2019</c:v>
                </c:pt>
                <c:pt idx="95">
                  <c:v>6/11/2019</c:v>
                </c:pt>
                <c:pt idx="96">
                  <c:v>6/12/2019</c:v>
                </c:pt>
                <c:pt idx="97">
                  <c:v>6/13/2019</c:v>
                </c:pt>
              </c:strCache>
            </c:strRef>
          </c:cat>
          <c:val>
            <c:numRef>
              <c:f>Project6!$L$2:$L$99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1.7416086130462319E-2</c:v>
                </c:pt>
                <c:pt idx="11">
                  <c:v>1.7416086130462319E-2</c:v>
                </c:pt>
                <c:pt idx="12">
                  <c:v>1.7416086130462319E-2</c:v>
                </c:pt>
                <c:pt idx="13">
                  <c:v>1.7416086130462319E-2</c:v>
                </c:pt>
                <c:pt idx="14">
                  <c:v>1.7416086130462319E-2</c:v>
                </c:pt>
                <c:pt idx="15">
                  <c:v>1.7416086130462319E-2</c:v>
                </c:pt>
                <c:pt idx="16">
                  <c:v>4.9715009499683348E-2</c:v>
                </c:pt>
                <c:pt idx="17">
                  <c:v>6.871437618746043E-2</c:v>
                </c:pt>
                <c:pt idx="18">
                  <c:v>6.871437618746043E-2</c:v>
                </c:pt>
                <c:pt idx="19">
                  <c:v>6.871437618746043E-2</c:v>
                </c:pt>
                <c:pt idx="20">
                  <c:v>6.871437618746043E-2</c:v>
                </c:pt>
                <c:pt idx="21">
                  <c:v>6.871437618746043E-2</c:v>
                </c:pt>
                <c:pt idx="22">
                  <c:v>7.8214059531348967E-2</c:v>
                </c:pt>
                <c:pt idx="23">
                  <c:v>8.6637112096263472E-2</c:v>
                </c:pt>
                <c:pt idx="24">
                  <c:v>8.6637112096263472E-2</c:v>
                </c:pt>
                <c:pt idx="25">
                  <c:v>8.6637112096263472E-2</c:v>
                </c:pt>
                <c:pt idx="26">
                  <c:v>8.6637112096263472E-2</c:v>
                </c:pt>
                <c:pt idx="27">
                  <c:v>8.6637112096263472E-2</c:v>
                </c:pt>
                <c:pt idx="28">
                  <c:v>8.6637112096263472E-2</c:v>
                </c:pt>
                <c:pt idx="29">
                  <c:v>8.6637112096263472E-2</c:v>
                </c:pt>
                <c:pt idx="30">
                  <c:v>8.9803673210892984E-2</c:v>
                </c:pt>
                <c:pt idx="31">
                  <c:v>8.9803673210892984E-2</c:v>
                </c:pt>
                <c:pt idx="32">
                  <c:v>8.9803673210892984E-2</c:v>
                </c:pt>
                <c:pt idx="33">
                  <c:v>8.9803673210892984E-2</c:v>
                </c:pt>
                <c:pt idx="34">
                  <c:v>0.10500316656111464</c:v>
                </c:pt>
                <c:pt idx="35">
                  <c:v>0.10500316656111464</c:v>
                </c:pt>
                <c:pt idx="36">
                  <c:v>0.10500316656111464</c:v>
                </c:pt>
                <c:pt idx="37">
                  <c:v>0.10500316656111464</c:v>
                </c:pt>
                <c:pt idx="38">
                  <c:v>0.10500316656111464</c:v>
                </c:pt>
                <c:pt idx="39">
                  <c:v>0.10500316656111464</c:v>
                </c:pt>
                <c:pt idx="40">
                  <c:v>0.13793540215326155</c:v>
                </c:pt>
                <c:pt idx="41">
                  <c:v>0.16168461051298291</c:v>
                </c:pt>
                <c:pt idx="42">
                  <c:v>0.19778340721975934</c:v>
                </c:pt>
                <c:pt idx="43">
                  <c:v>0.21203293223559216</c:v>
                </c:pt>
                <c:pt idx="44">
                  <c:v>0.21203293223559216</c:v>
                </c:pt>
                <c:pt idx="45">
                  <c:v>0.22995566814439519</c:v>
                </c:pt>
                <c:pt idx="46">
                  <c:v>0.26478784040531983</c:v>
                </c:pt>
                <c:pt idx="47">
                  <c:v>0.32197593413552883</c:v>
                </c:pt>
                <c:pt idx="48">
                  <c:v>0.32197593413552883</c:v>
                </c:pt>
                <c:pt idx="49">
                  <c:v>0.33210892970234329</c:v>
                </c:pt>
                <c:pt idx="50">
                  <c:v>0.33875870804306524</c:v>
                </c:pt>
                <c:pt idx="51">
                  <c:v>0.33875870804306524</c:v>
                </c:pt>
                <c:pt idx="52">
                  <c:v>0.33875870804306524</c:v>
                </c:pt>
                <c:pt idx="53">
                  <c:v>0.33875870804306524</c:v>
                </c:pt>
                <c:pt idx="54">
                  <c:v>0.35421152628245728</c:v>
                </c:pt>
                <c:pt idx="55">
                  <c:v>0.35421152628245728</c:v>
                </c:pt>
                <c:pt idx="56">
                  <c:v>0.35421152628245728</c:v>
                </c:pt>
                <c:pt idx="57">
                  <c:v>0.35421152628245728</c:v>
                </c:pt>
                <c:pt idx="58">
                  <c:v>0.35421152628245728</c:v>
                </c:pt>
                <c:pt idx="59">
                  <c:v>0.35421152628245728</c:v>
                </c:pt>
                <c:pt idx="60">
                  <c:v>0.35421152628245728</c:v>
                </c:pt>
                <c:pt idx="61">
                  <c:v>0.35421152628245728</c:v>
                </c:pt>
                <c:pt idx="62">
                  <c:v>0.35421152628245728</c:v>
                </c:pt>
                <c:pt idx="63">
                  <c:v>0.35421152628245728</c:v>
                </c:pt>
                <c:pt idx="64">
                  <c:v>0.35421152628245728</c:v>
                </c:pt>
                <c:pt idx="65">
                  <c:v>0.35421152628245728</c:v>
                </c:pt>
                <c:pt idx="66">
                  <c:v>0.35421152628245728</c:v>
                </c:pt>
                <c:pt idx="67">
                  <c:v>0.35421152628245728</c:v>
                </c:pt>
                <c:pt idx="68">
                  <c:v>0.35421152628245728</c:v>
                </c:pt>
                <c:pt idx="69">
                  <c:v>0.35421152628245728</c:v>
                </c:pt>
                <c:pt idx="70">
                  <c:v>0.35421152628245728</c:v>
                </c:pt>
                <c:pt idx="71">
                  <c:v>0.35421152628245728</c:v>
                </c:pt>
                <c:pt idx="72">
                  <c:v>0.35421152628245728</c:v>
                </c:pt>
                <c:pt idx="73">
                  <c:v>0.35421152628245728</c:v>
                </c:pt>
                <c:pt idx="74">
                  <c:v>0.35421152628245728</c:v>
                </c:pt>
                <c:pt idx="75">
                  <c:v>0.37954401519949338</c:v>
                </c:pt>
                <c:pt idx="76">
                  <c:v>0.41690943635212163</c:v>
                </c:pt>
                <c:pt idx="77">
                  <c:v>0.41690943635212163</c:v>
                </c:pt>
                <c:pt idx="78">
                  <c:v>0.45490816972767578</c:v>
                </c:pt>
                <c:pt idx="79">
                  <c:v>0.45490816972767578</c:v>
                </c:pt>
                <c:pt idx="80">
                  <c:v>0.45490816972767578</c:v>
                </c:pt>
                <c:pt idx="81">
                  <c:v>0.47390753641545286</c:v>
                </c:pt>
                <c:pt idx="82">
                  <c:v>0.47390753641545286</c:v>
                </c:pt>
                <c:pt idx="83">
                  <c:v>0.47390753641545286</c:v>
                </c:pt>
                <c:pt idx="84">
                  <c:v>0.47390753641545286</c:v>
                </c:pt>
                <c:pt idx="85">
                  <c:v>0.4770740975300824</c:v>
                </c:pt>
                <c:pt idx="86">
                  <c:v>0.4770740975300824</c:v>
                </c:pt>
                <c:pt idx="87">
                  <c:v>0.51823939202026603</c:v>
                </c:pt>
                <c:pt idx="88">
                  <c:v>0.60785307156428126</c:v>
                </c:pt>
                <c:pt idx="89">
                  <c:v>0.61196960101329967</c:v>
                </c:pt>
                <c:pt idx="90">
                  <c:v>0.61196960101329967</c:v>
                </c:pt>
                <c:pt idx="91">
                  <c:v>0.67688410386320474</c:v>
                </c:pt>
                <c:pt idx="92">
                  <c:v>0.79341355288157078</c:v>
                </c:pt>
                <c:pt idx="93">
                  <c:v>0.81507283090563654</c:v>
                </c:pt>
                <c:pt idx="94">
                  <c:v>0.94806839772007612</c:v>
                </c:pt>
                <c:pt idx="95">
                  <c:v>0.99240025332488924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B-413B-8B85-ECF68F1D66C3}"/>
            </c:ext>
          </c:extLst>
        </c:ser>
        <c:ser>
          <c:idx val="2"/>
          <c:order val="2"/>
          <c:tx>
            <c:strRef>
              <c:f>Project6!$N$1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Project6!$B$2:$B$99</c:f>
              <c:strCache>
                <c:ptCount val="98"/>
                <c:pt idx="0">
                  <c:v>3/8/2019</c:v>
                </c:pt>
                <c:pt idx="1">
                  <c:v>3/9/2019</c:v>
                </c:pt>
                <c:pt idx="2">
                  <c:v>3/10/2019</c:v>
                </c:pt>
                <c:pt idx="3">
                  <c:v>3/11/2019</c:v>
                </c:pt>
                <c:pt idx="4">
                  <c:v>3/12/2019</c:v>
                </c:pt>
                <c:pt idx="5">
                  <c:v>3/13/2019</c:v>
                </c:pt>
                <c:pt idx="6">
                  <c:v>3/14/2019</c:v>
                </c:pt>
                <c:pt idx="7">
                  <c:v>3/15/2019</c:v>
                </c:pt>
                <c:pt idx="8">
                  <c:v>3/16/2019</c:v>
                </c:pt>
                <c:pt idx="9">
                  <c:v>3/17/2019</c:v>
                </c:pt>
                <c:pt idx="10">
                  <c:v>3/18/2019</c:v>
                </c:pt>
                <c:pt idx="11">
                  <c:v>3/19/2019</c:v>
                </c:pt>
                <c:pt idx="12">
                  <c:v>3/20/2019</c:v>
                </c:pt>
                <c:pt idx="13">
                  <c:v>3/21/2019</c:v>
                </c:pt>
                <c:pt idx="14">
                  <c:v>3/22/2019</c:v>
                </c:pt>
                <c:pt idx="15">
                  <c:v>3/23/2019</c:v>
                </c:pt>
                <c:pt idx="16">
                  <c:v>3/24/2019</c:v>
                </c:pt>
                <c:pt idx="17">
                  <c:v>3/25/2019</c:v>
                </c:pt>
                <c:pt idx="18">
                  <c:v>3/26/2019</c:v>
                </c:pt>
                <c:pt idx="19">
                  <c:v>3/27/2019</c:v>
                </c:pt>
                <c:pt idx="20">
                  <c:v>3/28/2019</c:v>
                </c:pt>
                <c:pt idx="21">
                  <c:v>3/29/2019</c:v>
                </c:pt>
                <c:pt idx="22">
                  <c:v>3/30/2019</c:v>
                </c:pt>
                <c:pt idx="23">
                  <c:v>3/31/2019</c:v>
                </c:pt>
                <c:pt idx="24">
                  <c:v>4/1/2019</c:v>
                </c:pt>
                <c:pt idx="25">
                  <c:v>4/2/2019</c:v>
                </c:pt>
                <c:pt idx="26">
                  <c:v>4/3/2019</c:v>
                </c:pt>
                <c:pt idx="27">
                  <c:v>4/4/2019</c:v>
                </c:pt>
                <c:pt idx="28">
                  <c:v>4/5/2019</c:v>
                </c:pt>
                <c:pt idx="29">
                  <c:v>4/6/2019</c:v>
                </c:pt>
                <c:pt idx="30">
                  <c:v>4/7/2019</c:v>
                </c:pt>
                <c:pt idx="31">
                  <c:v>4/8/2019</c:v>
                </c:pt>
                <c:pt idx="32">
                  <c:v>4/9/2019</c:v>
                </c:pt>
                <c:pt idx="33">
                  <c:v>4/10/2019</c:v>
                </c:pt>
                <c:pt idx="34">
                  <c:v>4/11/2019</c:v>
                </c:pt>
                <c:pt idx="35">
                  <c:v>4/12/2019</c:v>
                </c:pt>
                <c:pt idx="36">
                  <c:v>4/13/2019</c:v>
                </c:pt>
                <c:pt idx="37">
                  <c:v>4/14/2019</c:v>
                </c:pt>
                <c:pt idx="38">
                  <c:v>4/15/2019</c:v>
                </c:pt>
                <c:pt idx="39">
                  <c:v>4/16/2019</c:v>
                </c:pt>
                <c:pt idx="40">
                  <c:v>4/17/2019</c:v>
                </c:pt>
                <c:pt idx="41">
                  <c:v>4/18/2019</c:v>
                </c:pt>
                <c:pt idx="42">
                  <c:v>4/19/2019</c:v>
                </c:pt>
                <c:pt idx="43">
                  <c:v>4/20/2019</c:v>
                </c:pt>
                <c:pt idx="44">
                  <c:v>4/21/2019</c:v>
                </c:pt>
                <c:pt idx="45">
                  <c:v>4/22/2019</c:v>
                </c:pt>
                <c:pt idx="46">
                  <c:v>4/23/2019</c:v>
                </c:pt>
                <c:pt idx="47">
                  <c:v>4/24/2019</c:v>
                </c:pt>
                <c:pt idx="48">
                  <c:v>4/25/2019</c:v>
                </c:pt>
                <c:pt idx="49">
                  <c:v>4/26/2019</c:v>
                </c:pt>
                <c:pt idx="50">
                  <c:v>4/27/2019</c:v>
                </c:pt>
                <c:pt idx="51">
                  <c:v>4/28/2019</c:v>
                </c:pt>
                <c:pt idx="52">
                  <c:v>4/29/2019</c:v>
                </c:pt>
                <c:pt idx="53">
                  <c:v>4/30/2019</c:v>
                </c:pt>
                <c:pt idx="54">
                  <c:v>5/1/2019</c:v>
                </c:pt>
                <c:pt idx="55">
                  <c:v>5/2/2019</c:v>
                </c:pt>
                <c:pt idx="56">
                  <c:v>5/3/2019</c:v>
                </c:pt>
                <c:pt idx="57">
                  <c:v>5/4/2019</c:v>
                </c:pt>
                <c:pt idx="58">
                  <c:v>5/5/2019</c:v>
                </c:pt>
                <c:pt idx="59">
                  <c:v>5/6/2019</c:v>
                </c:pt>
                <c:pt idx="60">
                  <c:v>5/7/2019</c:v>
                </c:pt>
                <c:pt idx="61">
                  <c:v>5/8/2019</c:v>
                </c:pt>
                <c:pt idx="62">
                  <c:v>5/9/2019</c:v>
                </c:pt>
                <c:pt idx="63">
                  <c:v>5/10/2019</c:v>
                </c:pt>
                <c:pt idx="64">
                  <c:v>5/11/2019</c:v>
                </c:pt>
                <c:pt idx="65">
                  <c:v>5/12/2019</c:v>
                </c:pt>
                <c:pt idx="66">
                  <c:v>5/13/2019</c:v>
                </c:pt>
                <c:pt idx="67">
                  <c:v>5/14/2019</c:v>
                </c:pt>
                <c:pt idx="68">
                  <c:v>5/15/2019</c:v>
                </c:pt>
                <c:pt idx="69">
                  <c:v>5/16/2019</c:v>
                </c:pt>
                <c:pt idx="70">
                  <c:v>5/17/2019</c:v>
                </c:pt>
                <c:pt idx="71">
                  <c:v>5/18/2019</c:v>
                </c:pt>
                <c:pt idx="72">
                  <c:v>5/19/2019</c:v>
                </c:pt>
                <c:pt idx="73">
                  <c:v>5/20/2019</c:v>
                </c:pt>
                <c:pt idx="74">
                  <c:v>5/21/2019</c:v>
                </c:pt>
                <c:pt idx="75">
                  <c:v>5/22/2019</c:v>
                </c:pt>
                <c:pt idx="76">
                  <c:v>5/23/2019</c:v>
                </c:pt>
                <c:pt idx="77">
                  <c:v>5/24/2019</c:v>
                </c:pt>
                <c:pt idx="78">
                  <c:v>5/25/2019</c:v>
                </c:pt>
                <c:pt idx="79">
                  <c:v>5/26/2019</c:v>
                </c:pt>
                <c:pt idx="80">
                  <c:v>5/27/2019</c:v>
                </c:pt>
                <c:pt idx="81">
                  <c:v>5/28/2019</c:v>
                </c:pt>
                <c:pt idx="82">
                  <c:v>5/29/2019</c:v>
                </c:pt>
                <c:pt idx="83">
                  <c:v>5/30/2019</c:v>
                </c:pt>
                <c:pt idx="84">
                  <c:v>5/31/2019</c:v>
                </c:pt>
                <c:pt idx="85">
                  <c:v>6/1/2019</c:v>
                </c:pt>
                <c:pt idx="86">
                  <c:v>6/2/2019</c:v>
                </c:pt>
                <c:pt idx="87">
                  <c:v>6/3/2019</c:v>
                </c:pt>
                <c:pt idx="88">
                  <c:v>6/4/2019</c:v>
                </c:pt>
                <c:pt idx="89">
                  <c:v>6/5/2019</c:v>
                </c:pt>
                <c:pt idx="90">
                  <c:v>6/6/2019</c:v>
                </c:pt>
                <c:pt idx="91">
                  <c:v>6/7/2019</c:v>
                </c:pt>
                <c:pt idx="92">
                  <c:v>6/8/2019</c:v>
                </c:pt>
                <c:pt idx="93">
                  <c:v>6/9/2019</c:v>
                </c:pt>
                <c:pt idx="94">
                  <c:v>6/10/2019</c:v>
                </c:pt>
                <c:pt idx="95">
                  <c:v>6/11/2019</c:v>
                </c:pt>
                <c:pt idx="96">
                  <c:v>6/12/2019</c:v>
                </c:pt>
                <c:pt idx="97">
                  <c:v>6/13/2019</c:v>
                </c:pt>
              </c:strCache>
            </c:strRef>
          </c:cat>
          <c:val>
            <c:numRef>
              <c:f>Project6!$N$2:$N$99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1.2666244458518052E-2</c:v>
                </c:pt>
                <c:pt idx="39">
                  <c:v>1.2666244458518052E-2</c:v>
                </c:pt>
                <c:pt idx="40">
                  <c:v>1.2666244458518052E-2</c:v>
                </c:pt>
                <c:pt idx="41">
                  <c:v>1.2666244458518052E-2</c:v>
                </c:pt>
                <c:pt idx="42">
                  <c:v>1.2666244458518052E-2</c:v>
                </c:pt>
                <c:pt idx="43">
                  <c:v>1.2666244458518052E-2</c:v>
                </c:pt>
                <c:pt idx="44">
                  <c:v>1.2666244458518052E-2</c:v>
                </c:pt>
                <c:pt idx="45">
                  <c:v>1.2666244458518052E-2</c:v>
                </c:pt>
                <c:pt idx="46">
                  <c:v>1.2666244458518052E-2</c:v>
                </c:pt>
                <c:pt idx="47">
                  <c:v>1.2666244458518052E-2</c:v>
                </c:pt>
                <c:pt idx="48">
                  <c:v>1.2666244458518052E-2</c:v>
                </c:pt>
                <c:pt idx="49">
                  <c:v>1.2666244458518052E-2</c:v>
                </c:pt>
                <c:pt idx="50">
                  <c:v>1.2666244458518052E-2</c:v>
                </c:pt>
                <c:pt idx="51">
                  <c:v>1.2666244458518052E-2</c:v>
                </c:pt>
                <c:pt idx="52">
                  <c:v>1.2666244458518052E-2</c:v>
                </c:pt>
                <c:pt idx="53">
                  <c:v>1.2666244458518052E-2</c:v>
                </c:pt>
                <c:pt idx="54">
                  <c:v>1.2666244458518052E-2</c:v>
                </c:pt>
                <c:pt idx="55">
                  <c:v>1.2666244458518052E-2</c:v>
                </c:pt>
                <c:pt idx="56">
                  <c:v>1.2666244458518052E-2</c:v>
                </c:pt>
                <c:pt idx="57">
                  <c:v>1.2666244458518052E-2</c:v>
                </c:pt>
                <c:pt idx="58">
                  <c:v>1.2666244458518052E-2</c:v>
                </c:pt>
                <c:pt idx="59">
                  <c:v>1.2666244458518052E-2</c:v>
                </c:pt>
                <c:pt idx="60">
                  <c:v>1.2666244458518052E-2</c:v>
                </c:pt>
                <c:pt idx="61">
                  <c:v>1.2666244458518052E-2</c:v>
                </c:pt>
                <c:pt idx="62">
                  <c:v>1.2666244458518052E-2</c:v>
                </c:pt>
                <c:pt idx="63">
                  <c:v>1.2666244458518052E-2</c:v>
                </c:pt>
                <c:pt idx="64">
                  <c:v>1.2666244458518052E-2</c:v>
                </c:pt>
                <c:pt idx="65">
                  <c:v>1.2666244458518052E-2</c:v>
                </c:pt>
                <c:pt idx="66">
                  <c:v>1.2666244458518052E-2</c:v>
                </c:pt>
                <c:pt idx="67">
                  <c:v>1.2666244458518052E-2</c:v>
                </c:pt>
                <c:pt idx="68">
                  <c:v>1.2666244458518052E-2</c:v>
                </c:pt>
                <c:pt idx="69">
                  <c:v>1.2666244458518052E-2</c:v>
                </c:pt>
                <c:pt idx="70">
                  <c:v>1.2666244458518052E-2</c:v>
                </c:pt>
                <c:pt idx="71">
                  <c:v>1.2666244458518052E-2</c:v>
                </c:pt>
                <c:pt idx="72">
                  <c:v>1.2666244458518052E-2</c:v>
                </c:pt>
                <c:pt idx="73">
                  <c:v>1.2666244458518052E-2</c:v>
                </c:pt>
                <c:pt idx="74">
                  <c:v>1.2666244458518052E-2</c:v>
                </c:pt>
                <c:pt idx="75">
                  <c:v>1.2666244458518052E-2</c:v>
                </c:pt>
                <c:pt idx="76">
                  <c:v>1.2666244458518052E-2</c:v>
                </c:pt>
                <c:pt idx="77">
                  <c:v>1.2666244458518052E-2</c:v>
                </c:pt>
                <c:pt idx="78">
                  <c:v>1.2666244458518052E-2</c:v>
                </c:pt>
                <c:pt idx="79">
                  <c:v>1.2666244458518052E-2</c:v>
                </c:pt>
                <c:pt idx="80">
                  <c:v>1.2666244458518052E-2</c:v>
                </c:pt>
                <c:pt idx="81">
                  <c:v>1.2666244458518052E-2</c:v>
                </c:pt>
                <c:pt idx="82">
                  <c:v>1.2666244458518052E-2</c:v>
                </c:pt>
                <c:pt idx="83">
                  <c:v>1.2666244458518052E-2</c:v>
                </c:pt>
                <c:pt idx="84">
                  <c:v>1.2666244458518052E-2</c:v>
                </c:pt>
                <c:pt idx="85">
                  <c:v>1.2666244458518052E-2</c:v>
                </c:pt>
                <c:pt idx="86">
                  <c:v>1.2666244458518052E-2</c:v>
                </c:pt>
                <c:pt idx="87">
                  <c:v>1.2666244458518052E-2</c:v>
                </c:pt>
                <c:pt idx="88">
                  <c:v>1.2666244458518052E-2</c:v>
                </c:pt>
                <c:pt idx="89">
                  <c:v>1.2666244458518052E-2</c:v>
                </c:pt>
                <c:pt idx="90">
                  <c:v>1.2666244458518052E-2</c:v>
                </c:pt>
                <c:pt idx="91">
                  <c:v>1.2666244458518052E-2</c:v>
                </c:pt>
                <c:pt idx="92">
                  <c:v>1.2666244458518052E-2</c:v>
                </c:pt>
                <c:pt idx="93">
                  <c:v>1.2666244458518052E-2</c:v>
                </c:pt>
                <c:pt idx="94">
                  <c:v>1.2666244458518052E-2</c:v>
                </c:pt>
                <c:pt idx="95">
                  <c:v>1.2666244458518052E-2</c:v>
                </c:pt>
                <c:pt idx="96">
                  <c:v>1.2666244458518052E-2</c:v>
                </c:pt>
                <c:pt idx="97">
                  <c:v>1.2666244458518052E-2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B-413B-8B85-ECF68F1D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92935"/>
        <c:axId val="1545324114"/>
      </c:lineChart>
      <c:catAx>
        <c:axId val="43759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45324114"/>
        <c:crosses val="autoZero"/>
        <c:auto val="1"/>
        <c:lblAlgn val="ctr"/>
        <c:lblOffset val="100"/>
        <c:noMultiLvlLbl val="1"/>
      </c:catAx>
      <c:valAx>
        <c:axId val="1545324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4375929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req, dev, bugs, cum req a cum dev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Project7!$K$1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Project7!$B$2:$B$101</c:f>
              <c:strCache>
                <c:ptCount val="100"/>
                <c:pt idx="0">
                  <c:v>3/2/2020</c:v>
                </c:pt>
                <c:pt idx="1">
                  <c:v>3/3/2020</c:v>
                </c:pt>
                <c:pt idx="2">
                  <c:v>3/4/2020</c:v>
                </c:pt>
                <c:pt idx="3">
                  <c:v>3/5/2020</c:v>
                </c:pt>
                <c:pt idx="4">
                  <c:v>3/6/2020</c:v>
                </c:pt>
                <c:pt idx="5">
                  <c:v>3/7/2020</c:v>
                </c:pt>
                <c:pt idx="6">
                  <c:v>3/8/2020</c:v>
                </c:pt>
                <c:pt idx="7">
                  <c:v>3/9/2020</c:v>
                </c:pt>
                <c:pt idx="8">
                  <c:v>3/10/2020</c:v>
                </c:pt>
                <c:pt idx="9">
                  <c:v>3/11/2020</c:v>
                </c:pt>
                <c:pt idx="10">
                  <c:v>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4/1/2020</c:v>
                </c:pt>
                <c:pt idx="31">
                  <c:v>4/2/2020</c:v>
                </c:pt>
                <c:pt idx="32">
                  <c:v>4/3/2020</c:v>
                </c:pt>
                <c:pt idx="33">
                  <c:v>4/4/2020</c:v>
                </c:pt>
                <c:pt idx="34">
                  <c:v>4/5/2020</c:v>
                </c:pt>
                <c:pt idx="35">
                  <c:v>4/6/2020</c:v>
                </c:pt>
                <c:pt idx="36">
                  <c:v>4/7/2020</c:v>
                </c:pt>
                <c:pt idx="37">
                  <c:v>4/8/2020</c:v>
                </c:pt>
                <c:pt idx="38">
                  <c:v>4/9/2020</c:v>
                </c:pt>
                <c:pt idx="39">
                  <c:v>4/10/2020</c:v>
                </c:pt>
                <c:pt idx="40">
                  <c:v>4/11/2020</c:v>
                </c:pt>
                <c:pt idx="41">
                  <c:v>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5/1/2020</c:v>
                </c:pt>
                <c:pt idx="61">
                  <c:v>5/2/2020</c:v>
                </c:pt>
                <c:pt idx="62">
                  <c:v>5/3/2020</c:v>
                </c:pt>
                <c:pt idx="63">
                  <c:v>5/4/2020</c:v>
                </c:pt>
                <c:pt idx="64">
                  <c:v>5/5/2020</c:v>
                </c:pt>
                <c:pt idx="65">
                  <c:v>5/6/2020</c:v>
                </c:pt>
                <c:pt idx="66">
                  <c:v>5/7/2020</c:v>
                </c:pt>
                <c:pt idx="67">
                  <c:v>5/8/2020</c:v>
                </c:pt>
                <c:pt idx="68">
                  <c:v>5/9/2020</c:v>
                </c:pt>
                <c:pt idx="69">
                  <c:v>5/10/2020</c:v>
                </c:pt>
                <c:pt idx="70">
                  <c:v>5/11/2020</c:v>
                </c:pt>
                <c:pt idx="71">
                  <c:v>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  <c:pt idx="78">
                  <c:v>5/19/2020</c:v>
                </c:pt>
                <c:pt idx="79">
                  <c:v>5/20/2020</c:v>
                </c:pt>
                <c:pt idx="80">
                  <c:v>5/21/2020</c:v>
                </c:pt>
                <c:pt idx="81">
                  <c:v>5/22/2020</c:v>
                </c:pt>
                <c:pt idx="82">
                  <c:v>5/23/2020</c:v>
                </c:pt>
                <c:pt idx="83">
                  <c:v>5/24/2020</c:v>
                </c:pt>
                <c:pt idx="84">
                  <c:v>5/25/2020</c:v>
                </c:pt>
                <c:pt idx="85">
                  <c:v>5/26/2020</c:v>
                </c:pt>
                <c:pt idx="86">
                  <c:v>5/27/2020</c:v>
                </c:pt>
                <c:pt idx="87">
                  <c:v>5/28/2020</c:v>
                </c:pt>
                <c:pt idx="88">
                  <c:v>5/29/2020</c:v>
                </c:pt>
                <c:pt idx="89">
                  <c:v>5/30/2020</c:v>
                </c:pt>
                <c:pt idx="90">
                  <c:v>5/31/2020</c:v>
                </c:pt>
                <c:pt idx="91">
                  <c:v>6/1/2020</c:v>
                </c:pt>
                <c:pt idx="92">
                  <c:v>6/2/2020</c:v>
                </c:pt>
                <c:pt idx="93">
                  <c:v>6/3/2020</c:v>
                </c:pt>
                <c:pt idx="94">
                  <c:v>6/4/2020</c:v>
                </c:pt>
                <c:pt idx="95">
                  <c:v>6/5/2020</c:v>
                </c:pt>
                <c:pt idx="96">
                  <c:v>6/6/2020</c:v>
                </c:pt>
                <c:pt idx="97">
                  <c:v>6/7/2020</c:v>
                </c:pt>
                <c:pt idx="98">
                  <c:v>6/8/2020</c:v>
                </c:pt>
                <c:pt idx="99">
                  <c:v>6/9/2020</c:v>
                </c:pt>
              </c:strCache>
            </c:strRef>
          </c:cat>
          <c:val>
            <c:numRef>
              <c:f>Project7!$K$2:$K$101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3.7151702786377708E-2</c:v>
                </c:pt>
                <c:pt idx="3">
                  <c:v>4.3343653250773995E-2</c:v>
                </c:pt>
                <c:pt idx="4">
                  <c:v>4.3343653250773995E-2</c:v>
                </c:pt>
                <c:pt idx="5">
                  <c:v>4.3343653250773995E-2</c:v>
                </c:pt>
                <c:pt idx="6">
                  <c:v>4.3343653250773995E-2</c:v>
                </c:pt>
                <c:pt idx="7">
                  <c:v>4.3343653250773995E-2</c:v>
                </c:pt>
                <c:pt idx="8">
                  <c:v>4.3343653250773995E-2</c:v>
                </c:pt>
                <c:pt idx="9">
                  <c:v>8.6687306501547989E-2</c:v>
                </c:pt>
                <c:pt idx="10">
                  <c:v>8.6687306501547989E-2</c:v>
                </c:pt>
                <c:pt idx="11">
                  <c:v>9.9071207430340563E-2</c:v>
                </c:pt>
                <c:pt idx="12">
                  <c:v>0.1609907120743034</c:v>
                </c:pt>
                <c:pt idx="13">
                  <c:v>0.1609907120743034</c:v>
                </c:pt>
                <c:pt idx="14">
                  <c:v>0.1609907120743034</c:v>
                </c:pt>
                <c:pt idx="15">
                  <c:v>0.1609907120743034</c:v>
                </c:pt>
                <c:pt idx="16">
                  <c:v>0.22291021671826625</c:v>
                </c:pt>
                <c:pt idx="17">
                  <c:v>0.38390092879256965</c:v>
                </c:pt>
                <c:pt idx="18">
                  <c:v>0.45820433436532509</c:v>
                </c:pt>
                <c:pt idx="19">
                  <c:v>0.45820433436532509</c:v>
                </c:pt>
                <c:pt idx="20">
                  <c:v>0.45820433436532509</c:v>
                </c:pt>
                <c:pt idx="21">
                  <c:v>0.45820433436532509</c:v>
                </c:pt>
                <c:pt idx="22">
                  <c:v>0.45820433436532509</c:v>
                </c:pt>
                <c:pt idx="23">
                  <c:v>0.45820433436532509</c:v>
                </c:pt>
                <c:pt idx="24">
                  <c:v>0.45820433436532509</c:v>
                </c:pt>
                <c:pt idx="25">
                  <c:v>0.47058823529411764</c:v>
                </c:pt>
                <c:pt idx="26">
                  <c:v>0.47058823529411764</c:v>
                </c:pt>
                <c:pt idx="27">
                  <c:v>0.47058823529411764</c:v>
                </c:pt>
                <c:pt idx="28">
                  <c:v>0.49535603715170279</c:v>
                </c:pt>
                <c:pt idx="29">
                  <c:v>0.54489164086687303</c:v>
                </c:pt>
                <c:pt idx="30">
                  <c:v>0.61919504643962853</c:v>
                </c:pt>
                <c:pt idx="31">
                  <c:v>0.64396284829721362</c:v>
                </c:pt>
                <c:pt idx="32">
                  <c:v>0.64396284829721362</c:v>
                </c:pt>
                <c:pt idx="33">
                  <c:v>0.64396284829721362</c:v>
                </c:pt>
                <c:pt idx="34">
                  <c:v>0.64396284829721362</c:v>
                </c:pt>
                <c:pt idx="35">
                  <c:v>0.64396284829721362</c:v>
                </c:pt>
                <c:pt idx="36">
                  <c:v>0.64396284829721362</c:v>
                </c:pt>
                <c:pt idx="37">
                  <c:v>0.64396284829721362</c:v>
                </c:pt>
                <c:pt idx="38">
                  <c:v>0.77399380804953566</c:v>
                </c:pt>
                <c:pt idx="39">
                  <c:v>0.77399380804953566</c:v>
                </c:pt>
                <c:pt idx="40">
                  <c:v>0.77399380804953566</c:v>
                </c:pt>
                <c:pt idx="41">
                  <c:v>0.77399380804953566</c:v>
                </c:pt>
                <c:pt idx="42">
                  <c:v>0.77399380804953566</c:v>
                </c:pt>
                <c:pt idx="43">
                  <c:v>0.77399380804953566</c:v>
                </c:pt>
                <c:pt idx="44">
                  <c:v>0.77399380804953566</c:v>
                </c:pt>
                <c:pt idx="45">
                  <c:v>0.77399380804953566</c:v>
                </c:pt>
                <c:pt idx="46">
                  <c:v>0.77399380804953566</c:v>
                </c:pt>
                <c:pt idx="47">
                  <c:v>0.77399380804953566</c:v>
                </c:pt>
                <c:pt idx="48">
                  <c:v>0.77399380804953566</c:v>
                </c:pt>
                <c:pt idx="49">
                  <c:v>0.77399380804953566</c:v>
                </c:pt>
                <c:pt idx="50">
                  <c:v>0.77399380804953566</c:v>
                </c:pt>
                <c:pt idx="51">
                  <c:v>0.77399380804953566</c:v>
                </c:pt>
                <c:pt idx="52">
                  <c:v>0.77399380804953566</c:v>
                </c:pt>
                <c:pt idx="53">
                  <c:v>0.77399380804953566</c:v>
                </c:pt>
                <c:pt idx="54">
                  <c:v>0.77399380804953566</c:v>
                </c:pt>
                <c:pt idx="55">
                  <c:v>0.77399380804953566</c:v>
                </c:pt>
                <c:pt idx="56">
                  <c:v>0.85758513931888547</c:v>
                </c:pt>
                <c:pt idx="57">
                  <c:v>0.85758513931888547</c:v>
                </c:pt>
                <c:pt idx="58">
                  <c:v>0.85758513931888547</c:v>
                </c:pt>
                <c:pt idx="59">
                  <c:v>0.85758513931888547</c:v>
                </c:pt>
                <c:pt idx="60">
                  <c:v>0.85758513931888547</c:v>
                </c:pt>
                <c:pt idx="61">
                  <c:v>0.85758513931888547</c:v>
                </c:pt>
                <c:pt idx="62">
                  <c:v>0.85758513931888547</c:v>
                </c:pt>
                <c:pt idx="63">
                  <c:v>0.85758513931888547</c:v>
                </c:pt>
                <c:pt idx="64">
                  <c:v>0.85758513931888547</c:v>
                </c:pt>
                <c:pt idx="65">
                  <c:v>0.85758513931888547</c:v>
                </c:pt>
                <c:pt idx="66">
                  <c:v>0.85758513931888547</c:v>
                </c:pt>
                <c:pt idx="67">
                  <c:v>0.85758513931888547</c:v>
                </c:pt>
                <c:pt idx="68">
                  <c:v>0.85758513931888547</c:v>
                </c:pt>
                <c:pt idx="69">
                  <c:v>0.90712074303405577</c:v>
                </c:pt>
                <c:pt idx="70">
                  <c:v>0.90712074303405577</c:v>
                </c:pt>
                <c:pt idx="71">
                  <c:v>0.90712074303405577</c:v>
                </c:pt>
                <c:pt idx="72">
                  <c:v>0.90712074303405577</c:v>
                </c:pt>
                <c:pt idx="73">
                  <c:v>0.90712074303405577</c:v>
                </c:pt>
                <c:pt idx="74">
                  <c:v>0.90712074303405577</c:v>
                </c:pt>
                <c:pt idx="75">
                  <c:v>0.90712074303405577</c:v>
                </c:pt>
                <c:pt idx="76">
                  <c:v>0.90712074303405577</c:v>
                </c:pt>
                <c:pt idx="77">
                  <c:v>0.91950464396284826</c:v>
                </c:pt>
                <c:pt idx="78">
                  <c:v>0.91950464396284826</c:v>
                </c:pt>
                <c:pt idx="79">
                  <c:v>0.91950464396284826</c:v>
                </c:pt>
                <c:pt idx="80">
                  <c:v>0.91950464396284826</c:v>
                </c:pt>
                <c:pt idx="81">
                  <c:v>0.91950464396284826</c:v>
                </c:pt>
                <c:pt idx="82">
                  <c:v>0.91950464396284826</c:v>
                </c:pt>
                <c:pt idx="83">
                  <c:v>0.91950464396284826</c:v>
                </c:pt>
                <c:pt idx="84">
                  <c:v>0.96284829721362231</c:v>
                </c:pt>
                <c:pt idx="85">
                  <c:v>0.96904024767801855</c:v>
                </c:pt>
                <c:pt idx="86">
                  <c:v>0.96904024767801855</c:v>
                </c:pt>
                <c:pt idx="87">
                  <c:v>0.96904024767801855</c:v>
                </c:pt>
                <c:pt idx="88">
                  <c:v>0.96904024767801855</c:v>
                </c:pt>
                <c:pt idx="89">
                  <c:v>0.96904024767801855</c:v>
                </c:pt>
                <c:pt idx="90">
                  <c:v>0.96904024767801855</c:v>
                </c:pt>
                <c:pt idx="91">
                  <c:v>0.96904024767801855</c:v>
                </c:pt>
                <c:pt idx="92">
                  <c:v>0.99380804953560375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4027-941B-0775680A2AA0}"/>
            </c:ext>
          </c:extLst>
        </c:ser>
        <c:ser>
          <c:idx val="1"/>
          <c:order val="1"/>
          <c:tx>
            <c:strRef>
              <c:f>Project7!$L$1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Project7!$B$2:$B$101</c:f>
              <c:strCache>
                <c:ptCount val="100"/>
                <c:pt idx="0">
                  <c:v>3/2/2020</c:v>
                </c:pt>
                <c:pt idx="1">
                  <c:v>3/3/2020</c:v>
                </c:pt>
                <c:pt idx="2">
                  <c:v>3/4/2020</c:v>
                </c:pt>
                <c:pt idx="3">
                  <c:v>3/5/2020</c:v>
                </c:pt>
                <c:pt idx="4">
                  <c:v>3/6/2020</c:v>
                </c:pt>
                <c:pt idx="5">
                  <c:v>3/7/2020</c:v>
                </c:pt>
                <c:pt idx="6">
                  <c:v>3/8/2020</c:v>
                </c:pt>
                <c:pt idx="7">
                  <c:v>3/9/2020</c:v>
                </c:pt>
                <c:pt idx="8">
                  <c:v>3/10/2020</c:v>
                </c:pt>
                <c:pt idx="9">
                  <c:v>3/11/2020</c:v>
                </c:pt>
                <c:pt idx="10">
                  <c:v>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4/1/2020</c:v>
                </c:pt>
                <c:pt idx="31">
                  <c:v>4/2/2020</c:v>
                </c:pt>
                <c:pt idx="32">
                  <c:v>4/3/2020</c:v>
                </c:pt>
                <c:pt idx="33">
                  <c:v>4/4/2020</c:v>
                </c:pt>
                <c:pt idx="34">
                  <c:v>4/5/2020</c:v>
                </c:pt>
                <c:pt idx="35">
                  <c:v>4/6/2020</c:v>
                </c:pt>
                <c:pt idx="36">
                  <c:v>4/7/2020</c:v>
                </c:pt>
                <c:pt idx="37">
                  <c:v>4/8/2020</c:v>
                </c:pt>
                <c:pt idx="38">
                  <c:v>4/9/2020</c:v>
                </c:pt>
                <c:pt idx="39">
                  <c:v>4/10/2020</c:v>
                </c:pt>
                <c:pt idx="40">
                  <c:v>4/11/2020</c:v>
                </c:pt>
                <c:pt idx="41">
                  <c:v>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5/1/2020</c:v>
                </c:pt>
                <c:pt idx="61">
                  <c:v>5/2/2020</c:v>
                </c:pt>
                <c:pt idx="62">
                  <c:v>5/3/2020</c:v>
                </c:pt>
                <c:pt idx="63">
                  <c:v>5/4/2020</c:v>
                </c:pt>
                <c:pt idx="64">
                  <c:v>5/5/2020</c:v>
                </c:pt>
                <c:pt idx="65">
                  <c:v>5/6/2020</c:v>
                </c:pt>
                <c:pt idx="66">
                  <c:v>5/7/2020</c:v>
                </c:pt>
                <c:pt idx="67">
                  <c:v>5/8/2020</c:v>
                </c:pt>
                <c:pt idx="68">
                  <c:v>5/9/2020</c:v>
                </c:pt>
                <c:pt idx="69">
                  <c:v>5/10/2020</c:v>
                </c:pt>
                <c:pt idx="70">
                  <c:v>5/11/2020</c:v>
                </c:pt>
                <c:pt idx="71">
                  <c:v>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  <c:pt idx="78">
                  <c:v>5/19/2020</c:v>
                </c:pt>
                <c:pt idx="79">
                  <c:v>5/20/2020</c:v>
                </c:pt>
                <c:pt idx="80">
                  <c:v>5/21/2020</c:v>
                </c:pt>
                <c:pt idx="81">
                  <c:v>5/22/2020</c:v>
                </c:pt>
                <c:pt idx="82">
                  <c:v>5/23/2020</c:v>
                </c:pt>
                <c:pt idx="83">
                  <c:v>5/24/2020</c:v>
                </c:pt>
                <c:pt idx="84">
                  <c:v>5/25/2020</c:v>
                </c:pt>
                <c:pt idx="85">
                  <c:v>5/26/2020</c:v>
                </c:pt>
                <c:pt idx="86">
                  <c:v>5/27/2020</c:v>
                </c:pt>
                <c:pt idx="87">
                  <c:v>5/28/2020</c:v>
                </c:pt>
                <c:pt idx="88">
                  <c:v>5/29/2020</c:v>
                </c:pt>
                <c:pt idx="89">
                  <c:v>5/30/2020</c:v>
                </c:pt>
                <c:pt idx="90">
                  <c:v>5/31/2020</c:v>
                </c:pt>
                <c:pt idx="91">
                  <c:v>6/1/2020</c:v>
                </c:pt>
                <c:pt idx="92">
                  <c:v>6/2/2020</c:v>
                </c:pt>
                <c:pt idx="93">
                  <c:v>6/3/2020</c:v>
                </c:pt>
                <c:pt idx="94">
                  <c:v>6/4/2020</c:v>
                </c:pt>
                <c:pt idx="95">
                  <c:v>6/5/2020</c:v>
                </c:pt>
                <c:pt idx="96">
                  <c:v>6/6/2020</c:v>
                </c:pt>
                <c:pt idx="97">
                  <c:v>6/7/2020</c:v>
                </c:pt>
                <c:pt idx="98">
                  <c:v>6/8/2020</c:v>
                </c:pt>
                <c:pt idx="99">
                  <c:v>6/9/2020</c:v>
                </c:pt>
              </c:strCache>
            </c:strRef>
          </c:cat>
          <c:val>
            <c:numRef>
              <c:f>Project7!$L$2:$L$101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2.7307482250136537E-2</c:v>
                </c:pt>
                <c:pt idx="19">
                  <c:v>4.3691971600218461E-2</c:v>
                </c:pt>
                <c:pt idx="20">
                  <c:v>5.4614964500273075E-2</c:v>
                </c:pt>
                <c:pt idx="21">
                  <c:v>5.4614964500273075E-2</c:v>
                </c:pt>
                <c:pt idx="22">
                  <c:v>5.4614964500273075E-2</c:v>
                </c:pt>
                <c:pt idx="23">
                  <c:v>5.4614964500273075E-2</c:v>
                </c:pt>
                <c:pt idx="24">
                  <c:v>5.4614964500273075E-2</c:v>
                </c:pt>
                <c:pt idx="25">
                  <c:v>9.0114691425450574E-2</c:v>
                </c:pt>
                <c:pt idx="26">
                  <c:v>9.0114691425450574E-2</c:v>
                </c:pt>
                <c:pt idx="27">
                  <c:v>9.0114691425450574E-2</c:v>
                </c:pt>
                <c:pt idx="28">
                  <c:v>9.0114691425450574E-2</c:v>
                </c:pt>
                <c:pt idx="29">
                  <c:v>9.0114691425450574E-2</c:v>
                </c:pt>
                <c:pt idx="30">
                  <c:v>9.0114691425450574E-2</c:v>
                </c:pt>
                <c:pt idx="31">
                  <c:v>0.10922992900054615</c:v>
                </c:pt>
                <c:pt idx="32">
                  <c:v>0.10922992900054615</c:v>
                </c:pt>
                <c:pt idx="33">
                  <c:v>0.10922992900054615</c:v>
                </c:pt>
                <c:pt idx="34">
                  <c:v>0.12015292190060077</c:v>
                </c:pt>
                <c:pt idx="35">
                  <c:v>0.13653741125068269</c:v>
                </c:pt>
                <c:pt idx="36">
                  <c:v>0.19115237575095576</c:v>
                </c:pt>
                <c:pt idx="37">
                  <c:v>0.22938285090114693</c:v>
                </c:pt>
                <c:pt idx="38">
                  <c:v>0.22938285090114693</c:v>
                </c:pt>
                <c:pt idx="39">
                  <c:v>0.23074822501365375</c:v>
                </c:pt>
                <c:pt idx="40">
                  <c:v>0.23074822501365375</c:v>
                </c:pt>
                <c:pt idx="41">
                  <c:v>0.23074822501365375</c:v>
                </c:pt>
                <c:pt idx="42">
                  <c:v>0.24713271436373568</c:v>
                </c:pt>
                <c:pt idx="43">
                  <c:v>0.24713271436373568</c:v>
                </c:pt>
                <c:pt idx="44">
                  <c:v>0.30720917531403608</c:v>
                </c:pt>
                <c:pt idx="45">
                  <c:v>0.30720917531403608</c:v>
                </c:pt>
                <c:pt idx="46">
                  <c:v>0.37274713271436377</c:v>
                </c:pt>
                <c:pt idx="47">
                  <c:v>0.37274713271436377</c:v>
                </c:pt>
                <c:pt idx="48">
                  <c:v>0.37274713271436377</c:v>
                </c:pt>
                <c:pt idx="49">
                  <c:v>0.37274713271436377</c:v>
                </c:pt>
                <c:pt idx="50">
                  <c:v>0.37274713271436377</c:v>
                </c:pt>
                <c:pt idx="51">
                  <c:v>0.37274713271436377</c:v>
                </c:pt>
                <c:pt idx="52">
                  <c:v>0.38367012561441838</c:v>
                </c:pt>
                <c:pt idx="53">
                  <c:v>0.41425450573457123</c:v>
                </c:pt>
                <c:pt idx="54">
                  <c:v>0.41425450573457123</c:v>
                </c:pt>
                <c:pt idx="55">
                  <c:v>0.4306389950846532</c:v>
                </c:pt>
                <c:pt idx="56">
                  <c:v>0.45521572910977603</c:v>
                </c:pt>
                <c:pt idx="57">
                  <c:v>0.4811578372474058</c:v>
                </c:pt>
                <c:pt idx="58">
                  <c:v>0.51938831239759697</c:v>
                </c:pt>
                <c:pt idx="59">
                  <c:v>0.53440742763517202</c:v>
                </c:pt>
                <c:pt idx="60">
                  <c:v>0.56717640633533584</c:v>
                </c:pt>
                <c:pt idx="61">
                  <c:v>0.57127252867285638</c:v>
                </c:pt>
                <c:pt idx="62">
                  <c:v>0.613599126160568</c:v>
                </c:pt>
                <c:pt idx="63">
                  <c:v>0.63134898962315678</c:v>
                </c:pt>
                <c:pt idx="64">
                  <c:v>0.63134898962315678</c:v>
                </c:pt>
                <c:pt idx="65">
                  <c:v>0.63134898962315678</c:v>
                </c:pt>
                <c:pt idx="66">
                  <c:v>0.63134898962315678</c:v>
                </c:pt>
                <c:pt idx="67">
                  <c:v>0.66275259421081378</c:v>
                </c:pt>
                <c:pt idx="68">
                  <c:v>0.66275259421081378</c:v>
                </c:pt>
                <c:pt idx="69">
                  <c:v>0.68869470234844343</c:v>
                </c:pt>
                <c:pt idx="70">
                  <c:v>0.73511742217367559</c:v>
                </c:pt>
                <c:pt idx="71">
                  <c:v>0.73511742217367559</c:v>
                </c:pt>
                <c:pt idx="72">
                  <c:v>0.73511742217367559</c:v>
                </c:pt>
                <c:pt idx="73">
                  <c:v>0.75969415619879843</c:v>
                </c:pt>
                <c:pt idx="74">
                  <c:v>0.76788640087383941</c:v>
                </c:pt>
                <c:pt idx="75">
                  <c:v>0.79519388312397599</c:v>
                </c:pt>
                <c:pt idx="76">
                  <c:v>0.82796286182413981</c:v>
                </c:pt>
                <c:pt idx="77">
                  <c:v>0.82796286182413981</c:v>
                </c:pt>
                <c:pt idx="78">
                  <c:v>0.82796286182413981</c:v>
                </c:pt>
                <c:pt idx="79">
                  <c:v>0.82796286182413981</c:v>
                </c:pt>
                <c:pt idx="80">
                  <c:v>0.82796286182413981</c:v>
                </c:pt>
                <c:pt idx="81">
                  <c:v>0.82796286182413981</c:v>
                </c:pt>
                <c:pt idx="82">
                  <c:v>0.82796286182413981</c:v>
                </c:pt>
                <c:pt idx="83">
                  <c:v>0.84434735117422177</c:v>
                </c:pt>
                <c:pt idx="84">
                  <c:v>0.84434735117422177</c:v>
                </c:pt>
                <c:pt idx="85">
                  <c:v>0.84434735117422177</c:v>
                </c:pt>
                <c:pt idx="86">
                  <c:v>0.99726925177498638</c:v>
                </c:pt>
                <c:pt idx="87">
                  <c:v>0.99726925177498638</c:v>
                </c:pt>
                <c:pt idx="88">
                  <c:v>0.99726925177498638</c:v>
                </c:pt>
                <c:pt idx="89">
                  <c:v>0.99726925177498638</c:v>
                </c:pt>
                <c:pt idx="90">
                  <c:v>0.99726925177498638</c:v>
                </c:pt>
                <c:pt idx="91">
                  <c:v>0.99726925177498638</c:v>
                </c:pt>
                <c:pt idx="92">
                  <c:v>0.99726925177498638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4027-941B-0775680A2AA0}"/>
            </c:ext>
          </c:extLst>
        </c:ser>
        <c:ser>
          <c:idx val="2"/>
          <c:order val="2"/>
          <c:tx>
            <c:strRef>
              <c:f>Project7!$N$1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Project7!$B$2:$B$101</c:f>
              <c:strCache>
                <c:ptCount val="100"/>
                <c:pt idx="0">
                  <c:v>3/2/2020</c:v>
                </c:pt>
                <c:pt idx="1">
                  <c:v>3/3/2020</c:v>
                </c:pt>
                <c:pt idx="2">
                  <c:v>3/4/2020</c:v>
                </c:pt>
                <c:pt idx="3">
                  <c:v>3/5/2020</c:v>
                </c:pt>
                <c:pt idx="4">
                  <c:v>3/6/2020</c:v>
                </c:pt>
                <c:pt idx="5">
                  <c:v>3/7/2020</c:v>
                </c:pt>
                <c:pt idx="6">
                  <c:v>3/8/2020</c:v>
                </c:pt>
                <c:pt idx="7">
                  <c:v>3/9/2020</c:v>
                </c:pt>
                <c:pt idx="8">
                  <c:v>3/10/2020</c:v>
                </c:pt>
                <c:pt idx="9">
                  <c:v>3/11/2020</c:v>
                </c:pt>
                <c:pt idx="10">
                  <c:v>3/12/2020</c:v>
                </c:pt>
                <c:pt idx="11">
                  <c:v>3/13/2020</c:v>
                </c:pt>
                <c:pt idx="12">
                  <c:v>3/14/2020</c:v>
                </c:pt>
                <c:pt idx="13">
                  <c:v>3/15/2020</c:v>
                </c:pt>
                <c:pt idx="14">
                  <c:v>3/16/2020</c:v>
                </c:pt>
                <c:pt idx="15">
                  <c:v>3/17/2020</c:v>
                </c:pt>
                <c:pt idx="16">
                  <c:v>3/18/2020</c:v>
                </c:pt>
                <c:pt idx="17">
                  <c:v>3/19/2020</c:v>
                </c:pt>
                <c:pt idx="18">
                  <c:v>3/20/2020</c:v>
                </c:pt>
                <c:pt idx="19">
                  <c:v>3/21/2020</c:v>
                </c:pt>
                <c:pt idx="20">
                  <c:v>3/22/2020</c:v>
                </c:pt>
                <c:pt idx="21">
                  <c:v>3/23/2020</c:v>
                </c:pt>
                <c:pt idx="22">
                  <c:v>3/24/2020</c:v>
                </c:pt>
                <c:pt idx="23">
                  <c:v>3/25/2020</c:v>
                </c:pt>
                <c:pt idx="24">
                  <c:v>3/26/2020</c:v>
                </c:pt>
                <c:pt idx="25">
                  <c:v>3/27/2020</c:v>
                </c:pt>
                <c:pt idx="26">
                  <c:v>3/28/2020</c:v>
                </c:pt>
                <c:pt idx="27">
                  <c:v>3/29/2020</c:v>
                </c:pt>
                <c:pt idx="28">
                  <c:v>3/30/2020</c:v>
                </c:pt>
                <c:pt idx="29">
                  <c:v>3/31/2020</c:v>
                </c:pt>
                <c:pt idx="30">
                  <c:v>4/1/2020</c:v>
                </c:pt>
                <c:pt idx="31">
                  <c:v>4/2/2020</c:v>
                </c:pt>
                <c:pt idx="32">
                  <c:v>4/3/2020</c:v>
                </c:pt>
                <c:pt idx="33">
                  <c:v>4/4/2020</c:v>
                </c:pt>
                <c:pt idx="34">
                  <c:v>4/5/2020</c:v>
                </c:pt>
                <c:pt idx="35">
                  <c:v>4/6/2020</c:v>
                </c:pt>
                <c:pt idx="36">
                  <c:v>4/7/2020</c:v>
                </c:pt>
                <c:pt idx="37">
                  <c:v>4/8/2020</c:v>
                </c:pt>
                <c:pt idx="38">
                  <c:v>4/9/2020</c:v>
                </c:pt>
                <c:pt idx="39">
                  <c:v>4/10/2020</c:v>
                </c:pt>
                <c:pt idx="40">
                  <c:v>4/11/2020</c:v>
                </c:pt>
                <c:pt idx="41">
                  <c:v>4/12/2020</c:v>
                </c:pt>
                <c:pt idx="42">
                  <c:v>4/13/2020</c:v>
                </c:pt>
                <c:pt idx="43">
                  <c:v>4/14/2020</c:v>
                </c:pt>
                <c:pt idx="44">
                  <c:v>4/15/2020</c:v>
                </c:pt>
                <c:pt idx="45">
                  <c:v>4/16/2020</c:v>
                </c:pt>
                <c:pt idx="46">
                  <c:v>4/17/2020</c:v>
                </c:pt>
                <c:pt idx="47">
                  <c:v>4/18/2020</c:v>
                </c:pt>
                <c:pt idx="48">
                  <c:v>4/19/2020</c:v>
                </c:pt>
                <c:pt idx="49">
                  <c:v>4/20/2020</c:v>
                </c:pt>
                <c:pt idx="50">
                  <c:v>4/21/2020</c:v>
                </c:pt>
                <c:pt idx="51">
                  <c:v>4/22/2020</c:v>
                </c:pt>
                <c:pt idx="52">
                  <c:v>4/23/2020</c:v>
                </c:pt>
                <c:pt idx="53">
                  <c:v>4/24/2020</c:v>
                </c:pt>
                <c:pt idx="54">
                  <c:v>4/25/2020</c:v>
                </c:pt>
                <c:pt idx="55">
                  <c:v>4/26/2020</c:v>
                </c:pt>
                <c:pt idx="56">
                  <c:v>4/27/2020</c:v>
                </c:pt>
                <c:pt idx="57">
                  <c:v>4/28/2020</c:v>
                </c:pt>
                <c:pt idx="58">
                  <c:v>4/29/2020</c:v>
                </c:pt>
                <c:pt idx="59">
                  <c:v>4/30/2020</c:v>
                </c:pt>
                <c:pt idx="60">
                  <c:v>5/1/2020</c:v>
                </c:pt>
                <c:pt idx="61">
                  <c:v>5/2/2020</c:v>
                </c:pt>
                <c:pt idx="62">
                  <c:v>5/3/2020</c:v>
                </c:pt>
                <c:pt idx="63">
                  <c:v>5/4/2020</c:v>
                </c:pt>
                <c:pt idx="64">
                  <c:v>5/5/2020</c:v>
                </c:pt>
                <c:pt idx="65">
                  <c:v>5/6/2020</c:v>
                </c:pt>
                <c:pt idx="66">
                  <c:v>5/7/2020</c:v>
                </c:pt>
                <c:pt idx="67">
                  <c:v>5/8/2020</c:v>
                </c:pt>
                <c:pt idx="68">
                  <c:v>5/9/2020</c:v>
                </c:pt>
                <c:pt idx="69">
                  <c:v>5/10/2020</c:v>
                </c:pt>
                <c:pt idx="70">
                  <c:v>5/11/2020</c:v>
                </c:pt>
                <c:pt idx="71">
                  <c:v>5/12/2020</c:v>
                </c:pt>
                <c:pt idx="72">
                  <c:v>5/13/2020</c:v>
                </c:pt>
                <c:pt idx="73">
                  <c:v>5/14/2020</c:v>
                </c:pt>
                <c:pt idx="74">
                  <c:v>5/15/2020</c:v>
                </c:pt>
                <c:pt idx="75">
                  <c:v>5/16/2020</c:v>
                </c:pt>
                <c:pt idx="76">
                  <c:v>5/17/2020</c:v>
                </c:pt>
                <c:pt idx="77">
                  <c:v>5/18/2020</c:v>
                </c:pt>
                <c:pt idx="78">
                  <c:v>5/19/2020</c:v>
                </c:pt>
                <c:pt idx="79">
                  <c:v>5/20/2020</c:v>
                </c:pt>
                <c:pt idx="80">
                  <c:v>5/21/2020</c:v>
                </c:pt>
                <c:pt idx="81">
                  <c:v>5/22/2020</c:v>
                </c:pt>
                <c:pt idx="82">
                  <c:v>5/23/2020</c:v>
                </c:pt>
                <c:pt idx="83">
                  <c:v>5/24/2020</c:v>
                </c:pt>
                <c:pt idx="84">
                  <c:v>5/25/2020</c:v>
                </c:pt>
                <c:pt idx="85">
                  <c:v>5/26/2020</c:v>
                </c:pt>
                <c:pt idx="86">
                  <c:v>5/27/2020</c:v>
                </c:pt>
                <c:pt idx="87">
                  <c:v>5/28/2020</c:v>
                </c:pt>
                <c:pt idx="88">
                  <c:v>5/29/2020</c:v>
                </c:pt>
                <c:pt idx="89">
                  <c:v>5/30/2020</c:v>
                </c:pt>
                <c:pt idx="90">
                  <c:v>5/31/2020</c:v>
                </c:pt>
                <c:pt idx="91">
                  <c:v>6/1/2020</c:v>
                </c:pt>
                <c:pt idx="92">
                  <c:v>6/2/2020</c:v>
                </c:pt>
                <c:pt idx="93">
                  <c:v>6/3/2020</c:v>
                </c:pt>
                <c:pt idx="94">
                  <c:v>6/4/2020</c:v>
                </c:pt>
                <c:pt idx="95">
                  <c:v>6/5/2020</c:v>
                </c:pt>
                <c:pt idx="96">
                  <c:v>6/6/2020</c:v>
                </c:pt>
                <c:pt idx="97">
                  <c:v>6/7/2020</c:v>
                </c:pt>
                <c:pt idx="98">
                  <c:v>6/8/2020</c:v>
                </c:pt>
                <c:pt idx="99">
                  <c:v>6/9/2020</c:v>
                </c:pt>
              </c:strCache>
            </c:strRef>
          </c:cat>
          <c:val>
            <c:numRef>
              <c:f>Project7!$N$2:$N$101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3.2768978700163848E-2</c:v>
                </c:pt>
                <c:pt idx="57">
                  <c:v>3.2768978700163848E-2</c:v>
                </c:pt>
                <c:pt idx="58">
                  <c:v>3.5499726925177499E-2</c:v>
                </c:pt>
                <c:pt idx="59">
                  <c:v>3.5499726925177499E-2</c:v>
                </c:pt>
                <c:pt idx="60">
                  <c:v>3.5499726925177499E-2</c:v>
                </c:pt>
                <c:pt idx="61">
                  <c:v>3.5499726925177499E-2</c:v>
                </c:pt>
                <c:pt idx="62">
                  <c:v>3.5499726925177499E-2</c:v>
                </c:pt>
                <c:pt idx="63">
                  <c:v>3.5499726925177499E-2</c:v>
                </c:pt>
                <c:pt idx="64">
                  <c:v>3.5499726925177499E-2</c:v>
                </c:pt>
                <c:pt idx="65">
                  <c:v>3.5499726925177499E-2</c:v>
                </c:pt>
                <c:pt idx="66">
                  <c:v>5.1884216275259423E-2</c:v>
                </c:pt>
                <c:pt idx="67">
                  <c:v>5.1884216275259423E-2</c:v>
                </c:pt>
                <c:pt idx="68">
                  <c:v>5.1884216275259423E-2</c:v>
                </c:pt>
                <c:pt idx="69">
                  <c:v>5.1884216275259423E-2</c:v>
                </c:pt>
                <c:pt idx="70">
                  <c:v>5.7345712725286734E-2</c:v>
                </c:pt>
                <c:pt idx="71">
                  <c:v>5.7345712725286734E-2</c:v>
                </c:pt>
                <c:pt idx="72">
                  <c:v>5.7345712725286734E-2</c:v>
                </c:pt>
                <c:pt idx="73">
                  <c:v>5.7345712725286734E-2</c:v>
                </c:pt>
                <c:pt idx="74">
                  <c:v>5.7345712725286734E-2</c:v>
                </c:pt>
                <c:pt idx="75">
                  <c:v>5.7345712725286734E-2</c:v>
                </c:pt>
                <c:pt idx="76">
                  <c:v>5.7345712725286734E-2</c:v>
                </c:pt>
                <c:pt idx="77">
                  <c:v>5.7345712725286734E-2</c:v>
                </c:pt>
                <c:pt idx="78">
                  <c:v>5.7345712725286734E-2</c:v>
                </c:pt>
                <c:pt idx="79">
                  <c:v>5.7345712725286734E-2</c:v>
                </c:pt>
                <c:pt idx="80">
                  <c:v>7.373020207536865E-2</c:v>
                </c:pt>
                <c:pt idx="81">
                  <c:v>7.373020207536865E-2</c:v>
                </c:pt>
                <c:pt idx="82">
                  <c:v>7.373020207536865E-2</c:v>
                </c:pt>
                <c:pt idx="83">
                  <c:v>7.373020207536865E-2</c:v>
                </c:pt>
                <c:pt idx="84">
                  <c:v>0.10103768432550519</c:v>
                </c:pt>
                <c:pt idx="85">
                  <c:v>0.10103768432550519</c:v>
                </c:pt>
                <c:pt idx="86">
                  <c:v>0.12288367012561442</c:v>
                </c:pt>
                <c:pt idx="87">
                  <c:v>0.12288367012561442</c:v>
                </c:pt>
                <c:pt idx="88">
                  <c:v>0.12288367012561442</c:v>
                </c:pt>
                <c:pt idx="89">
                  <c:v>0.12288367012561442</c:v>
                </c:pt>
                <c:pt idx="90">
                  <c:v>0.12288367012561442</c:v>
                </c:pt>
                <c:pt idx="91">
                  <c:v>0.13380666302566904</c:v>
                </c:pt>
                <c:pt idx="92">
                  <c:v>0.14472965592572365</c:v>
                </c:pt>
                <c:pt idx="93">
                  <c:v>0.14472965592572365</c:v>
                </c:pt>
                <c:pt idx="94">
                  <c:v>0.14472965592572365</c:v>
                </c:pt>
                <c:pt idx="95">
                  <c:v>0.14472965592572365</c:v>
                </c:pt>
                <c:pt idx="96">
                  <c:v>0.14472965592572365</c:v>
                </c:pt>
                <c:pt idx="97">
                  <c:v>0.14472965592572365</c:v>
                </c:pt>
                <c:pt idx="98">
                  <c:v>0.14472965592572365</c:v>
                </c:pt>
                <c:pt idx="99">
                  <c:v>0.14472965592572365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027-941B-0775680A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26616"/>
        <c:axId val="943971380"/>
      </c:lineChart>
      <c:catAx>
        <c:axId val="119312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943971380"/>
        <c:crosses val="autoZero"/>
        <c:auto val="1"/>
        <c:lblAlgn val="ctr"/>
        <c:lblOffset val="100"/>
        <c:noMultiLvlLbl val="1"/>
      </c:catAx>
      <c:valAx>
        <c:axId val="943971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193126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Project8!$K$1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Project8!$B$2:$B$95</c:f>
              <c:strCache>
                <c:ptCount val="94"/>
                <c:pt idx="0">
                  <c:v>3/13/2018</c:v>
                </c:pt>
                <c:pt idx="1">
                  <c:v>3/14/2018</c:v>
                </c:pt>
                <c:pt idx="2">
                  <c:v>3/13/2019</c:v>
                </c:pt>
                <c:pt idx="3">
                  <c:v>3/14/2019</c:v>
                </c:pt>
                <c:pt idx="4">
                  <c:v>3/15/2019</c:v>
                </c:pt>
                <c:pt idx="5">
                  <c:v>3/16/2019</c:v>
                </c:pt>
                <c:pt idx="6">
                  <c:v>3/17/2019</c:v>
                </c:pt>
                <c:pt idx="7">
                  <c:v>3/18/2019</c:v>
                </c:pt>
                <c:pt idx="8">
                  <c:v>3/19/2019</c:v>
                </c:pt>
                <c:pt idx="9">
                  <c:v>3/20/2019</c:v>
                </c:pt>
                <c:pt idx="10">
                  <c:v>3/21/2019</c:v>
                </c:pt>
                <c:pt idx="11">
                  <c:v>3/22/2019</c:v>
                </c:pt>
                <c:pt idx="12">
                  <c:v>3/23/2019</c:v>
                </c:pt>
                <c:pt idx="13">
                  <c:v>3/24/2019</c:v>
                </c:pt>
                <c:pt idx="14">
                  <c:v>3/25/2019</c:v>
                </c:pt>
                <c:pt idx="15">
                  <c:v>3/26/2019</c:v>
                </c:pt>
                <c:pt idx="16">
                  <c:v>3/27/2019</c:v>
                </c:pt>
                <c:pt idx="17">
                  <c:v>3/28/2019</c:v>
                </c:pt>
                <c:pt idx="18">
                  <c:v>3/29/2019</c:v>
                </c:pt>
                <c:pt idx="19">
                  <c:v>3/30/2019</c:v>
                </c:pt>
                <c:pt idx="20">
                  <c:v>3/31/2019</c:v>
                </c:pt>
                <c:pt idx="21">
                  <c:v>4/1/2019</c:v>
                </c:pt>
                <c:pt idx="22">
                  <c:v>4/2/2019</c:v>
                </c:pt>
                <c:pt idx="23">
                  <c:v>4/3/2019</c:v>
                </c:pt>
                <c:pt idx="24">
                  <c:v>4/4/2019</c:v>
                </c:pt>
                <c:pt idx="25">
                  <c:v>4/5/2019</c:v>
                </c:pt>
                <c:pt idx="26">
                  <c:v>4/6/2019</c:v>
                </c:pt>
                <c:pt idx="27">
                  <c:v>4/7/2019</c:v>
                </c:pt>
                <c:pt idx="28">
                  <c:v>4/8/2019</c:v>
                </c:pt>
                <c:pt idx="29">
                  <c:v>4/9/2019</c:v>
                </c:pt>
                <c:pt idx="30">
                  <c:v>4/10/2019</c:v>
                </c:pt>
                <c:pt idx="31">
                  <c:v>4/11/2019</c:v>
                </c:pt>
                <c:pt idx="32">
                  <c:v>4/12/2019</c:v>
                </c:pt>
                <c:pt idx="33">
                  <c:v>4/13/2019</c:v>
                </c:pt>
                <c:pt idx="34">
                  <c:v>4/14/2019</c:v>
                </c:pt>
                <c:pt idx="35">
                  <c:v>4/15/2019</c:v>
                </c:pt>
                <c:pt idx="36">
                  <c:v>4/16/2019</c:v>
                </c:pt>
                <c:pt idx="37">
                  <c:v>4/17/2019</c:v>
                </c:pt>
                <c:pt idx="38">
                  <c:v>4/18/2019</c:v>
                </c:pt>
                <c:pt idx="39">
                  <c:v>4/19/2019</c:v>
                </c:pt>
                <c:pt idx="40">
                  <c:v>4/20/2019</c:v>
                </c:pt>
                <c:pt idx="41">
                  <c:v>4/21/2019</c:v>
                </c:pt>
                <c:pt idx="42">
                  <c:v>4/22/2019</c:v>
                </c:pt>
                <c:pt idx="43">
                  <c:v>4/23/2019</c:v>
                </c:pt>
                <c:pt idx="44">
                  <c:v>4/24/2019</c:v>
                </c:pt>
                <c:pt idx="45">
                  <c:v>4/25/2019</c:v>
                </c:pt>
                <c:pt idx="46">
                  <c:v>4/26/2019</c:v>
                </c:pt>
                <c:pt idx="47">
                  <c:v>4/27/2019</c:v>
                </c:pt>
                <c:pt idx="48">
                  <c:v>4/28/2019</c:v>
                </c:pt>
                <c:pt idx="49">
                  <c:v>4/29/2019</c:v>
                </c:pt>
                <c:pt idx="50">
                  <c:v>4/30/2019</c:v>
                </c:pt>
                <c:pt idx="51">
                  <c:v>5/1/2019</c:v>
                </c:pt>
                <c:pt idx="52">
                  <c:v>5/2/2019</c:v>
                </c:pt>
                <c:pt idx="53">
                  <c:v>5/3/2019</c:v>
                </c:pt>
                <c:pt idx="54">
                  <c:v>5/4/2019</c:v>
                </c:pt>
                <c:pt idx="55">
                  <c:v>5/5/2019</c:v>
                </c:pt>
                <c:pt idx="56">
                  <c:v>5/6/2019</c:v>
                </c:pt>
                <c:pt idx="57">
                  <c:v>5/7/2019</c:v>
                </c:pt>
                <c:pt idx="58">
                  <c:v>5/8/2019</c:v>
                </c:pt>
                <c:pt idx="59">
                  <c:v>5/9/2019</c:v>
                </c:pt>
                <c:pt idx="60">
                  <c:v>5/10/2019</c:v>
                </c:pt>
                <c:pt idx="61">
                  <c:v>5/11/2019</c:v>
                </c:pt>
                <c:pt idx="62">
                  <c:v>5/12/2019</c:v>
                </c:pt>
                <c:pt idx="63">
                  <c:v>5/13/2019</c:v>
                </c:pt>
                <c:pt idx="64">
                  <c:v>5/14/2019</c:v>
                </c:pt>
                <c:pt idx="65">
                  <c:v>5/15/2019</c:v>
                </c:pt>
                <c:pt idx="66">
                  <c:v>5/16/2019</c:v>
                </c:pt>
                <c:pt idx="67">
                  <c:v>5/17/2019</c:v>
                </c:pt>
                <c:pt idx="68">
                  <c:v>5/18/2019</c:v>
                </c:pt>
                <c:pt idx="69">
                  <c:v>5/19/2019</c:v>
                </c:pt>
                <c:pt idx="70">
                  <c:v>5/20/2019</c:v>
                </c:pt>
                <c:pt idx="71">
                  <c:v>5/21/2019</c:v>
                </c:pt>
                <c:pt idx="72">
                  <c:v>5/22/2019</c:v>
                </c:pt>
                <c:pt idx="73">
                  <c:v>5/23/2019</c:v>
                </c:pt>
                <c:pt idx="74">
                  <c:v>5/24/2019</c:v>
                </c:pt>
                <c:pt idx="75">
                  <c:v>5/25/2019</c:v>
                </c:pt>
                <c:pt idx="76">
                  <c:v>5/26/2019</c:v>
                </c:pt>
                <c:pt idx="77">
                  <c:v>5/27/2019</c:v>
                </c:pt>
                <c:pt idx="78">
                  <c:v>5/28/2019</c:v>
                </c:pt>
                <c:pt idx="79">
                  <c:v>5/29/2019</c:v>
                </c:pt>
                <c:pt idx="80">
                  <c:v>5/30/2019</c:v>
                </c:pt>
                <c:pt idx="81">
                  <c:v>5/31/2019</c:v>
                </c:pt>
                <c:pt idx="82">
                  <c:v>6/1/2019</c:v>
                </c:pt>
                <c:pt idx="83">
                  <c:v>6/2/2019</c:v>
                </c:pt>
                <c:pt idx="84">
                  <c:v>6/3/2019</c:v>
                </c:pt>
                <c:pt idx="85">
                  <c:v>6/4/2019</c:v>
                </c:pt>
                <c:pt idx="86">
                  <c:v>6/5/2019</c:v>
                </c:pt>
                <c:pt idx="87">
                  <c:v>6/6/2019</c:v>
                </c:pt>
                <c:pt idx="88">
                  <c:v>6/7/2019</c:v>
                </c:pt>
                <c:pt idx="89">
                  <c:v>6/8/2019</c:v>
                </c:pt>
                <c:pt idx="90">
                  <c:v>6/9/2019</c:v>
                </c:pt>
                <c:pt idx="91">
                  <c:v>6/10/2019</c:v>
                </c:pt>
                <c:pt idx="92">
                  <c:v>6/11/2019</c:v>
                </c:pt>
                <c:pt idx="93">
                  <c:v>6/12/2019</c:v>
                </c:pt>
              </c:strCache>
            </c:strRef>
          </c:cat>
          <c:val>
            <c:numRef>
              <c:f>Project8!$K$2:$K$95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8.6021505376344093E-2</c:v>
                </c:pt>
                <c:pt idx="9">
                  <c:v>8.6021505376344093E-2</c:v>
                </c:pt>
                <c:pt idx="10">
                  <c:v>8.6021505376344093E-2</c:v>
                </c:pt>
                <c:pt idx="11">
                  <c:v>8.6021505376344093E-2</c:v>
                </c:pt>
                <c:pt idx="12">
                  <c:v>8.6021505376344093E-2</c:v>
                </c:pt>
                <c:pt idx="13">
                  <c:v>8.6021505376344093E-2</c:v>
                </c:pt>
                <c:pt idx="14">
                  <c:v>8.6021505376344093E-2</c:v>
                </c:pt>
                <c:pt idx="15">
                  <c:v>8.6021505376344093E-2</c:v>
                </c:pt>
                <c:pt idx="16">
                  <c:v>8.6021505376344093E-2</c:v>
                </c:pt>
                <c:pt idx="17">
                  <c:v>0.12903225806451613</c:v>
                </c:pt>
                <c:pt idx="18">
                  <c:v>0.12903225806451613</c:v>
                </c:pt>
                <c:pt idx="19">
                  <c:v>0.12903225806451613</c:v>
                </c:pt>
                <c:pt idx="20">
                  <c:v>0.17204301075268819</c:v>
                </c:pt>
                <c:pt idx="21">
                  <c:v>0.17204301075268819</c:v>
                </c:pt>
                <c:pt idx="22">
                  <c:v>0.25806451612903225</c:v>
                </c:pt>
                <c:pt idx="23">
                  <c:v>0.25806451612903225</c:v>
                </c:pt>
                <c:pt idx="24">
                  <c:v>0.25806451612903225</c:v>
                </c:pt>
                <c:pt idx="25">
                  <c:v>0.25806451612903225</c:v>
                </c:pt>
                <c:pt idx="26">
                  <c:v>0.25806451612903225</c:v>
                </c:pt>
                <c:pt idx="27">
                  <c:v>0.25806451612903225</c:v>
                </c:pt>
                <c:pt idx="28">
                  <c:v>0.25806451612903225</c:v>
                </c:pt>
                <c:pt idx="29">
                  <c:v>0.25806451612903225</c:v>
                </c:pt>
                <c:pt idx="30">
                  <c:v>0.43010752688172044</c:v>
                </c:pt>
                <c:pt idx="31">
                  <c:v>0.43010752688172044</c:v>
                </c:pt>
                <c:pt idx="32">
                  <c:v>0.44086021505376344</c:v>
                </c:pt>
                <c:pt idx="33">
                  <c:v>0.44086021505376344</c:v>
                </c:pt>
                <c:pt idx="34">
                  <c:v>0.44086021505376344</c:v>
                </c:pt>
                <c:pt idx="35">
                  <c:v>0.44086021505376344</c:v>
                </c:pt>
                <c:pt idx="36">
                  <c:v>0.5268817204301075</c:v>
                </c:pt>
                <c:pt idx="37">
                  <c:v>0.5268817204301075</c:v>
                </c:pt>
                <c:pt idx="38">
                  <c:v>0.5268817204301075</c:v>
                </c:pt>
                <c:pt idx="39">
                  <c:v>0.5268817204301075</c:v>
                </c:pt>
                <c:pt idx="40">
                  <c:v>0.5268817204301075</c:v>
                </c:pt>
                <c:pt idx="41">
                  <c:v>0.56989247311827962</c:v>
                </c:pt>
                <c:pt idx="42">
                  <c:v>0.65591397849462363</c:v>
                </c:pt>
                <c:pt idx="43">
                  <c:v>0.65591397849462363</c:v>
                </c:pt>
                <c:pt idx="44">
                  <c:v>0.65591397849462363</c:v>
                </c:pt>
                <c:pt idx="45">
                  <c:v>0.76344086021505375</c:v>
                </c:pt>
                <c:pt idx="46">
                  <c:v>0.76344086021505375</c:v>
                </c:pt>
                <c:pt idx="47">
                  <c:v>0.76344086021505375</c:v>
                </c:pt>
                <c:pt idx="48">
                  <c:v>0.76344086021505375</c:v>
                </c:pt>
                <c:pt idx="49">
                  <c:v>0.76344086021505375</c:v>
                </c:pt>
                <c:pt idx="50">
                  <c:v>0.84946236559139787</c:v>
                </c:pt>
                <c:pt idx="51">
                  <c:v>0.84946236559139787</c:v>
                </c:pt>
                <c:pt idx="52">
                  <c:v>0.84946236559139787</c:v>
                </c:pt>
                <c:pt idx="53">
                  <c:v>0.84946236559139787</c:v>
                </c:pt>
                <c:pt idx="54">
                  <c:v>0.84946236559139787</c:v>
                </c:pt>
                <c:pt idx="55">
                  <c:v>0.84946236559139787</c:v>
                </c:pt>
                <c:pt idx="56">
                  <c:v>0.84946236559139787</c:v>
                </c:pt>
                <c:pt idx="57">
                  <c:v>0.84946236559139787</c:v>
                </c:pt>
                <c:pt idx="58">
                  <c:v>0.84946236559139787</c:v>
                </c:pt>
                <c:pt idx="59">
                  <c:v>0.84946236559139787</c:v>
                </c:pt>
                <c:pt idx="60">
                  <c:v>0.84946236559139787</c:v>
                </c:pt>
                <c:pt idx="61">
                  <c:v>0.84946236559139787</c:v>
                </c:pt>
                <c:pt idx="62">
                  <c:v>0.84946236559139787</c:v>
                </c:pt>
                <c:pt idx="63">
                  <c:v>0.84946236559139787</c:v>
                </c:pt>
                <c:pt idx="64">
                  <c:v>0.87096774193548387</c:v>
                </c:pt>
                <c:pt idx="65">
                  <c:v>0.87096774193548387</c:v>
                </c:pt>
                <c:pt idx="66">
                  <c:v>0.87096774193548387</c:v>
                </c:pt>
                <c:pt idx="67">
                  <c:v>0.89247311827956988</c:v>
                </c:pt>
                <c:pt idx="68">
                  <c:v>0.93548387096774188</c:v>
                </c:pt>
                <c:pt idx="69">
                  <c:v>0.93548387096774188</c:v>
                </c:pt>
                <c:pt idx="70">
                  <c:v>0.93548387096774188</c:v>
                </c:pt>
                <c:pt idx="71">
                  <c:v>0.93548387096774188</c:v>
                </c:pt>
                <c:pt idx="72">
                  <c:v>0.93548387096774188</c:v>
                </c:pt>
                <c:pt idx="73">
                  <c:v>0.93548387096774188</c:v>
                </c:pt>
                <c:pt idx="74">
                  <c:v>0.93548387096774188</c:v>
                </c:pt>
                <c:pt idx="75">
                  <c:v>0.93548387096774188</c:v>
                </c:pt>
                <c:pt idx="76">
                  <c:v>0.93548387096774188</c:v>
                </c:pt>
                <c:pt idx="77">
                  <c:v>0.93548387096774188</c:v>
                </c:pt>
                <c:pt idx="78">
                  <c:v>0.93548387096774188</c:v>
                </c:pt>
                <c:pt idx="79">
                  <c:v>0.93548387096774188</c:v>
                </c:pt>
                <c:pt idx="80">
                  <c:v>0.93548387096774188</c:v>
                </c:pt>
                <c:pt idx="81">
                  <c:v>0.93548387096774188</c:v>
                </c:pt>
                <c:pt idx="82">
                  <c:v>0.93548387096774188</c:v>
                </c:pt>
                <c:pt idx="83">
                  <c:v>0.93548387096774188</c:v>
                </c:pt>
                <c:pt idx="84">
                  <c:v>0.93548387096774188</c:v>
                </c:pt>
                <c:pt idx="85">
                  <c:v>0.93548387096774188</c:v>
                </c:pt>
                <c:pt idx="86">
                  <c:v>0.93548387096774188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2-4D1F-90D2-3BE1549D4D8E}"/>
            </c:ext>
          </c:extLst>
        </c:ser>
        <c:ser>
          <c:idx val="1"/>
          <c:order val="1"/>
          <c:tx>
            <c:strRef>
              <c:f>Project8!$L$1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Project8!$B$2:$B$95</c:f>
              <c:strCache>
                <c:ptCount val="94"/>
                <c:pt idx="0">
                  <c:v>3/13/2018</c:v>
                </c:pt>
                <c:pt idx="1">
                  <c:v>3/14/2018</c:v>
                </c:pt>
                <c:pt idx="2">
                  <c:v>3/13/2019</c:v>
                </c:pt>
                <c:pt idx="3">
                  <c:v>3/14/2019</c:v>
                </c:pt>
                <c:pt idx="4">
                  <c:v>3/15/2019</c:v>
                </c:pt>
                <c:pt idx="5">
                  <c:v>3/16/2019</c:v>
                </c:pt>
                <c:pt idx="6">
                  <c:v>3/17/2019</c:v>
                </c:pt>
                <c:pt idx="7">
                  <c:v>3/18/2019</c:v>
                </c:pt>
                <c:pt idx="8">
                  <c:v>3/19/2019</c:v>
                </c:pt>
                <c:pt idx="9">
                  <c:v>3/20/2019</c:v>
                </c:pt>
                <c:pt idx="10">
                  <c:v>3/21/2019</c:v>
                </c:pt>
                <c:pt idx="11">
                  <c:v>3/22/2019</c:v>
                </c:pt>
                <c:pt idx="12">
                  <c:v>3/23/2019</c:v>
                </c:pt>
                <c:pt idx="13">
                  <c:v>3/24/2019</c:v>
                </c:pt>
                <c:pt idx="14">
                  <c:v>3/25/2019</c:v>
                </c:pt>
                <c:pt idx="15">
                  <c:v>3/26/2019</c:v>
                </c:pt>
                <c:pt idx="16">
                  <c:v>3/27/2019</c:v>
                </c:pt>
                <c:pt idx="17">
                  <c:v>3/28/2019</c:v>
                </c:pt>
                <c:pt idx="18">
                  <c:v>3/29/2019</c:v>
                </c:pt>
                <c:pt idx="19">
                  <c:v>3/30/2019</c:v>
                </c:pt>
                <c:pt idx="20">
                  <c:v>3/31/2019</c:v>
                </c:pt>
                <c:pt idx="21">
                  <c:v>4/1/2019</c:v>
                </c:pt>
                <c:pt idx="22">
                  <c:v>4/2/2019</c:v>
                </c:pt>
                <c:pt idx="23">
                  <c:v>4/3/2019</c:v>
                </c:pt>
                <c:pt idx="24">
                  <c:v>4/4/2019</c:v>
                </c:pt>
                <c:pt idx="25">
                  <c:v>4/5/2019</c:v>
                </c:pt>
                <c:pt idx="26">
                  <c:v>4/6/2019</c:v>
                </c:pt>
                <c:pt idx="27">
                  <c:v>4/7/2019</c:v>
                </c:pt>
                <c:pt idx="28">
                  <c:v>4/8/2019</c:v>
                </c:pt>
                <c:pt idx="29">
                  <c:v>4/9/2019</c:v>
                </c:pt>
                <c:pt idx="30">
                  <c:v>4/10/2019</c:v>
                </c:pt>
                <c:pt idx="31">
                  <c:v>4/11/2019</c:v>
                </c:pt>
                <c:pt idx="32">
                  <c:v>4/12/2019</c:v>
                </c:pt>
                <c:pt idx="33">
                  <c:v>4/13/2019</c:v>
                </c:pt>
                <c:pt idx="34">
                  <c:v>4/14/2019</c:v>
                </c:pt>
                <c:pt idx="35">
                  <c:v>4/15/2019</c:v>
                </c:pt>
                <c:pt idx="36">
                  <c:v>4/16/2019</c:v>
                </c:pt>
                <c:pt idx="37">
                  <c:v>4/17/2019</c:v>
                </c:pt>
                <c:pt idx="38">
                  <c:v>4/18/2019</c:v>
                </c:pt>
                <c:pt idx="39">
                  <c:v>4/19/2019</c:v>
                </c:pt>
                <c:pt idx="40">
                  <c:v>4/20/2019</c:v>
                </c:pt>
                <c:pt idx="41">
                  <c:v>4/21/2019</c:v>
                </c:pt>
                <c:pt idx="42">
                  <c:v>4/22/2019</c:v>
                </c:pt>
                <c:pt idx="43">
                  <c:v>4/23/2019</c:v>
                </c:pt>
                <c:pt idx="44">
                  <c:v>4/24/2019</c:v>
                </c:pt>
                <c:pt idx="45">
                  <c:v>4/25/2019</c:v>
                </c:pt>
                <c:pt idx="46">
                  <c:v>4/26/2019</c:v>
                </c:pt>
                <c:pt idx="47">
                  <c:v>4/27/2019</c:v>
                </c:pt>
                <c:pt idx="48">
                  <c:v>4/28/2019</c:v>
                </c:pt>
                <c:pt idx="49">
                  <c:v>4/29/2019</c:v>
                </c:pt>
                <c:pt idx="50">
                  <c:v>4/30/2019</c:v>
                </c:pt>
                <c:pt idx="51">
                  <c:v>5/1/2019</c:v>
                </c:pt>
                <c:pt idx="52">
                  <c:v>5/2/2019</c:v>
                </c:pt>
                <c:pt idx="53">
                  <c:v>5/3/2019</c:v>
                </c:pt>
                <c:pt idx="54">
                  <c:v>5/4/2019</c:v>
                </c:pt>
                <c:pt idx="55">
                  <c:v>5/5/2019</c:v>
                </c:pt>
                <c:pt idx="56">
                  <c:v>5/6/2019</c:v>
                </c:pt>
                <c:pt idx="57">
                  <c:v>5/7/2019</c:v>
                </c:pt>
                <c:pt idx="58">
                  <c:v>5/8/2019</c:v>
                </c:pt>
                <c:pt idx="59">
                  <c:v>5/9/2019</c:v>
                </c:pt>
                <c:pt idx="60">
                  <c:v>5/10/2019</c:v>
                </c:pt>
                <c:pt idx="61">
                  <c:v>5/11/2019</c:v>
                </c:pt>
                <c:pt idx="62">
                  <c:v>5/12/2019</c:v>
                </c:pt>
                <c:pt idx="63">
                  <c:v>5/13/2019</c:v>
                </c:pt>
                <c:pt idx="64">
                  <c:v>5/14/2019</c:v>
                </c:pt>
                <c:pt idx="65">
                  <c:v>5/15/2019</c:v>
                </c:pt>
                <c:pt idx="66">
                  <c:v>5/16/2019</c:v>
                </c:pt>
                <c:pt idx="67">
                  <c:v>5/17/2019</c:v>
                </c:pt>
                <c:pt idx="68">
                  <c:v>5/18/2019</c:v>
                </c:pt>
                <c:pt idx="69">
                  <c:v>5/19/2019</c:v>
                </c:pt>
                <c:pt idx="70">
                  <c:v>5/20/2019</c:v>
                </c:pt>
                <c:pt idx="71">
                  <c:v>5/21/2019</c:v>
                </c:pt>
                <c:pt idx="72">
                  <c:v>5/22/2019</c:v>
                </c:pt>
                <c:pt idx="73">
                  <c:v>5/23/2019</c:v>
                </c:pt>
                <c:pt idx="74">
                  <c:v>5/24/2019</c:v>
                </c:pt>
                <c:pt idx="75">
                  <c:v>5/25/2019</c:v>
                </c:pt>
                <c:pt idx="76">
                  <c:v>5/26/2019</c:v>
                </c:pt>
                <c:pt idx="77">
                  <c:v>5/27/2019</c:v>
                </c:pt>
                <c:pt idx="78">
                  <c:v>5/28/2019</c:v>
                </c:pt>
                <c:pt idx="79">
                  <c:v>5/29/2019</c:v>
                </c:pt>
                <c:pt idx="80">
                  <c:v>5/30/2019</c:v>
                </c:pt>
                <c:pt idx="81">
                  <c:v>5/31/2019</c:v>
                </c:pt>
                <c:pt idx="82">
                  <c:v>6/1/2019</c:v>
                </c:pt>
                <c:pt idx="83">
                  <c:v>6/2/2019</c:v>
                </c:pt>
                <c:pt idx="84">
                  <c:v>6/3/2019</c:v>
                </c:pt>
                <c:pt idx="85">
                  <c:v>6/4/2019</c:v>
                </c:pt>
                <c:pt idx="86">
                  <c:v>6/5/2019</c:v>
                </c:pt>
                <c:pt idx="87">
                  <c:v>6/6/2019</c:v>
                </c:pt>
                <c:pt idx="88">
                  <c:v>6/7/2019</c:v>
                </c:pt>
                <c:pt idx="89">
                  <c:v>6/8/2019</c:v>
                </c:pt>
                <c:pt idx="90">
                  <c:v>6/9/2019</c:v>
                </c:pt>
                <c:pt idx="91">
                  <c:v>6/10/2019</c:v>
                </c:pt>
                <c:pt idx="92">
                  <c:v>6/11/2019</c:v>
                </c:pt>
                <c:pt idx="93">
                  <c:v>6/12/2019</c:v>
                </c:pt>
              </c:strCache>
            </c:strRef>
          </c:cat>
          <c:val>
            <c:numRef>
              <c:f>Project8!$L$2:$L$95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4.4692737430167599E-2</c:v>
                </c:pt>
                <c:pt idx="15">
                  <c:v>7.8212290502793297E-2</c:v>
                </c:pt>
                <c:pt idx="16">
                  <c:v>7.8212290502793297E-2</c:v>
                </c:pt>
                <c:pt idx="17">
                  <c:v>7.8212290502793297E-2</c:v>
                </c:pt>
                <c:pt idx="18">
                  <c:v>7.8212290502793297E-2</c:v>
                </c:pt>
                <c:pt idx="19">
                  <c:v>7.8212290502793297E-2</c:v>
                </c:pt>
                <c:pt idx="20">
                  <c:v>7.8212290502793297E-2</c:v>
                </c:pt>
                <c:pt idx="21">
                  <c:v>7.8212290502793297E-2</c:v>
                </c:pt>
                <c:pt idx="22">
                  <c:v>8.9385474860335198E-2</c:v>
                </c:pt>
                <c:pt idx="23">
                  <c:v>8.9385474860335198E-2</c:v>
                </c:pt>
                <c:pt idx="24">
                  <c:v>0.1005586592178771</c:v>
                </c:pt>
                <c:pt idx="25">
                  <c:v>0.1005586592178771</c:v>
                </c:pt>
                <c:pt idx="26">
                  <c:v>0.1005586592178771</c:v>
                </c:pt>
                <c:pt idx="27">
                  <c:v>0.1005586592178771</c:v>
                </c:pt>
                <c:pt idx="28">
                  <c:v>0.21229050279329609</c:v>
                </c:pt>
                <c:pt idx="29">
                  <c:v>0.21229050279329609</c:v>
                </c:pt>
                <c:pt idx="30">
                  <c:v>0.21229050279329609</c:v>
                </c:pt>
                <c:pt idx="31">
                  <c:v>0.33519553072625696</c:v>
                </c:pt>
                <c:pt idx="32">
                  <c:v>0.33519553072625696</c:v>
                </c:pt>
                <c:pt idx="33">
                  <c:v>0.33519553072625696</c:v>
                </c:pt>
                <c:pt idx="34">
                  <c:v>0.33519553072625696</c:v>
                </c:pt>
                <c:pt idx="35">
                  <c:v>0.33519553072625696</c:v>
                </c:pt>
                <c:pt idx="36">
                  <c:v>0.33519553072625696</c:v>
                </c:pt>
                <c:pt idx="37">
                  <c:v>0.34636871508379891</c:v>
                </c:pt>
                <c:pt idx="38">
                  <c:v>0.37988826815642457</c:v>
                </c:pt>
                <c:pt idx="39">
                  <c:v>0.39106145251396646</c:v>
                </c:pt>
                <c:pt idx="40">
                  <c:v>0.39106145251396646</c:v>
                </c:pt>
                <c:pt idx="41">
                  <c:v>0.39106145251396646</c:v>
                </c:pt>
                <c:pt idx="42">
                  <c:v>0.41340782122905029</c:v>
                </c:pt>
                <c:pt idx="43">
                  <c:v>0.41340782122905029</c:v>
                </c:pt>
                <c:pt idx="44">
                  <c:v>0.41340782122905029</c:v>
                </c:pt>
                <c:pt idx="45">
                  <c:v>0.41340782122905029</c:v>
                </c:pt>
                <c:pt idx="46">
                  <c:v>0.42458100558659218</c:v>
                </c:pt>
                <c:pt idx="47">
                  <c:v>0.42458100558659218</c:v>
                </c:pt>
                <c:pt idx="48">
                  <c:v>0.42458100558659218</c:v>
                </c:pt>
                <c:pt idx="49">
                  <c:v>0.42458100558659218</c:v>
                </c:pt>
                <c:pt idx="50">
                  <c:v>0.42458100558659218</c:v>
                </c:pt>
                <c:pt idx="51">
                  <c:v>0.42458100558659218</c:v>
                </c:pt>
                <c:pt idx="52">
                  <c:v>0.42458100558659218</c:v>
                </c:pt>
                <c:pt idx="53">
                  <c:v>0.44692737430167595</c:v>
                </c:pt>
                <c:pt idx="54">
                  <c:v>0.44692737430167595</c:v>
                </c:pt>
                <c:pt idx="55">
                  <c:v>0.44692737430167595</c:v>
                </c:pt>
                <c:pt idx="56">
                  <c:v>0.46927374301675978</c:v>
                </c:pt>
                <c:pt idx="57">
                  <c:v>0.48044692737430167</c:v>
                </c:pt>
                <c:pt idx="58">
                  <c:v>0.5027932960893855</c:v>
                </c:pt>
                <c:pt idx="59">
                  <c:v>0.58100558659217882</c:v>
                </c:pt>
                <c:pt idx="60">
                  <c:v>0.66480446927374304</c:v>
                </c:pt>
                <c:pt idx="61">
                  <c:v>0.66480446927374304</c:v>
                </c:pt>
                <c:pt idx="62">
                  <c:v>0.66480446927374304</c:v>
                </c:pt>
                <c:pt idx="63">
                  <c:v>0.68715083798882681</c:v>
                </c:pt>
                <c:pt idx="64">
                  <c:v>0.68715083798882681</c:v>
                </c:pt>
                <c:pt idx="65">
                  <c:v>0.68715083798882681</c:v>
                </c:pt>
                <c:pt idx="66">
                  <c:v>0.68715083798882681</c:v>
                </c:pt>
                <c:pt idx="67">
                  <c:v>0.68715083798882681</c:v>
                </c:pt>
                <c:pt idx="68">
                  <c:v>0.68715083798882681</c:v>
                </c:pt>
                <c:pt idx="69">
                  <c:v>0.68715083798882681</c:v>
                </c:pt>
                <c:pt idx="70">
                  <c:v>0.73184357541899436</c:v>
                </c:pt>
                <c:pt idx="71">
                  <c:v>0.74301675977653636</c:v>
                </c:pt>
                <c:pt idx="72">
                  <c:v>0.74301675977653636</c:v>
                </c:pt>
                <c:pt idx="73">
                  <c:v>0.74301675977653636</c:v>
                </c:pt>
                <c:pt idx="74">
                  <c:v>0.84357541899441346</c:v>
                </c:pt>
                <c:pt idx="75">
                  <c:v>0.84357541899441346</c:v>
                </c:pt>
                <c:pt idx="76">
                  <c:v>0.84357541899441346</c:v>
                </c:pt>
                <c:pt idx="77">
                  <c:v>0.84357541899441346</c:v>
                </c:pt>
                <c:pt idx="78">
                  <c:v>0.84357541899441346</c:v>
                </c:pt>
                <c:pt idx="79">
                  <c:v>0.87709497206703912</c:v>
                </c:pt>
                <c:pt idx="80">
                  <c:v>0.87709497206703912</c:v>
                </c:pt>
                <c:pt idx="81">
                  <c:v>0.87709497206703912</c:v>
                </c:pt>
                <c:pt idx="82">
                  <c:v>0.87709497206703912</c:v>
                </c:pt>
                <c:pt idx="83">
                  <c:v>0.87709497206703912</c:v>
                </c:pt>
                <c:pt idx="84">
                  <c:v>0.87709497206703912</c:v>
                </c:pt>
                <c:pt idx="85">
                  <c:v>0.93296089385474856</c:v>
                </c:pt>
                <c:pt idx="86">
                  <c:v>0.93296089385474856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2-4D1F-90D2-3BE1549D4D8E}"/>
            </c:ext>
          </c:extLst>
        </c:ser>
        <c:ser>
          <c:idx val="2"/>
          <c:order val="2"/>
          <c:tx>
            <c:strRef>
              <c:f>Project8!$N$1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Project8!$B$2:$B$95</c:f>
              <c:strCache>
                <c:ptCount val="94"/>
                <c:pt idx="0">
                  <c:v>3/13/2018</c:v>
                </c:pt>
                <c:pt idx="1">
                  <c:v>3/14/2018</c:v>
                </c:pt>
                <c:pt idx="2">
                  <c:v>3/13/2019</c:v>
                </c:pt>
                <c:pt idx="3">
                  <c:v>3/14/2019</c:v>
                </c:pt>
                <c:pt idx="4">
                  <c:v>3/15/2019</c:v>
                </c:pt>
                <c:pt idx="5">
                  <c:v>3/16/2019</c:v>
                </c:pt>
                <c:pt idx="6">
                  <c:v>3/17/2019</c:v>
                </c:pt>
                <c:pt idx="7">
                  <c:v>3/18/2019</c:v>
                </c:pt>
                <c:pt idx="8">
                  <c:v>3/19/2019</c:v>
                </c:pt>
                <c:pt idx="9">
                  <c:v>3/20/2019</c:v>
                </c:pt>
                <c:pt idx="10">
                  <c:v>3/21/2019</c:v>
                </c:pt>
                <c:pt idx="11">
                  <c:v>3/22/2019</c:v>
                </c:pt>
                <c:pt idx="12">
                  <c:v>3/23/2019</c:v>
                </c:pt>
                <c:pt idx="13">
                  <c:v>3/24/2019</c:v>
                </c:pt>
                <c:pt idx="14">
                  <c:v>3/25/2019</c:v>
                </c:pt>
                <c:pt idx="15">
                  <c:v>3/26/2019</c:v>
                </c:pt>
                <c:pt idx="16">
                  <c:v>3/27/2019</c:v>
                </c:pt>
                <c:pt idx="17">
                  <c:v>3/28/2019</c:v>
                </c:pt>
                <c:pt idx="18">
                  <c:v>3/29/2019</c:v>
                </c:pt>
                <c:pt idx="19">
                  <c:v>3/30/2019</c:v>
                </c:pt>
                <c:pt idx="20">
                  <c:v>3/31/2019</c:v>
                </c:pt>
                <c:pt idx="21">
                  <c:v>4/1/2019</c:v>
                </c:pt>
                <c:pt idx="22">
                  <c:v>4/2/2019</c:v>
                </c:pt>
                <c:pt idx="23">
                  <c:v>4/3/2019</c:v>
                </c:pt>
                <c:pt idx="24">
                  <c:v>4/4/2019</c:v>
                </c:pt>
                <c:pt idx="25">
                  <c:v>4/5/2019</c:v>
                </c:pt>
                <c:pt idx="26">
                  <c:v>4/6/2019</c:v>
                </c:pt>
                <c:pt idx="27">
                  <c:v>4/7/2019</c:v>
                </c:pt>
                <c:pt idx="28">
                  <c:v>4/8/2019</c:v>
                </c:pt>
                <c:pt idx="29">
                  <c:v>4/9/2019</c:v>
                </c:pt>
                <c:pt idx="30">
                  <c:v>4/10/2019</c:v>
                </c:pt>
                <c:pt idx="31">
                  <c:v>4/11/2019</c:v>
                </c:pt>
                <c:pt idx="32">
                  <c:v>4/12/2019</c:v>
                </c:pt>
                <c:pt idx="33">
                  <c:v>4/13/2019</c:v>
                </c:pt>
                <c:pt idx="34">
                  <c:v>4/14/2019</c:v>
                </c:pt>
                <c:pt idx="35">
                  <c:v>4/15/2019</c:v>
                </c:pt>
                <c:pt idx="36">
                  <c:v>4/16/2019</c:v>
                </c:pt>
                <c:pt idx="37">
                  <c:v>4/17/2019</c:v>
                </c:pt>
                <c:pt idx="38">
                  <c:v>4/18/2019</c:v>
                </c:pt>
                <c:pt idx="39">
                  <c:v>4/19/2019</c:v>
                </c:pt>
                <c:pt idx="40">
                  <c:v>4/20/2019</c:v>
                </c:pt>
                <c:pt idx="41">
                  <c:v>4/21/2019</c:v>
                </c:pt>
                <c:pt idx="42">
                  <c:v>4/22/2019</c:v>
                </c:pt>
                <c:pt idx="43">
                  <c:v>4/23/2019</c:v>
                </c:pt>
                <c:pt idx="44">
                  <c:v>4/24/2019</c:v>
                </c:pt>
                <c:pt idx="45">
                  <c:v>4/25/2019</c:v>
                </c:pt>
                <c:pt idx="46">
                  <c:v>4/26/2019</c:v>
                </c:pt>
                <c:pt idx="47">
                  <c:v>4/27/2019</c:v>
                </c:pt>
                <c:pt idx="48">
                  <c:v>4/28/2019</c:v>
                </c:pt>
                <c:pt idx="49">
                  <c:v>4/29/2019</c:v>
                </c:pt>
                <c:pt idx="50">
                  <c:v>4/30/2019</c:v>
                </c:pt>
                <c:pt idx="51">
                  <c:v>5/1/2019</c:v>
                </c:pt>
                <c:pt idx="52">
                  <c:v>5/2/2019</c:v>
                </c:pt>
                <c:pt idx="53">
                  <c:v>5/3/2019</c:v>
                </c:pt>
                <c:pt idx="54">
                  <c:v>5/4/2019</c:v>
                </c:pt>
                <c:pt idx="55">
                  <c:v>5/5/2019</c:v>
                </c:pt>
                <c:pt idx="56">
                  <c:v>5/6/2019</c:v>
                </c:pt>
                <c:pt idx="57">
                  <c:v>5/7/2019</c:v>
                </c:pt>
                <c:pt idx="58">
                  <c:v>5/8/2019</c:v>
                </c:pt>
                <c:pt idx="59">
                  <c:v>5/9/2019</c:v>
                </c:pt>
                <c:pt idx="60">
                  <c:v>5/10/2019</c:v>
                </c:pt>
                <c:pt idx="61">
                  <c:v>5/11/2019</c:v>
                </c:pt>
                <c:pt idx="62">
                  <c:v>5/12/2019</c:v>
                </c:pt>
                <c:pt idx="63">
                  <c:v>5/13/2019</c:v>
                </c:pt>
                <c:pt idx="64">
                  <c:v>5/14/2019</c:v>
                </c:pt>
                <c:pt idx="65">
                  <c:v>5/15/2019</c:v>
                </c:pt>
                <c:pt idx="66">
                  <c:v>5/16/2019</c:v>
                </c:pt>
                <c:pt idx="67">
                  <c:v>5/17/2019</c:v>
                </c:pt>
                <c:pt idx="68">
                  <c:v>5/18/2019</c:v>
                </c:pt>
                <c:pt idx="69">
                  <c:v>5/19/2019</c:v>
                </c:pt>
                <c:pt idx="70">
                  <c:v>5/20/2019</c:v>
                </c:pt>
                <c:pt idx="71">
                  <c:v>5/21/2019</c:v>
                </c:pt>
                <c:pt idx="72">
                  <c:v>5/22/2019</c:v>
                </c:pt>
                <c:pt idx="73">
                  <c:v>5/23/2019</c:v>
                </c:pt>
                <c:pt idx="74">
                  <c:v>5/24/2019</c:v>
                </c:pt>
                <c:pt idx="75">
                  <c:v>5/25/2019</c:v>
                </c:pt>
                <c:pt idx="76">
                  <c:v>5/26/2019</c:v>
                </c:pt>
                <c:pt idx="77">
                  <c:v>5/27/2019</c:v>
                </c:pt>
                <c:pt idx="78">
                  <c:v>5/28/2019</c:v>
                </c:pt>
                <c:pt idx="79">
                  <c:v>5/29/2019</c:v>
                </c:pt>
                <c:pt idx="80">
                  <c:v>5/30/2019</c:v>
                </c:pt>
                <c:pt idx="81">
                  <c:v>5/31/2019</c:v>
                </c:pt>
                <c:pt idx="82">
                  <c:v>6/1/2019</c:v>
                </c:pt>
                <c:pt idx="83">
                  <c:v>6/2/2019</c:v>
                </c:pt>
                <c:pt idx="84">
                  <c:v>6/3/2019</c:v>
                </c:pt>
                <c:pt idx="85">
                  <c:v>6/4/2019</c:v>
                </c:pt>
                <c:pt idx="86">
                  <c:v>6/5/2019</c:v>
                </c:pt>
                <c:pt idx="87">
                  <c:v>6/6/2019</c:v>
                </c:pt>
                <c:pt idx="88">
                  <c:v>6/7/2019</c:v>
                </c:pt>
                <c:pt idx="89">
                  <c:v>6/8/2019</c:v>
                </c:pt>
                <c:pt idx="90">
                  <c:v>6/9/2019</c:v>
                </c:pt>
                <c:pt idx="91">
                  <c:v>6/10/2019</c:v>
                </c:pt>
                <c:pt idx="92">
                  <c:v>6/11/2019</c:v>
                </c:pt>
                <c:pt idx="93">
                  <c:v>6/12/2019</c:v>
                </c:pt>
              </c:strCache>
            </c:strRef>
          </c:cat>
          <c:val>
            <c:numRef>
              <c:f>Project8!$N$2:$N$95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2-4D1F-90D2-3BE1549D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28980"/>
        <c:axId val="1588257407"/>
      </c:lineChart>
      <c:catAx>
        <c:axId val="60472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88257407"/>
        <c:crosses val="autoZero"/>
        <c:auto val="1"/>
        <c:lblAlgn val="ctr"/>
        <c:lblOffset val="100"/>
        <c:noMultiLvlLbl val="1"/>
      </c:catAx>
      <c:valAx>
        <c:axId val="1588257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cum bug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6047289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Project9!$K$1</c:f>
              <c:strCache>
                <c:ptCount val="1"/>
                <c:pt idx="0">
                  <c:v>req%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Project9!$B$2:$B$85</c:f>
              <c:strCache>
                <c:ptCount val="84"/>
                <c:pt idx="0">
                  <c:v>3/17/2020</c:v>
                </c:pt>
                <c:pt idx="1">
                  <c:v>3/18/2020</c:v>
                </c:pt>
                <c:pt idx="2">
                  <c:v>3/19/2020</c:v>
                </c:pt>
                <c:pt idx="3">
                  <c:v>3/20/2020</c:v>
                </c:pt>
                <c:pt idx="4">
                  <c:v>3/21/2020</c:v>
                </c:pt>
                <c:pt idx="5">
                  <c:v>3/22/2020</c:v>
                </c:pt>
                <c:pt idx="6">
                  <c:v>3/23/2020</c:v>
                </c:pt>
                <c:pt idx="7">
                  <c:v>3/24/2020</c:v>
                </c:pt>
                <c:pt idx="8">
                  <c:v>3/25/2020</c:v>
                </c:pt>
                <c:pt idx="9">
                  <c:v>3/26/2020</c:v>
                </c:pt>
                <c:pt idx="10">
                  <c:v>3/27/2020</c:v>
                </c:pt>
                <c:pt idx="11">
                  <c:v>3/28/2020</c:v>
                </c:pt>
                <c:pt idx="12">
                  <c:v>3/29/2020</c:v>
                </c:pt>
                <c:pt idx="13">
                  <c:v>3/30/2020</c:v>
                </c:pt>
                <c:pt idx="14">
                  <c:v>3/31/2020</c:v>
                </c:pt>
                <c:pt idx="15">
                  <c:v>4/1/2020</c:v>
                </c:pt>
                <c:pt idx="16">
                  <c:v>4/2/2020</c:v>
                </c:pt>
                <c:pt idx="17">
                  <c:v>4/3/2020</c:v>
                </c:pt>
                <c:pt idx="18">
                  <c:v>4/4/2020</c:v>
                </c:pt>
                <c:pt idx="19">
                  <c:v>4/5/2020</c:v>
                </c:pt>
                <c:pt idx="20">
                  <c:v>4/6/2020</c:v>
                </c:pt>
                <c:pt idx="21">
                  <c:v>4/7/2020</c:v>
                </c:pt>
                <c:pt idx="22">
                  <c:v>4/8/2020</c:v>
                </c:pt>
                <c:pt idx="23">
                  <c:v>4/9/2020</c:v>
                </c:pt>
                <c:pt idx="24">
                  <c:v>4/10/2020</c:v>
                </c:pt>
                <c:pt idx="25">
                  <c:v>4/11/2020</c:v>
                </c:pt>
                <c:pt idx="26">
                  <c:v>4/12/2020</c:v>
                </c:pt>
                <c:pt idx="27">
                  <c:v>4/13/2020</c:v>
                </c:pt>
                <c:pt idx="28">
                  <c:v>4/14/2020</c:v>
                </c:pt>
                <c:pt idx="29">
                  <c:v>4/15/2020</c:v>
                </c:pt>
                <c:pt idx="30">
                  <c:v>4/16/2020</c:v>
                </c:pt>
                <c:pt idx="31">
                  <c:v>4/17/2020</c:v>
                </c:pt>
                <c:pt idx="32">
                  <c:v>4/18/2020</c:v>
                </c:pt>
                <c:pt idx="33">
                  <c:v>4/19/2020</c:v>
                </c:pt>
                <c:pt idx="34">
                  <c:v>4/20/2020</c:v>
                </c:pt>
                <c:pt idx="35">
                  <c:v>4/21/2020</c:v>
                </c:pt>
                <c:pt idx="36">
                  <c:v>4/22/2020</c:v>
                </c:pt>
                <c:pt idx="37">
                  <c:v>4/23/2020</c:v>
                </c:pt>
                <c:pt idx="38">
                  <c:v>4/24/2020</c:v>
                </c:pt>
                <c:pt idx="39">
                  <c:v>4/25/2020</c:v>
                </c:pt>
                <c:pt idx="40">
                  <c:v>4/26/2020</c:v>
                </c:pt>
                <c:pt idx="41">
                  <c:v>4/27/2020</c:v>
                </c:pt>
                <c:pt idx="42">
                  <c:v>4/28/2020</c:v>
                </c:pt>
                <c:pt idx="43">
                  <c:v>4/29/2020</c:v>
                </c:pt>
                <c:pt idx="44">
                  <c:v>4/30/2020</c:v>
                </c:pt>
                <c:pt idx="45">
                  <c:v>5/1/2020</c:v>
                </c:pt>
                <c:pt idx="46">
                  <c:v>5/2/2020</c:v>
                </c:pt>
                <c:pt idx="47">
                  <c:v>5/3/2020</c:v>
                </c:pt>
                <c:pt idx="48">
                  <c:v>5/4/2020</c:v>
                </c:pt>
                <c:pt idx="49">
                  <c:v>5/5/2020</c:v>
                </c:pt>
                <c:pt idx="50">
                  <c:v>5/6/2020</c:v>
                </c:pt>
                <c:pt idx="51">
                  <c:v>5/7/2020</c:v>
                </c:pt>
                <c:pt idx="52">
                  <c:v>5/8/2020</c:v>
                </c:pt>
                <c:pt idx="53">
                  <c:v>5/9/2020</c:v>
                </c:pt>
                <c:pt idx="54">
                  <c:v>5/10/2020</c:v>
                </c:pt>
                <c:pt idx="55">
                  <c:v>5/11/2020</c:v>
                </c:pt>
                <c:pt idx="56">
                  <c:v>5/12/2020</c:v>
                </c:pt>
                <c:pt idx="57">
                  <c:v>5/13/2020</c:v>
                </c:pt>
                <c:pt idx="58">
                  <c:v>5/14/2020</c:v>
                </c:pt>
                <c:pt idx="59">
                  <c:v>5/15/2020</c:v>
                </c:pt>
                <c:pt idx="60">
                  <c:v>5/16/2020</c:v>
                </c:pt>
                <c:pt idx="61">
                  <c:v>5/17/2020</c:v>
                </c:pt>
                <c:pt idx="62">
                  <c:v>5/18/2020</c:v>
                </c:pt>
                <c:pt idx="63">
                  <c:v>5/19/2020</c:v>
                </c:pt>
                <c:pt idx="64">
                  <c:v>5/20/2020</c:v>
                </c:pt>
                <c:pt idx="65">
                  <c:v>5/21/2020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</c:strCache>
            </c:strRef>
          </c:cat>
          <c:val>
            <c:numRef>
              <c:f>Project9!$K$2:$K$85</c:f>
              <c:numCache>
                <c:formatCode>General</c:formatCode>
                <c:ptCount val="84"/>
                <c:pt idx="0">
                  <c:v>5.4054054054054057E-2</c:v>
                </c:pt>
                <c:pt idx="1">
                  <c:v>8.1081081081081086E-2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8.1081081081081086E-2</c:v>
                </c:pt>
                <c:pt idx="5">
                  <c:v>8.1081081081081086E-2</c:v>
                </c:pt>
                <c:pt idx="6">
                  <c:v>8.1081081081081086E-2</c:v>
                </c:pt>
                <c:pt idx="7">
                  <c:v>8.1081081081081086E-2</c:v>
                </c:pt>
                <c:pt idx="8">
                  <c:v>0.16216216216216217</c:v>
                </c:pt>
                <c:pt idx="9">
                  <c:v>0.1891891891891892</c:v>
                </c:pt>
                <c:pt idx="10">
                  <c:v>0.24324324324324326</c:v>
                </c:pt>
                <c:pt idx="11">
                  <c:v>0.24324324324324326</c:v>
                </c:pt>
                <c:pt idx="12">
                  <c:v>0.29729729729729731</c:v>
                </c:pt>
                <c:pt idx="13">
                  <c:v>0.29729729729729731</c:v>
                </c:pt>
                <c:pt idx="14">
                  <c:v>0.29729729729729731</c:v>
                </c:pt>
                <c:pt idx="15">
                  <c:v>0.29729729729729731</c:v>
                </c:pt>
                <c:pt idx="16">
                  <c:v>0.33783783783783783</c:v>
                </c:pt>
                <c:pt idx="17">
                  <c:v>0.35135135135135137</c:v>
                </c:pt>
                <c:pt idx="18">
                  <c:v>0.35135135135135137</c:v>
                </c:pt>
                <c:pt idx="19">
                  <c:v>0.35135135135135137</c:v>
                </c:pt>
                <c:pt idx="20">
                  <c:v>0.35135135135135137</c:v>
                </c:pt>
                <c:pt idx="21">
                  <c:v>0.35135135135135137</c:v>
                </c:pt>
                <c:pt idx="22">
                  <c:v>0.35135135135135137</c:v>
                </c:pt>
                <c:pt idx="23">
                  <c:v>0.35135135135135137</c:v>
                </c:pt>
                <c:pt idx="24">
                  <c:v>0.35135135135135137</c:v>
                </c:pt>
                <c:pt idx="25">
                  <c:v>0.35135135135135137</c:v>
                </c:pt>
                <c:pt idx="26">
                  <c:v>0.35135135135135137</c:v>
                </c:pt>
                <c:pt idx="27">
                  <c:v>0.35135135135135137</c:v>
                </c:pt>
                <c:pt idx="28">
                  <c:v>0.35135135135135137</c:v>
                </c:pt>
                <c:pt idx="29">
                  <c:v>0.35135135135135137</c:v>
                </c:pt>
                <c:pt idx="30">
                  <c:v>0.35135135135135137</c:v>
                </c:pt>
                <c:pt idx="31">
                  <c:v>0.56756756756756754</c:v>
                </c:pt>
                <c:pt idx="32">
                  <c:v>0.56756756756756754</c:v>
                </c:pt>
                <c:pt idx="33">
                  <c:v>0.6216216216216216</c:v>
                </c:pt>
                <c:pt idx="34">
                  <c:v>0.64864864864864868</c:v>
                </c:pt>
                <c:pt idx="35">
                  <c:v>0.64864864864864868</c:v>
                </c:pt>
                <c:pt idx="36">
                  <c:v>0.64864864864864868</c:v>
                </c:pt>
                <c:pt idx="37">
                  <c:v>0.64864864864864868</c:v>
                </c:pt>
                <c:pt idx="38">
                  <c:v>0.64864864864864868</c:v>
                </c:pt>
                <c:pt idx="39">
                  <c:v>0.64864864864864868</c:v>
                </c:pt>
                <c:pt idx="40">
                  <c:v>0.64864864864864868</c:v>
                </c:pt>
                <c:pt idx="41">
                  <c:v>0.64864864864864868</c:v>
                </c:pt>
                <c:pt idx="42">
                  <c:v>0.64864864864864868</c:v>
                </c:pt>
                <c:pt idx="43">
                  <c:v>0.64864864864864868</c:v>
                </c:pt>
                <c:pt idx="44">
                  <c:v>0.64864864864864868</c:v>
                </c:pt>
                <c:pt idx="45">
                  <c:v>0.64864864864864868</c:v>
                </c:pt>
                <c:pt idx="46">
                  <c:v>0.64864864864864868</c:v>
                </c:pt>
                <c:pt idx="47">
                  <c:v>0.64864864864864868</c:v>
                </c:pt>
                <c:pt idx="48">
                  <c:v>0.64864864864864868</c:v>
                </c:pt>
                <c:pt idx="49">
                  <c:v>0.64864864864864868</c:v>
                </c:pt>
                <c:pt idx="50">
                  <c:v>0.64864864864864868</c:v>
                </c:pt>
                <c:pt idx="51">
                  <c:v>0.64864864864864868</c:v>
                </c:pt>
                <c:pt idx="52">
                  <c:v>0.64864864864864868</c:v>
                </c:pt>
                <c:pt idx="53">
                  <c:v>0.64864864864864868</c:v>
                </c:pt>
                <c:pt idx="54">
                  <c:v>0.64864864864864868</c:v>
                </c:pt>
                <c:pt idx="55">
                  <c:v>0.72972972972972971</c:v>
                </c:pt>
                <c:pt idx="56">
                  <c:v>0.72972972972972971</c:v>
                </c:pt>
                <c:pt idx="57">
                  <c:v>0.72972972972972971</c:v>
                </c:pt>
                <c:pt idx="58">
                  <c:v>0.7567567567567568</c:v>
                </c:pt>
                <c:pt idx="59">
                  <c:v>0.7567567567567568</c:v>
                </c:pt>
                <c:pt idx="60">
                  <c:v>0.7567567567567568</c:v>
                </c:pt>
                <c:pt idx="61">
                  <c:v>0.7567567567567568</c:v>
                </c:pt>
                <c:pt idx="62">
                  <c:v>0.7567567567567568</c:v>
                </c:pt>
                <c:pt idx="63">
                  <c:v>0.7567567567567568</c:v>
                </c:pt>
                <c:pt idx="64">
                  <c:v>0.7567567567567568</c:v>
                </c:pt>
                <c:pt idx="65">
                  <c:v>0.7567567567567568</c:v>
                </c:pt>
                <c:pt idx="66">
                  <c:v>0.7567567567567568</c:v>
                </c:pt>
                <c:pt idx="67">
                  <c:v>0.7567567567567568</c:v>
                </c:pt>
                <c:pt idx="68">
                  <c:v>0.7567567567567568</c:v>
                </c:pt>
                <c:pt idx="69">
                  <c:v>0.7567567567567568</c:v>
                </c:pt>
                <c:pt idx="70">
                  <c:v>0.7567567567567568</c:v>
                </c:pt>
                <c:pt idx="71">
                  <c:v>0.7567567567567568</c:v>
                </c:pt>
                <c:pt idx="72">
                  <c:v>0.7567567567567568</c:v>
                </c:pt>
                <c:pt idx="73">
                  <c:v>0.97297297297297303</c:v>
                </c:pt>
                <c:pt idx="74">
                  <c:v>0.97297297297297303</c:v>
                </c:pt>
                <c:pt idx="75">
                  <c:v>0.97297297297297303</c:v>
                </c:pt>
                <c:pt idx="76">
                  <c:v>0.97297297297297303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A8A-95D2-AA037BFEFAC2}"/>
            </c:ext>
          </c:extLst>
        </c:ser>
        <c:ser>
          <c:idx val="1"/>
          <c:order val="1"/>
          <c:tx>
            <c:strRef>
              <c:f>Project9!$L$1</c:f>
              <c:strCache>
                <c:ptCount val="1"/>
                <c:pt idx="0">
                  <c:v>dev%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Project9!$B$2:$B$85</c:f>
              <c:strCache>
                <c:ptCount val="84"/>
                <c:pt idx="0">
                  <c:v>3/17/2020</c:v>
                </c:pt>
                <c:pt idx="1">
                  <c:v>3/18/2020</c:v>
                </c:pt>
                <c:pt idx="2">
                  <c:v>3/19/2020</c:v>
                </c:pt>
                <c:pt idx="3">
                  <c:v>3/20/2020</c:v>
                </c:pt>
                <c:pt idx="4">
                  <c:v>3/21/2020</c:v>
                </c:pt>
                <c:pt idx="5">
                  <c:v>3/22/2020</c:v>
                </c:pt>
                <c:pt idx="6">
                  <c:v>3/23/2020</c:v>
                </c:pt>
                <c:pt idx="7">
                  <c:v>3/24/2020</c:v>
                </c:pt>
                <c:pt idx="8">
                  <c:v>3/25/2020</c:v>
                </c:pt>
                <c:pt idx="9">
                  <c:v>3/26/2020</c:v>
                </c:pt>
                <c:pt idx="10">
                  <c:v>3/27/2020</c:v>
                </c:pt>
                <c:pt idx="11">
                  <c:v>3/28/2020</c:v>
                </c:pt>
                <c:pt idx="12">
                  <c:v>3/29/2020</c:v>
                </c:pt>
                <c:pt idx="13">
                  <c:v>3/30/2020</c:v>
                </c:pt>
                <c:pt idx="14">
                  <c:v>3/31/2020</c:v>
                </c:pt>
                <c:pt idx="15">
                  <c:v>4/1/2020</c:v>
                </c:pt>
                <c:pt idx="16">
                  <c:v>4/2/2020</c:v>
                </c:pt>
                <c:pt idx="17">
                  <c:v>4/3/2020</c:v>
                </c:pt>
                <c:pt idx="18">
                  <c:v>4/4/2020</c:v>
                </c:pt>
                <c:pt idx="19">
                  <c:v>4/5/2020</c:v>
                </c:pt>
                <c:pt idx="20">
                  <c:v>4/6/2020</c:v>
                </c:pt>
                <c:pt idx="21">
                  <c:v>4/7/2020</c:v>
                </c:pt>
                <c:pt idx="22">
                  <c:v>4/8/2020</c:v>
                </c:pt>
                <c:pt idx="23">
                  <c:v>4/9/2020</c:v>
                </c:pt>
                <c:pt idx="24">
                  <c:v>4/10/2020</c:v>
                </c:pt>
                <c:pt idx="25">
                  <c:v>4/11/2020</c:v>
                </c:pt>
                <c:pt idx="26">
                  <c:v>4/12/2020</c:v>
                </c:pt>
                <c:pt idx="27">
                  <c:v>4/13/2020</c:v>
                </c:pt>
                <c:pt idx="28">
                  <c:v>4/14/2020</c:v>
                </c:pt>
                <c:pt idx="29">
                  <c:v>4/15/2020</c:v>
                </c:pt>
                <c:pt idx="30">
                  <c:v>4/16/2020</c:v>
                </c:pt>
                <c:pt idx="31">
                  <c:v>4/17/2020</c:v>
                </c:pt>
                <c:pt idx="32">
                  <c:v>4/18/2020</c:v>
                </c:pt>
                <c:pt idx="33">
                  <c:v>4/19/2020</c:v>
                </c:pt>
                <c:pt idx="34">
                  <c:v>4/20/2020</c:v>
                </c:pt>
                <c:pt idx="35">
                  <c:v>4/21/2020</c:v>
                </c:pt>
                <c:pt idx="36">
                  <c:v>4/22/2020</c:v>
                </c:pt>
                <c:pt idx="37">
                  <c:v>4/23/2020</c:v>
                </c:pt>
                <c:pt idx="38">
                  <c:v>4/24/2020</c:v>
                </c:pt>
                <c:pt idx="39">
                  <c:v>4/25/2020</c:v>
                </c:pt>
                <c:pt idx="40">
                  <c:v>4/26/2020</c:v>
                </c:pt>
                <c:pt idx="41">
                  <c:v>4/27/2020</c:v>
                </c:pt>
                <c:pt idx="42">
                  <c:v>4/28/2020</c:v>
                </c:pt>
                <c:pt idx="43">
                  <c:v>4/29/2020</c:v>
                </c:pt>
                <c:pt idx="44">
                  <c:v>4/30/2020</c:v>
                </c:pt>
                <c:pt idx="45">
                  <c:v>5/1/2020</c:v>
                </c:pt>
                <c:pt idx="46">
                  <c:v>5/2/2020</c:v>
                </c:pt>
                <c:pt idx="47">
                  <c:v>5/3/2020</c:v>
                </c:pt>
                <c:pt idx="48">
                  <c:v>5/4/2020</c:v>
                </c:pt>
                <c:pt idx="49">
                  <c:v>5/5/2020</c:v>
                </c:pt>
                <c:pt idx="50">
                  <c:v>5/6/2020</c:v>
                </c:pt>
                <c:pt idx="51">
                  <c:v>5/7/2020</c:v>
                </c:pt>
                <c:pt idx="52">
                  <c:v>5/8/2020</c:v>
                </c:pt>
                <c:pt idx="53">
                  <c:v>5/9/2020</c:v>
                </c:pt>
                <c:pt idx="54">
                  <c:v>5/10/2020</c:v>
                </c:pt>
                <c:pt idx="55">
                  <c:v>5/11/2020</c:v>
                </c:pt>
                <c:pt idx="56">
                  <c:v>5/12/2020</c:v>
                </c:pt>
                <c:pt idx="57">
                  <c:v>5/13/2020</c:v>
                </c:pt>
                <c:pt idx="58">
                  <c:v>5/14/2020</c:v>
                </c:pt>
                <c:pt idx="59">
                  <c:v>5/15/2020</c:v>
                </c:pt>
                <c:pt idx="60">
                  <c:v>5/16/2020</c:v>
                </c:pt>
                <c:pt idx="61">
                  <c:v>5/17/2020</c:v>
                </c:pt>
                <c:pt idx="62">
                  <c:v>5/18/2020</c:v>
                </c:pt>
                <c:pt idx="63">
                  <c:v>5/19/2020</c:v>
                </c:pt>
                <c:pt idx="64">
                  <c:v>5/20/2020</c:v>
                </c:pt>
                <c:pt idx="65">
                  <c:v>5/21/2020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</c:strCache>
            </c:strRef>
          </c:cat>
          <c:val>
            <c:numRef>
              <c:f>Project9!$L$2:$L$85</c:f>
              <c:numCache>
                <c:formatCode>General</c:formatCode>
                <c:ptCount val="84"/>
                <c:pt idx="0">
                  <c:v>0</c:v>
                </c:pt>
                <c:pt idx="1">
                  <c:v>3.6879432624113473E-2</c:v>
                </c:pt>
                <c:pt idx="2">
                  <c:v>7.0921985815602842E-2</c:v>
                </c:pt>
                <c:pt idx="3">
                  <c:v>7.0921985815602842E-2</c:v>
                </c:pt>
                <c:pt idx="4">
                  <c:v>7.0921985815602842E-2</c:v>
                </c:pt>
                <c:pt idx="5">
                  <c:v>7.0921985815602842E-2</c:v>
                </c:pt>
                <c:pt idx="6">
                  <c:v>7.0921985815602842E-2</c:v>
                </c:pt>
                <c:pt idx="7">
                  <c:v>7.0921985815602842E-2</c:v>
                </c:pt>
                <c:pt idx="8">
                  <c:v>7.6595744680851063E-2</c:v>
                </c:pt>
                <c:pt idx="9">
                  <c:v>8.2269503546099285E-2</c:v>
                </c:pt>
                <c:pt idx="10">
                  <c:v>8.2269503546099285E-2</c:v>
                </c:pt>
                <c:pt idx="11">
                  <c:v>8.2269503546099285E-2</c:v>
                </c:pt>
                <c:pt idx="12">
                  <c:v>9.9290780141843976E-2</c:v>
                </c:pt>
                <c:pt idx="13">
                  <c:v>9.9290780141843976E-2</c:v>
                </c:pt>
                <c:pt idx="14">
                  <c:v>9.9290780141843976E-2</c:v>
                </c:pt>
                <c:pt idx="15">
                  <c:v>9.9290780141843976E-2</c:v>
                </c:pt>
                <c:pt idx="16">
                  <c:v>9.9290780141843976E-2</c:v>
                </c:pt>
                <c:pt idx="17">
                  <c:v>9.9290780141843976E-2</c:v>
                </c:pt>
                <c:pt idx="18">
                  <c:v>9.9290780141843976E-2</c:v>
                </c:pt>
                <c:pt idx="19">
                  <c:v>9.9290780141843976E-2</c:v>
                </c:pt>
                <c:pt idx="20">
                  <c:v>0.10780141843971631</c:v>
                </c:pt>
                <c:pt idx="21">
                  <c:v>0.16453900709219857</c:v>
                </c:pt>
                <c:pt idx="22">
                  <c:v>0.22695035460992907</c:v>
                </c:pt>
                <c:pt idx="23">
                  <c:v>0.23546099290780143</c:v>
                </c:pt>
                <c:pt idx="24">
                  <c:v>0.24255319148936169</c:v>
                </c:pt>
                <c:pt idx="25">
                  <c:v>0.24964539007092199</c:v>
                </c:pt>
                <c:pt idx="26">
                  <c:v>0.24964539007092199</c:v>
                </c:pt>
                <c:pt idx="27">
                  <c:v>0.27801418439716313</c:v>
                </c:pt>
                <c:pt idx="28">
                  <c:v>0.28936170212765955</c:v>
                </c:pt>
                <c:pt idx="29">
                  <c:v>0.33191489361702126</c:v>
                </c:pt>
                <c:pt idx="30">
                  <c:v>0.34609929078014184</c:v>
                </c:pt>
                <c:pt idx="31">
                  <c:v>0.34609929078014184</c:v>
                </c:pt>
                <c:pt idx="32">
                  <c:v>0.34609929078014184</c:v>
                </c:pt>
                <c:pt idx="33">
                  <c:v>0.34609929078014184</c:v>
                </c:pt>
                <c:pt idx="34">
                  <c:v>0.37730496453900708</c:v>
                </c:pt>
                <c:pt idx="35">
                  <c:v>0.37730496453900708</c:v>
                </c:pt>
                <c:pt idx="36">
                  <c:v>0.37730496453900708</c:v>
                </c:pt>
                <c:pt idx="37">
                  <c:v>0.51631205673758862</c:v>
                </c:pt>
                <c:pt idx="38">
                  <c:v>0.60141843971631204</c:v>
                </c:pt>
                <c:pt idx="39">
                  <c:v>0.60141843971631204</c:v>
                </c:pt>
                <c:pt idx="40">
                  <c:v>0.6439716312056738</c:v>
                </c:pt>
                <c:pt idx="41">
                  <c:v>0.66666666666666663</c:v>
                </c:pt>
                <c:pt idx="42">
                  <c:v>0.68936170212765957</c:v>
                </c:pt>
                <c:pt idx="43">
                  <c:v>0.73815602836879435</c:v>
                </c:pt>
                <c:pt idx="44">
                  <c:v>0.73815602836879435</c:v>
                </c:pt>
                <c:pt idx="45">
                  <c:v>0.73815602836879435</c:v>
                </c:pt>
                <c:pt idx="46">
                  <c:v>0.7636879432624113</c:v>
                </c:pt>
                <c:pt idx="47">
                  <c:v>0.77503546099290777</c:v>
                </c:pt>
                <c:pt idx="48">
                  <c:v>0.81276595744680846</c:v>
                </c:pt>
                <c:pt idx="49">
                  <c:v>0.81276595744680846</c:v>
                </c:pt>
                <c:pt idx="50">
                  <c:v>0.8184397163120567</c:v>
                </c:pt>
                <c:pt idx="51">
                  <c:v>0.82978723404255317</c:v>
                </c:pt>
                <c:pt idx="52">
                  <c:v>0.82978723404255317</c:v>
                </c:pt>
                <c:pt idx="53">
                  <c:v>0.82978723404255317</c:v>
                </c:pt>
                <c:pt idx="54">
                  <c:v>0.8354609929078014</c:v>
                </c:pt>
                <c:pt idx="55">
                  <c:v>0.84680851063829787</c:v>
                </c:pt>
                <c:pt idx="56">
                  <c:v>0.84680851063829787</c:v>
                </c:pt>
                <c:pt idx="57">
                  <c:v>0.84680851063829787</c:v>
                </c:pt>
                <c:pt idx="58">
                  <c:v>0.84680851063829787</c:v>
                </c:pt>
                <c:pt idx="59">
                  <c:v>0.84680851063829787</c:v>
                </c:pt>
                <c:pt idx="60">
                  <c:v>0.84680851063829787</c:v>
                </c:pt>
                <c:pt idx="61">
                  <c:v>0.84680851063829787</c:v>
                </c:pt>
                <c:pt idx="62">
                  <c:v>0.84680851063829787</c:v>
                </c:pt>
                <c:pt idx="63">
                  <c:v>0.84680851063829787</c:v>
                </c:pt>
                <c:pt idx="64">
                  <c:v>0.87517730496453905</c:v>
                </c:pt>
                <c:pt idx="65">
                  <c:v>0.88085106382978728</c:v>
                </c:pt>
                <c:pt idx="66">
                  <c:v>0.88085106382978728</c:v>
                </c:pt>
                <c:pt idx="67">
                  <c:v>0.88085106382978728</c:v>
                </c:pt>
                <c:pt idx="68">
                  <c:v>0.88085106382978728</c:v>
                </c:pt>
                <c:pt idx="69">
                  <c:v>0.88085106382978728</c:v>
                </c:pt>
                <c:pt idx="70">
                  <c:v>0.88936170212765953</c:v>
                </c:pt>
                <c:pt idx="71">
                  <c:v>0.91205673758865247</c:v>
                </c:pt>
                <c:pt idx="72">
                  <c:v>0.96312056737588647</c:v>
                </c:pt>
                <c:pt idx="73">
                  <c:v>0.97446808510638294</c:v>
                </c:pt>
                <c:pt idx="74">
                  <c:v>0.97446808510638294</c:v>
                </c:pt>
                <c:pt idx="75">
                  <c:v>0.97446808510638294</c:v>
                </c:pt>
                <c:pt idx="76">
                  <c:v>0.97446808510638294</c:v>
                </c:pt>
                <c:pt idx="77">
                  <c:v>0.97446808510638294</c:v>
                </c:pt>
                <c:pt idx="78">
                  <c:v>0.97446808510638294</c:v>
                </c:pt>
                <c:pt idx="79">
                  <c:v>0.98014184397163118</c:v>
                </c:pt>
                <c:pt idx="80">
                  <c:v>0.98865248226950353</c:v>
                </c:pt>
                <c:pt idx="81">
                  <c:v>0.98865248226950353</c:v>
                </c:pt>
                <c:pt idx="82">
                  <c:v>0.98865248226950353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A8A-95D2-AA037BFEFAC2}"/>
            </c:ext>
          </c:extLst>
        </c:ser>
        <c:ser>
          <c:idx val="2"/>
          <c:order val="2"/>
          <c:tx>
            <c:strRef>
              <c:f>Project9!$N$1</c:f>
              <c:strCache>
                <c:ptCount val="1"/>
                <c:pt idx="0">
                  <c:v>desc/max(dev)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Project9!$B$2:$B$85</c:f>
              <c:strCache>
                <c:ptCount val="84"/>
                <c:pt idx="0">
                  <c:v>3/17/2020</c:v>
                </c:pt>
                <c:pt idx="1">
                  <c:v>3/18/2020</c:v>
                </c:pt>
                <c:pt idx="2">
                  <c:v>3/19/2020</c:v>
                </c:pt>
                <c:pt idx="3">
                  <c:v>3/20/2020</c:v>
                </c:pt>
                <c:pt idx="4">
                  <c:v>3/21/2020</c:v>
                </c:pt>
                <c:pt idx="5">
                  <c:v>3/22/2020</c:v>
                </c:pt>
                <c:pt idx="6">
                  <c:v>3/23/2020</c:v>
                </c:pt>
                <c:pt idx="7">
                  <c:v>3/24/2020</c:v>
                </c:pt>
                <c:pt idx="8">
                  <c:v>3/25/2020</c:v>
                </c:pt>
                <c:pt idx="9">
                  <c:v>3/26/2020</c:v>
                </c:pt>
                <c:pt idx="10">
                  <c:v>3/27/2020</c:v>
                </c:pt>
                <c:pt idx="11">
                  <c:v>3/28/2020</c:v>
                </c:pt>
                <c:pt idx="12">
                  <c:v>3/29/2020</c:v>
                </c:pt>
                <c:pt idx="13">
                  <c:v>3/30/2020</c:v>
                </c:pt>
                <c:pt idx="14">
                  <c:v>3/31/2020</c:v>
                </c:pt>
                <c:pt idx="15">
                  <c:v>4/1/2020</c:v>
                </c:pt>
                <c:pt idx="16">
                  <c:v>4/2/2020</c:v>
                </c:pt>
                <c:pt idx="17">
                  <c:v>4/3/2020</c:v>
                </c:pt>
                <c:pt idx="18">
                  <c:v>4/4/2020</c:v>
                </c:pt>
                <c:pt idx="19">
                  <c:v>4/5/2020</c:v>
                </c:pt>
                <c:pt idx="20">
                  <c:v>4/6/2020</c:v>
                </c:pt>
                <c:pt idx="21">
                  <c:v>4/7/2020</c:v>
                </c:pt>
                <c:pt idx="22">
                  <c:v>4/8/2020</c:v>
                </c:pt>
                <c:pt idx="23">
                  <c:v>4/9/2020</c:v>
                </c:pt>
                <c:pt idx="24">
                  <c:v>4/10/2020</c:v>
                </c:pt>
                <c:pt idx="25">
                  <c:v>4/11/2020</c:v>
                </c:pt>
                <c:pt idx="26">
                  <c:v>4/12/2020</c:v>
                </c:pt>
                <c:pt idx="27">
                  <c:v>4/13/2020</c:v>
                </c:pt>
                <c:pt idx="28">
                  <c:v>4/14/2020</c:v>
                </c:pt>
                <c:pt idx="29">
                  <c:v>4/15/2020</c:v>
                </c:pt>
                <c:pt idx="30">
                  <c:v>4/16/2020</c:v>
                </c:pt>
                <c:pt idx="31">
                  <c:v>4/17/2020</c:v>
                </c:pt>
                <c:pt idx="32">
                  <c:v>4/18/2020</c:v>
                </c:pt>
                <c:pt idx="33">
                  <c:v>4/19/2020</c:v>
                </c:pt>
                <c:pt idx="34">
                  <c:v>4/20/2020</c:v>
                </c:pt>
                <c:pt idx="35">
                  <c:v>4/21/2020</c:v>
                </c:pt>
                <c:pt idx="36">
                  <c:v>4/22/2020</c:v>
                </c:pt>
                <c:pt idx="37">
                  <c:v>4/23/2020</c:v>
                </c:pt>
                <c:pt idx="38">
                  <c:v>4/24/2020</c:v>
                </c:pt>
                <c:pt idx="39">
                  <c:v>4/25/2020</c:v>
                </c:pt>
                <c:pt idx="40">
                  <c:v>4/26/2020</c:v>
                </c:pt>
                <c:pt idx="41">
                  <c:v>4/27/2020</c:v>
                </c:pt>
                <c:pt idx="42">
                  <c:v>4/28/2020</c:v>
                </c:pt>
                <c:pt idx="43">
                  <c:v>4/29/2020</c:v>
                </c:pt>
                <c:pt idx="44">
                  <c:v>4/30/2020</c:v>
                </c:pt>
                <c:pt idx="45">
                  <c:v>5/1/2020</c:v>
                </c:pt>
                <c:pt idx="46">
                  <c:v>5/2/2020</c:v>
                </c:pt>
                <c:pt idx="47">
                  <c:v>5/3/2020</c:v>
                </c:pt>
                <c:pt idx="48">
                  <c:v>5/4/2020</c:v>
                </c:pt>
                <c:pt idx="49">
                  <c:v>5/5/2020</c:v>
                </c:pt>
                <c:pt idx="50">
                  <c:v>5/6/2020</c:v>
                </c:pt>
                <c:pt idx="51">
                  <c:v>5/7/2020</c:v>
                </c:pt>
                <c:pt idx="52">
                  <c:v>5/8/2020</c:v>
                </c:pt>
                <c:pt idx="53">
                  <c:v>5/9/2020</c:v>
                </c:pt>
                <c:pt idx="54">
                  <c:v>5/10/2020</c:v>
                </c:pt>
                <c:pt idx="55">
                  <c:v>5/11/2020</c:v>
                </c:pt>
                <c:pt idx="56">
                  <c:v>5/12/2020</c:v>
                </c:pt>
                <c:pt idx="57">
                  <c:v>5/13/2020</c:v>
                </c:pt>
                <c:pt idx="58">
                  <c:v>5/14/2020</c:v>
                </c:pt>
                <c:pt idx="59">
                  <c:v>5/15/2020</c:v>
                </c:pt>
                <c:pt idx="60">
                  <c:v>5/16/2020</c:v>
                </c:pt>
                <c:pt idx="61">
                  <c:v>5/17/2020</c:v>
                </c:pt>
                <c:pt idx="62">
                  <c:v>5/18/2020</c:v>
                </c:pt>
                <c:pt idx="63">
                  <c:v>5/19/2020</c:v>
                </c:pt>
                <c:pt idx="64">
                  <c:v>5/20/2020</c:v>
                </c:pt>
                <c:pt idx="65">
                  <c:v>5/21/2020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</c:strCache>
            </c:strRef>
          </c:cat>
          <c:val>
            <c:numRef>
              <c:f>Project9!$N$2:$N$85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2.2695035460992909E-2</c:v>
                </c:pt>
                <c:pt idx="13">
                  <c:v>2.2695035460992909E-2</c:v>
                </c:pt>
                <c:pt idx="14">
                  <c:v>2.2695035460992909E-2</c:v>
                </c:pt>
                <c:pt idx="15">
                  <c:v>2.2695035460992909E-2</c:v>
                </c:pt>
                <c:pt idx="16">
                  <c:v>2.2695035460992909E-2</c:v>
                </c:pt>
                <c:pt idx="17">
                  <c:v>2.2695035460992909E-2</c:v>
                </c:pt>
                <c:pt idx="18">
                  <c:v>2.2695035460992909E-2</c:v>
                </c:pt>
                <c:pt idx="19">
                  <c:v>2.2695035460992909E-2</c:v>
                </c:pt>
                <c:pt idx="20">
                  <c:v>2.2695035460992909E-2</c:v>
                </c:pt>
                <c:pt idx="21">
                  <c:v>2.2695035460992909E-2</c:v>
                </c:pt>
                <c:pt idx="22">
                  <c:v>2.2695035460992909E-2</c:v>
                </c:pt>
                <c:pt idx="23">
                  <c:v>2.2695035460992909E-2</c:v>
                </c:pt>
                <c:pt idx="24">
                  <c:v>2.2695035460992909E-2</c:v>
                </c:pt>
                <c:pt idx="25">
                  <c:v>2.2695035460992909E-2</c:v>
                </c:pt>
                <c:pt idx="26">
                  <c:v>2.2695035460992909E-2</c:v>
                </c:pt>
                <c:pt idx="27">
                  <c:v>2.2695035460992909E-2</c:v>
                </c:pt>
                <c:pt idx="28">
                  <c:v>2.2695035460992909E-2</c:v>
                </c:pt>
                <c:pt idx="29">
                  <c:v>2.2695035460992909E-2</c:v>
                </c:pt>
                <c:pt idx="30">
                  <c:v>2.2695035460992909E-2</c:v>
                </c:pt>
                <c:pt idx="31">
                  <c:v>3.4042553191489362E-2</c:v>
                </c:pt>
                <c:pt idx="32">
                  <c:v>3.4042553191489362E-2</c:v>
                </c:pt>
                <c:pt idx="33">
                  <c:v>3.4042553191489362E-2</c:v>
                </c:pt>
                <c:pt idx="34">
                  <c:v>3.4042553191489362E-2</c:v>
                </c:pt>
                <c:pt idx="35">
                  <c:v>3.4042553191489362E-2</c:v>
                </c:pt>
                <c:pt idx="36">
                  <c:v>3.4042553191489362E-2</c:v>
                </c:pt>
                <c:pt idx="37">
                  <c:v>3.4042553191489362E-2</c:v>
                </c:pt>
                <c:pt idx="38">
                  <c:v>3.4042553191489362E-2</c:v>
                </c:pt>
                <c:pt idx="39">
                  <c:v>3.4042553191489362E-2</c:v>
                </c:pt>
                <c:pt idx="40">
                  <c:v>3.4042553191489362E-2</c:v>
                </c:pt>
                <c:pt idx="41">
                  <c:v>3.4042553191489362E-2</c:v>
                </c:pt>
                <c:pt idx="42">
                  <c:v>3.4042553191489362E-2</c:v>
                </c:pt>
                <c:pt idx="43">
                  <c:v>3.4042553191489362E-2</c:v>
                </c:pt>
                <c:pt idx="44">
                  <c:v>3.4042553191489362E-2</c:v>
                </c:pt>
                <c:pt idx="45">
                  <c:v>3.4042553191489362E-2</c:v>
                </c:pt>
                <c:pt idx="46">
                  <c:v>3.4042553191489362E-2</c:v>
                </c:pt>
                <c:pt idx="47">
                  <c:v>3.4042553191489362E-2</c:v>
                </c:pt>
                <c:pt idx="48">
                  <c:v>3.4042553191489362E-2</c:v>
                </c:pt>
                <c:pt idx="49">
                  <c:v>3.4042553191489362E-2</c:v>
                </c:pt>
                <c:pt idx="50">
                  <c:v>3.6879432624113473E-2</c:v>
                </c:pt>
                <c:pt idx="51">
                  <c:v>3.6879432624113473E-2</c:v>
                </c:pt>
                <c:pt idx="52">
                  <c:v>3.6879432624113473E-2</c:v>
                </c:pt>
                <c:pt idx="53">
                  <c:v>3.6879432624113473E-2</c:v>
                </c:pt>
                <c:pt idx="54">
                  <c:v>3.6879432624113473E-2</c:v>
                </c:pt>
                <c:pt idx="55">
                  <c:v>3.6879432624113473E-2</c:v>
                </c:pt>
                <c:pt idx="56">
                  <c:v>3.6879432624113473E-2</c:v>
                </c:pt>
                <c:pt idx="57">
                  <c:v>3.6879432624113473E-2</c:v>
                </c:pt>
                <c:pt idx="58">
                  <c:v>3.6879432624113473E-2</c:v>
                </c:pt>
                <c:pt idx="59">
                  <c:v>3.6879432624113473E-2</c:v>
                </c:pt>
                <c:pt idx="60">
                  <c:v>3.6879432624113473E-2</c:v>
                </c:pt>
                <c:pt idx="61">
                  <c:v>3.6879432624113473E-2</c:v>
                </c:pt>
                <c:pt idx="62">
                  <c:v>3.6879432624113473E-2</c:v>
                </c:pt>
                <c:pt idx="63">
                  <c:v>3.6879432624113473E-2</c:v>
                </c:pt>
                <c:pt idx="64">
                  <c:v>3.6879432624113473E-2</c:v>
                </c:pt>
                <c:pt idx="65">
                  <c:v>3.6879432624113473E-2</c:v>
                </c:pt>
                <c:pt idx="66">
                  <c:v>3.6879432624113473E-2</c:v>
                </c:pt>
                <c:pt idx="67">
                  <c:v>3.6879432624113473E-2</c:v>
                </c:pt>
                <c:pt idx="68">
                  <c:v>3.6879432624113473E-2</c:v>
                </c:pt>
                <c:pt idx="69">
                  <c:v>3.6879432624113473E-2</c:v>
                </c:pt>
                <c:pt idx="70">
                  <c:v>3.6879432624113473E-2</c:v>
                </c:pt>
                <c:pt idx="71">
                  <c:v>4.5390070921985819E-2</c:v>
                </c:pt>
                <c:pt idx="72">
                  <c:v>4.5390070921985819E-2</c:v>
                </c:pt>
                <c:pt idx="73">
                  <c:v>4.5390070921985819E-2</c:v>
                </c:pt>
                <c:pt idx="74">
                  <c:v>4.5390070921985819E-2</c:v>
                </c:pt>
                <c:pt idx="75">
                  <c:v>4.5390070921985819E-2</c:v>
                </c:pt>
                <c:pt idx="76">
                  <c:v>4.5390070921985819E-2</c:v>
                </c:pt>
                <c:pt idx="77">
                  <c:v>4.5390070921985819E-2</c:v>
                </c:pt>
                <c:pt idx="78">
                  <c:v>4.5390070921985819E-2</c:v>
                </c:pt>
                <c:pt idx="79">
                  <c:v>4.5390070921985819E-2</c:v>
                </c:pt>
                <c:pt idx="80">
                  <c:v>4.5390070921985819E-2</c:v>
                </c:pt>
                <c:pt idx="81">
                  <c:v>4.5390070921985819E-2</c:v>
                </c:pt>
                <c:pt idx="82">
                  <c:v>4.5390070921985819E-2</c:v>
                </c:pt>
                <c:pt idx="83">
                  <c:v>0.29219858156028367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A8A-95D2-AA037BFE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8178"/>
        <c:axId val="184434220"/>
      </c:lineChart>
      <c:catAx>
        <c:axId val="187458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84434220"/>
        <c:crosses val="autoZero"/>
        <c:auto val="1"/>
        <c:lblAlgn val="ctr"/>
        <c:lblOffset val="100"/>
        <c:noMultiLvlLbl val="1"/>
      </c:catAx>
      <c:valAx>
        <c:axId val="184434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874581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0</xdr:row>
      <xdr:rowOff>0</xdr:rowOff>
    </xdr:from>
    <xdr:ext cx="5543550" cy="3438525"/>
    <xdr:graphicFrame macro="">
      <xdr:nvGraphicFramePr>
        <xdr:cNvPr id="2" name="Chart 1" title="Gra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0</xdr:row>
      <xdr:rowOff>19050</xdr:rowOff>
    </xdr:from>
    <xdr:ext cx="4705350" cy="2914650"/>
    <xdr:graphicFrame macro="">
      <xdr:nvGraphicFramePr>
        <xdr:cNvPr id="2" name="Chart 10" title="Graf">
          <a:extLst>
            <a:ext uri="{FF2B5EF4-FFF2-40B4-BE49-F238E27FC236}">
              <a16:creationId xmlns:a16="http://schemas.microsoft.com/office/drawing/2014/main" id="{A26FE3B4-FFDE-48BA-83FD-77769E04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38100</xdr:rowOff>
    </xdr:from>
    <xdr:ext cx="4705350" cy="2914650"/>
    <xdr:graphicFrame macro="">
      <xdr:nvGraphicFramePr>
        <xdr:cNvPr id="2" name="Chart 11" title="Graf">
          <a:extLst>
            <a:ext uri="{FF2B5EF4-FFF2-40B4-BE49-F238E27FC236}">
              <a16:creationId xmlns:a16="http://schemas.microsoft.com/office/drawing/2014/main" id="{3A43B789-9608-4E92-9769-B279DE017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38100</xdr:rowOff>
    </xdr:from>
    <xdr:ext cx="4705350" cy="2914650"/>
    <xdr:graphicFrame macro="">
      <xdr:nvGraphicFramePr>
        <xdr:cNvPr id="2" name="Chart 12" title="Graf">
          <a:extLst>
            <a:ext uri="{FF2B5EF4-FFF2-40B4-BE49-F238E27FC236}">
              <a16:creationId xmlns:a16="http://schemas.microsoft.com/office/drawing/2014/main" id="{F76B0D0F-4113-4DE9-8D9D-056D4ECE4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38100</xdr:rowOff>
    </xdr:from>
    <xdr:ext cx="4705350" cy="2914650"/>
    <xdr:graphicFrame macro="">
      <xdr:nvGraphicFramePr>
        <xdr:cNvPr id="2" name="Chart 13" title="Graf">
          <a:extLst>
            <a:ext uri="{FF2B5EF4-FFF2-40B4-BE49-F238E27FC236}">
              <a16:creationId xmlns:a16="http://schemas.microsoft.com/office/drawing/2014/main" id="{343B3D46-64D5-4082-A8CD-C49FD5DB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38100</xdr:rowOff>
    </xdr:from>
    <xdr:ext cx="4705350" cy="2914650"/>
    <xdr:graphicFrame macro="">
      <xdr:nvGraphicFramePr>
        <xdr:cNvPr id="2" name="Chart 14" title="Graf">
          <a:extLst>
            <a:ext uri="{FF2B5EF4-FFF2-40B4-BE49-F238E27FC236}">
              <a16:creationId xmlns:a16="http://schemas.microsoft.com/office/drawing/2014/main" id="{CC30DEE1-C300-4549-9F95-ABC50E121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38100</xdr:rowOff>
    </xdr:from>
    <xdr:ext cx="4705350" cy="2914650"/>
    <xdr:graphicFrame macro="">
      <xdr:nvGraphicFramePr>
        <xdr:cNvPr id="2" name="Chart 15" title="Graf">
          <a:extLst>
            <a:ext uri="{FF2B5EF4-FFF2-40B4-BE49-F238E27FC236}">
              <a16:creationId xmlns:a16="http://schemas.microsoft.com/office/drawing/2014/main" id="{EE251695-1765-499C-8C49-59129D649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47625</xdr:colOff>
      <xdr:row>0</xdr:row>
      <xdr:rowOff>0</xdr:rowOff>
    </xdr:from>
    <xdr:ext cx="5648325" cy="3505200"/>
    <xdr:graphicFrame macro="">
      <xdr:nvGraphicFramePr>
        <xdr:cNvPr id="2" name="Chart 2" title="Gra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0</xdr:row>
      <xdr:rowOff>0</xdr:rowOff>
    </xdr:from>
    <xdr:ext cx="4867275" cy="3019425"/>
    <xdr:graphicFrame macro="">
      <xdr:nvGraphicFramePr>
        <xdr:cNvPr id="3" name="Chart 3" title="Gra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66675</xdr:colOff>
      <xdr:row>0</xdr:row>
      <xdr:rowOff>0</xdr:rowOff>
    </xdr:from>
    <xdr:ext cx="5505450" cy="3409950"/>
    <xdr:graphicFrame macro="">
      <xdr:nvGraphicFramePr>
        <xdr:cNvPr id="4" name="Chart 4" title="Graf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104775</xdr:colOff>
      <xdr:row>0</xdr:row>
      <xdr:rowOff>0</xdr:rowOff>
    </xdr:from>
    <xdr:ext cx="6010275" cy="3724275"/>
    <xdr:graphicFrame macro="">
      <xdr:nvGraphicFramePr>
        <xdr:cNvPr id="5" name="Chart 5" title="Graf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123825</xdr:colOff>
      <xdr:row>0</xdr:row>
      <xdr:rowOff>0</xdr:rowOff>
    </xdr:from>
    <xdr:ext cx="5400675" cy="3343275"/>
    <xdr:graphicFrame macro="">
      <xdr:nvGraphicFramePr>
        <xdr:cNvPr id="6" name="Chart 6" title="Graf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152400</xdr:colOff>
      <xdr:row>0</xdr:row>
      <xdr:rowOff>19050</xdr:rowOff>
    </xdr:from>
    <xdr:ext cx="4857750" cy="3009900"/>
    <xdr:graphicFrame macro="">
      <xdr:nvGraphicFramePr>
        <xdr:cNvPr id="7" name="Chart 7" title="Graf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0</xdr:rowOff>
    </xdr:from>
    <xdr:ext cx="5057775" cy="3124200"/>
    <xdr:graphicFrame macro="">
      <xdr:nvGraphicFramePr>
        <xdr:cNvPr id="8" name="Chart 8" title="Graf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0</xdr:row>
      <xdr:rowOff>38100</xdr:rowOff>
    </xdr:from>
    <xdr:ext cx="4705350" cy="2914650"/>
    <xdr:graphicFrame macro="">
      <xdr:nvGraphicFramePr>
        <xdr:cNvPr id="9" name="Chart 9" title="Graf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UWB-FD_detection-ASWI_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"/>
      <sheetName val="Project1"/>
      <sheetName val="Project2"/>
      <sheetName val="Project3"/>
      <sheetName val="Project4"/>
      <sheetName val="Project5"/>
      <sheetName val="Project6"/>
      <sheetName val="Project7"/>
      <sheetName val="Project8"/>
      <sheetName val="Project9"/>
      <sheetName val="Project10"/>
      <sheetName val="Project11"/>
      <sheetName val="Project12"/>
      <sheetName val="Project13"/>
      <sheetName val="Project14"/>
      <sheetName val="Project15"/>
    </sheetNames>
    <sheetDataSet>
      <sheetData sheetId="0">
        <row r="2">
          <cell r="E2">
            <v>0.4</v>
          </cell>
        </row>
        <row r="6">
          <cell r="E6">
            <v>0.85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K1" t="str">
            <v>req%</v>
          </cell>
          <cell r="L1" t="str">
            <v>dev%</v>
          </cell>
          <cell r="N1" t="str">
            <v>desc/max(dev)</v>
          </cell>
        </row>
        <row r="2">
          <cell r="B2">
            <v>44259</v>
          </cell>
          <cell r="K2">
            <v>6.7057837384744343E-2</v>
          </cell>
          <cell r="L2">
            <v>0</v>
          </cell>
          <cell r="N2">
            <v>0</v>
          </cell>
        </row>
        <row r="3">
          <cell r="B3">
            <v>44260</v>
          </cell>
          <cell r="K3">
            <v>6.7057837384744343E-2</v>
          </cell>
          <cell r="L3">
            <v>0</v>
          </cell>
          <cell r="N3">
            <v>0</v>
          </cell>
        </row>
        <row r="4">
          <cell r="B4">
            <v>44261</v>
          </cell>
          <cell r="K4">
            <v>6.7057837384744343E-2</v>
          </cell>
          <cell r="L4">
            <v>0</v>
          </cell>
          <cell r="N4">
            <v>0</v>
          </cell>
        </row>
        <row r="5">
          <cell r="B5">
            <v>44262</v>
          </cell>
          <cell r="K5">
            <v>6.7057837384744343E-2</v>
          </cell>
          <cell r="L5">
            <v>0</v>
          </cell>
          <cell r="N5">
            <v>0</v>
          </cell>
        </row>
        <row r="6">
          <cell r="B6">
            <v>44263</v>
          </cell>
          <cell r="K6">
            <v>6.7057837384744343E-2</v>
          </cell>
          <cell r="L6">
            <v>0</v>
          </cell>
          <cell r="N6">
            <v>0</v>
          </cell>
        </row>
        <row r="7">
          <cell r="B7">
            <v>44264</v>
          </cell>
          <cell r="K7">
            <v>6.7057837384744343E-2</v>
          </cell>
          <cell r="L7">
            <v>0</v>
          </cell>
          <cell r="N7">
            <v>0</v>
          </cell>
        </row>
        <row r="8">
          <cell r="B8">
            <v>44265</v>
          </cell>
          <cell r="K8">
            <v>6.7057837384744343E-2</v>
          </cell>
          <cell r="L8">
            <v>0</v>
          </cell>
          <cell r="N8">
            <v>0</v>
          </cell>
        </row>
        <row r="9">
          <cell r="B9">
            <v>44266</v>
          </cell>
          <cell r="K9">
            <v>8.3822296730930432E-2</v>
          </cell>
          <cell r="L9">
            <v>0</v>
          </cell>
          <cell r="N9">
            <v>0</v>
          </cell>
        </row>
        <row r="10">
          <cell r="B10">
            <v>44267</v>
          </cell>
          <cell r="K10">
            <v>8.3822296730930432E-2</v>
          </cell>
          <cell r="L10">
            <v>0</v>
          </cell>
          <cell r="N10">
            <v>0</v>
          </cell>
        </row>
        <row r="11">
          <cell r="B11">
            <v>44268</v>
          </cell>
          <cell r="K11">
            <v>8.3822296730930432E-2</v>
          </cell>
          <cell r="L11">
            <v>0</v>
          </cell>
          <cell r="N11">
            <v>0</v>
          </cell>
        </row>
        <row r="12">
          <cell r="B12">
            <v>44269</v>
          </cell>
          <cell r="K12">
            <v>8.3822296730930432E-2</v>
          </cell>
          <cell r="L12">
            <v>0</v>
          </cell>
          <cell r="N12">
            <v>0</v>
          </cell>
        </row>
        <row r="13">
          <cell r="B13">
            <v>44270</v>
          </cell>
          <cell r="K13">
            <v>8.3822296730930432E-2</v>
          </cell>
          <cell r="L13">
            <v>0</v>
          </cell>
          <cell r="N13">
            <v>0</v>
          </cell>
        </row>
        <row r="14">
          <cell r="B14">
            <v>44271</v>
          </cell>
          <cell r="K14">
            <v>8.3822296730930432E-2</v>
          </cell>
          <cell r="L14">
            <v>0</v>
          </cell>
          <cell r="N14">
            <v>0</v>
          </cell>
        </row>
        <row r="15">
          <cell r="B15">
            <v>44272</v>
          </cell>
          <cell r="K15">
            <v>8.3822296730930432E-2</v>
          </cell>
          <cell r="L15">
            <v>0</v>
          </cell>
          <cell r="N15">
            <v>0</v>
          </cell>
        </row>
        <row r="16">
          <cell r="B16">
            <v>44273</v>
          </cell>
          <cell r="K16">
            <v>0.15926236378876782</v>
          </cell>
          <cell r="L16">
            <v>0</v>
          </cell>
          <cell r="N16">
            <v>0</v>
          </cell>
        </row>
        <row r="17">
          <cell r="B17">
            <v>44274</v>
          </cell>
          <cell r="K17">
            <v>0.15926236378876782</v>
          </cell>
          <cell r="L17">
            <v>0</v>
          </cell>
          <cell r="N17">
            <v>0</v>
          </cell>
        </row>
        <row r="18">
          <cell r="B18">
            <v>44275</v>
          </cell>
          <cell r="K18">
            <v>0.15926236378876782</v>
          </cell>
          <cell r="L18">
            <v>6.5466448445171853E-3</v>
          </cell>
          <cell r="N18">
            <v>0</v>
          </cell>
        </row>
        <row r="19">
          <cell r="B19">
            <v>44276</v>
          </cell>
          <cell r="K19">
            <v>0.17854149203688183</v>
          </cell>
          <cell r="L19">
            <v>7.6923076923076927E-2</v>
          </cell>
          <cell r="N19">
            <v>0</v>
          </cell>
        </row>
        <row r="20">
          <cell r="B20">
            <v>44277</v>
          </cell>
          <cell r="K20">
            <v>0.17854149203688183</v>
          </cell>
          <cell r="L20">
            <v>7.6923076923076927E-2</v>
          </cell>
          <cell r="N20">
            <v>0</v>
          </cell>
        </row>
        <row r="21">
          <cell r="B21">
            <v>44278</v>
          </cell>
          <cell r="K21">
            <v>0.20368818105616096</v>
          </cell>
          <cell r="L21">
            <v>7.6923076923076927E-2</v>
          </cell>
          <cell r="N21">
            <v>0</v>
          </cell>
        </row>
        <row r="22">
          <cell r="B22">
            <v>44279</v>
          </cell>
          <cell r="K22">
            <v>0.20368818105616096</v>
          </cell>
          <cell r="L22">
            <v>7.6923076923076927E-2</v>
          </cell>
          <cell r="N22">
            <v>0</v>
          </cell>
        </row>
        <row r="23">
          <cell r="B23">
            <v>44280</v>
          </cell>
          <cell r="K23">
            <v>0.20368818105616096</v>
          </cell>
          <cell r="L23">
            <v>7.6923076923076927E-2</v>
          </cell>
          <cell r="N23">
            <v>0</v>
          </cell>
        </row>
        <row r="24">
          <cell r="B24">
            <v>44281</v>
          </cell>
          <cell r="K24">
            <v>0.20368818105616096</v>
          </cell>
          <cell r="L24">
            <v>7.6923076923076927E-2</v>
          </cell>
          <cell r="N24">
            <v>0</v>
          </cell>
        </row>
        <row r="25">
          <cell r="B25">
            <v>44282</v>
          </cell>
          <cell r="K25">
            <v>0.20368818105616096</v>
          </cell>
          <cell r="L25">
            <v>8.346972176759411E-2</v>
          </cell>
          <cell r="N25">
            <v>1.6366612111292964E-2</v>
          </cell>
        </row>
        <row r="26">
          <cell r="B26">
            <v>44283</v>
          </cell>
          <cell r="K26">
            <v>0.22045264040234702</v>
          </cell>
          <cell r="L26">
            <v>0.10965630114566285</v>
          </cell>
          <cell r="N26">
            <v>1.6366612111292964E-2</v>
          </cell>
        </row>
        <row r="27">
          <cell r="B27">
            <v>44284</v>
          </cell>
          <cell r="K27">
            <v>0.22045264040234702</v>
          </cell>
          <cell r="L27">
            <v>0.13584288052373159</v>
          </cell>
          <cell r="N27">
            <v>2.9459901800327332E-2</v>
          </cell>
        </row>
        <row r="28">
          <cell r="B28">
            <v>44285</v>
          </cell>
          <cell r="K28">
            <v>0.28751047778709132</v>
          </cell>
          <cell r="L28">
            <v>0.17839607201309329</v>
          </cell>
          <cell r="N28">
            <v>2.9459901800327332E-2</v>
          </cell>
        </row>
        <row r="29">
          <cell r="B29">
            <v>44286</v>
          </cell>
          <cell r="K29">
            <v>0.35456831517183568</v>
          </cell>
          <cell r="L29">
            <v>0.17839607201309329</v>
          </cell>
          <cell r="N29">
            <v>2.9459901800327332E-2</v>
          </cell>
        </row>
        <row r="30">
          <cell r="B30">
            <v>44287</v>
          </cell>
          <cell r="K30">
            <v>0.36714165968147527</v>
          </cell>
          <cell r="L30">
            <v>0.17839607201309329</v>
          </cell>
          <cell r="N30">
            <v>2.9459901800327332E-2</v>
          </cell>
        </row>
        <row r="31">
          <cell r="B31">
            <v>44288</v>
          </cell>
          <cell r="K31">
            <v>0.36714165968147527</v>
          </cell>
          <cell r="L31">
            <v>0.19476268412438624</v>
          </cell>
          <cell r="N31">
            <v>2.9459901800327332E-2</v>
          </cell>
        </row>
        <row r="32">
          <cell r="B32">
            <v>44289</v>
          </cell>
          <cell r="K32">
            <v>0.36714165968147527</v>
          </cell>
          <cell r="L32">
            <v>0.19476268412438624</v>
          </cell>
          <cell r="N32">
            <v>2.9459901800327332E-2</v>
          </cell>
        </row>
        <row r="33">
          <cell r="B33">
            <v>44290</v>
          </cell>
          <cell r="K33">
            <v>0.40067057837384745</v>
          </cell>
          <cell r="L33">
            <v>0.20130932896890344</v>
          </cell>
          <cell r="N33">
            <v>2.9459901800327332E-2</v>
          </cell>
        </row>
        <row r="34">
          <cell r="B34">
            <v>44291</v>
          </cell>
          <cell r="K34">
            <v>0.45096395641240566</v>
          </cell>
          <cell r="L34">
            <v>0.20130932896890344</v>
          </cell>
          <cell r="N34">
            <v>2.9459901800327332E-2</v>
          </cell>
        </row>
        <row r="35">
          <cell r="B35">
            <v>44292</v>
          </cell>
          <cell r="K35">
            <v>0.56831517183570823</v>
          </cell>
          <cell r="L35">
            <v>0.2144026186579378</v>
          </cell>
          <cell r="N35">
            <v>2.9459901800327332E-2</v>
          </cell>
        </row>
        <row r="36">
          <cell r="B36">
            <v>44293</v>
          </cell>
          <cell r="K36">
            <v>0.56831517183570823</v>
          </cell>
          <cell r="L36">
            <v>0.2144026186579378</v>
          </cell>
          <cell r="N36">
            <v>2.9459901800327332E-2</v>
          </cell>
        </row>
        <row r="37">
          <cell r="B37">
            <v>44294</v>
          </cell>
          <cell r="K37">
            <v>0.56831517183570823</v>
          </cell>
          <cell r="L37">
            <v>0.2144026186579378</v>
          </cell>
          <cell r="N37">
            <v>2.9459901800327332E-2</v>
          </cell>
        </row>
        <row r="38">
          <cell r="B38">
            <v>44295</v>
          </cell>
          <cell r="K38">
            <v>0.56831517183570823</v>
          </cell>
          <cell r="L38">
            <v>0.2144026186579378</v>
          </cell>
          <cell r="N38">
            <v>2.9459901800327332E-2</v>
          </cell>
        </row>
        <row r="39">
          <cell r="B39">
            <v>44296</v>
          </cell>
          <cell r="K39">
            <v>0.60184409052808041</v>
          </cell>
          <cell r="L39">
            <v>0.2144026186579378</v>
          </cell>
          <cell r="N39">
            <v>2.9459901800327332E-2</v>
          </cell>
        </row>
        <row r="40">
          <cell r="B40">
            <v>44297</v>
          </cell>
          <cell r="K40">
            <v>0.60184409052808041</v>
          </cell>
          <cell r="L40">
            <v>0.2144026186579378</v>
          </cell>
          <cell r="N40">
            <v>2.9459901800327332E-2</v>
          </cell>
        </row>
        <row r="41">
          <cell r="B41">
            <v>44298</v>
          </cell>
          <cell r="K41">
            <v>0.60184409052808041</v>
          </cell>
          <cell r="L41">
            <v>0.22749590834697217</v>
          </cell>
          <cell r="N41">
            <v>2.9459901800327332E-2</v>
          </cell>
        </row>
        <row r="42">
          <cell r="B42">
            <v>44299</v>
          </cell>
          <cell r="K42">
            <v>0.60184409052808041</v>
          </cell>
          <cell r="L42">
            <v>0.22749590834697217</v>
          </cell>
          <cell r="N42">
            <v>2.9459901800327332E-2</v>
          </cell>
        </row>
        <row r="43">
          <cell r="B43">
            <v>44300</v>
          </cell>
          <cell r="K43">
            <v>0.60184409052808041</v>
          </cell>
          <cell r="L43">
            <v>0.22749590834697217</v>
          </cell>
          <cell r="N43">
            <v>2.9459901800327332E-2</v>
          </cell>
        </row>
        <row r="44">
          <cell r="B44">
            <v>44301</v>
          </cell>
          <cell r="K44">
            <v>0.60184409052808041</v>
          </cell>
          <cell r="L44">
            <v>0.22749590834697217</v>
          </cell>
          <cell r="N44">
            <v>2.9459901800327332E-2</v>
          </cell>
        </row>
        <row r="45">
          <cell r="B45">
            <v>44302</v>
          </cell>
          <cell r="K45">
            <v>0.60184409052808041</v>
          </cell>
          <cell r="L45">
            <v>0.24713584288052373</v>
          </cell>
          <cell r="N45">
            <v>2.9459901800327332E-2</v>
          </cell>
        </row>
        <row r="46">
          <cell r="B46">
            <v>44303</v>
          </cell>
          <cell r="K46">
            <v>0.60184409052808041</v>
          </cell>
          <cell r="L46">
            <v>0.25368248772504093</v>
          </cell>
          <cell r="N46">
            <v>2.9459901800327332E-2</v>
          </cell>
        </row>
        <row r="47">
          <cell r="B47">
            <v>44304</v>
          </cell>
          <cell r="K47">
            <v>0.60184409052808041</v>
          </cell>
          <cell r="L47">
            <v>0.30605564648117839</v>
          </cell>
          <cell r="N47">
            <v>2.9459901800327332E-2</v>
          </cell>
        </row>
        <row r="48">
          <cell r="B48">
            <v>44305</v>
          </cell>
          <cell r="K48">
            <v>0.64375523889354569</v>
          </cell>
          <cell r="L48">
            <v>0.36170212765957449</v>
          </cell>
          <cell r="N48">
            <v>2.9459901800327332E-2</v>
          </cell>
        </row>
        <row r="49">
          <cell r="B49">
            <v>44306</v>
          </cell>
          <cell r="K49">
            <v>0.7066219614417435</v>
          </cell>
          <cell r="L49">
            <v>0.38952536824877249</v>
          </cell>
          <cell r="N49">
            <v>2.9459901800327332E-2</v>
          </cell>
        </row>
        <row r="50">
          <cell r="B50">
            <v>44307</v>
          </cell>
          <cell r="K50">
            <v>0.7066219614417435</v>
          </cell>
          <cell r="L50">
            <v>0.38952536824877249</v>
          </cell>
          <cell r="N50">
            <v>2.9459901800327332E-2</v>
          </cell>
        </row>
        <row r="51">
          <cell r="B51">
            <v>44308</v>
          </cell>
          <cell r="K51">
            <v>0.7066219614417435</v>
          </cell>
          <cell r="L51">
            <v>0.38952536824877249</v>
          </cell>
          <cell r="N51">
            <v>2.9459901800327332E-2</v>
          </cell>
        </row>
        <row r="52">
          <cell r="B52">
            <v>44309</v>
          </cell>
          <cell r="K52">
            <v>0.7066219614417435</v>
          </cell>
          <cell r="L52">
            <v>0.38952536824877249</v>
          </cell>
          <cell r="N52">
            <v>2.9459901800327332E-2</v>
          </cell>
        </row>
        <row r="53">
          <cell r="B53">
            <v>44310</v>
          </cell>
          <cell r="K53">
            <v>0.7066219614417435</v>
          </cell>
          <cell r="L53">
            <v>0.38952536824877249</v>
          </cell>
          <cell r="N53">
            <v>2.9459901800327332E-2</v>
          </cell>
        </row>
        <row r="54">
          <cell r="B54">
            <v>44311</v>
          </cell>
          <cell r="K54">
            <v>0.7066219614417435</v>
          </cell>
          <cell r="L54">
            <v>0.38952536824877249</v>
          </cell>
          <cell r="N54">
            <v>2.9459901800327332E-2</v>
          </cell>
        </row>
        <row r="55">
          <cell r="B55">
            <v>44312</v>
          </cell>
          <cell r="K55">
            <v>0.7066219614417435</v>
          </cell>
          <cell r="L55">
            <v>0.40916530278232405</v>
          </cell>
          <cell r="N55">
            <v>2.9459901800327332E-2</v>
          </cell>
        </row>
        <row r="56">
          <cell r="B56">
            <v>44313</v>
          </cell>
          <cell r="K56">
            <v>0.7066219614417435</v>
          </cell>
          <cell r="L56">
            <v>0.40916530278232405</v>
          </cell>
          <cell r="N56">
            <v>2.9459901800327332E-2</v>
          </cell>
        </row>
        <row r="57">
          <cell r="B57">
            <v>44314</v>
          </cell>
          <cell r="K57">
            <v>0.7066219614417435</v>
          </cell>
          <cell r="L57">
            <v>0.40916530278232405</v>
          </cell>
          <cell r="N57">
            <v>2.9459901800327332E-2</v>
          </cell>
        </row>
        <row r="58">
          <cell r="B58">
            <v>44315</v>
          </cell>
          <cell r="K58">
            <v>0.7066219614417435</v>
          </cell>
          <cell r="L58">
            <v>0.41898527004909986</v>
          </cell>
          <cell r="N58">
            <v>2.9459901800327332E-2</v>
          </cell>
        </row>
        <row r="59">
          <cell r="B59">
            <v>44316</v>
          </cell>
          <cell r="K59">
            <v>0.71919530595138303</v>
          </cell>
          <cell r="L59">
            <v>0.42553191489361702</v>
          </cell>
          <cell r="N59">
            <v>5.5646481178396073E-2</v>
          </cell>
        </row>
        <row r="60">
          <cell r="B60">
            <v>44317</v>
          </cell>
          <cell r="K60">
            <v>0.73176865046102257</v>
          </cell>
          <cell r="L60">
            <v>0.45990180032733224</v>
          </cell>
          <cell r="N60">
            <v>5.5646481178396073E-2</v>
          </cell>
        </row>
        <row r="61">
          <cell r="B61">
            <v>44318</v>
          </cell>
          <cell r="K61">
            <v>0.73176865046102257</v>
          </cell>
          <cell r="L61">
            <v>0.51882160392798693</v>
          </cell>
          <cell r="N61">
            <v>5.5646481178396073E-2</v>
          </cell>
        </row>
        <row r="62">
          <cell r="B62">
            <v>44319</v>
          </cell>
          <cell r="K62">
            <v>0.73176865046102257</v>
          </cell>
          <cell r="L62">
            <v>0.58919803600654663</v>
          </cell>
          <cell r="N62">
            <v>5.5646481178396073E-2</v>
          </cell>
        </row>
        <row r="63">
          <cell r="B63">
            <v>44320</v>
          </cell>
          <cell r="K63">
            <v>0.73176865046102257</v>
          </cell>
          <cell r="L63">
            <v>0.65957446808510634</v>
          </cell>
          <cell r="N63">
            <v>5.5646481178396073E-2</v>
          </cell>
        </row>
        <row r="64">
          <cell r="B64">
            <v>44321</v>
          </cell>
          <cell r="K64">
            <v>0.73176865046102257</v>
          </cell>
          <cell r="L64">
            <v>0.65957446808510634</v>
          </cell>
          <cell r="N64">
            <v>5.5646481178396073E-2</v>
          </cell>
        </row>
        <row r="65">
          <cell r="B65">
            <v>44322</v>
          </cell>
          <cell r="K65">
            <v>0.73176865046102257</v>
          </cell>
          <cell r="L65">
            <v>0.70376432078559736</v>
          </cell>
          <cell r="N65">
            <v>5.5646481178396073E-2</v>
          </cell>
        </row>
        <row r="66">
          <cell r="B66">
            <v>44323</v>
          </cell>
          <cell r="K66">
            <v>0.86588432523051129</v>
          </cell>
          <cell r="L66">
            <v>0.7168576104746317</v>
          </cell>
          <cell r="N66">
            <v>6.2193126022913256E-2</v>
          </cell>
        </row>
        <row r="67">
          <cell r="B67">
            <v>44324</v>
          </cell>
          <cell r="K67">
            <v>0.86588432523051129</v>
          </cell>
          <cell r="L67">
            <v>0.7168576104746317</v>
          </cell>
          <cell r="N67">
            <v>6.2193126022913256E-2</v>
          </cell>
        </row>
        <row r="68">
          <cell r="B68">
            <v>44325</v>
          </cell>
          <cell r="K68">
            <v>0.86588432523051129</v>
          </cell>
          <cell r="L68">
            <v>0.74304418985270049</v>
          </cell>
          <cell r="N68">
            <v>6.2193126022913256E-2</v>
          </cell>
        </row>
        <row r="69">
          <cell r="B69">
            <v>44326</v>
          </cell>
          <cell r="K69">
            <v>0.86588432523051129</v>
          </cell>
          <cell r="L69">
            <v>0.74304418985270049</v>
          </cell>
          <cell r="N69">
            <v>6.2193126022913256E-2</v>
          </cell>
        </row>
        <row r="70">
          <cell r="B70">
            <v>44327</v>
          </cell>
          <cell r="K70">
            <v>0.86588432523051129</v>
          </cell>
          <cell r="L70">
            <v>0.75941080196399346</v>
          </cell>
          <cell r="N70">
            <v>6.2193126022913256E-2</v>
          </cell>
        </row>
        <row r="71">
          <cell r="B71">
            <v>44328</v>
          </cell>
          <cell r="K71">
            <v>0.86588432523051129</v>
          </cell>
          <cell r="L71">
            <v>0.75941080196399346</v>
          </cell>
          <cell r="N71">
            <v>6.2193126022913256E-2</v>
          </cell>
        </row>
        <row r="72">
          <cell r="B72">
            <v>44329</v>
          </cell>
          <cell r="K72">
            <v>0.96647108130762782</v>
          </cell>
          <cell r="L72">
            <v>0.79214402618657942</v>
          </cell>
          <cell r="N72">
            <v>6.2193126022913256E-2</v>
          </cell>
        </row>
        <row r="73">
          <cell r="B73">
            <v>44330</v>
          </cell>
          <cell r="K73">
            <v>0.96647108130762782</v>
          </cell>
          <cell r="L73">
            <v>0.81178396072013093</v>
          </cell>
          <cell r="N73">
            <v>6.2193126022913256E-2</v>
          </cell>
        </row>
        <row r="74">
          <cell r="B74">
            <v>44331</v>
          </cell>
          <cell r="K74">
            <v>0.96647108130762782</v>
          </cell>
          <cell r="L74">
            <v>0.81178396072013093</v>
          </cell>
          <cell r="N74">
            <v>6.2193126022913256E-2</v>
          </cell>
        </row>
        <row r="75">
          <cell r="B75">
            <v>44332</v>
          </cell>
          <cell r="K75">
            <v>0.96647108130762782</v>
          </cell>
          <cell r="L75">
            <v>0.81178396072013093</v>
          </cell>
          <cell r="N75">
            <v>6.2193126022913256E-2</v>
          </cell>
        </row>
        <row r="76">
          <cell r="B76">
            <v>44333</v>
          </cell>
          <cell r="K76">
            <v>0.96647108130762782</v>
          </cell>
          <cell r="L76">
            <v>0.83633387888707034</v>
          </cell>
          <cell r="N76">
            <v>6.2193126022913256E-2</v>
          </cell>
        </row>
        <row r="77">
          <cell r="B77">
            <v>44334</v>
          </cell>
          <cell r="K77">
            <v>0.96647108130762782</v>
          </cell>
          <cell r="L77">
            <v>0.87561374795417346</v>
          </cell>
          <cell r="N77">
            <v>6.2193126022913256E-2</v>
          </cell>
        </row>
        <row r="78">
          <cell r="B78">
            <v>44335</v>
          </cell>
          <cell r="K78">
            <v>1</v>
          </cell>
          <cell r="L78">
            <v>0.91489361702127658</v>
          </cell>
          <cell r="N78">
            <v>6.2193126022913256E-2</v>
          </cell>
        </row>
        <row r="79">
          <cell r="B79">
            <v>44336</v>
          </cell>
          <cell r="K79">
            <v>1</v>
          </cell>
          <cell r="L79">
            <v>0.96235679214402614</v>
          </cell>
          <cell r="N79">
            <v>6.2193126022913256E-2</v>
          </cell>
        </row>
        <row r="80">
          <cell r="B80">
            <v>44337</v>
          </cell>
          <cell r="K80">
            <v>1</v>
          </cell>
          <cell r="L80">
            <v>0.97545008183306059</v>
          </cell>
          <cell r="N80">
            <v>6.2193126022913256E-2</v>
          </cell>
        </row>
        <row r="81">
          <cell r="B81">
            <v>44338</v>
          </cell>
          <cell r="K81">
            <v>1</v>
          </cell>
          <cell r="L81">
            <v>0.97545008183306059</v>
          </cell>
          <cell r="N81">
            <v>6.2193126022913256E-2</v>
          </cell>
        </row>
        <row r="82">
          <cell r="B82">
            <v>44339</v>
          </cell>
          <cell r="K82">
            <v>1</v>
          </cell>
          <cell r="L82">
            <v>0.97545008183306059</v>
          </cell>
          <cell r="N82">
            <v>6.2193126022913256E-2</v>
          </cell>
        </row>
        <row r="83">
          <cell r="B83">
            <v>44340</v>
          </cell>
          <cell r="K83">
            <v>1</v>
          </cell>
          <cell r="L83">
            <v>0.97545008183306059</v>
          </cell>
          <cell r="N83">
            <v>6.2193126022913256E-2</v>
          </cell>
        </row>
        <row r="84">
          <cell r="B84">
            <v>44341</v>
          </cell>
          <cell r="K84">
            <v>1</v>
          </cell>
          <cell r="L84">
            <v>0.99672667757774136</v>
          </cell>
          <cell r="N84">
            <v>6.2193126022913256E-2</v>
          </cell>
        </row>
        <row r="85">
          <cell r="B85">
            <v>44342</v>
          </cell>
          <cell r="K85">
            <v>1</v>
          </cell>
          <cell r="L85">
            <v>0.99672667757774136</v>
          </cell>
          <cell r="N85">
            <v>6.2193126022913256E-2</v>
          </cell>
        </row>
      </sheetData>
      <sheetData sheetId="11">
        <row r="1">
          <cell r="K1" t="str">
            <v>req%</v>
          </cell>
          <cell r="L1" t="str">
            <v>dev%</v>
          </cell>
          <cell r="N1" t="str">
            <v>desc/max(dev)</v>
          </cell>
        </row>
        <row r="2">
          <cell r="B2">
            <v>44257</v>
          </cell>
          <cell r="K2">
            <v>8.7317179655097152E-2</v>
          </cell>
          <cell r="L2">
            <v>0</v>
          </cell>
          <cell r="N2">
            <v>0</v>
          </cell>
        </row>
        <row r="3">
          <cell r="B3">
            <v>44258</v>
          </cell>
          <cell r="K3">
            <v>8.7317179655097152E-2</v>
          </cell>
          <cell r="L3">
            <v>0</v>
          </cell>
          <cell r="N3">
            <v>0</v>
          </cell>
        </row>
        <row r="4">
          <cell r="B4">
            <v>44259</v>
          </cell>
          <cell r="K4">
            <v>8.7317179655097152E-2</v>
          </cell>
          <cell r="L4">
            <v>0</v>
          </cell>
          <cell r="N4">
            <v>0</v>
          </cell>
        </row>
        <row r="5">
          <cell r="B5">
            <v>44260</v>
          </cell>
          <cell r="K5">
            <v>0.12006112202575858</v>
          </cell>
          <cell r="L5">
            <v>0</v>
          </cell>
          <cell r="N5">
            <v>0</v>
          </cell>
        </row>
        <row r="6">
          <cell r="B6">
            <v>44261</v>
          </cell>
          <cell r="K6">
            <v>0.18554900676708144</v>
          </cell>
          <cell r="L6">
            <v>0</v>
          </cell>
          <cell r="N6">
            <v>0</v>
          </cell>
        </row>
        <row r="7">
          <cell r="B7">
            <v>44262</v>
          </cell>
          <cell r="K7">
            <v>0.20192097795241215</v>
          </cell>
          <cell r="L7">
            <v>0</v>
          </cell>
          <cell r="N7">
            <v>0</v>
          </cell>
        </row>
        <row r="8">
          <cell r="B8">
            <v>44263</v>
          </cell>
          <cell r="K8">
            <v>0.20192097795241215</v>
          </cell>
          <cell r="L8">
            <v>0</v>
          </cell>
          <cell r="N8">
            <v>0</v>
          </cell>
        </row>
        <row r="9">
          <cell r="B9">
            <v>44264</v>
          </cell>
          <cell r="K9">
            <v>0.22375027286618646</v>
          </cell>
          <cell r="L9">
            <v>0</v>
          </cell>
          <cell r="N9">
            <v>0</v>
          </cell>
        </row>
        <row r="10">
          <cell r="B10">
            <v>44265</v>
          </cell>
          <cell r="K10">
            <v>0.37109801353416288</v>
          </cell>
          <cell r="L10">
            <v>0</v>
          </cell>
          <cell r="N10">
            <v>0</v>
          </cell>
        </row>
        <row r="11">
          <cell r="B11">
            <v>44266</v>
          </cell>
          <cell r="K11">
            <v>0.45732372844357133</v>
          </cell>
          <cell r="L11">
            <v>0</v>
          </cell>
          <cell r="N11">
            <v>0</v>
          </cell>
        </row>
        <row r="12">
          <cell r="B12">
            <v>44267</v>
          </cell>
          <cell r="K12">
            <v>0.48133595284872305</v>
          </cell>
          <cell r="L12">
            <v>0</v>
          </cell>
          <cell r="N12">
            <v>0</v>
          </cell>
        </row>
        <row r="13">
          <cell r="B13">
            <v>44268</v>
          </cell>
          <cell r="K13">
            <v>0.49770792403405378</v>
          </cell>
          <cell r="L13">
            <v>0</v>
          </cell>
          <cell r="N13">
            <v>0</v>
          </cell>
        </row>
        <row r="14">
          <cell r="B14">
            <v>44269</v>
          </cell>
          <cell r="K14">
            <v>0.49770792403405378</v>
          </cell>
          <cell r="L14">
            <v>0</v>
          </cell>
          <cell r="N14">
            <v>0</v>
          </cell>
        </row>
        <row r="15">
          <cell r="B15">
            <v>44270</v>
          </cell>
          <cell r="K15">
            <v>0.49770792403405378</v>
          </cell>
          <cell r="L15">
            <v>0</v>
          </cell>
          <cell r="N15">
            <v>0</v>
          </cell>
        </row>
        <row r="16">
          <cell r="B16">
            <v>44271</v>
          </cell>
          <cell r="K16">
            <v>0.52499454267627166</v>
          </cell>
          <cell r="L16">
            <v>0</v>
          </cell>
          <cell r="N16">
            <v>0</v>
          </cell>
        </row>
        <row r="17">
          <cell r="B17">
            <v>44272</v>
          </cell>
          <cell r="K17">
            <v>0.58502510368915095</v>
          </cell>
          <cell r="L17">
            <v>0</v>
          </cell>
          <cell r="N17">
            <v>0</v>
          </cell>
        </row>
        <row r="18">
          <cell r="B18">
            <v>44273</v>
          </cell>
          <cell r="K18">
            <v>0.59048242741759449</v>
          </cell>
          <cell r="L18">
            <v>3.3882225384563262E-3</v>
          </cell>
          <cell r="N18">
            <v>0</v>
          </cell>
        </row>
        <row r="19">
          <cell r="B19">
            <v>44274</v>
          </cell>
          <cell r="K19">
            <v>0.59593975114603803</v>
          </cell>
          <cell r="L19">
            <v>5.7599783153757543E-2</v>
          </cell>
          <cell r="N19">
            <v>0</v>
          </cell>
        </row>
        <row r="20">
          <cell r="B20">
            <v>44275</v>
          </cell>
          <cell r="K20">
            <v>0.59593975114603803</v>
          </cell>
          <cell r="L20">
            <v>5.7599783153757543E-2</v>
          </cell>
          <cell r="N20">
            <v>0</v>
          </cell>
        </row>
        <row r="21">
          <cell r="B21">
            <v>44276</v>
          </cell>
          <cell r="K21">
            <v>0.60685439860292523</v>
          </cell>
          <cell r="L21">
            <v>8.4705563461408145E-2</v>
          </cell>
          <cell r="N21">
            <v>0</v>
          </cell>
        </row>
        <row r="22">
          <cell r="B22">
            <v>44277</v>
          </cell>
          <cell r="K22">
            <v>0.60685439860292523</v>
          </cell>
          <cell r="L22">
            <v>8.6399674730636311E-2</v>
          </cell>
          <cell r="N22">
            <v>0</v>
          </cell>
        </row>
        <row r="23">
          <cell r="B23">
            <v>44278</v>
          </cell>
          <cell r="K23">
            <v>0.60685439860292523</v>
          </cell>
          <cell r="L23">
            <v>9.6564342346005291E-2</v>
          </cell>
          <cell r="N23">
            <v>0</v>
          </cell>
        </row>
        <row r="24">
          <cell r="B24">
            <v>44279</v>
          </cell>
          <cell r="K24">
            <v>0.60685439860292523</v>
          </cell>
          <cell r="L24">
            <v>0.14061123534593753</v>
          </cell>
          <cell r="N24">
            <v>0</v>
          </cell>
        </row>
        <row r="25">
          <cell r="B25">
            <v>44280</v>
          </cell>
          <cell r="K25">
            <v>0.60685439860292523</v>
          </cell>
          <cell r="L25">
            <v>0.15755234803821916</v>
          </cell>
          <cell r="N25">
            <v>0</v>
          </cell>
        </row>
        <row r="26">
          <cell r="B26">
            <v>44281</v>
          </cell>
          <cell r="K26">
            <v>0.67234228334424806</v>
          </cell>
          <cell r="L26">
            <v>0.17449346073050079</v>
          </cell>
          <cell r="N26">
            <v>0</v>
          </cell>
        </row>
        <row r="27">
          <cell r="B27">
            <v>44282</v>
          </cell>
          <cell r="K27">
            <v>0.70508622571490942</v>
          </cell>
          <cell r="L27">
            <v>0.18296401707664159</v>
          </cell>
          <cell r="N27">
            <v>2.7105780307650609E-2</v>
          </cell>
        </row>
        <row r="28">
          <cell r="B28">
            <v>44283</v>
          </cell>
          <cell r="K28">
            <v>0.70508622571490942</v>
          </cell>
          <cell r="L28">
            <v>0.21176390865352038</v>
          </cell>
          <cell r="N28">
            <v>2.7105780307650609E-2</v>
          </cell>
        </row>
        <row r="29">
          <cell r="B29">
            <v>44284</v>
          </cell>
          <cell r="K29">
            <v>0.70508622571490942</v>
          </cell>
          <cell r="L29">
            <v>0.26766958053804973</v>
          </cell>
          <cell r="N29">
            <v>2.7105780307650609E-2</v>
          </cell>
        </row>
        <row r="30">
          <cell r="B30">
            <v>44285</v>
          </cell>
          <cell r="K30">
            <v>0.70508622571490942</v>
          </cell>
          <cell r="L30">
            <v>0.27783424815341873</v>
          </cell>
          <cell r="N30">
            <v>2.7105780307650609E-2</v>
          </cell>
        </row>
        <row r="31">
          <cell r="B31">
            <v>44286</v>
          </cell>
          <cell r="K31">
            <v>0.70508622571490942</v>
          </cell>
          <cell r="L31">
            <v>0.29477536084570038</v>
          </cell>
          <cell r="N31">
            <v>4.0658670461475914E-2</v>
          </cell>
        </row>
        <row r="32">
          <cell r="B32">
            <v>44287</v>
          </cell>
          <cell r="K32">
            <v>0.70508622571490942</v>
          </cell>
          <cell r="L32">
            <v>0.30494002846106932</v>
          </cell>
          <cell r="N32">
            <v>4.0658670461475914E-2</v>
          </cell>
        </row>
        <row r="33">
          <cell r="B33">
            <v>44288</v>
          </cell>
          <cell r="K33">
            <v>0.70508622571490942</v>
          </cell>
          <cell r="L33">
            <v>0.32865758623026364</v>
          </cell>
          <cell r="N33">
            <v>4.0658670461475914E-2</v>
          </cell>
        </row>
        <row r="34">
          <cell r="B34">
            <v>44289</v>
          </cell>
          <cell r="K34">
            <v>0.70508622571490942</v>
          </cell>
          <cell r="L34">
            <v>0.34559869892254524</v>
          </cell>
          <cell r="N34">
            <v>4.0658670461475914E-2</v>
          </cell>
        </row>
        <row r="35">
          <cell r="B35">
            <v>44290</v>
          </cell>
          <cell r="K35">
            <v>0.70508622571490942</v>
          </cell>
          <cell r="L35">
            <v>0.36931625669173951</v>
          </cell>
          <cell r="N35">
            <v>4.0658670461475914E-2</v>
          </cell>
        </row>
        <row r="36">
          <cell r="B36">
            <v>44291</v>
          </cell>
          <cell r="K36">
            <v>0.70508622571490942</v>
          </cell>
          <cell r="L36">
            <v>0.38456325811479297</v>
          </cell>
          <cell r="N36">
            <v>4.0658670461475914E-2</v>
          </cell>
        </row>
        <row r="37">
          <cell r="B37">
            <v>44292</v>
          </cell>
          <cell r="K37">
            <v>0.70508622571490942</v>
          </cell>
          <cell r="L37">
            <v>0.41844548349935623</v>
          </cell>
          <cell r="N37">
            <v>4.0658670461475914E-2</v>
          </cell>
        </row>
        <row r="38">
          <cell r="B38">
            <v>44293</v>
          </cell>
          <cell r="K38">
            <v>0.72145819690024016</v>
          </cell>
          <cell r="L38">
            <v>0.42691603984549709</v>
          </cell>
          <cell r="N38">
            <v>4.0658670461475914E-2</v>
          </cell>
        </row>
        <row r="39">
          <cell r="B39">
            <v>44294</v>
          </cell>
          <cell r="K39">
            <v>0.72145819690024016</v>
          </cell>
          <cell r="L39">
            <v>0.42691603984549709</v>
          </cell>
          <cell r="N39">
            <v>4.0658670461475914E-2</v>
          </cell>
        </row>
        <row r="40">
          <cell r="B40">
            <v>44295</v>
          </cell>
          <cell r="K40">
            <v>0.74328749181401443</v>
          </cell>
          <cell r="L40">
            <v>0.42691603984549709</v>
          </cell>
          <cell r="N40">
            <v>6.0988005692213867E-2</v>
          </cell>
        </row>
        <row r="41">
          <cell r="B41">
            <v>44296</v>
          </cell>
          <cell r="K41">
            <v>0.74328749181401443</v>
          </cell>
          <cell r="L41">
            <v>0.44046892999932236</v>
          </cell>
          <cell r="N41">
            <v>6.0988005692213867E-2</v>
          </cell>
        </row>
        <row r="42">
          <cell r="B42">
            <v>44297</v>
          </cell>
          <cell r="K42">
            <v>0.74328749181401443</v>
          </cell>
          <cell r="L42">
            <v>0.44385715253777869</v>
          </cell>
          <cell r="N42">
            <v>6.0988005692213867E-2</v>
          </cell>
        </row>
        <row r="43">
          <cell r="B43">
            <v>44298</v>
          </cell>
          <cell r="K43">
            <v>0.74328749181401443</v>
          </cell>
          <cell r="L43">
            <v>0.4946804906146236</v>
          </cell>
          <cell r="N43">
            <v>6.0988005692213867E-2</v>
          </cell>
        </row>
        <row r="44">
          <cell r="B44">
            <v>44299</v>
          </cell>
          <cell r="K44">
            <v>0.74328749181401443</v>
          </cell>
          <cell r="L44">
            <v>0.50823338076844893</v>
          </cell>
          <cell r="N44">
            <v>6.0988005692213867E-2</v>
          </cell>
        </row>
        <row r="45">
          <cell r="B45">
            <v>44300</v>
          </cell>
          <cell r="K45">
            <v>0.74328749181401443</v>
          </cell>
          <cell r="L45">
            <v>0.54211560615301213</v>
          </cell>
          <cell r="N45">
            <v>6.0988005692213867E-2</v>
          </cell>
        </row>
        <row r="46">
          <cell r="B46">
            <v>44301</v>
          </cell>
          <cell r="K46">
            <v>0.74328749181401443</v>
          </cell>
          <cell r="L46">
            <v>0.56244494138375012</v>
          </cell>
          <cell r="N46">
            <v>7.7929118384495497E-2</v>
          </cell>
        </row>
        <row r="47">
          <cell r="B47">
            <v>44302</v>
          </cell>
          <cell r="K47">
            <v>0.74328749181401443</v>
          </cell>
          <cell r="L47">
            <v>0.59802127803754157</v>
          </cell>
          <cell r="N47">
            <v>7.7929118384495497E-2</v>
          </cell>
        </row>
        <row r="48">
          <cell r="B48">
            <v>44303</v>
          </cell>
          <cell r="K48">
            <v>0.74328749181401443</v>
          </cell>
          <cell r="L48">
            <v>0.59802127803754157</v>
          </cell>
          <cell r="N48">
            <v>7.7929118384495497E-2</v>
          </cell>
        </row>
        <row r="49">
          <cell r="B49">
            <v>44304</v>
          </cell>
          <cell r="K49">
            <v>0.74328749181401443</v>
          </cell>
          <cell r="L49">
            <v>0.59802127803754157</v>
          </cell>
          <cell r="N49">
            <v>7.7929118384495497E-2</v>
          </cell>
        </row>
        <row r="50">
          <cell r="B50">
            <v>44305</v>
          </cell>
          <cell r="K50">
            <v>0.74328749181401443</v>
          </cell>
          <cell r="L50">
            <v>0.63529172596056116</v>
          </cell>
          <cell r="N50">
            <v>7.7929118384495497E-2</v>
          </cell>
        </row>
        <row r="51">
          <cell r="B51">
            <v>44306</v>
          </cell>
          <cell r="K51">
            <v>0.74328749181401443</v>
          </cell>
          <cell r="L51">
            <v>0.64884461611438637</v>
          </cell>
          <cell r="N51">
            <v>7.7929118384495497E-2</v>
          </cell>
        </row>
        <row r="52">
          <cell r="B52">
            <v>44307</v>
          </cell>
          <cell r="K52">
            <v>0.74328749181401443</v>
          </cell>
          <cell r="L52">
            <v>0.69627973165277501</v>
          </cell>
          <cell r="N52">
            <v>7.7929118384495497E-2</v>
          </cell>
        </row>
        <row r="53">
          <cell r="B53">
            <v>44308</v>
          </cell>
          <cell r="K53">
            <v>0.74328749181401443</v>
          </cell>
          <cell r="L53">
            <v>0.70305617672968768</v>
          </cell>
          <cell r="N53">
            <v>7.7929118384495497E-2</v>
          </cell>
        </row>
        <row r="54">
          <cell r="B54">
            <v>44309</v>
          </cell>
          <cell r="K54">
            <v>0.81969002401222446</v>
          </cell>
          <cell r="L54">
            <v>0.70983262180660034</v>
          </cell>
          <cell r="N54">
            <v>8.8093785999864477E-2</v>
          </cell>
        </row>
        <row r="55">
          <cell r="B55">
            <v>44310</v>
          </cell>
          <cell r="K55">
            <v>0.81969002401222446</v>
          </cell>
          <cell r="L55">
            <v>0.70983262180660034</v>
          </cell>
          <cell r="N55">
            <v>8.8093785999864477E-2</v>
          </cell>
        </row>
        <row r="56">
          <cell r="B56">
            <v>44311</v>
          </cell>
          <cell r="K56">
            <v>0.81969002401222446</v>
          </cell>
          <cell r="L56">
            <v>0.71322084434505661</v>
          </cell>
          <cell r="N56">
            <v>8.8093785999864477E-2</v>
          </cell>
        </row>
        <row r="57">
          <cell r="B57">
            <v>44312</v>
          </cell>
          <cell r="K57">
            <v>0.81969002401222446</v>
          </cell>
          <cell r="L57">
            <v>0.71322084434505661</v>
          </cell>
          <cell r="N57">
            <v>8.8093785999864477E-2</v>
          </cell>
        </row>
        <row r="58">
          <cell r="B58">
            <v>44313</v>
          </cell>
          <cell r="K58">
            <v>0.81969002401222446</v>
          </cell>
          <cell r="L58">
            <v>0.72338551196042555</v>
          </cell>
          <cell r="N58">
            <v>8.8093785999864477E-2</v>
          </cell>
        </row>
        <row r="59">
          <cell r="B59">
            <v>44314</v>
          </cell>
          <cell r="K59">
            <v>0.81969002401222446</v>
          </cell>
          <cell r="L59">
            <v>0.74269838042962666</v>
          </cell>
          <cell r="N59">
            <v>8.8093785999864477E-2</v>
          </cell>
        </row>
        <row r="60">
          <cell r="B60">
            <v>44315</v>
          </cell>
          <cell r="K60">
            <v>0.81969002401222446</v>
          </cell>
          <cell r="L60">
            <v>0.7528630480449956</v>
          </cell>
          <cell r="N60">
            <v>8.8093785999864477E-2</v>
          </cell>
        </row>
        <row r="61">
          <cell r="B61">
            <v>44316</v>
          </cell>
          <cell r="K61">
            <v>0.81969002401222446</v>
          </cell>
          <cell r="L61">
            <v>0.80368638612184051</v>
          </cell>
          <cell r="N61">
            <v>8.8093785999864477E-2</v>
          </cell>
        </row>
        <row r="62">
          <cell r="B62">
            <v>44317</v>
          </cell>
          <cell r="K62">
            <v>0.81969002401222446</v>
          </cell>
          <cell r="L62">
            <v>0.81046283119875318</v>
          </cell>
          <cell r="N62">
            <v>8.8093785999864477E-2</v>
          </cell>
        </row>
        <row r="63">
          <cell r="B63">
            <v>44318</v>
          </cell>
          <cell r="K63">
            <v>0.81969002401222446</v>
          </cell>
          <cell r="L63">
            <v>0.83390933116487087</v>
          </cell>
          <cell r="N63">
            <v>8.8093785999864477E-2</v>
          </cell>
        </row>
        <row r="64">
          <cell r="B64">
            <v>44319</v>
          </cell>
          <cell r="K64">
            <v>0.81969002401222446</v>
          </cell>
          <cell r="L64">
            <v>0.85932100020329327</v>
          </cell>
          <cell r="N64">
            <v>0.10164667615368977</v>
          </cell>
        </row>
        <row r="65">
          <cell r="B65">
            <v>44320</v>
          </cell>
          <cell r="K65">
            <v>0.81969002401222446</v>
          </cell>
          <cell r="L65">
            <v>0.86779155654943418</v>
          </cell>
          <cell r="N65">
            <v>0.10164667615368977</v>
          </cell>
        </row>
        <row r="66">
          <cell r="B66">
            <v>44321</v>
          </cell>
          <cell r="K66">
            <v>0.81969002401222446</v>
          </cell>
          <cell r="L66">
            <v>0.86779155654943418</v>
          </cell>
          <cell r="N66">
            <v>0.10164667615368977</v>
          </cell>
        </row>
        <row r="67">
          <cell r="B67">
            <v>44322</v>
          </cell>
          <cell r="K67">
            <v>0.81969002401222446</v>
          </cell>
          <cell r="L67">
            <v>0.8932032255878567</v>
          </cell>
          <cell r="N67">
            <v>0.10164667615368977</v>
          </cell>
        </row>
        <row r="68">
          <cell r="B68">
            <v>44323</v>
          </cell>
          <cell r="K68">
            <v>0.90700720366732157</v>
          </cell>
          <cell r="L68">
            <v>0.90675611574168202</v>
          </cell>
          <cell r="N68">
            <v>0.10164667615368977</v>
          </cell>
        </row>
        <row r="69">
          <cell r="B69">
            <v>44324</v>
          </cell>
          <cell r="K69">
            <v>0.90700720366732157</v>
          </cell>
          <cell r="L69">
            <v>0.92030900589550724</v>
          </cell>
          <cell r="N69">
            <v>0.10164667615368977</v>
          </cell>
        </row>
        <row r="70">
          <cell r="B70">
            <v>44325</v>
          </cell>
          <cell r="K70">
            <v>0.90700720366732157</v>
          </cell>
          <cell r="L70">
            <v>0.92030900589550724</v>
          </cell>
          <cell r="N70">
            <v>0.10164667615368977</v>
          </cell>
        </row>
        <row r="71">
          <cell r="B71">
            <v>44326</v>
          </cell>
          <cell r="K71">
            <v>0.90700720366732157</v>
          </cell>
          <cell r="L71">
            <v>0.93182896252625869</v>
          </cell>
          <cell r="N71">
            <v>0.10164667615368977</v>
          </cell>
        </row>
        <row r="72">
          <cell r="B72">
            <v>44327</v>
          </cell>
          <cell r="K72">
            <v>0.90700720366732157</v>
          </cell>
          <cell r="L72">
            <v>0.93182896252625869</v>
          </cell>
          <cell r="N72">
            <v>0.10164667615368977</v>
          </cell>
        </row>
        <row r="73">
          <cell r="B73">
            <v>44328</v>
          </cell>
          <cell r="K73">
            <v>0.90700720366732157</v>
          </cell>
          <cell r="L73">
            <v>0.96679541912312794</v>
          </cell>
          <cell r="N73">
            <v>0.10164667615368977</v>
          </cell>
        </row>
        <row r="74">
          <cell r="B74">
            <v>44329</v>
          </cell>
          <cell r="K74">
            <v>0.90700720366732157</v>
          </cell>
          <cell r="L74">
            <v>0.96679541912312794</v>
          </cell>
          <cell r="N74">
            <v>0.10164667615368977</v>
          </cell>
        </row>
        <row r="75">
          <cell r="B75">
            <v>44330</v>
          </cell>
          <cell r="K75">
            <v>0.90700720366732157</v>
          </cell>
          <cell r="L75">
            <v>0.96679541912312794</v>
          </cell>
          <cell r="N75">
            <v>0.10164667615368977</v>
          </cell>
        </row>
        <row r="76">
          <cell r="B76">
            <v>44331</v>
          </cell>
          <cell r="K76">
            <v>0.90700720366732157</v>
          </cell>
          <cell r="L76">
            <v>0.99051297689232221</v>
          </cell>
          <cell r="N76">
            <v>0.10164667615368977</v>
          </cell>
        </row>
        <row r="77">
          <cell r="B77">
            <v>44332</v>
          </cell>
          <cell r="K77">
            <v>0.90700720366732157</v>
          </cell>
          <cell r="L77">
            <v>0.99051297689232221</v>
          </cell>
          <cell r="N77">
            <v>0.10164667615368977</v>
          </cell>
        </row>
        <row r="78">
          <cell r="B78">
            <v>44333</v>
          </cell>
          <cell r="K78">
            <v>0.90700720366732157</v>
          </cell>
          <cell r="L78">
            <v>0.99830588873077186</v>
          </cell>
          <cell r="N78">
            <v>0.10164667615368977</v>
          </cell>
        </row>
        <row r="79">
          <cell r="B79">
            <v>44334</v>
          </cell>
          <cell r="K79">
            <v>0.90700720366732157</v>
          </cell>
          <cell r="L79">
            <v>1</v>
          </cell>
          <cell r="N79">
            <v>0.10164667615368977</v>
          </cell>
        </row>
        <row r="80">
          <cell r="B80">
            <v>44335</v>
          </cell>
          <cell r="K80">
            <v>0.90700720366732157</v>
          </cell>
          <cell r="L80">
            <v>1</v>
          </cell>
          <cell r="N80">
            <v>0.10164667615368977</v>
          </cell>
        </row>
        <row r="81">
          <cell r="B81">
            <v>44336</v>
          </cell>
          <cell r="K81">
            <v>0.90700720366732157</v>
          </cell>
          <cell r="L81">
            <v>1</v>
          </cell>
          <cell r="N81">
            <v>0.10164667615368977</v>
          </cell>
        </row>
        <row r="82">
          <cell r="B82">
            <v>44337</v>
          </cell>
          <cell r="K82">
            <v>1</v>
          </cell>
          <cell r="L82">
            <v>1</v>
          </cell>
          <cell r="N82">
            <v>0.10164667615368977</v>
          </cell>
        </row>
        <row r="83">
          <cell r="B83">
            <v>44338</v>
          </cell>
          <cell r="K83">
            <v>1</v>
          </cell>
          <cell r="L83">
            <v>1</v>
          </cell>
          <cell r="N83">
            <v>0.10164667615368977</v>
          </cell>
        </row>
        <row r="84">
          <cell r="B84">
            <v>44339</v>
          </cell>
          <cell r="K84">
            <v>1</v>
          </cell>
          <cell r="L84">
            <v>1</v>
          </cell>
          <cell r="N84">
            <v>0.10164667615368977</v>
          </cell>
        </row>
      </sheetData>
      <sheetData sheetId="12">
        <row r="1">
          <cell r="K1" t="str">
            <v>req%</v>
          </cell>
          <cell r="L1" t="str">
            <v>dev%</v>
          </cell>
          <cell r="N1" t="str">
            <v>desc/max(dev)</v>
          </cell>
        </row>
        <row r="2">
          <cell r="B2">
            <v>44258</v>
          </cell>
          <cell r="K2">
            <v>5.7142857142857141E-2</v>
          </cell>
          <cell r="L2">
            <v>0</v>
          </cell>
          <cell r="N2">
            <v>0</v>
          </cell>
        </row>
        <row r="3">
          <cell r="B3">
            <v>44259</v>
          </cell>
          <cell r="K3">
            <v>5.7142857142857141E-2</v>
          </cell>
          <cell r="L3">
            <v>0</v>
          </cell>
          <cell r="N3">
            <v>0</v>
          </cell>
        </row>
        <row r="4">
          <cell r="B4">
            <v>44260</v>
          </cell>
          <cell r="K4">
            <v>5.7142857142857141E-2</v>
          </cell>
          <cell r="L4">
            <v>0</v>
          </cell>
          <cell r="N4">
            <v>0</v>
          </cell>
        </row>
        <row r="5">
          <cell r="B5">
            <v>44261</v>
          </cell>
          <cell r="K5">
            <v>5.7142857142857141E-2</v>
          </cell>
          <cell r="L5">
            <v>4.0556199304750871E-2</v>
          </cell>
          <cell r="N5">
            <v>0</v>
          </cell>
        </row>
        <row r="6">
          <cell r="B6">
            <v>44262</v>
          </cell>
          <cell r="K6">
            <v>5.7142857142857141E-2</v>
          </cell>
          <cell r="L6">
            <v>4.0556199304750871E-2</v>
          </cell>
          <cell r="N6">
            <v>0</v>
          </cell>
        </row>
        <row r="7">
          <cell r="B7">
            <v>44263</v>
          </cell>
          <cell r="K7">
            <v>5.7142857142857141E-2</v>
          </cell>
          <cell r="L7">
            <v>4.0556199304750871E-2</v>
          </cell>
          <cell r="N7">
            <v>0</v>
          </cell>
        </row>
        <row r="8">
          <cell r="B8">
            <v>44264</v>
          </cell>
          <cell r="K8">
            <v>5.7142857142857141E-2</v>
          </cell>
          <cell r="L8">
            <v>4.0556199304750871E-2</v>
          </cell>
          <cell r="N8">
            <v>0</v>
          </cell>
        </row>
        <row r="9">
          <cell r="B9">
            <v>44265</v>
          </cell>
          <cell r="K9">
            <v>5.7142857142857141E-2</v>
          </cell>
          <cell r="L9">
            <v>4.0556199304750871E-2</v>
          </cell>
          <cell r="N9">
            <v>0</v>
          </cell>
        </row>
        <row r="10">
          <cell r="B10">
            <v>44266</v>
          </cell>
          <cell r="K10">
            <v>5.7142857142857141E-2</v>
          </cell>
          <cell r="L10">
            <v>4.0556199304750871E-2</v>
          </cell>
          <cell r="N10">
            <v>0</v>
          </cell>
        </row>
        <row r="11">
          <cell r="B11">
            <v>44267</v>
          </cell>
          <cell r="K11">
            <v>5.7142857142857141E-2</v>
          </cell>
          <cell r="L11">
            <v>4.0556199304750871E-2</v>
          </cell>
          <cell r="N11">
            <v>0</v>
          </cell>
        </row>
        <row r="12">
          <cell r="B12">
            <v>44268</v>
          </cell>
          <cell r="K12">
            <v>5.7142857142857141E-2</v>
          </cell>
          <cell r="L12">
            <v>4.0556199304750871E-2</v>
          </cell>
          <cell r="N12">
            <v>0</v>
          </cell>
        </row>
        <row r="13">
          <cell r="B13">
            <v>44269</v>
          </cell>
          <cell r="K13">
            <v>0.11428571428571428</v>
          </cell>
          <cell r="L13">
            <v>4.0556199304750871E-2</v>
          </cell>
          <cell r="N13">
            <v>0</v>
          </cell>
        </row>
        <row r="14">
          <cell r="B14">
            <v>44270</v>
          </cell>
          <cell r="K14">
            <v>0.11428571428571428</v>
          </cell>
          <cell r="L14">
            <v>8.6906141367323289E-2</v>
          </cell>
          <cell r="N14">
            <v>0</v>
          </cell>
        </row>
        <row r="15">
          <cell r="B15">
            <v>44271</v>
          </cell>
          <cell r="K15">
            <v>0.11428571428571428</v>
          </cell>
          <cell r="L15">
            <v>8.6906141367323289E-2</v>
          </cell>
          <cell r="N15">
            <v>0</v>
          </cell>
        </row>
        <row r="16">
          <cell r="B16">
            <v>44272</v>
          </cell>
          <cell r="K16">
            <v>0.17142857142857143</v>
          </cell>
          <cell r="L16">
            <v>0.1100811123986095</v>
          </cell>
          <cell r="N16">
            <v>0</v>
          </cell>
        </row>
        <row r="17">
          <cell r="B17">
            <v>44273</v>
          </cell>
          <cell r="K17">
            <v>0.17142857142857143</v>
          </cell>
          <cell r="L17">
            <v>0.12166859791425261</v>
          </cell>
          <cell r="N17">
            <v>0</v>
          </cell>
        </row>
        <row r="18">
          <cell r="B18">
            <v>44274</v>
          </cell>
          <cell r="K18">
            <v>0.17142857142857143</v>
          </cell>
          <cell r="L18">
            <v>0.12166859791425261</v>
          </cell>
          <cell r="N18">
            <v>0</v>
          </cell>
        </row>
        <row r="19">
          <cell r="B19">
            <v>44275</v>
          </cell>
          <cell r="K19">
            <v>0.17142857142857143</v>
          </cell>
          <cell r="L19">
            <v>0.13325608342989573</v>
          </cell>
          <cell r="N19">
            <v>0</v>
          </cell>
        </row>
        <row r="20">
          <cell r="B20">
            <v>44276</v>
          </cell>
          <cell r="K20">
            <v>0.17142857142857143</v>
          </cell>
          <cell r="L20">
            <v>0.13325608342989573</v>
          </cell>
          <cell r="N20">
            <v>0</v>
          </cell>
        </row>
        <row r="21">
          <cell r="B21">
            <v>44277</v>
          </cell>
          <cell r="K21">
            <v>0.17142857142857143</v>
          </cell>
          <cell r="L21">
            <v>0.13325608342989573</v>
          </cell>
          <cell r="N21">
            <v>0</v>
          </cell>
        </row>
        <row r="22">
          <cell r="B22">
            <v>44278</v>
          </cell>
          <cell r="K22">
            <v>0.17142857142857143</v>
          </cell>
          <cell r="L22">
            <v>0.13325608342989573</v>
          </cell>
          <cell r="N22">
            <v>0</v>
          </cell>
        </row>
        <row r="23">
          <cell r="B23">
            <v>44279</v>
          </cell>
          <cell r="K23">
            <v>0.17142857142857143</v>
          </cell>
          <cell r="L23">
            <v>0.13325608342989573</v>
          </cell>
          <cell r="N23">
            <v>0</v>
          </cell>
        </row>
        <row r="24">
          <cell r="B24">
            <v>44280</v>
          </cell>
          <cell r="K24">
            <v>0.17142857142857143</v>
          </cell>
          <cell r="L24">
            <v>0.13325608342989573</v>
          </cell>
          <cell r="N24">
            <v>0</v>
          </cell>
        </row>
        <row r="25">
          <cell r="B25">
            <v>44281</v>
          </cell>
          <cell r="K25">
            <v>0.22857142857142856</v>
          </cell>
          <cell r="L25">
            <v>0.13325608342989573</v>
          </cell>
          <cell r="N25">
            <v>0</v>
          </cell>
        </row>
        <row r="26">
          <cell r="B26">
            <v>44282</v>
          </cell>
          <cell r="K26">
            <v>0.22857142857142856</v>
          </cell>
          <cell r="L26">
            <v>0.13325608342989573</v>
          </cell>
          <cell r="N26">
            <v>0</v>
          </cell>
        </row>
        <row r="27">
          <cell r="B27">
            <v>44283</v>
          </cell>
          <cell r="K27">
            <v>0.22857142857142856</v>
          </cell>
          <cell r="L27">
            <v>0.17960602549246815</v>
          </cell>
          <cell r="N27">
            <v>0</v>
          </cell>
        </row>
        <row r="28">
          <cell r="B28">
            <v>44284</v>
          </cell>
          <cell r="K28">
            <v>0.22857142857142856</v>
          </cell>
          <cell r="L28">
            <v>0.21436848203939746</v>
          </cell>
          <cell r="N28">
            <v>0</v>
          </cell>
        </row>
        <row r="29">
          <cell r="B29">
            <v>44285</v>
          </cell>
          <cell r="K29">
            <v>0.34285714285714286</v>
          </cell>
          <cell r="L29">
            <v>0.26071842410196988</v>
          </cell>
          <cell r="N29">
            <v>0</v>
          </cell>
        </row>
        <row r="30">
          <cell r="B30">
            <v>44286</v>
          </cell>
          <cell r="K30">
            <v>0.5714285714285714</v>
          </cell>
          <cell r="L30">
            <v>0.26071842410196988</v>
          </cell>
          <cell r="N30">
            <v>0</v>
          </cell>
        </row>
        <row r="31">
          <cell r="B31">
            <v>44287</v>
          </cell>
          <cell r="K31">
            <v>0.5714285714285714</v>
          </cell>
          <cell r="L31">
            <v>0.27809965237543455</v>
          </cell>
          <cell r="N31">
            <v>0</v>
          </cell>
        </row>
        <row r="32">
          <cell r="B32">
            <v>44288</v>
          </cell>
          <cell r="K32">
            <v>0.5714285714285714</v>
          </cell>
          <cell r="L32">
            <v>0.30127462340672073</v>
          </cell>
          <cell r="N32">
            <v>0</v>
          </cell>
        </row>
        <row r="33">
          <cell r="B33">
            <v>44289</v>
          </cell>
          <cell r="K33">
            <v>0.5714285714285714</v>
          </cell>
          <cell r="L33">
            <v>0.38818076477404406</v>
          </cell>
          <cell r="N33">
            <v>0</v>
          </cell>
        </row>
        <row r="34">
          <cell r="B34">
            <v>44290</v>
          </cell>
          <cell r="K34">
            <v>0.5714285714285714</v>
          </cell>
          <cell r="L34">
            <v>0.41135573580533025</v>
          </cell>
          <cell r="N34">
            <v>0</v>
          </cell>
        </row>
        <row r="35">
          <cell r="B35">
            <v>44291</v>
          </cell>
          <cell r="K35">
            <v>0.5714285714285714</v>
          </cell>
          <cell r="L35">
            <v>0.41135573580533025</v>
          </cell>
          <cell r="N35">
            <v>0</v>
          </cell>
        </row>
        <row r="36">
          <cell r="B36">
            <v>44292</v>
          </cell>
          <cell r="K36">
            <v>0.5714285714285714</v>
          </cell>
          <cell r="L36">
            <v>0.41135573580533025</v>
          </cell>
          <cell r="N36">
            <v>0</v>
          </cell>
        </row>
        <row r="37">
          <cell r="B37">
            <v>44293</v>
          </cell>
          <cell r="K37">
            <v>0.5714285714285714</v>
          </cell>
          <cell r="L37">
            <v>0.41135573580533025</v>
          </cell>
          <cell r="N37">
            <v>0</v>
          </cell>
        </row>
        <row r="38">
          <cell r="B38">
            <v>44294</v>
          </cell>
          <cell r="K38">
            <v>0.65714285714285714</v>
          </cell>
          <cell r="L38">
            <v>0.44032444959443801</v>
          </cell>
          <cell r="N38">
            <v>0</v>
          </cell>
        </row>
        <row r="39">
          <cell r="B39">
            <v>44295</v>
          </cell>
          <cell r="K39">
            <v>0.65714285714285714</v>
          </cell>
          <cell r="L39">
            <v>0.46929316338354576</v>
          </cell>
          <cell r="N39">
            <v>0</v>
          </cell>
        </row>
        <row r="40">
          <cell r="B40">
            <v>44296</v>
          </cell>
          <cell r="K40">
            <v>0.65714285714285714</v>
          </cell>
          <cell r="L40">
            <v>0.51564310544611824</v>
          </cell>
          <cell r="N40">
            <v>0</v>
          </cell>
        </row>
        <row r="41">
          <cell r="B41">
            <v>44297</v>
          </cell>
          <cell r="K41">
            <v>0.65714285714285714</v>
          </cell>
          <cell r="L41">
            <v>0.51564310544611824</v>
          </cell>
          <cell r="N41">
            <v>0</v>
          </cell>
        </row>
        <row r="42">
          <cell r="B42">
            <v>44298</v>
          </cell>
          <cell r="K42">
            <v>0.65714285714285714</v>
          </cell>
          <cell r="L42">
            <v>0.53881807647740443</v>
          </cell>
          <cell r="N42">
            <v>0</v>
          </cell>
        </row>
        <row r="43">
          <cell r="B43">
            <v>44299</v>
          </cell>
          <cell r="K43">
            <v>0.65714285714285714</v>
          </cell>
          <cell r="L43">
            <v>0.53881807647740443</v>
          </cell>
          <cell r="N43">
            <v>0</v>
          </cell>
        </row>
        <row r="44">
          <cell r="B44">
            <v>44300</v>
          </cell>
          <cell r="K44">
            <v>0.65714285714285714</v>
          </cell>
          <cell r="L44">
            <v>0.54171494785631524</v>
          </cell>
          <cell r="N44">
            <v>0</v>
          </cell>
        </row>
        <row r="45">
          <cell r="B45">
            <v>44301</v>
          </cell>
          <cell r="K45">
            <v>0.74285714285714288</v>
          </cell>
          <cell r="L45">
            <v>0.54461181923522595</v>
          </cell>
          <cell r="N45">
            <v>0</v>
          </cell>
        </row>
        <row r="46">
          <cell r="B46">
            <v>44302</v>
          </cell>
          <cell r="K46">
            <v>0.74285714285714288</v>
          </cell>
          <cell r="L46">
            <v>0.54461181923522595</v>
          </cell>
          <cell r="N46">
            <v>0</v>
          </cell>
        </row>
        <row r="47">
          <cell r="B47">
            <v>44303</v>
          </cell>
          <cell r="K47">
            <v>0.74285714285714288</v>
          </cell>
          <cell r="L47">
            <v>0.54461181923522595</v>
          </cell>
          <cell r="N47">
            <v>0</v>
          </cell>
        </row>
        <row r="48">
          <cell r="B48">
            <v>44304</v>
          </cell>
          <cell r="K48">
            <v>0.74285714285714288</v>
          </cell>
          <cell r="L48">
            <v>0.59936268829663963</v>
          </cell>
          <cell r="N48">
            <v>0</v>
          </cell>
        </row>
        <row r="49">
          <cell r="B49">
            <v>44305</v>
          </cell>
          <cell r="K49">
            <v>0.77142857142857146</v>
          </cell>
          <cell r="L49">
            <v>0.64860950173812282</v>
          </cell>
          <cell r="N49">
            <v>0</v>
          </cell>
        </row>
        <row r="50">
          <cell r="B50">
            <v>44306</v>
          </cell>
          <cell r="K50">
            <v>0.77142857142857146</v>
          </cell>
          <cell r="L50">
            <v>0.64860950173812282</v>
          </cell>
          <cell r="N50">
            <v>0</v>
          </cell>
        </row>
        <row r="51">
          <cell r="B51">
            <v>44307</v>
          </cell>
          <cell r="K51">
            <v>0.77142857142857146</v>
          </cell>
          <cell r="L51">
            <v>0.65440324449594445</v>
          </cell>
          <cell r="N51">
            <v>0</v>
          </cell>
        </row>
        <row r="52">
          <cell r="B52">
            <v>44308</v>
          </cell>
          <cell r="K52">
            <v>0.77142857142857146</v>
          </cell>
          <cell r="L52">
            <v>0.65440324449594445</v>
          </cell>
          <cell r="N52">
            <v>0</v>
          </cell>
        </row>
        <row r="53">
          <cell r="B53">
            <v>44309</v>
          </cell>
          <cell r="K53">
            <v>0.77142857142857146</v>
          </cell>
          <cell r="L53">
            <v>0.68337195828505215</v>
          </cell>
          <cell r="N53">
            <v>0</v>
          </cell>
        </row>
        <row r="54">
          <cell r="B54">
            <v>44310</v>
          </cell>
          <cell r="K54">
            <v>0.77142857142857146</v>
          </cell>
          <cell r="L54">
            <v>0.71234067207415996</v>
          </cell>
          <cell r="N54">
            <v>0</v>
          </cell>
        </row>
        <row r="55">
          <cell r="B55">
            <v>44311</v>
          </cell>
          <cell r="K55">
            <v>0.77142857142857146</v>
          </cell>
          <cell r="L55">
            <v>0.74130938586326767</v>
          </cell>
          <cell r="N55">
            <v>0</v>
          </cell>
        </row>
        <row r="56">
          <cell r="B56">
            <v>44312</v>
          </cell>
          <cell r="K56">
            <v>0.77142857142857146</v>
          </cell>
          <cell r="L56">
            <v>0.76158748551564304</v>
          </cell>
          <cell r="N56">
            <v>0</v>
          </cell>
        </row>
        <row r="57">
          <cell r="B57">
            <v>44313</v>
          </cell>
          <cell r="K57">
            <v>0.77142857142857146</v>
          </cell>
          <cell r="L57">
            <v>0.79634994206257237</v>
          </cell>
          <cell r="N57">
            <v>0</v>
          </cell>
        </row>
        <row r="58">
          <cell r="B58">
            <v>44314</v>
          </cell>
          <cell r="K58">
            <v>0.88571428571428568</v>
          </cell>
          <cell r="L58">
            <v>0.81373117033603704</v>
          </cell>
          <cell r="N58">
            <v>0</v>
          </cell>
        </row>
        <row r="59">
          <cell r="B59">
            <v>44315</v>
          </cell>
          <cell r="K59">
            <v>0.88571428571428568</v>
          </cell>
          <cell r="L59">
            <v>0.90440324449594434</v>
          </cell>
          <cell r="N59">
            <v>0</v>
          </cell>
        </row>
        <row r="60">
          <cell r="B60">
            <v>44316</v>
          </cell>
          <cell r="K60">
            <v>0.88571428571428568</v>
          </cell>
          <cell r="L60">
            <v>0.90440324449594434</v>
          </cell>
          <cell r="N60">
            <v>0</v>
          </cell>
        </row>
        <row r="61">
          <cell r="B61">
            <v>44317</v>
          </cell>
          <cell r="K61">
            <v>0.88571428571428568</v>
          </cell>
          <cell r="L61">
            <v>0.90440324449594434</v>
          </cell>
          <cell r="N61">
            <v>0</v>
          </cell>
        </row>
        <row r="62">
          <cell r="B62">
            <v>44318</v>
          </cell>
          <cell r="K62">
            <v>0.88571428571428568</v>
          </cell>
          <cell r="L62">
            <v>0.90440324449594434</v>
          </cell>
          <cell r="N62">
            <v>0</v>
          </cell>
        </row>
        <row r="63">
          <cell r="B63">
            <v>44319</v>
          </cell>
          <cell r="K63">
            <v>0.88571428571428568</v>
          </cell>
          <cell r="L63">
            <v>0.90440324449594434</v>
          </cell>
          <cell r="N63">
            <v>0</v>
          </cell>
        </row>
        <row r="64">
          <cell r="B64">
            <v>44320</v>
          </cell>
          <cell r="K64">
            <v>0.88571428571428568</v>
          </cell>
          <cell r="L64">
            <v>0.90440324449594434</v>
          </cell>
          <cell r="N64">
            <v>0</v>
          </cell>
        </row>
        <row r="65">
          <cell r="B65">
            <v>44321</v>
          </cell>
          <cell r="K65">
            <v>0.88571428571428568</v>
          </cell>
          <cell r="L65">
            <v>0.90440324449594434</v>
          </cell>
          <cell r="N65">
            <v>0</v>
          </cell>
        </row>
        <row r="66">
          <cell r="B66">
            <v>44322</v>
          </cell>
          <cell r="K66">
            <v>0.88571428571428568</v>
          </cell>
          <cell r="L66">
            <v>0.90440324449594434</v>
          </cell>
          <cell r="N66">
            <v>0</v>
          </cell>
        </row>
        <row r="67">
          <cell r="B67">
            <v>44323</v>
          </cell>
          <cell r="K67">
            <v>0.88571428571428568</v>
          </cell>
          <cell r="L67">
            <v>0.90440324449594434</v>
          </cell>
          <cell r="N67">
            <v>0</v>
          </cell>
        </row>
        <row r="68">
          <cell r="B68">
            <v>44324</v>
          </cell>
          <cell r="K68">
            <v>0.88571428571428568</v>
          </cell>
          <cell r="L68">
            <v>0.921784472769409</v>
          </cell>
          <cell r="N68">
            <v>0</v>
          </cell>
        </row>
        <row r="69">
          <cell r="B69">
            <v>44325</v>
          </cell>
          <cell r="K69">
            <v>0.88571428571428568</v>
          </cell>
          <cell r="L69">
            <v>0.921784472769409</v>
          </cell>
          <cell r="N69">
            <v>0</v>
          </cell>
        </row>
        <row r="70">
          <cell r="B70">
            <v>44326</v>
          </cell>
          <cell r="K70">
            <v>0.88571428571428568</v>
          </cell>
          <cell r="L70">
            <v>0.921784472769409</v>
          </cell>
          <cell r="N70">
            <v>0</v>
          </cell>
        </row>
        <row r="71">
          <cell r="B71">
            <v>44327</v>
          </cell>
          <cell r="K71">
            <v>0.88571428571428568</v>
          </cell>
          <cell r="L71">
            <v>0.93337195828505215</v>
          </cell>
          <cell r="N71">
            <v>0</v>
          </cell>
        </row>
        <row r="72">
          <cell r="B72">
            <v>44328</v>
          </cell>
          <cell r="K72">
            <v>0.88571428571428568</v>
          </cell>
          <cell r="L72">
            <v>0.93337195828505215</v>
          </cell>
          <cell r="N72">
            <v>0</v>
          </cell>
        </row>
        <row r="73">
          <cell r="B73">
            <v>44329</v>
          </cell>
          <cell r="K73">
            <v>0.88571428571428568</v>
          </cell>
          <cell r="L73">
            <v>0.93337195828505215</v>
          </cell>
          <cell r="N73">
            <v>0</v>
          </cell>
        </row>
        <row r="74">
          <cell r="B74">
            <v>44330</v>
          </cell>
          <cell r="K74">
            <v>0.88571428571428568</v>
          </cell>
          <cell r="L74">
            <v>0.93337195828505215</v>
          </cell>
          <cell r="N74">
            <v>0</v>
          </cell>
        </row>
        <row r="75">
          <cell r="B75">
            <v>44331</v>
          </cell>
          <cell r="K75">
            <v>0.88571428571428568</v>
          </cell>
          <cell r="L75">
            <v>0.93337195828505215</v>
          </cell>
          <cell r="N75">
            <v>0</v>
          </cell>
        </row>
        <row r="76">
          <cell r="B76">
            <v>44332</v>
          </cell>
          <cell r="K76">
            <v>0.88571428571428568</v>
          </cell>
          <cell r="L76">
            <v>0.93337195828505215</v>
          </cell>
          <cell r="N76">
            <v>0</v>
          </cell>
        </row>
        <row r="77">
          <cell r="B77">
            <v>44333</v>
          </cell>
          <cell r="K77">
            <v>0.88571428571428568</v>
          </cell>
          <cell r="L77">
            <v>0.93337195828505215</v>
          </cell>
          <cell r="N77">
            <v>0</v>
          </cell>
        </row>
        <row r="78">
          <cell r="B78">
            <v>44334</v>
          </cell>
          <cell r="K78">
            <v>0.88571428571428568</v>
          </cell>
          <cell r="L78">
            <v>0.93337195828505215</v>
          </cell>
          <cell r="N78">
            <v>0</v>
          </cell>
        </row>
        <row r="79">
          <cell r="B79">
            <v>44335</v>
          </cell>
          <cell r="K79">
            <v>0.88571428571428568</v>
          </cell>
          <cell r="L79">
            <v>0.93337195828505215</v>
          </cell>
          <cell r="N79">
            <v>0</v>
          </cell>
        </row>
        <row r="80">
          <cell r="B80">
            <v>44336</v>
          </cell>
          <cell r="K80">
            <v>0.88571428571428568</v>
          </cell>
          <cell r="L80">
            <v>0.93337195828505215</v>
          </cell>
          <cell r="N80">
            <v>0</v>
          </cell>
        </row>
        <row r="81">
          <cell r="B81">
            <v>44337</v>
          </cell>
          <cell r="K81">
            <v>0.88571428571428568</v>
          </cell>
          <cell r="L81">
            <v>0.93337195828505215</v>
          </cell>
          <cell r="N81">
            <v>0</v>
          </cell>
        </row>
        <row r="82">
          <cell r="B82">
            <v>44338</v>
          </cell>
          <cell r="K82">
            <v>0.88571428571428568</v>
          </cell>
          <cell r="L82">
            <v>0.95075318655851682</v>
          </cell>
          <cell r="N82">
            <v>0</v>
          </cell>
        </row>
        <row r="83">
          <cell r="B83">
            <v>44339</v>
          </cell>
          <cell r="K83">
            <v>0.88571428571428568</v>
          </cell>
          <cell r="L83">
            <v>0.95075318655851682</v>
          </cell>
          <cell r="N83">
            <v>0</v>
          </cell>
        </row>
        <row r="84">
          <cell r="B84">
            <v>44340</v>
          </cell>
          <cell r="K84">
            <v>0.91428571428571426</v>
          </cell>
          <cell r="L84">
            <v>0.95075318655851682</v>
          </cell>
          <cell r="N84">
            <v>0</v>
          </cell>
        </row>
        <row r="85">
          <cell r="B85">
            <v>44341</v>
          </cell>
          <cell r="K85">
            <v>0.91428571428571426</v>
          </cell>
          <cell r="L85">
            <v>0.95075318655851682</v>
          </cell>
          <cell r="N85">
            <v>0</v>
          </cell>
        </row>
        <row r="86">
          <cell r="B86">
            <v>44342</v>
          </cell>
          <cell r="K86">
            <v>0.91428571428571426</v>
          </cell>
          <cell r="L86">
            <v>0.95365005793742763</v>
          </cell>
          <cell r="N86">
            <v>0</v>
          </cell>
        </row>
        <row r="87">
          <cell r="B87">
            <v>44343</v>
          </cell>
          <cell r="K87">
            <v>0.91428571428571426</v>
          </cell>
          <cell r="L87">
            <v>0.95365005793742763</v>
          </cell>
          <cell r="N87">
            <v>0</v>
          </cell>
        </row>
        <row r="88">
          <cell r="B88">
            <v>44344</v>
          </cell>
          <cell r="K88">
            <v>1</v>
          </cell>
          <cell r="L88">
            <v>0.98261877172653533</v>
          </cell>
          <cell r="N88">
            <v>0</v>
          </cell>
        </row>
        <row r="89">
          <cell r="B89">
            <v>44345</v>
          </cell>
          <cell r="K89">
            <v>1</v>
          </cell>
          <cell r="L89">
            <v>0.99420625724217848</v>
          </cell>
          <cell r="N89">
            <v>0</v>
          </cell>
        </row>
        <row r="90">
          <cell r="B90">
            <v>44346</v>
          </cell>
          <cell r="K90">
            <v>1</v>
          </cell>
          <cell r="L90">
            <v>0.99420625724217848</v>
          </cell>
          <cell r="N90">
            <v>0</v>
          </cell>
        </row>
        <row r="91">
          <cell r="B91">
            <v>44347</v>
          </cell>
          <cell r="K91">
            <v>1</v>
          </cell>
          <cell r="L91">
            <v>0.99420625724217848</v>
          </cell>
          <cell r="N91">
            <v>0</v>
          </cell>
        </row>
        <row r="92">
          <cell r="B92">
            <v>44348</v>
          </cell>
          <cell r="K92">
            <v>1</v>
          </cell>
          <cell r="L92">
            <v>1</v>
          </cell>
          <cell r="N92">
            <v>0</v>
          </cell>
        </row>
        <row r="93">
          <cell r="B93">
            <v>44349</v>
          </cell>
          <cell r="K93">
            <v>1</v>
          </cell>
          <cell r="L93">
            <v>1</v>
          </cell>
          <cell r="N93">
            <v>0</v>
          </cell>
        </row>
        <row r="94">
          <cell r="B94">
            <v>44350</v>
          </cell>
          <cell r="K94">
            <v>1</v>
          </cell>
          <cell r="L94">
            <v>1</v>
          </cell>
          <cell r="N94">
            <v>0</v>
          </cell>
        </row>
        <row r="95">
          <cell r="B95">
            <v>44351</v>
          </cell>
          <cell r="K95">
            <v>1</v>
          </cell>
          <cell r="L95">
            <v>1</v>
          </cell>
          <cell r="N95">
            <v>0</v>
          </cell>
        </row>
      </sheetData>
      <sheetData sheetId="13">
        <row r="1">
          <cell r="K1" t="str">
            <v>req%</v>
          </cell>
          <cell r="L1" t="str">
            <v>dev%</v>
          </cell>
          <cell r="N1" t="str">
            <v>desc/max(dev)</v>
          </cell>
        </row>
        <row r="2">
          <cell r="B2">
            <v>44257</v>
          </cell>
          <cell r="K2">
            <v>2.030456852791878E-2</v>
          </cell>
          <cell r="L2">
            <v>0</v>
          </cell>
          <cell r="N2">
            <v>0</v>
          </cell>
        </row>
        <row r="3">
          <cell r="B3">
            <v>44258</v>
          </cell>
          <cell r="K3">
            <v>2.030456852791878E-2</v>
          </cell>
          <cell r="L3">
            <v>0</v>
          </cell>
          <cell r="N3">
            <v>0</v>
          </cell>
        </row>
        <row r="4">
          <cell r="B4">
            <v>44259</v>
          </cell>
          <cell r="K4">
            <v>0.10152284263959391</v>
          </cell>
          <cell r="L4">
            <v>0</v>
          </cell>
          <cell r="N4">
            <v>0</v>
          </cell>
        </row>
        <row r="5">
          <cell r="B5">
            <v>44260</v>
          </cell>
          <cell r="K5">
            <v>0.15228426395939088</v>
          </cell>
          <cell r="L5">
            <v>0</v>
          </cell>
          <cell r="N5">
            <v>0</v>
          </cell>
        </row>
        <row r="6">
          <cell r="B6">
            <v>44261</v>
          </cell>
          <cell r="K6">
            <v>0.17258883248730963</v>
          </cell>
          <cell r="L6">
            <v>0</v>
          </cell>
          <cell r="N6">
            <v>0</v>
          </cell>
        </row>
        <row r="7">
          <cell r="B7">
            <v>44262</v>
          </cell>
          <cell r="K7">
            <v>0.17258883248730963</v>
          </cell>
          <cell r="L7">
            <v>0</v>
          </cell>
          <cell r="N7">
            <v>0</v>
          </cell>
        </row>
        <row r="8">
          <cell r="B8">
            <v>44263</v>
          </cell>
          <cell r="K8">
            <v>0.17258883248730963</v>
          </cell>
          <cell r="L8">
            <v>0</v>
          </cell>
          <cell r="N8">
            <v>0</v>
          </cell>
        </row>
        <row r="9">
          <cell r="B9">
            <v>44264</v>
          </cell>
          <cell r="K9">
            <v>0.17258883248730963</v>
          </cell>
          <cell r="L9">
            <v>0</v>
          </cell>
          <cell r="N9">
            <v>0</v>
          </cell>
        </row>
        <row r="10">
          <cell r="B10">
            <v>44265</v>
          </cell>
          <cell r="K10">
            <v>0.17258883248730963</v>
          </cell>
          <cell r="L10">
            <v>0</v>
          </cell>
          <cell r="N10">
            <v>0</v>
          </cell>
        </row>
        <row r="11">
          <cell r="B11">
            <v>44266</v>
          </cell>
          <cell r="K11">
            <v>0.17258883248730963</v>
          </cell>
          <cell r="L11">
            <v>0</v>
          </cell>
          <cell r="N11">
            <v>0</v>
          </cell>
        </row>
        <row r="12">
          <cell r="B12">
            <v>44267</v>
          </cell>
          <cell r="K12">
            <v>0.17258883248730963</v>
          </cell>
          <cell r="L12">
            <v>0</v>
          </cell>
          <cell r="N12">
            <v>0</v>
          </cell>
        </row>
        <row r="13">
          <cell r="B13">
            <v>44268</v>
          </cell>
          <cell r="K13">
            <v>0.17258883248730963</v>
          </cell>
          <cell r="L13">
            <v>0</v>
          </cell>
          <cell r="N13">
            <v>0</v>
          </cell>
        </row>
        <row r="14">
          <cell r="B14">
            <v>44269</v>
          </cell>
          <cell r="K14">
            <v>0.17258883248730963</v>
          </cell>
          <cell r="L14">
            <v>0</v>
          </cell>
          <cell r="N14">
            <v>0</v>
          </cell>
        </row>
        <row r="15">
          <cell r="B15">
            <v>44270</v>
          </cell>
          <cell r="K15">
            <v>0.17258883248730963</v>
          </cell>
          <cell r="L15">
            <v>0</v>
          </cell>
          <cell r="N15">
            <v>0</v>
          </cell>
        </row>
        <row r="16">
          <cell r="B16">
            <v>44271</v>
          </cell>
          <cell r="K16">
            <v>0.2233502538071066</v>
          </cell>
          <cell r="L16">
            <v>0</v>
          </cell>
          <cell r="N16">
            <v>9.4966761633428296E-3</v>
          </cell>
        </row>
        <row r="17">
          <cell r="B17">
            <v>44272</v>
          </cell>
          <cell r="K17">
            <v>0.2233502538071066</v>
          </cell>
          <cell r="L17">
            <v>0</v>
          </cell>
          <cell r="N17">
            <v>9.4966761633428296E-3</v>
          </cell>
        </row>
        <row r="18">
          <cell r="B18">
            <v>44273</v>
          </cell>
          <cell r="K18">
            <v>0.31472081218274112</v>
          </cell>
          <cell r="L18">
            <v>0</v>
          </cell>
          <cell r="N18">
            <v>9.4966761633428296E-3</v>
          </cell>
        </row>
        <row r="19">
          <cell r="B19">
            <v>44274</v>
          </cell>
          <cell r="K19">
            <v>0.32487309644670048</v>
          </cell>
          <cell r="L19">
            <v>0</v>
          </cell>
          <cell r="N19">
            <v>9.4966761633428296E-3</v>
          </cell>
        </row>
        <row r="20">
          <cell r="B20">
            <v>44275</v>
          </cell>
          <cell r="K20">
            <v>0.32487309644670048</v>
          </cell>
          <cell r="L20">
            <v>0</v>
          </cell>
          <cell r="N20">
            <v>9.4966761633428296E-3</v>
          </cell>
        </row>
        <row r="21">
          <cell r="B21">
            <v>44276</v>
          </cell>
          <cell r="K21">
            <v>0.34517766497461927</v>
          </cell>
          <cell r="L21">
            <v>0</v>
          </cell>
          <cell r="N21">
            <v>9.4966761633428296E-3</v>
          </cell>
        </row>
        <row r="22">
          <cell r="B22">
            <v>44277</v>
          </cell>
          <cell r="K22">
            <v>0.34517766497461927</v>
          </cell>
          <cell r="L22">
            <v>0</v>
          </cell>
          <cell r="N22">
            <v>9.4966761633428296E-3</v>
          </cell>
        </row>
        <row r="23">
          <cell r="B23">
            <v>44278</v>
          </cell>
          <cell r="K23">
            <v>0.43654822335025378</v>
          </cell>
          <cell r="L23">
            <v>0</v>
          </cell>
          <cell r="N23">
            <v>9.4966761633428296E-3</v>
          </cell>
        </row>
        <row r="24">
          <cell r="B24">
            <v>44279</v>
          </cell>
          <cell r="K24">
            <v>0.43654822335025378</v>
          </cell>
          <cell r="L24">
            <v>0</v>
          </cell>
          <cell r="N24">
            <v>9.4966761633428296E-3</v>
          </cell>
        </row>
        <row r="25">
          <cell r="B25">
            <v>44280</v>
          </cell>
          <cell r="K25">
            <v>0.43654822335025378</v>
          </cell>
          <cell r="L25">
            <v>0</v>
          </cell>
          <cell r="N25">
            <v>9.4966761633428296E-3</v>
          </cell>
        </row>
        <row r="26">
          <cell r="B26">
            <v>44281</v>
          </cell>
          <cell r="K26">
            <v>0.43654822335025378</v>
          </cell>
          <cell r="L26">
            <v>0</v>
          </cell>
          <cell r="N26">
            <v>9.4966761633428296E-3</v>
          </cell>
        </row>
        <row r="27">
          <cell r="B27">
            <v>44282</v>
          </cell>
          <cell r="K27">
            <v>0.51776649746192893</v>
          </cell>
          <cell r="L27">
            <v>0</v>
          </cell>
          <cell r="N27">
            <v>9.4966761633428296E-3</v>
          </cell>
        </row>
        <row r="28">
          <cell r="B28">
            <v>44283</v>
          </cell>
          <cell r="K28">
            <v>0.51776649746192893</v>
          </cell>
          <cell r="L28">
            <v>0</v>
          </cell>
          <cell r="N28">
            <v>9.4966761633428296E-3</v>
          </cell>
        </row>
        <row r="29">
          <cell r="B29">
            <v>44284</v>
          </cell>
          <cell r="K29">
            <v>0.6142131979695431</v>
          </cell>
          <cell r="L29">
            <v>0</v>
          </cell>
          <cell r="N29">
            <v>9.4966761633428296E-3</v>
          </cell>
        </row>
        <row r="30">
          <cell r="B30">
            <v>44285</v>
          </cell>
          <cell r="K30">
            <v>0.63451776649746194</v>
          </cell>
          <cell r="L30">
            <v>0</v>
          </cell>
          <cell r="N30">
            <v>9.4966761633428296E-3</v>
          </cell>
        </row>
        <row r="31">
          <cell r="B31">
            <v>44286</v>
          </cell>
          <cell r="K31">
            <v>0.63451776649746194</v>
          </cell>
          <cell r="L31">
            <v>0</v>
          </cell>
          <cell r="N31">
            <v>9.4966761633428296E-3</v>
          </cell>
        </row>
        <row r="32">
          <cell r="B32">
            <v>44287</v>
          </cell>
          <cell r="K32">
            <v>0.63451776649746194</v>
          </cell>
          <cell r="L32">
            <v>1.4245014245014245E-2</v>
          </cell>
          <cell r="N32">
            <v>9.4966761633428296E-3</v>
          </cell>
        </row>
        <row r="33">
          <cell r="B33">
            <v>44288</v>
          </cell>
          <cell r="K33">
            <v>0.63451776649746194</v>
          </cell>
          <cell r="L33">
            <v>1.4245014245014245E-2</v>
          </cell>
          <cell r="N33">
            <v>9.4966761633428296E-3</v>
          </cell>
        </row>
        <row r="34">
          <cell r="B34">
            <v>44289</v>
          </cell>
          <cell r="K34">
            <v>0.63451776649746194</v>
          </cell>
          <cell r="L34">
            <v>1.4245014245014245E-2</v>
          </cell>
          <cell r="N34">
            <v>9.4966761633428296E-3</v>
          </cell>
        </row>
        <row r="35">
          <cell r="B35">
            <v>44290</v>
          </cell>
          <cell r="K35">
            <v>0.63451776649746194</v>
          </cell>
          <cell r="L35">
            <v>3.3238366571699908E-2</v>
          </cell>
          <cell r="N35">
            <v>9.4966761633428296E-3</v>
          </cell>
        </row>
        <row r="36">
          <cell r="B36">
            <v>44291</v>
          </cell>
          <cell r="K36">
            <v>0.64467005076142136</v>
          </cell>
          <cell r="L36">
            <v>6.1728395061728399E-2</v>
          </cell>
          <cell r="N36">
            <v>9.4966761633428296E-3</v>
          </cell>
        </row>
        <row r="37">
          <cell r="B37">
            <v>44292</v>
          </cell>
          <cell r="K37">
            <v>0.64467005076142136</v>
          </cell>
          <cell r="L37">
            <v>6.1728395061728399E-2</v>
          </cell>
          <cell r="N37">
            <v>9.4966761633428296E-3</v>
          </cell>
        </row>
        <row r="38">
          <cell r="B38">
            <v>44293</v>
          </cell>
          <cell r="K38">
            <v>0.64467005076142136</v>
          </cell>
          <cell r="L38">
            <v>6.1728395061728399E-2</v>
          </cell>
          <cell r="N38">
            <v>9.4966761633428296E-3</v>
          </cell>
        </row>
        <row r="39">
          <cell r="B39">
            <v>44294</v>
          </cell>
          <cell r="K39">
            <v>0.64467005076142136</v>
          </cell>
          <cell r="L39">
            <v>6.1728395061728399E-2</v>
          </cell>
          <cell r="N39">
            <v>9.4966761633428296E-3</v>
          </cell>
        </row>
        <row r="40">
          <cell r="B40">
            <v>44295</v>
          </cell>
          <cell r="K40">
            <v>0.67512690355329952</v>
          </cell>
          <cell r="L40">
            <v>6.1728395061728399E-2</v>
          </cell>
          <cell r="N40">
            <v>9.4966761633428296E-3</v>
          </cell>
        </row>
        <row r="41">
          <cell r="B41">
            <v>44296</v>
          </cell>
          <cell r="K41">
            <v>0.70558375634517767</v>
          </cell>
          <cell r="L41">
            <v>9.9715099715099717E-2</v>
          </cell>
          <cell r="N41">
            <v>1.8993352326685659E-2</v>
          </cell>
        </row>
        <row r="42">
          <cell r="B42">
            <v>44297</v>
          </cell>
          <cell r="K42">
            <v>0.70558375634517767</v>
          </cell>
          <cell r="L42">
            <v>0.10446343779677113</v>
          </cell>
          <cell r="N42">
            <v>1.8993352326685659E-2</v>
          </cell>
        </row>
        <row r="43">
          <cell r="B43">
            <v>44298</v>
          </cell>
          <cell r="K43">
            <v>0.70558375634517767</v>
          </cell>
          <cell r="L43">
            <v>0.14007597340930675</v>
          </cell>
          <cell r="N43">
            <v>1.8993352326685659E-2</v>
          </cell>
        </row>
        <row r="44">
          <cell r="B44">
            <v>44299</v>
          </cell>
          <cell r="K44">
            <v>0.70558375634517767</v>
          </cell>
          <cell r="L44">
            <v>0.18993352326685661</v>
          </cell>
          <cell r="N44">
            <v>1.8993352326685659E-2</v>
          </cell>
        </row>
        <row r="45">
          <cell r="B45">
            <v>44300</v>
          </cell>
          <cell r="K45">
            <v>0.70558375634517767</v>
          </cell>
          <cell r="L45">
            <v>0.21723646723646725</v>
          </cell>
          <cell r="N45">
            <v>1.8993352326685659E-2</v>
          </cell>
        </row>
        <row r="46">
          <cell r="B46">
            <v>44301</v>
          </cell>
          <cell r="K46">
            <v>0.70558375634517767</v>
          </cell>
          <cell r="L46">
            <v>0.24097815764482433</v>
          </cell>
          <cell r="N46">
            <v>1.8993352326685659E-2</v>
          </cell>
        </row>
        <row r="47">
          <cell r="B47">
            <v>44302</v>
          </cell>
          <cell r="K47">
            <v>0.70558375634517767</v>
          </cell>
          <cell r="L47">
            <v>0.2492877492877493</v>
          </cell>
          <cell r="N47">
            <v>1.8993352326685659E-2</v>
          </cell>
        </row>
        <row r="48">
          <cell r="B48">
            <v>44303</v>
          </cell>
          <cell r="K48">
            <v>0.70558375634517767</v>
          </cell>
          <cell r="L48">
            <v>0.2492877492877493</v>
          </cell>
          <cell r="N48">
            <v>1.8993352326685659E-2</v>
          </cell>
        </row>
        <row r="49">
          <cell r="B49">
            <v>44304</v>
          </cell>
          <cell r="K49">
            <v>0.73604060913705582</v>
          </cell>
          <cell r="L49">
            <v>0.2718423551756885</v>
          </cell>
          <cell r="N49">
            <v>9.6153846153846159E-2</v>
          </cell>
        </row>
        <row r="50">
          <cell r="B50">
            <v>44305</v>
          </cell>
          <cell r="K50">
            <v>0.78172588832487311</v>
          </cell>
          <cell r="L50">
            <v>0.28608736942070279</v>
          </cell>
          <cell r="N50">
            <v>9.6153846153846159E-2</v>
          </cell>
        </row>
        <row r="51">
          <cell r="B51">
            <v>44306</v>
          </cell>
          <cell r="K51">
            <v>0.78172588832487311</v>
          </cell>
          <cell r="L51">
            <v>0.28608736942070279</v>
          </cell>
          <cell r="N51">
            <v>9.6153846153846159E-2</v>
          </cell>
        </row>
        <row r="52">
          <cell r="B52">
            <v>44307</v>
          </cell>
          <cell r="K52">
            <v>0.78172588832487311</v>
          </cell>
          <cell r="L52">
            <v>0.2908357075023742</v>
          </cell>
          <cell r="N52">
            <v>9.6153846153846159E-2</v>
          </cell>
        </row>
        <row r="53">
          <cell r="B53">
            <v>44308</v>
          </cell>
          <cell r="K53">
            <v>0.78172588832487311</v>
          </cell>
          <cell r="L53">
            <v>0.2908357075023742</v>
          </cell>
          <cell r="N53">
            <v>9.6153846153846159E-2</v>
          </cell>
        </row>
        <row r="54">
          <cell r="B54">
            <v>44309</v>
          </cell>
          <cell r="K54">
            <v>0.78172588832487311</v>
          </cell>
          <cell r="L54">
            <v>0.2908357075023742</v>
          </cell>
          <cell r="N54">
            <v>9.6153846153846159E-2</v>
          </cell>
        </row>
        <row r="55">
          <cell r="B55">
            <v>44310</v>
          </cell>
          <cell r="K55">
            <v>0.78172588832487311</v>
          </cell>
          <cell r="L55">
            <v>0.2932098765432099</v>
          </cell>
          <cell r="N55">
            <v>9.6153846153846159E-2</v>
          </cell>
        </row>
        <row r="56">
          <cell r="B56">
            <v>44311</v>
          </cell>
          <cell r="K56">
            <v>0.78172588832487311</v>
          </cell>
          <cell r="L56">
            <v>0.30745489078822413</v>
          </cell>
          <cell r="N56">
            <v>9.6153846153846159E-2</v>
          </cell>
        </row>
        <row r="57">
          <cell r="B57">
            <v>44312</v>
          </cell>
          <cell r="K57">
            <v>0.78172588832487311</v>
          </cell>
          <cell r="L57">
            <v>0.33950617283950618</v>
          </cell>
          <cell r="N57">
            <v>9.6153846153846159E-2</v>
          </cell>
        </row>
        <row r="58">
          <cell r="B58">
            <v>44313</v>
          </cell>
          <cell r="K58">
            <v>0.78172588832487311</v>
          </cell>
          <cell r="L58">
            <v>0.3466286799620133</v>
          </cell>
          <cell r="N58">
            <v>9.6153846153846159E-2</v>
          </cell>
        </row>
        <row r="59">
          <cell r="B59">
            <v>44314</v>
          </cell>
          <cell r="K59">
            <v>0.78172588832487311</v>
          </cell>
          <cell r="L59">
            <v>0.38461538461538464</v>
          </cell>
          <cell r="N59">
            <v>9.6153846153846159E-2</v>
          </cell>
        </row>
        <row r="60">
          <cell r="B60">
            <v>44315</v>
          </cell>
          <cell r="K60">
            <v>0.78172588832487311</v>
          </cell>
          <cell r="L60">
            <v>0.40835707502374169</v>
          </cell>
          <cell r="N60">
            <v>9.6153846153846159E-2</v>
          </cell>
        </row>
        <row r="61">
          <cell r="B61">
            <v>44316</v>
          </cell>
          <cell r="K61">
            <v>0.78172588832487311</v>
          </cell>
          <cell r="L61">
            <v>0.41904083570750239</v>
          </cell>
          <cell r="N61">
            <v>9.6153846153846159E-2</v>
          </cell>
        </row>
        <row r="62">
          <cell r="B62">
            <v>44317</v>
          </cell>
          <cell r="K62">
            <v>0.78172588832487311</v>
          </cell>
          <cell r="L62">
            <v>0.41904083570750239</v>
          </cell>
          <cell r="N62">
            <v>9.6153846153846159E-2</v>
          </cell>
        </row>
        <row r="63">
          <cell r="B63">
            <v>44318</v>
          </cell>
          <cell r="K63">
            <v>0.78172588832487311</v>
          </cell>
          <cell r="L63">
            <v>0.46177587844254514</v>
          </cell>
          <cell r="N63">
            <v>0.18494776828110163</v>
          </cell>
        </row>
        <row r="64">
          <cell r="B64">
            <v>44319</v>
          </cell>
          <cell r="K64">
            <v>0.8324873096446701</v>
          </cell>
          <cell r="L64">
            <v>0.46177587844254514</v>
          </cell>
          <cell r="N64">
            <v>0.18494776828110163</v>
          </cell>
        </row>
        <row r="65">
          <cell r="B65">
            <v>44320</v>
          </cell>
          <cell r="K65">
            <v>0.85786802030456855</v>
          </cell>
          <cell r="L65">
            <v>0.46177587844254514</v>
          </cell>
          <cell r="N65">
            <v>0.18494776828110163</v>
          </cell>
        </row>
        <row r="66">
          <cell r="B66">
            <v>44321</v>
          </cell>
          <cell r="K66">
            <v>0.85786802030456855</v>
          </cell>
          <cell r="L66">
            <v>0.46889838556505226</v>
          </cell>
          <cell r="N66">
            <v>0.18494776828110163</v>
          </cell>
        </row>
        <row r="67">
          <cell r="B67">
            <v>44322</v>
          </cell>
          <cell r="K67">
            <v>0.85786802030456855</v>
          </cell>
          <cell r="L67">
            <v>0.46889838556505226</v>
          </cell>
          <cell r="N67">
            <v>0.18494776828110163</v>
          </cell>
        </row>
        <row r="68">
          <cell r="B68">
            <v>44323</v>
          </cell>
          <cell r="K68">
            <v>0.85786802030456855</v>
          </cell>
          <cell r="L68">
            <v>0.47127255460588796</v>
          </cell>
          <cell r="N68">
            <v>0.18494776828110163</v>
          </cell>
        </row>
        <row r="69">
          <cell r="B69">
            <v>44324</v>
          </cell>
          <cell r="K69">
            <v>0.85786802030456855</v>
          </cell>
          <cell r="L69">
            <v>0.47127255460588796</v>
          </cell>
          <cell r="N69">
            <v>0.18494776828110163</v>
          </cell>
        </row>
        <row r="70">
          <cell r="B70">
            <v>44325</v>
          </cell>
          <cell r="K70">
            <v>0.85786802030456855</v>
          </cell>
          <cell r="L70">
            <v>0.48076923076923078</v>
          </cell>
          <cell r="N70">
            <v>0.18494776828110163</v>
          </cell>
        </row>
        <row r="71">
          <cell r="B71">
            <v>44326</v>
          </cell>
          <cell r="K71">
            <v>0.85786802030456855</v>
          </cell>
          <cell r="L71">
            <v>0.5009496676163343</v>
          </cell>
          <cell r="N71">
            <v>0.18494776828110163</v>
          </cell>
        </row>
        <row r="72">
          <cell r="B72">
            <v>44327</v>
          </cell>
          <cell r="K72">
            <v>0.85786802030456855</v>
          </cell>
          <cell r="L72">
            <v>0.51044634377967713</v>
          </cell>
          <cell r="N72">
            <v>0.18494776828110163</v>
          </cell>
        </row>
        <row r="73">
          <cell r="B73">
            <v>44328</v>
          </cell>
          <cell r="K73">
            <v>0.85786802030456855</v>
          </cell>
          <cell r="L73">
            <v>0.51400759734093071</v>
          </cell>
          <cell r="N73">
            <v>0.18494776828110163</v>
          </cell>
        </row>
        <row r="74">
          <cell r="B74">
            <v>44329</v>
          </cell>
          <cell r="K74">
            <v>0.85786802030456855</v>
          </cell>
          <cell r="L74">
            <v>0.51400759734093071</v>
          </cell>
          <cell r="N74">
            <v>0.18494776828110163</v>
          </cell>
        </row>
        <row r="75">
          <cell r="B75">
            <v>44330</v>
          </cell>
          <cell r="K75">
            <v>0.85786802030456855</v>
          </cell>
          <cell r="L75">
            <v>0.51875593542260212</v>
          </cell>
          <cell r="N75">
            <v>0.18494776828110163</v>
          </cell>
        </row>
        <row r="76">
          <cell r="B76">
            <v>44331</v>
          </cell>
          <cell r="K76">
            <v>0.85786802030456855</v>
          </cell>
          <cell r="L76">
            <v>0.56149097815764482</v>
          </cell>
          <cell r="N76">
            <v>0.18494776828110163</v>
          </cell>
        </row>
        <row r="77">
          <cell r="B77">
            <v>44332</v>
          </cell>
          <cell r="K77">
            <v>0.85786802030456855</v>
          </cell>
          <cell r="L77">
            <v>0.62132003798670465</v>
          </cell>
          <cell r="N77">
            <v>0.36609686609686609</v>
          </cell>
        </row>
        <row r="78">
          <cell r="B78">
            <v>44333</v>
          </cell>
          <cell r="K78">
            <v>0.85786802030456855</v>
          </cell>
          <cell r="L78">
            <v>0.66405508072174735</v>
          </cell>
          <cell r="N78">
            <v>0.36609686609686609</v>
          </cell>
        </row>
        <row r="79">
          <cell r="B79">
            <v>44334</v>
          </cell>
          <cell r="K79">
            <v>0.89847715736040612</v>
          </cell>
          <cell r="L79">
            <v>0.66405508072174735</v>
          </cell>
          <cell r="N79">
            <v>0.40883190883190884</v>
          </cell>
        </row>
        <row r="80">
          <cell r="B80">
            <v>44335</v>
          </cell>
          <cell r="K80">
            <v>0.89847715736040612</v>
          </cell>
          <cell r="L80">
            <v>0.68898385565052234</v>
          </cell>
          <cell r="N80">
            <v>0.40883190883190884</v>
          </cell>
        </row>
        <row r="81">
          <cell r="B81">
            <v>44336</v>
          </cell>
          <cell r="K81">
            <v>0.89847715736040612</v>
          </cell>
          <cell r="L81">
            <v>0.70085470085470081</v>
          </cell>
          <cell r="N81">
            <v>0.40883190883190884</v>
          </cell>
        </row>
        <row r="82">
          <cell r="B82">
            <v>44337</v>
          </cell>
          <cell r="K82">
            <v>0.89847715736040612</v>
          </cell>
          <cell r="L82">
            <v>0.71984805318138656</v>
          </cell>
          <cell r="N82">
            <v>0.40883190883190884</v>
          </cell>
        </row>
        <row r="83">
          <cell r="B83">
            <v>44338</v>
          </cell>
          <cell r="K83">
            <v>0.89847715736040612</v>
          </cell>
          <cell r="L83">
            <v>0.72459639126305797</v>
          </cell>
          <cell r="N83">
            <v>0.40883190883190884</v>
          </cell>
        </row>
        <row r="84">
          <cell r="B84">
            <v>44339</v>
          </cell>
          <cell r="K84">
            <v>0.89847715736040612</v>
          </cell>
          <cell r="L84">
            <v>0.72459639126305797</v>
          </cell>
          <cell r="N84">
            <v>0.40883190883190884</v>
          </cell>
        </row>
        <row r="85">
          <cell r="B85">
            <v>44340</v>
          </cell>
          <cell r="K85">
            <v>0.89847715736040612</v>
          </cell>
          <cell r="L85">
            <v>0.77445394112060784</v>
          </cell>
          <cell r="N85">
            <v>0.40883190883190884</v>
          </cell>
        </row>
        <row r="86">
          <cell r="B86">
            <v>44341</v>
          </cell>
          <cell r="K86">
            <v>0.89847715736040612</v>
          </cell>
          <cell r="L86">
            <v>0.81244064577397912</v>
          </cell>
          <cell r="N86">
            <v>0.40883190883190884</v>
          </cell>
        </row>
        <row r="87">
          <cell r="B87">
            <v>44342</v>
          </cell>
          <cell r="K87">
            <v>0.93908629441624369</v>
          </cell>
          <cell r="L87">
            <v>0.83974358974358976</v>
          </cell>
          <cell r="N87">
            <v>0.40883190883190884</v>
          </cell>
        </row>
        <row r="88">
          <cell r="B88">
            <v>44343</v>
          </cell>
          <cell r="K88">
            <v>0.93908629441624369</v>
          </cell>
          <cell r="L88">
            <v>0.84924026590693258</v>
          </cell>
          <cell r="N88">
            <v>0.40883190883190884</v>
          </cell>
        </row>
        <row r="89">
          <cell r="B89">
            <v>44344</v>
          </cell>
          <cell r="K89">
            <v>0.93908629441624369</v>
          </cell>
          <cell r="L89">
            <v>0.84924026590693258</v>
          </cell>
          <cell r="N89">
            <v>0.40883190883190884</v>
          </cell>
        </row>
        <row r="90">
          <cell r="B90">
            <v>44345</v>
          </cell>
          <cell r="K90">
            <v>0.93908629441624369</v>
          </cell>
          <cell r="L90">
            <v>0.84924026590693258</v>
          </cell>
          <cell r="N90">
            <v>0.40883190883190884</v>
          </cell>
        </row>
        <row r="91">
          <cell r="B91">
            <v>44346</v>
          </cell>
          <cell r="K91">
            <v>0.93908629441624369</v>
          </cell>
          <cell r="L91">
            <v>0.86348528015194681</v>
          </cell>
          <cell r="N91">
            <v>0.5548433048433048</v>
          </cell>
        </row>
        <row r="92">
          <cell r="B92">
            <v>44347</v>
          </cell>
          <cell r="K92">
            <v>0.93908629441624369</v>
          </cell>
          <cell r="L92">
            <v>0.86348528015194681</v>
          </cell>
          <cell r="N92">
            <v>0.5548433048433048</v>
          </cell>
        </row>
        <row r="93">
          <cell r="B93">
            <v>44348</v>
          </cell>
          <cell r="K93">
            <v>0.93908629441624369</v>
          </cell>
          <cell r="L93">
            <v>0.88722697056030386</v>
          </cell>
          <cell r="N93">
            <v>0.55959164292497621</v>
          </cell>
        </row>
        <row r="94">
          <cell r="B94">
            <v>44349</v>
          </cell>
          <cell r="K94">
            <v>0.93908629441624369</v>
          </cell>
          <cell r="L94">
            <v>0.89197530864197527</v>
          </cell>
          <cell r="N94">
            <v>0.55959164292497621</v>
          </cell>
        </row>
        <row r="95">
          <cell r="B95">
            <v>44350</v>
          </cell>
          <cell r="K95">
            <v>0.93908629441624369</v>
          </cell>
          <cell r="L95">
            <v>0.89672364672364668</v>
          </cell>
          <cell r="N95">
            <v>0.55959164292497621</v>
          </cell>
        </row>
        <row r="96">
          <cell r="B96">
            <v>44351</v>
          </cell>
          <cell r="K96">
            <v>0.97461928934010156</v>
          </cell>
          <cell r="L96">
            <v>0.90384615384615385</v>
          </cell>
          <cell r="N96">
            <v>0.55959164292497621</v>
          </cell>
        </row>
        <row r="97">
          <cell r="B97">
            <v>44352</v>
          </cell>
          <cell r="K97">
            <v>0.98477157360406087</v>
          </cell>
          <cell r="L97">
            <v>0.93352326685660014</v>
          </cell>
          <cell r="N97">
            <v>0.55959164292497621</v>
          </cell>
        </row>
        <row r="98">
          <cell r="B98">
            <v>44353</v>
          </cell>
          <cell r="K98">
            <v>1</v>
          </cell>
          <cell r="L98">
            <v>0.93827160493827155</v>
          </cell>
          <cell r="N98">
            <v>0.55959164292497621</v>
          </cell>
        </row>
        <row r="99">
          <cell r="B99">
            <v>44354</v>
          </cell>
          <cell r="K99">
            <v>1</v>
          </cell>
          <cell r="L99">
            <v>0.96913580246913578</v>
          </cell>
          <cell r="N99">
            <v>0.55959164292497621</v>
          </cell>
        </row>
        <row r="100">
          <cell r="B100">
            <v>44355</v>
          </cell>
          <cell r="K100">
            <v>1</v>
          </cell>
          <cell r="L100">
            <v>0.98575498575498577</v>
          </cell>
          <cell r="N100">
            <v>0.55959164292497621</v>
          </cell>
        </row>
        <row r="101">
          <cell r="B101">
            <v>44356</v>
          </cell>
          <cell r="K101">
            <v>1</v>
          </cell>
          <cell r="L101">
            <v>1</v>
          </cell>
          <cell r="N101">
            <v>0.55959164292497621</v>
          </cell>
        </row>
        <row r="102">
          <cell r="B102">
            <v>44357</v>
          </cell>
          <cell r="K102">
            <v>1</v>
          </cell>
          <cell r="L102">
            <v>1</v>
          </cell>
          <cell r="N102">
            <v>0.55959164292497621</v>
          </cell>
        </row>
        <row r="103">
          <cell r="B103">
            <v>44358</v>
          </cell>
          <cell r="K103">
            <v>1</v>
          </cell>
          <cell r="L103">
            <v>1</v>
          </cell>
          <cell r="N103">
            <v>0.55959164292497621</v>
          </cell>
        </row>
        <row r="104">
          <cell r="B104">
            <v>44359</v>
          </cell>
          <cell r="K104">
            <v>1</v>
          </cell>
          <cell r="L104">
            <v>1</v>
          </cell>
          <cell r="N104">
            <v>0.55959164292497621</v>
          </cell>
        </row>
        <row r="105">
          <cell r="B105">
            <v>44360</v>
          </cell>
          <cell r="K105">
            <v>1</v>
          </cell>
          <cell r="L105">
            <v>1</v>
          </cell>
          <cell r="N105">
            <v>0.58095916429249761</v>
          </cell>
        </row>
        <row r="106">
          <cell r="B106">
            <v>44361</v>
          </cell>
          <cell r="K106">
            <v>1</v>
          </cell>
          <cell r="L106">
            <v>1</v>
          </cell>
          <cell r="N106">
            <v>0.58095916429249761</v>
          </cell>
        </row>
      </sheetData>
      <sheetData sheetId="14">
        <row r="1">
          <cell r="K1" t="str">
            <v>req%</v>
          </cell>
          <cell r="L1" t="str">
            <v>dev%</v>
          </cell>
          <cell r="N1" t="str">
            <v>desc/max(dev)</v>
          </cell>
        </row>
        <row r="2">
          <cell r="B2">
            <v>44260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44261</v>
          </cell>
          <cell r="K3">
            <v>0</v>
          </cell>
          <cell r="L3">
            <v>0</v>
          </cell>
          <cell r="N3">
            <v>0</v>
          </cell>
        </row>
        <row r="4">
          <cell r="B4">
            <v>44262</v>
          </cell>
          <cell r="K4">
            <v>0</v>
          </cell>
          <cell r="L4">
            <v>0</v>
          </cell>
          <cell r="N4">
            <v>0</v>
          </cell>
        </row>
        <row r="5">
          <cell r="B5">
            <v>44263</v>
          </cell>
          <cell r="K5">
            <v>0.21052631578947367</v>
          </cell>
          <cell r="L5">
            <v>0</v>
          </cell>
          <cell r="N5">
            <v>0</v>
          </cell>
        </row>
        <row r="6">
          <cell r="B6">
            <v>44264</v>
          </cell>
          <cell r="K6">
            <v>0.21052631578947367</v>
          </cell>
          <cell r="L6">
            <v>0</v>
          </cell>
          <cell r="N6">
            <v>0</v>
          </cell>
        </row>
        <row r="7">
          <cell r="B7">
            <v>44265</v>
          </cell>
          <cell r="K7">
            <v>0.21052631578947367</v>
          </cell>
          <cell r="L7">
            <v>0</v>
          </cell>
          <cell r="N7">
            <v>0</v>
          </cell>
        </row>
        <row r="8">
          <cell r="B8">
            <v>44266</v>
          </cell>
          <cell r="K8">
            <v>0.42105263157894735</v>
          </cell>
          <cell r="L8">
            <v>0</v>
          </cell>
          <cell r="N8">
            <v>0</v>
          </cell>
        </row>
        <row r="9">
          <cell r="B9">
            <v>44267</v>
          </cell>
          <cell r="K9">
            <v>0.42105263157894735</v>
          </cell>
          <cell r="L9">
            <v>0</v>
          </cell>
          <cell r="N9">
            <v>0</v>
          </cell>
        </row>
        <row r="10">
          <cell r="B10">
            <v>44268</v>
          </cell>
          <cell r="K10">
            <v>0.42105263157894735</v>
          </cell>
          <cell r="L10">
            <v>0</v>
          </cell>
          <cell r="N10">
            <v>0</v>
          </cell>
        </row>
        <row r="11">
          <cell r="B11">
            <v>44269</v>
          </cell>
          <cell r="K11">
            <v>0.42105263157894735</v>
          </cell>
          <cell r="L11">
            <v>0</v>
          </cell>
          <cell r="N11">
            <v>0</v>
          </cell>
        </row>
        <row r="12">
          <cell r="B12">
            <v>44270</v>
          </cell>
          <cell r="K12">
            <v>0.42105263157894735</v>
          </cell>
          <cell r="L12">
            <v>0</v>
          </cell>
          <cell r="N12">
            <v>3.8186157517899763E-2</v>
          </cell>
        </row>
        <row r="13">
          <cell r="B13">
            <v>44271</v>
          </cell>
          <cell r="K13">
            <v>0.42105263157894735</v>
          </cell>
          <cell r="L13">
            <v>0</v>
          </cell>
          <cell r="N13">
            <v>3.8186157517899763E-2</v>
          </cell>
        </row>
        <row r="14">
          <cell r="B14">
            <v>44272</v>
          </cell>
          <cell r="K14">
            <v>0.42105263157894735</v>
          </cell>
          <cell r="L14">
            <v>0</v>
          </cell>
          <cell r="N14">
            <v>3.8186157517899763E-2</v>
          </cell>
        </row>
        <row r="15">
          <cell r="B15">
            <v>44273</v>
          </cell>
          <cell r="K15">
            <v>0.42105263157894735</v>
          </cell>
          <cell r="L15">
            <v>0</v>
          </cell>
          <cell r="N15">
            <v>3.8186157517899763E-2</v>
          </cell>
        </row>
        <row r="16">
          <cell r="B16">
            <v>44274</v>
          </cell>
          <cell r="K16">
            <v>0.42105263157894735</v>
          </cell>
          <cell r="L16">
            <v>0</v>
          </cell>
          <cell r="N16">
            <v>3.8186157517899763E-2</v>
          </cell>
        </row>
        <row r="17">
          <cell r="B17">
            <v>44275</v>
          </cell>
          <cell r="K17">
            <v>0.42105263157894735</v>
          </cell>
          <cell r="L17">
            <v>0</v>
          </cell>
          <cell r="N17">
            <v>3.8186157517899763E-2</v>
          </cell>
        </row>
        <row r="18">
          <cell r="B18">
            <v>44276</v>
          </cell>
          <cell r="K18">
            <v>0.42105263157894735</v>
          </cell>
          <cell r="L18">
            <v>0</v>
          </cell>
          <cell r="N18">
            <v>3.8186157517899763E-2</v>
          </cell>
        </row>
        <row r="19">
          <cell r="B19">
            <v>44277</v>
          </cell>
          <cell r="K19">
            <v>0.42105263157894735</v>
          </cell>
          <cell r="L19">
            <v>0</v>
          </cell>
          <cell r="N19">
            <v>3.8186157517899763E-2</v>
          </cell>
        </row>
        <row r="20">
          <cell r="B20">
            <v>44278</v>
          </cell>
          <cell r="K20">
            <v>0.42105263157894735</v>
          </cell>
          <cell r="L20">
            <v>0</v>
          </cell>
          <cell r="N20">
            <v>3.8186157517899763E-2</v>
          </cell>
        </row>
        <row r="21">
          <cell r="B21">
            <v>44279</v>
          </cell>
          <cell r="K21">
            <v>0.42105263157894735</v>
          </cell>
          <cell r="L21">
            <v>0</v>
          </cell>
          <cell r="N21">
            <v>3.8186157517899763E-2</v>
          </cell>
        </row>
        <row r="22">
          <cell r="B22">
            <v>44280</v>
          </cell>
          <cell r="K22">
            <v>0.49122807017543857</v>
          </cell>
          <cell r="L22">
            <v>4.7732696897374704E-3</v>
          </cell>
          <cell r="N22">
            <v>3.8186157517899763E-2</v>
          </cell>
        </row>
        <row r="23">
          <cell r="B23">
            <v>44281</v>
          </cell>
          <cell r="K23">
            <v>0.49122807017543857</v>
          </cell>
          <cell r="L23">
            <v>4.7732696897374704E-3</v>
          </cell>
          <cell r="N23">
            <v>3.8186157517899763E-2</v>
          </cell>
        </row>
        <row r="24">
          <cell r="B24">
            <v>44282</v>
          </cell>
          <cell r="K24">
            <v>0.49122807017543857</v>
          </cell>
          <cell r="L24">
            <v>4.7732696897374704E-3</v>
          </cell>
          <cell r="N24">
            <v>3.8186157517899763E-2</v>
          </cell>
        </row>
        <row r="25">
          <cell r="B25">
            <v>44283</v>
          </cell>
          <cell r="K25">
            <v>0.56140350877192979</v>
          </cell>
          <cell r="L25">
            <v>2.386634844868735E-2</v>
          </cell>
          <cell r="N25">
            <v>3.8186157517899763E-2</v>
          </cell>
        </row>
        <row r="26">
          <cell r="B26">
            <v>44284</v>
          </cell>
          <cell r="K26">
            <v>0.56140350877192979</v>
          </cell>
          <cell r="L26">
            <v>2.386634844868735E-2</v>
          </cell>
          <cell r="N26">
            <v>5.7279236276849645E-2</v>
          </cell>
        </row>
        <row r="27">
          <cell r="B27">
            <v>44285</v>
          </cell>
          <cell r="K27">
            <v>0.56140350877192979</v>
          </cell>
          <cell r="L27">
            <v>2.386634844868735E-2</v>
          </cell>
          <cell r="N27">
            <v>5.7279236276849645E-2</v>
          </cell>
        </row>
        <row r="28">
          <cell r="B28">
            <v>44286</v>
          </cell>
          <cell r="K28">
            <v>0.56140350877192979</v>
          </cell>
          <cell r="L28">
            <v>2.386634844868735E-2</v>
          </cell>
          <cell r="N28">
            <v>5.7279236276849645E-2</v>
          </cell>
        </row>
        <row r="29">
          <cell r="B29">
            <v>44287</v>
          </cell>
          <cell r="K29">
            <v>0.56140350877192979</v>
          </cell>
          <cell r="L29">
            <v>2.386634844868735E-2</v>
          </cell>
          <cell r="N29">
            <v>5.7279236276849645E-2</v>
          </cell>
        </row>
        <row r="30">
          <cell r="B30">
            <v>44288</v>
          </cell>
          <cell r="K30">
            <v>0.56140350877192979</v>
          </cell>
          <cell r="L30">
            <v>2.386634844868735E-2</v>
          </cell>
          <cell r="N30">
            <v>5.7279236276849645E-2</v>
          </cell>
        </row>
        <row r="31">
          <cell r="B31">
            <v>44289</v>
          </cell>
          <cell r="K31">
            <v>0.56140350877192979</v>
          </cell>
          <cell r="L31">
            <v>2.386634844868735E-2</v>
          </cell>
          <cell r="N31">
            <v>5.7279236276849645E-2</v>
          </cell>
        </row>
        <row r="32">
          <cell r="B32">
            <v>44290</v>
          </cell>
          <cell r="K32">
            <v>0.56140350877192979</v>
          </cell>
          <cell r="L32">
            <v>2.386634844868735E-2</v>
          </cell>
          <cell r="N32">
            <v>5.7279236276849645E-2</v>
          </cell>
        </row>
        <row r="33">
          <cell r="B33">
            <v>44291</v>
          </cell>
          <cell r="K33">
            <v>0.56140350877192979</v>
          </cell>
          <cell r="L33">
            <v>5.7279236276849645E-2</v>
          </cell>
          <cell r="N33">
            <v>5.7279236276849645E-2</v>
          </cell>
        </row>
        <row r="34">
          <cell r="B34">
            <v>44292</v>
          </cell>
          <cell r="K34">
            <v>0.56140350877192979</v>
          </cell>
          <cell r="L34">
            <v>5.7279236276849645E-2</v>
          </cell>
          <cell r="N34">
            <v>5.7279236276849645E-2</v>
          </cell>
        </row>
        <row r="35">
          <cell r="B35">
            <v>44293</v>
          </cell>
          <cell r="K35">
            <v>0.56140350877192979</v>
          </cell>
          <cell r="L35">
            <v>5.7279236276849645E-2</v>
          </cell>
          <cell r="N35">
            <v>5.7279236276849645E-2</v>
          </cell>
        </row>
        <row r="36">
          <cell r="B36">
            <v>44294</v>
          </cell>
          <cell r="K36">
            <v>0.56140350877192979</v>
          </cell>
          <cell r="L36">
            <v>5.7279236276849645E-2</v>
          </cell>
          <cell r="N36">
            <v>5.7279236276849645E-2</v>
          </cell>
        </row>
        <row r="37">
          <cell r="B37">
            <v>44295</v>
          </cell>
          <cell r="K37">
            <v>0.56140350877192979</v>
          </cell>
          <cell r="L37">
            <v>5.7279236276849645E-2</v>
          </cell>
          <cell r="N37">
            <v>5.7279236276849645E-2</v>
          </cell>
        </row>
        <row r="38">
          <cell r="B38">
            <v>44296</v>
          </cell>
          <cell r="K38">
            <v>0.56140350877192979</v>
          </cell>
          <cell r="L38">
            <v>5.7279236276849645E-2</v>
          </cell>
          <cell r="N38">
            <v>5.7279236276849645E-2</v>
          </cell>
        </row>
        <row r="39">
          <cell r="B39">
            <v>44297</v>
          </cell>
          <cell r="K39">
            <v>0.56140350877192979</v>
          </cell>
          <cell r="L39">
            <v>6.6825775656324582E-2</v>
          </cell>
          <cell r="N39">
            <v>5.7279236276849645E-2</v>
          </cell>
        </row>
        <row r="40">
          <cell r="B40">
            <v>44298</v>
          </cell>
          <cell r="K40">
            <v>0.56140350877192979</v>
          </cell>
          <cell r="L40">
            <v>7.6372315035799526E-2</v>
          </cell>
          <cell r="N40">
            <v>5.7279236276849645E-2</v>
          </cell>
        </row>
        <row r="41">
          <cell r="B41">
            <v>44299</v>
          </cell>
          <cell r="K41">
            <v>0.63157894736842102</v>
          </cell>
          <cell r="L41">
            <v>7.6372315035799526E-2</v>
          </cell>
          <cell r="N41">
            <v>5.7279236276849645E-2</v>
          </cell>
        </row>
        <row r="42">
          <cell r="B42">
            <v>44300</v>
          </cell>
          <cell r="K42">
            <v>0.63157894736842102</v>
          </cell>
          <cell r="L42">
            <v>7.6372315035799526E-2</v>
          </cell>
          <cell r="N42">
            <v>5.7279236276849645E-2</v>
          </cell>
        </row>
        <row r="43">
          <cell r="B43">
            <v>44301</v>
          </cell>
          <cell r="K43">
            <v>0.63157894736842102</v>
          </cell>
          <cell r="L43">
            <v>7.6372315035799526E-2</v>
          </cell>
          <cell r="N43">
            <v>5.7279236276849645E-2</v>
          </cell>
        </row>
        <row r="44">
          <cell r="B44">
            <v>44302</v>
          </cell>
          <cell r="K44">
            <v>0.63157894736842102</v>
          </cell>
          <cell r="L44">
            <v>7.6372315035799526E-2</v>
          </cell>
          <cell r="N44">
            <v>5.7279236276849645E-2</v>
          </cell>
        </row>
        <row r="45">
          <cell r="B45">
            <v>44303</v>
          </cell>
          <cell r="K45">
            <v>0.63157894736842102</v>
          </cell>
          <cell r="L45">
            <v>7.6372315035799526E-2</v>
          </cell>
          <cell r="N45">
            <v>5.7279236276849645E-2</v>
          </cell>
        </row>
        <row r="46">
          <cell r="B46">
            <v>44304</v>
          </cell>
          <cell r="K46">
            <v>0.63157894736842102</v>
          </cell>
          <cell r="L46">
            <v>7.6372315035799526E-2</v>
          </cell>
          <cell r="N46">
            <v>5.7279236276849645E-2</v>
          </cell>
        </row>
        <row r="47">
          <cell r="B47">
            <v>44305</v>
          </cell>
          <cell r="K47">
            <v>0.63157894736842102</v>
          </cell>
          <cell r="L47">
            <v>8.3532219570405727E-2</v>
          </cell>
          <cell r="N47">
            <v>5.7279236276849645E-2</v>
          </cell>
        </row>
        <row r="48">
          <cell r="B48">
            <v>44306</v>
          </cell>
          <cell r="K48">
            <v>0.63157894736842102</v>
          </cell>
          <cell r="L48">
            <v>8.3532219570405727E-2</v>
          </cell>
          <cell r="N48">
            <v>5.7279236276849645E-2</v>
          </cell>
        </row>
        <row r="49">
          <cell r="B49">
            <v>44307</v>
          </cell>
          <cell r="K49">
            <v>0.63157894736842102</v>
          </cell>
          <cell r="L49">
            <v>8.3532219570405727E-2</v>
          </cell>
          <cell r="N49">
            <v>5.7279236276849645E-2</v>
          </cell>
        </row>
        <row r="50">
          <cell r="B50">
            <v>44308</v>
          </cell>
          <cell r="K50">
            <v>0.63157894736842102</v>
          </cell>
          <cell r="L50">
            <v>8.3532219570405727E-2</v>
          </cell>
          <cell r="N50">
            <v>5.7279236276849645E-2</v>
          </cell>
        </row>
        <row r="51">
          <cell r="B51">
            <v>44309</v>
          </cell>
          <cell r="K51">
            <v>0.63157894736842102</v>
          </cell>
          <cell r="L51">
            <v>8.3532219570405727E-2</v>
          </cell>
          <cell r="N51">
            <v>5.7279236276849645E-2</v>
          </cell>
        </row>
        <row r="52">
          <cell r="B52">
            <v>44310</v>
          </cell>
          <cell r="K52">
            <v>0.63157894736842102</v>
          </cell>
          <cell r="L52">
            <v>0.14081145584725538</v>
          </cell>
          <cell r="N52">
            <v>5.7279236276849645E-2</v>
          </cell>
        </row>
        <row r="53">
          <cell r="B53">
            <v>44311</v>
          </cell>
          <cell r="K53">
            <v>0.63157894736842102</v>
          </cell>
          <cell r="L53">
            <v>0.18854415274463007</v>
          </cell>
          <cell r="N53">
            <v>5.7279236276849645E-2</v>
          </cell>
        </row>
        <row r="54">
          <cell r="B54">
            <v>44312</v>
          </cell>
          <cell r="K54">
            <v>0.63157894736842102</v>
          </cell>
          <cell r="L54">
            <v>0.28162291169451076</v>
          </cell>
          <cell r="N54">
            <v>7.0644391408114557E-2</v>
          </cell>
        </row>
        <row r="55">
          <cell r="B55">
            <v>44313</v>
          </cell>
          <cell r="K55">
            <v>0.84210526315789469</v>
          </cell>
          <cell r="L55">
            <v>0.28162291169451076</v>
          </cell>
          <cell r="N55">
            <v>7.0644391408114557E-2</v>
          </cell>
        </row>
        <row r="56">
          <cell r="B56">
            <v>44314</v>
          </cell>
          <cell r="K56">
            <v>0.84210526315789469</v>
          </cell>
          <cell r="L56">
            <v>0.28162291169451076</v>
          </cell>
          <cell r="N56">
            <v>7.0644391408114557E-2</v>
          </cell>
        </row>
        <row r="57">
          <cell r="B57">
            <v>44315</v>
          </cell>
          <cell r="K57">
            <v>0.84210526315789469</v>
          </cell>
          <cell r="L57">
            <v>0.28162291169451076</v>
          </cell>
          <cell r="N57">
            <v>7.0644391408114557E-2</v>
          </cell>
        </row>
        <row r="58">
          <cell r="B58">
            <v>44316</v>
          </cell>
          <cell r="K58">
            <v>0.84210526315789469</v>
          </cell>
          <cell r="L58">
            <v>0.28878281622911695</v>
          </cell>
          <cell r="N58">
            <v>7.0644391408114557E-2</v>
          </cell>
        </row>
        <row r="59">
          <cell r="B59">
            <v>44317</v>
          </cell>
          <cell r="K59">
            <v>0.84210526315789469</v>
          </cell>
          <cell r="L59">
            <v>0.28878281622911695</v>
          </cell>
          <cell r="N59">
            <v>7.0644391408114557E-2</v>
          </cell>
        </row>
        <row r="60">
          <cell r="B60">
            <v>44318</v>
          </cell>
          <cell r="K60">
            <v>0.84210526315789469</v>
          </cell>
          <cell r="L60">
            <v>0.28878281622911695</v>
          </cell>
          <cell r="N60">
            <v>7.0644391408114557E-2</v>
          </cell>
        </row>
        <row r="61">
          <cell r="B61">
            <v>44319</v>
          </cell>
          <cell r="K61">
            <v>0.84210526315789469</v>
          </cell>
          <cell r="L61">
            <v>0.3054892601431981</v>
          </cell>
          <cell r="N61">
            <v>7.0644391408114557E-2</v>
          </cell>
        </row>
        <row r="62">
          <cell r="B62">
            <v>44320</v>
          </cell>
          <cell r="K62">
            <v>0.84210526315789469</v>
          </cell>
          <cell r="L62">
            <v>0.3054892601431981</v>
          </cell>
          <cell r="N62">
            <v>7.0644391408114557E-2</v>
          </cell>
        </row>
        <row r="63">
          <cell r="B63">
            <v>44321</v>
          </cell>
          <cell r="K63">
            <v>0.84210526315789469</v>
          </cell>
          <cell r="L63">
            <v>0.3054892601431981</v>
          </cell>
          <cell r="N63">
            <v>7.0644391408114557E-2</v>
          </cell>
        </row>
        <row r="64">
          <cell r="B64">
            <v>44322</v>
          </cell>
          <cell r="K64">
            <v>0.84210526315789469</v>
          </cell>
          <cell r="L64">
            <v>0.3054892601431981</v>
          </cell>
          <cell r="N64">
            <v>7.0644391408114557E-2</v>
          </cell>
        </row>
        <row r="65">
          <cell r="B65">
            <v>44323</v>
          </cell>
          <cell r="K65">
            <v>0.84210526315789469</v>
          </cell>
          <cell r="L65">
            <v>0.3054892601431981</v>
          </cell>
          <cell r="N65">
            <v>7.0644391408114557E-2</v>
          </cell>
        </row>
        <row r="66">
          <cell r="B66">
            <v>44324</v>
          </cell>
          <cell r="K66">
            <v>0.84210526315789469</v>
          </cell>
          <cell r="L66">
            <v>0.35560859188544153</v>
          </cell>
          <cell r="N66">
            <v>7.0644391408114557E-2</v>
          </cell>
        </row>
        <row r="67">
          <cell r="B67">
            <v>44325</v>
          </cell>
          <cell r="K67">
            <v>0.84210526315789469</v>
          </cell>
          <cell r="L67">
            <v>0.36038186157517899</v>
          </cell>
          <cell r="N67">
            <v>7.0644391408114557E-2</v>
          </cell>
        </row>
        <row r="68">
          <cell r="B68">
            <v>44326</v>
          </cell>
          <cell r="K68">
            <v>0.84210526315789469</v>
          </cell>
          <cell r="L68">
            <v>0.50357995226730312</v>
          </cell>
          <cell r="N68">
            <v>7.0644391408114557E-2</v>
          </cell>
        </row>
        <row r="69">
          <cell r="B69">
            <v>44327</v>
          </cell>
          <cell r="K69">
            <v>0.94736842105263153</v>
          </cell>
          <cell r="L69">
            <v>0.55131264916467781</v>
          </cell>
          <cell r="N69">
            <v>7.0644391408114557E-2</v>
          </cell>
        </row>
        <row r="70">
          <cell r="B70">
            <v>44328</v>
          </cell>
          <cell r="K70">
            <v>0.94736842105263153</v>
          </cell>
          <cell r="L70">
            <v>0.57040572792362765</v>
          </cell>
          <cell r="N70">
            <v>7.0644391408114557E-2</v>
          </cell>
        </row>
        <row r="71">
          <cell r="B71">
            <v>44329</v>
          </cell>
          <cell r="K71">
            <v>0.94736842105263153</v>
          </cell>
          <cell r="L71">
            <v>0.57040572792362765</v>
          </cell>
          <cell r="N71">
            <v>7.0644391408114557E-2</v>
          </cell>
        </row>
        <row r="72">
          <cell r="B72">
            <v>44330</v>
          </cell>
          <cell r="K72">
            <v>0.94736842105263153</v>
          </cell>
          <cell r="L72">
            <v>0.57040572792362765</v>
          </cell>
          <cell r="N72">
            <v>7.0644391408114557E-2</v>
          </cell>
        </row>
        <row r="73">
          <cell r="B73">
            <v>44331</v>
          </cell>
          <cell r="K73">
            <v>0.94736842105263153</v>
          </cell>
          <cell r="L73">
            <v>0.57040572792362765</v>
          </cell>
          <cell r="N73">
            <v>7.0644391408114557E-2</v>
          </cell>
        </row>
        <row r="74">
          <cell r="B74">
            <v>44332</v>
          </cell>
          <cell r="K74">
            <v>0.94736842105263153</v>
          </cell>
          <cell r="L74">
            <v>0.57040572792362765</v>
          </cell>
          <cell r="N74">
            <v>7.0644391408114557E-2</v>
          </cell>
        </row>
        <row r="75">
          <cell r="B75">
            <v>44333</v>
          </cell>
          <cell r="K75">
            <v>0.94736842105263153</v>
          </cell>
          <cell r="L75">
            <v>0.57040572792362765</v>
          </cell>
          <cell r="N75">
            <v>7.0644391408114557E-2</v>
          </cell>
        </row>
        <row r="76">
          <cell r="B76">
            <v>44334</v>
          </cell>
          <cell r="K76">
            <v>0.94736842105263153</v>
          </cell>
          <cell r="L76">
            <v>0.57040572792362765</v>
          </cell>
          <cell r="N76">
            <v>7.0644391408114557E-2</v>
          </cell>
        </row>
        <row r="77">
          <cell r="B77">
            <v>44335</v>
          </cell>
          <cell r="K77">
            <v>0.94736842105263153</v>
          </cell>
          <cell r="L77">
            <v>0.57040572792362765</v>
          </cell>
          <cell r="N77">
            <v>7.0644391408114557E-2</v>
          </cell>
        </row>
        <row r="78">
          <cell r="B78">
            <v>44336</v>
          </cell>
          <cell r="K78">
            <v>0.94736842105263153</v>
          </cell>
          <cell r="L78">
            <v>0.57040572792362765</v>
          </cell>
          <cell r="N78">
            <v>7.0644391408114557E-2</v>
          </cell>
        </row>
        <row r="79">
          <cell r="B79">
            <v>44337</v>
          </cell>
          <cell r="K79">
            <v>0.94736842105263153</v>
          </cell>
          <cell r="L79">
            <v>0.57040572792362765</v>
          </cell>
          <cell r="N79">
            <v>7.0644391408114557E-2</v>
          </cell>
        </row>
        <row r="80">
          <cell r="B80">
            <v>44338</v>
          </cell>
          <cell r="K80">
            <v>0.94736842105263153</v>
          </cell>
          <cell r="L80">
            <v>0.58949880668257759</v>
          </cell>
          <cell r="N80">
            <v>7.0644391408114557E-2</v>
          </cell>
        </row>
        <row r="81">
          <cell r="B81">
            <v>44339</v>
          </cell>
          <cell r="K81">
            <v>0.94736842105263153</v>
          </cell>
          <cell r="L81">
            <v>0.68973747016706444</v>
          </cell>
          <cell r="N81">
            <v>7.0644391408114557E-2</v>
          </cell>
        </row>
        <row r="82">
          <cell r="B82">
            <v>44340</v>
          </cell>
          <cell r="K82">
            <v>1</v>
          </cell>
          <cell r="L82">
            <v>0.69928400954653935</v>
          </cell>
          <cell r="N82">
            <v>7.0644391408114557E-2</v>
          </cell>
        </row>
        <row r="83">
          <cell r="B83">
            <v>44341</v>
          </cell>
          <cell r="K83">
            <v>1</v>
          </cell>
          <cell r="L83">
            <v>0.69928400954653935</v>
          </cell>
          <cell r="N83">
            <v>7.0644391408114557E-2</v>
          </cell>
        </row>
        <row r="84">
          <cell r="B84">
            <v>44342</v>
          </cell>
          <cell r="K84">
            <v>1</v>
          </cell>
          <cell r="L84">
            <v>0.69928400954653935</v>
          </cell>
          <cell r="N84">
            <v>7.0644391408114557E-2</v>
          </cell>
        </row>
        <row r="85">
          <cell r="B85">
            <v>44343</v>
          </cell>
          <cell r="K85">
            <v>1</v>
          </cell>
          <cell r="L85">
            <v>0.69928400954653935</v>
          </cell>
          <cell r="N85">
            <v>7.0644391408114557E-2</v>
          </cell>
        </row>
        <row r="86">
          <cell r="B86">
            <v>44344</v>
          </cell>
          <cell r="K86">
            <v>1</v>
          </cell>
          <cell r="L86">
            <v>0.69928400954653935</v>
          </cell>
          <cell r="N86">
            <v>7.0644391408114557E-2</v>
          </cell>
        </row>
        <row r="87">
          <cell r="B87">
            <v>44345</v>
          </cell>
          <cell r="K87">
            <v>1</v>
          </cell>
          <cell r="L87">
            <v>0.69928400954653935</v>
          </cell>
          <cell r="N87">
            <v>7.0644391408114557E-2</v>
          </cell>
        </row>
        <row r="88">
          <cell r="B88">
            <v>44346</v>
          </cell>
          <cell r="K88">
            <v>1</v>
          </cell>
          <cell r="L88">
            <v>0.73747016706443913</v>
          </cell>
          <cell r="N88">
            <v>7.0644391408114557E-2</v>
          </cell>
        </row>
        <row r="89">
          <cell r="B89">
            <v>44347</v>
          </cell>
          <cell r="K89">
            <v>1</v>
          </cell>
          <cell r="L89">
            <v>0.81384248210023868</v>
          </cell>
          <cell r="N89">
            <v>7.0644391408114557E-2</v>
          </cell>
        </row>
        <row r="90">
          <cell r="B90">
            <v>44348</v>
          </cell>
          <cell r="K90">
            <v>1</v>
          </cell>
          <cell r="L90">
            <v>0.96181384248210022</v>
          </cell>
          <cell r="N90">
            <v>7.0644391408114557E-2</v>
          </cell>
        </row>
        <row r="91">
          <cell r="B91">
            <v>44349</v>
          </cell>
          <cell r="K91">
            <v>1</v>
          </cell>
          <cell r="L91">
            <v>1</v>
          </cell>
          <cell r="N91">
            <v>7.0644391408114557E-2</v>
          </cell>
        </row>
        <row r="92">
          <cell r="B92">
            <v>44350</v>
          </cell>
          <cell r="K92">
            <v>1</v>
          </cell>
          <cell r="L92">
            <v>1</v>
          </cell>
          <cell r="N92">
            <v>7.0644391408114557E-2</v>
          </cell>
        </row>
        <row r="93">
          <cell r="B93">
            <v>44351</v>
          </cell>
          <cell r="K93">
            <v>1</v>
          </cell>
          <cell r="L93">
            <v>1</v>
          </cell>
          <cell r="N93">
            <v>7.0644391408114557E-2</v>
          </cell>
        </row>
        <row r="94">
          <cell r="B94">
            <v>44352</v>
          </cell>
          <cell r="K94">
            <v>1</v>
          </cell>
          <cell r="L94">
            <v>1</v>
          </cell>
          <cell r="N94">
            <v>7.0644391408114557E-2</v>
          </cell>
        </row>
        <row r="95">
          <cell r="B95">
            <v>44353</v>
          </cell>
          <cell r="K95">
            <v>1</v>
          </cell>
          <cell r="L95">
            <v>1</v>
          </cell>
          <cell r="N95">
            <v>7.0644391408114557E-2</v>
          </cell>
        </row>
        <row r="96">
          <cell r="B96">
            <v>44354</v>
          </cell>
          <cell r="K96">
            <v>1</v>
          </cell>
          <cell r="L96">
            <v>1</v>
          </cell>
          <cell r="N96">
            <v>7.0644391408114557E-2</v>
          </cell>
        </row>
      </sheetData>
      <sheetData sheetId="15">
        <row r="1">
          <cell r="K1" t="str">
            <v>req%</v>
          </cell>
          <cell r="L1" t="str">
            <v>dev%</v>
          </cell>
          <cell r="N1" t="str">
            <v>desc/max(dev)</v>
          </cell>
        </row>
        <row r="2">
          <cell r="B2">
            <v>44259</v>
          </cell>
          <cell r="K2">
            <v>5.3191489361702128E-2</v>
          </cell>
          <cell r="L2">
            <v>0</v>
          </cell>
          <cell r="N2">
            <v>0</v>
          </cell>
        </row>
        <row r="3">
          <cell r="B3">
            <v>44260</v>
          </cell>
          <cell r="K3">
            <v>5.3191489361702128E-2</v>
          </cell>
          <cell r="L3">
            <v>0</v>
          </cell>
          <cell r="N3">
            <v>0</v>
          </cell>
        </row>
        <row r="4">
          <cell r="B4">
            <v>44261</v>
          </cell>
          <cell r="K4">
            <v>5.3191489361702128E-2</v>
          </cell>
          <cell r="L4">
            <v>0</v>
          </cell>
          <cell r="N4">
            <v>0</v>
          </cell>
        </row>
        <row r="5">
          <cell r="B5">
            <v>44262</v>
          </cell>
          <cell r="K5">
            <v>5.3191489361702128E-2</v>
          </cell>
          <cell r="L5">
            <v>0</v>
          </cell>
          <cell r="N5">
            <v>0</v>
          </cell>
        </row>
        <row r="6">
          <cell r="B6">
            <v>44263</v>
          </cell>
          <cell r="K6">
            <v>5.3191489361702128E-2</v>
          </cell>
          <cell r="L6">
            <v>0</v>
          </cell>
          <cell r="N6">
            <v>0</v>
          </cell>
        </row>
        <row r="7">
          <cell r="B7">
            <v>44264</v>
          </cell>
          <cell r="K7">
            <v>5.3191489361702128E-2</v>
          </cell>
          <cell r="L7">
            <v>0</v>
          </cell>
          <cell r="N7">
            <v>0</v>
          </cell>
        </row>
        <row r="8">
          <cell r="B8">
            <v>44265</v>
          </cell>
          <cell r="K8">
            <v>0.21276595744680851</v>
          </cell>
          <cell r="L8">
            <v>0</v>
          </cell>
          <cell r="N8">
            <v>0</v>
          </cell>
        </row>
        <row r="9">
          <cell r="B9">
            <v>44266</v>
          </cell>
          <cell r="K9">
            <v>0.21276595744680851</v>
          </cell>
          <cell r="L9">
            <v>0</v>
          </cell>
          <cell r="N9">
            <v>0</v>
          </cell>
        </row>
        <row r="10">
          <cell r="B10">
            <v>44267</v>
          </cell>
          <cell r="K10">
            <v>0.21276595744680851</v>
          </cell>
          <cell r="L10">
            <v>0</v>
          </cell>
          <cell r="N10">
            <v>0</v>
          </cell>
        </row>
        <row r="11">
          <cell r="B11">
            <v>44268</v>
          </cell>
          <cell r="K11">
            <v>0.21276595744680851</v>
          </cell>
          <cell r="L11">
            <v>0</v>
          </cell>
          <cell r="N11">
            <v>0</v>
          </cell>
        </row>
        <row r="12">
          <cell r="B12">
            <v>44269</v>
          </cell>
          <cell r="K12">
            <v>0.21276595744680851</v>
          </cell>
          <cell r="L12">
            <v>0</v>
          </cell>
          <cell r="N12">
            <v>0</v>
          </cell>
        </row>
        <row r="13">
          <cell r="B13">
            <v>44270</v>
          </cell>
          <cell r="K13">
            <v>0.21276595744680851</v>
          </cell>
          <cell r="L13">
            <v>0</v>
          </cell>
          <cell r="N13">
            <v>0</v>
          </cell>
        </row>
        <row r="14">
          <cell r="B14">
            <v>44271</v>
          </cell>
          <cell r="K14">
            <v>0.21276595744680851</v>
          </cell>
          <cell r="L14">
            <v>0</v>
          </cell>
          <cell r="N14">
            <v>0</v>
          </cell>
        </row>
        <row r="15">
          <cell r="B15">
            <v>44272</v>
          </cell>
          <cell r="K15">
            <v>0.21276595744680851</v>
          </cell>
          <cell r="L15">
            <v>5.2023121387283239E-2</v>
          </cell>
          <cell r="N15">
            <v>0</v>
          </cell>
        </row>
        <row r="16">
          <cell r="B16">
            <v>44273</v>
          </cell>
          <cell r="K16">
            <v>0.21276595744680851</v>
          </cell>
          <cell r="L16">
            <v>5.2023121387283239E-2</v>
          </cell>
          <cell r="N16">
            <v>0</v>
          </cell>
        </row>
        <row r="17">
          <cell r="B17">
            <v>44274</v>
          </cell>
          <cell r="K17">
            <v>0.21276595744680851</v>
          </cell>
          <cell r="L17">
            <v>5.2023121387283239E-2</v>
          </cell>
          <cell r="N17">
            <v>0</v>
          </cell>
        </row>
        <row r="18">
          <cell r="B18">
            <v>44275</v>
          </cell>
          <cell r="K18">
            <v>0.21276595744680851</v>
          </cell>
          <cell r="L18">
            <v>5.2023121387283239E-2</v>
          </cell>
          <cell r="N18">
            <v>0</v>
          </cell>
        </row>
        <row r="19">
          <cell r="B19">
            <v>44276</v>
          </cell>
          <cell r="K19">
            <v>0.21276595744680851</v>
          </cell>
          <cell r="L19">
            <v>5.2023121387283239E-2</v>
          </cell>
          <cell r="N19">
            <v>0</v>
          </cell>
        </row>
        <row r="20">
          <cell r="B20">
            <v>44277</v>
          </cell>
          <cell r="K20">
            <v>0.37234042553191488</v>
          </cell>
          <cell r="L20">
            <v>5.2023121387283239E-2</v>
          </cell>
          <cell r="N20">
            <v>0</v>
          </cell>
        </row>
        <row r="21">
          <cell r="B21">
            <v>44278</v>
          </cell>
          <cell r="K21">
            <v>0.53191489361702127</v>
          </cell>
          <cell r="L21">
            <v>5.2023121387283239E-2</v>
          </cell>
          <cell r="N21">
            <v>0</v>
          </cell>
        </row>
        <row r="22">
          <cell r="B22">
            <v>44279</v>
          </cell>
          <cell r="K22">
            <v>0.53191489361702127</v>
          </cell>
          <cell r="L22">
            <v>5.2023121387283239E-2</v>
          </cell>
          <cell r="N22">
            <v>0</v>
          </cell>
        </row>
        <row r="23">
          <cell r="B23">
            <v>44280</v>
          </cell>
          <cell r="K23">
            <v>0.53191489361702127</v>
          </cell>
          <cell r="L23">
            <v>5.2023121387283239E-2</v>
          </cell>
          <cell r="N23">
            <v>0</v>
          </cell>
        </row>
        <row r="24">
          <cell r="B24">
            <v>44281</v>
          </cell>
          <cell r="K24">
            <v>0.53191489361702127</v>
          </cell>
          <cell r="L24">
            <v>5.2023121387283239E-2</v>
          </cell>
          <cell r="N24">
            <v>0</v>
          </cell>
        </row>
        <row r="25">
          <cell r="B25">
            <v>44282</v>
          </cell>
          <cell r="K25">
            <v>0.53191489361702127</v>
          </cell>
          <cell r="L25">
            <v>5.2023121387283239E-2</v>
          </cell>
          <cell r="N25">
            <v>0</v>
          </cell>
        </row>
        <row r="26">
          <cell r="B26">
            <v>44283</v>
          </cell>
          <cell r="K26">
            <v>0.53191489361702127</v>
          </cell>
          <cell r="L26">
            <v>8.6705202312138727E-2</v>
          </cell>
          <cell r="N26">
            <v>0</v>
          </cell>
        </row>
        <row r="27">
          <cell r="B27">
            <v>44284</v>
          </cell>
          <cell r="K27">
            <v>0.53191489361702127</v>
          </cell>
          <cell r="L27">
            <v>8.6705202312138727E-2</v>
          </cell>
          <cell r="N27">
            <v>0</v>
          </cell>
        </row>
        <row r="28">
          <cell r="B28">
            <v>44285</v>
          </cell>
          <cell r="K28">
            <v>0.53191489361702127</v>
          </cell>
          <cell r="L28">
            <v>8.6705202312138727E-2</v>
          </cell>
          <cell r="N28">
            <v>0</v>
          </cell>
        </row>
        <row r="29">
          <cell r="B29">
            <v>44286</v>
          </cell>
          <cell r="K29">
            <v>0.53191489361702127</v>
          </cell>
          <cell r="L29">
            <v>0.13294797687861271</v>
          </cell>
          <cell r="N29">
            <v>0</v>
          </cell>
        </row>
        <row r="30">
          <cell r="B30">
            <v>44287</v>
          </cell>
          <cell r="K30">
            <v>0.53191489361702127</v>
          </cell>
          <cell r="L30">
            <v>0.18497109826589594</v>
          </cell>
          <cell r="N30">
            <v>0</v>
          </cell>
        </row>
        <row r="31">
          <cell r="B31">
            <v>44288</v>
          </cell>
          <cell r="K31">
            <v>0.53191489361702127</v>
          </cell>
          <cell r="L31">
            <v>0.18497109826589594</v>
          </cell>
          <cell r="N31">
            <v>0</v>
          </cell>
        </row>
        <row r="32">
          <cell r="B32">
            <v>44289</v>
          </cell>
          <cell r="K32">
            <v>0.53191489361702127</v>
          </cell>
          <cell r="L32">
            <v>0.2138728323699422</v>
          </cell>
          <cell r="N32">
            <v>0</v>
          </cell>
        </row>
        <row r="33">
          <cell r="B33">
            <v>44290</v>
          </cell>
          <cell r="K33">
            <v>0.53191489361702127</v>
          </cell>
          <cell r="L33">
            <v>0.24277456647398843</v>
          </cell>
          <cell r="N33">
            <v>0</v>
          </cell>
        </row>
        <row r="34">
          <cell r="B34">
            <v>44291</v>
          </cell>
          <cell r="K34">
            <v>0.53191489361702127</v>
          </cell>
          <cell r="L34">
            <v>0.24277456647398843</v>
          </cell>
          <cell r="N34">
            <v>0</v>
          </cell>
        </row>
        <row r="35">
          <cell r="B35">
            <v>44292</v>
          </cell>
          <cell r="K35">
            <v>0.53191489361702127</v>
          </cell>
          <cell r="L35">
            <v>0.24277456647398843</v>
          </cell>
          <cell r="N35">
            <v>0</v>
          </cell>
        </row>
        <row r="36">
          <cell r="B36">
            <v>44293</v>
          </cell>
          <cell r="K36">
            <v>0.53191489361702127</v>
          </cell>
          <cell r="L36">
            <v>0.24277456647398843</v>
          </cell>
          <cell r="N36">
            <v>0</v>
          </cell>
        </row>
        <row r="37">
          <cell r="B37">
            <v>44294</v>
          </cell>
          <cell r="K37">
            <v>0.53191489361702127</v>
          </cell>
          <cell r="L37">
            <v>0.24277456647398843</v>
          </cell>
          <cell r="N37">
            <v>0</v>
          </cell>
        </row>
        <row r="38">
          <cell r="B38">
            <v>44295</v>
          </cell>
          <cell r="K38">
            <v>0.53191489361702127</v>
          </cell>
          <cell r="L38">
            <v>0.24277456647398843</v>
          </cell>
          <cell r="N38">
            <v>0</v>
          </cell>
        </row>
        <row r="39">
          <cell r="B39">
            <v>44296</v>
          </cell>
          <cell r="K39">
            <v>0.53191489361702127</v>
          </cell>
          <cell r="L39">
            <v>0.24277456647398843</v>
          </cell>
          <cell r="N39">
            <v>0</v>
          </cell>
        </row>
        <row r="40">
          <cell r="B40">
            <v>44297</v>
          </cell>
          <cell r="K40">
            <v>0.53191489361702127</v>
          </cell>
          <cell r="L40">
            <v>0.24277456647398843</v>
          </cell>
          <cell r="N40">
            <v>0</v>
          </cell>
        </row>
        <row r="41">
          <cell r="B41">
            <v>44298</v>
          </cell>
          <cell r="K41">
            <v>0.53191489361702127</v>
          </cell>
          <cell r="L41">
            <v>0.24277456647398843</v>
          </cell>
          <cell r="N41">
            <v>0</v>
          </cell>
        </row>
        <row r="42">
          <cell r="B42">
            <v>44299</v>
          </cell>
          <cell r="K42">
            <v>0.53191489361702127</v>
          </cell>
          <cell r="L42">
            <v>0.24277456647398843</v>
          </cell>
          <cell r="N42">
            <v>0</v>
          </cell>
        </row>
        <row r="43">
          <cell r="B43">
            <v>44300</v>
          </cell>
          <cell r="K43">
            <v>0.53191489361702127</v>
          </cell>
          <cell r="L43">
            <v>0.24277456647398843</v>
          </cell>
          <cell r="N43">
            <v>0</v>
          </cell>
        </row>
        <row r="44">
          <cell r="B44">
            <v>44301</v>
          </cell>
          <cell r="K44">
            <v>0.53191489361702127</v>
          </cell>
          <cell r="L44">
            <v>0.25433526011560692</v>
          </cell>
          <cell r="N44">
            <v>0</v>
          </cell>
        </row>
        <row r="45">
          <cell r="B45">
            <v>44302</v>
          </cell>
          <cell r="K45">
            <v>0.53191489361702127</v>
          </cell>
          <cell r="L45">
            <v>0.31213872832369943</v>
          </cell>
          <cell r="N45">
            <v>0</v>
          </cell>
        </row>
        <row r="46">
          <cell r="B46">
            <v>44303</v>
          </cell>
          <cell r="K46">
            <v>0.53191489361702127</v>
          </cell>
          <cell r="L46">
            <v>0.31213872832369943</v>
          </cell>
          <cell r="N46">
            <v>0</v>
          </cell>
        </row>
        <row r="47">
          <cell r="B47">
            <v>44304</v>
          </cell>
          <cell r="K47">
            <v>0.53191489361702127</v>
          </cell>
          <cell r="L47">
            <v>0.31213872832369943</v>
          </cell>
          <cell r="N47">
            <v>0</v>
          </cell>
        </row>
        <row r="48">
          <cell r="B48">
            <v>44305</v>
          </cell>
          <cell r="K48">
            <v>0.53191489361702127</v>
          </cell>
          <cell r="L48">
            <v>0.31213872832369943</v>
          </cell>
          <cell r="N48">
            <v>0</v>
          </cell>
        </row>
        <row r="49">
          <cell r="B49">
            <v>44306</v>
          </cell>
          <cell r="K49">
            <v>0.53191489361702127</v>
          </cell>
          <cell r="L49">
            <v>0.31213872832369943</v>
          </cell>
          <cell r="N49">
            <v>0</v>
          </cell>
        </row>
        <row r="50">
          <cell r="B50">
            <v>44307</v>
          </cell>
          <cell r="K50">
            <v>0.53191489361702127</v>
          </cell>
          <cell r="L50">
            <v>0.33526011560693642</v>
          </cell>
          <cell r="N50">
            <v>0</v>
          </cell>
        </row>
        <row r="51">
          <cell r="B51">
            <v>44308</v>
          </cell>
          <cell r="K51">
            <v>0.53191489361702127</v>
          </cell>
          <cell r="L51">
            <v>0.33526011560693642</v>
          </cell>
          <cell r="N51">
            <v>0</v>
          </cell>
        </row>
        <row r="52">
          <cell r="B52">
            <v>44309</v>
          </cell>
          <cell r="K52">
            <v>0.53191489361702127</v>
          </cell>
          <cell r="L52">
            <v>0.35260115606936415</v>
          </cell>
          <cell r="N52">
            <v>0</v>
          </cell>
        </row>
        <row r="53">
          <cell r="B53">
            <v>44310</v>
          </cell>
          <cell r="K53">
            <v>0.53191489361702127</v>
          </cell>
          <cell r="L53">
            <v>0.39884393063583817</v>
          </cell>
          <cell r="N53">
            <v>0</v>
          </cell>
        </row>
        <row r="54">
          <cell r="B54">
            <v>44311</v>
          </cell>
          <cell r="K54">
            <v>0.53191489361702127</v>
          </cell>
          <cell r="L54">
            <v>0.39884393063583817</v>
          </cell>
          <cell r="N54">
            <v>0</v>
          </cell>
        </row>
        <row r="55">
          <cell r="B55">
            <v>44312</v>
          </cell>
          <cell r="K55">
            <v>0.53191489361702127</v>
          </cell>
          <cell r="L55">
            <v>0.55491329479768781</v>
          </cell>
          <cell r="N55">
            <v>0</v>
          </cell>
        </row>
        <row r="56">
          <cell r="B56">
            <v>44313</v>
          </cell>
          <cell r="K56">
            <v>0.53191489361702127</v>
          </cell>
          <cell r="L56">
            <v>0.55491329479768781</v>
          </cell>
          <cell r="N56">
            <v>0</v>
          </cell>
        </row>
        <row r="57">
          <cell r="B57">
            <v>44314</v>
          </cell>
          <cell r="K57">
            <v>0.53191489361702127</v>
          </cell>
          <cell r="L57">
            <v>0.55491329479768781</v>
          </cell>
          <cell r="N57">
            <v>0</v>
          </cell>
        </row>
        <row r="58">
          <cell r="B58">
            <v>44315</v>
          </cell>
          <cell r="K58">
            <v>0.53191489361702127</v>
          </cell>
          <cell r="L58">
            <v>0.55491329479768781</v>
          </cell>
          <cell r="N58">
            <v>0</v>
          </cell>
        </row>
        <row r="59">
          <cell r="B59">
            <v>44316</v>
          </cell>
          <cell r="K59">
            <v>0.53191489361702127</v>
          </cell>
          <cell r="L59">
            <v>0.55491329479768781</v>
          </cell>
          <cell r="N59">
            <v>0</v>
          </cell>
        </row>
        <row r="60">
          <cell r="B60">
            <v>44317</v>
          </cell>
          <cell r="K60">
            <v>0.53191489361702127</v>
          </cell>
          <cell r="L60">
            <v>0.55491329479768781</v>
          </cell>
          <cell r="N60">
            <v>0</v>
          </cell>
        </row>
        <row r="61">
          <cell r="B61">
            <v>44318</v>
          </cell>
          <cell r="K61">
            <v>0.53191489361702127</v>
          </cell>
          <cell r="L61">
            <v>0.55491329479768781</v>
          </cell>
          <cell r="N61">
            <v>0</v>
          </cell>
        </row>
        <row r="62">
          <cell r="B62">
            <v>44319</v>
          </cell>
          <cell r="K62">
            <v>0.53191489361702127</v>
          </cell>
          <cell r="L62">
            <v>0.55491329479768781</v>
          </cell>
          <cell r="N62">
            <v>8.670520231213872E-3</v>
          </cell>
        </row>
        <row r="63">
          <cell r="B63">
            <v>44320</v>
          </cell>
          <cell r="K63">
            <v>0.53191489361702127</v>
          </cell>
          <cell r="L63">
            <v>0.55491329479768781</v>
          </cell>
          <cell r="N63">
            <v>8.670520231213872E-3</v>
          </cell>
        </row>
        <row r="64">
          <cell r="B64">
            <v>44321</v>
          </cell>
          <cell r="K64">
            <v>0.53191489361702127</v>
          </cell>
          <cell r="L64">
            <v>0.55491329479768781</v>
          </cell>
          <cell r="N64">
            <v>8.670520231213872E-3</v>
          </cell>
        </row>
        <row r="65">
          <cell r="B65">
            <v>44322</v>
          </cell>
          <cell r="K65">
            <v>0.53191489361702127</v>
          </cell>
          <cell r="L65">
            <v>0.55491329479768781</v>
          </cell>
          <cell r="N65">
            <v>8.670520231213872E-3</v>
          </cell>
        </row>
        <row r="66">
          <cell r="B66">
            <v>44323</v>
          </cell>
          <cell r="K66">
            <v>0.78723404255319152</v>
          </cell>
          <cell r="L66">
            <v>0.55491329479768781</v>
          </cell>
          <cell r="N66">
            <v>8.670520231213872E-3</v>
          </cell>
        </row>
        <row r="67">
          <cell r="B67">
            <v>44324</v>
          </cell>
          <cell r="K67">
            <v>0.78723404255319152</v>
          </cell>
          <cell r="L67">
            <v>0.55491329479768781</v>
          </cell>
          <cell r="N67">
            <v>8.670520231213872E-3</v>
          </cell>
        </row>
        <row r="68">
          <cell r="B68">
            <v>44325</v>
          </cell>
          <cell r="K68">
            <v>0.78723404255319152</v>
          </cell>
          <cell r="L68">
            <v>0.55491329479768781</v>
          </cell>
          <cell r="N68">
            <v>8.670520231213872E-3</v>
          </cell>
        </row>
        <row r="69">
          <cell r="B69">
            <v>44326</v>
          </cell>
          <cell r="K69">
            <v>0.78723404255319152</v>
          </cell>
          <cell r="L69">
            <v>0.67052023121387283</v>
          </cell>
          <cell r="N69">
            <v>8.670520231213872E-3</v>
          </cell>
        </row>
        <row r="70">
          <cell r="B70">
            <v>44327</v>
          </cell>
          <cell r="K70">
            <v>0.78723404255319152</v>
          </cell>
          <cell r="L70">
            <v>0.67052023121387283</v>
          </cell>
          <cell r="N70">
            <v>8.670520231213872E-3</v>
          </cell>
        </row>
        <row r="71">
          <cell r="B71">
            <v>44328</v>
          </cell>
          <cell r="K71">
            <v>0.78723404255319152</v>
          </cell>
          <cell r="L71">
            <v>0.67052023121387283</v>
          </cell>
          <cell r="N71">
            <v>8.670520231213872E-3</v>
          </cell>
        </row>
        <row r="72">
          <cell r="B72">
            <v>44329</v>
          </cell>
          <cell r="K72">
            <v>0.78723404255319152</v>
          </cell>
          <cell r="L72">
            <v>0.67052023121387283</v>
          </cell>
          <cell r="N72">
            <v>8.670520231213872E-3</v>
          </cell>
        </row>
        <row r="73">
          <cell r="B73">
            <v>44330</v>
          </cell>
          <cell r="K73">
            <v>0.78723404255319152</v>
          </cell>
          <cell r="L73">
            <v>0.7167630057803468</v>
          </cell>
          <cell r="N73">
            <v>8.670520231213872E-3</v>
          </cell>
        </row>
        <row r="74">
          <cell r="B74">
            <v>44331</v>
          </cell>
          <cell r="K74">
            <v>0.78723404255319152</v>
          </cell>
          <cell r="L74">
            <v>0.73988439306358378</v>
          </cell>
          <cell r="N74">
            <v>8.670520231213872E-3</v>
          </cell>
        </row>
        <row r="75">
          <cell r="B75">
            <v>44332</v>
          </cell>
          <cell r="K75">
            <v>0.78723404255319152</v>
          </cell>
          <cell r="L75">
            <v>0.73988439306358378</v>
          </cell>
          <cell r="N75">
            <v>8.670520231213872E-3</v>
          </cell>
        </row>
        <row r="76">
          <cell r="B76">
            <v>44333</v>
          </cell>
          <cell r="K76">
            <v>0.78723404255319152</v>
          </cell>
          <cell r="L76">
            <v>0.79190751445086704</v>
          </cell>
          <cell r="N76">
            <v>8.670520231213872E-3</v>
          </cell>
        </row>
        <row r="77">
          <cell r="B77">
            <v>44334</v>
          </cell>
          <cell r="K77">
            <v>0.78723404255319152</v>
          </cell>
          <cell r="L77">
            <v>0.79190751445086704</v>
          </cell>
          <cell r="N77">
            <v>8.670520231213872E-3</v>
          </cell>
        </row>
        <row r="78">
          <cell r="B78">
            <v>44335</v>
          </cell>
          <cell r="K78">
            <v>0.78723404255319152</v>
          </cell>
          <cell r="L78">
            <v>0.82080924855491333</v>
          </cell>
          <cell r="N78">
            <v>8.670520231213872E-3</v>
          </cell>
        </row>
        <row r="79">
          <cell r="B79">
            <v>44336</v>
          </cell>
          <cell r="K79">
            <v>0.78723404255319152</v>
          </cell>
          <cell r="L79">
            <v>0.82080924855491333</v>
          </cell>
          <cell r="N79">
            <v>8.670520231213872E-3</v>
          </cell>
        </row>
        <row r="80">
          <cell r="B80">
            <v>44337</v>
          </cell>
          <cell r="K80">
            <v>0.78723404255319152</v>
          </cell>
          <cell r="L80">
            <v>0.82080924855491333</v>
          </cell>
          <cell r="N80">
            <v>8.670520231213872E-3</v>
          </cell>
        </row>
        <row r="81">
          <cell r="B81">
            <v>44338</v>
          </cell>
          <cell r="K81">
            <v>0.78723404255319152</v>
          </cell>
          <cell r="L81">
            <v>0.82080924855491333</v>
          </cell>
          <cell r="N81">
            <v>8.670520231213872E-3</v>
          </cell>
        </row>
        <row r="82">
          <cell r="B82">
            <v>44339</v>
          </cell>
          <cell r="K82">
            <v>0.78723404255319152</v>
          </cell>
          <cell r="L82">
            <v>0.82080924855491333</v>
          </cell>
          <cell r="N82">
            <v>8.670520231213872E-3</v>
          </cell>
        </row>
        <row r="83">
          <cell r="B83">
            <v>44340</v>
          </cell>
          <cell r="K83">
            <v>0.78723404255319152</v>
          </cell>
          <cell r="L83">
            <v>0.87283236994219648</v>
          </cell>
          <cell r="N83">
            <v>8.670520231213872E-3</v>
          </cell>
        </row>
        <row r="84">
          <cell r="B84">
            <v>44341</v>
          </cell>
          <cell r="K84">
            <v>0.78723404255319152</v>
          </cell>
          <cell r="L84">
            <v>0.87283236994219648</v>
          </cell>
          <cell r="N84">
            <v>8.670520231213872E-3</v>
          </cell>
        </row>
        <row r="85">
          <cell r="B85">
            <v>44342</v>
          </cell>
          <cell r="K85">
            <v>0.78723404255319152</v>
          </cell>
          <cell r="L85">
            <v>0.87283236994219648</v>
          </cell>
          <cell r="N85">
            <v>8.670520231213872E-3</v>
          </cell>
        </row>
        <row r="86">
          <cell r="B86">
            <v>44343</v>
          </cell>
          <cell r="K86">
            <v>0.78723404255319152</v>
          </cell>
          <cell r="L86">
            <v>0.89595375722543358</v>
          </cell>
          <cell r="N86">
            <v>8.670520231213872E-3</v>
          </cell>
        </row>
        <row r="87">
          <cell r="B87">
            <v>44344</v>
          </cell>
          <cell r="K87">
            <v>1</v>
          </cell>
          <cell r="L87">
            <v>0.90751445086705207</v>
          </cell>
          <cell r="N87">
            <v>8.670520231213872E-3</v>
          </cell>
        </row>
        <row r="88">
          <cell r="B88">
            <v>44345</v>
          </cell>
          <cell r="K88">
            <v>1</v>
          </cell>
          <cell r="L88">
            <v>0.90751445086705207</v>
          </cell>
          <cell r="N88">
            <v>8.670520231213872E-3</v>
          </cell>
        </row>
        <row r="89">
          <cell r="B89">
            <v>44346</v>
          </cell>
          <cell r="K89">
            <v>1</v>
          </cell>
          <cell r="L89">
            <v>0.90751445086705207</v>
          </cell>
          <cell r="N89">
            <v>8.670520231213872E-3</v>
          </cell>
        </row>
        <row r="90">
          <cell r="B90">
            <v>44347</v>
          </cell>
          <cell r="K90">
            <v>1</v>
          </cell>
          <cell r="L90">
            <v>0.93063583815028905</v>
          </cell>
          <cell r="N90">
            <v>8.670520231213872E-3</v>
          </cell>
        </row>
        <row r="91">
          <cell r="B91">
            <v>44348</v>
          </cell>
          <cell r="K91">
            <v>1</v>
          </cell>
          <cell r="L91">
            <v>0.95953757225433522</v>
          </cell>
          <cell r="N91">
            <v>8.670520231213872E-3</v>
          </cell>
        </row>
        <row r="92">
          <cell r="B92">
            <v>44349</v>
          </cell>
          <cell r="K92">
            <v>1</v>
          </cell>
          <cell r="L92">
            <v>0.98843930635838151</v>
          </cell>
          <cell r="N92">
            <v>8.670520231213872E-3</v>
          </cell>
        </row>
        <row r="93">
          <cell r="B93">
            <v>44350</v>
          </cell>
          <cell r="K93">
            <v>1</v>
          </cell>
          <cell r="L93">
            <v>1</v>
          </cell>
          <cell r="N93">
            <v>8.670520231213872E-3</v>
          </cell>
        </row>
        <row r="94">
          <cell r="B94">
            <v>44351</v>
          </cell>
          <cell r="K94">
            <v>1</v>
          </cell>
          <cell r="L94">
            <v>1</v>
          </cell>
          <cell r="N94">
            <v>8.670520231213872E-3</v>
          </cell>
        </row>
        <row r="95">
          <cell r="B95">
            <v>44352</v>
          </cell>
          <cell r="K95">
            <v>1</v>
          </cell>
          <cell r="L95">
            <v>1</v>
          </cell>
          <cell r="N95">
            <v>8.670520231213872E-3</v>
          </cell>
        </row>
        <row r="96">
          <cell r="B96">
            <v>44353</v>
          </cell>
          <cell r="K96">
            <v>1</v>
          </cell>
          <cell r="L96">
            <v>1</v>
          </cell>
          <cell r="N96">
            <v>8.670520231213872E-3</v>
          </cell>
        </row>
        <row r="97">
          <cell r="B97">
            <v>44354</v>
          </cell>
          <cell r="K97">
            <v>1</v>
          </cell>
          <cell r="L97">
            <v>1</v>
          </cell>
          <cell r="N97">
            <v>8.670520231213872E-3</v>
          </cell>
        </row>
        <row r="98">
          <cell r="B98">
            <v>44355</v>
          </cell>
          <cell r="K98">
            <v>1</v>
          </cell>
          <cell r="L98">
            <v>1</v>
          </cell>
          <cell r="N98">
            <v>8.670520231213872E-3</v>
          </cell>
        </row>
        <row r="99">
          <cell r="B99">
            <v>44356</v>
          </cell>
          <cell r="K99">
            <v>1</v>
          </cell>
          <cell r="L99">
            <v>1</v>
          </cell>
          <cell r="N99">
            <v>8.670520231213872E-3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"/>
  <sheetViews>
    <sheetView workbookViewId="0"/>
  </sheetViews>
  <sheetFormatPr defaultColWidth="14.42578125" defaultRowHeight="15.75" customHeight="1" x14ac:dyDescent="0.2"/>
  <cols>
    <col min="1" max="1" width="11.42578125" customWidth="1"/>
    <col min="2" max="2" width="11.5703125" customWidth="1"/>
    <col min="3" max="3" width="23.42578125" customWidth="1"/>
    <col min="4" max="4" width="13" customWidth="1"/>
    <col min="5" max="5" width="12.85546875" customWidth="1"/>
    <col min="6" max="6" width="7.140625" customWidth="1"/>
    <col min="7" max="7" width="11.28515625" customWidth="1"/>
    <col min="8" max="8" width="10.5703125" customWidth="1"/>
    <col min="9" max="10" width="11.140625" customWidth="1"/>
    <col min="11" max="11" width="10.7109375" customWidth="1"/>
    <col min="12" max="12" width="13.42578125" customWidth="1"/>
    <col min="13" max="13" width="14.42578125" customWidth="1"/>
    <col min="14" max="14" width="13.28515625" customWidth="1"/>
    <col min="15" max="15" width="14.5703125" customWidth="1"/>
  </cols>
  <sheetData>
    <row r="1" spans="1:15" x14ac:dyDescent="0.2">
      <c r="A1" s="1"/>
      <c r="D1" s="2" t="s">
        <v>0</v>
      </c>
      <c r="E1" s="2" t="s">
        <v>1</v>
      </c>
      <c r="F1" s="3" t="s">
        <v>2</v>
      </c>
      <c r="G1" s="3" t="s">
        <v>3</v>
      </c>
    </row>
    <row r="2" spans="1:15" x14ac:dyDescent="0.2">
      <c r="D2" s="2" t="s">
        <v>4</v>
      </c>
      <c r="E2" s="2">
        <v>0.4</v>
      </c>
      <c r="F2" s="2">
        <v>0.6</v>
      </c>
      <c r="G2" s="2">
        <v>0.4</v>
      </c>
    </row>
    <row r="3" spans="1:15" x14ac:dyDescent="0.2">
      <c r="D3" s="2" t="s">
        <v>5</v>
      </c>
      <c r="E3" s="2">
        <v>0.8</v>
      </c>
      <c r="F3" s="2">
        <v>0.7</v>
      </c>
      <c r="G3" s="2">
        <v>0.8</v>
      </c>
    </row>
    <row r="4" spans="1:15" x14ac:dyDescent="0.2">
      <c r="D4" s="2" t="s">
        <v>6</v>
      </c>
      <c r="E4" s="2">
        <v>0.4</v>
      </c>
      <c r="F4" s="2">
        <f t="shared" ref="F4:G4" si="0">F2</f>
        <v>0.6</v>
      </c>
      <c r="G4" s="2">
        <f t="shared" si="0"/>
        <v>0.4</v>
      </c>
    </row>
    <row r="5" spans="1:15" x14ac:dyDescent="0.2">
      <c r="D5" s="2" t="s">
        <v>7</v>
      </c>
      <c r="E5" s="2">
        <v>0.15</v>
      </c>
      <c r="F5" s="2">
        <v>0.2</v>
      </c>
      <c r="G5" s="2">
        <v>0.2</v>
      </c>
    </row>
    <row r="6" spans="1:15" x14ac:dyDescent="0.2">
      <c r="D6" s="2" t="s">
        <v>8</v>
      </c>
      <c r="E6" s="2">
        <v>0.85</v>
      </c>
      <c r="F6" s="2">
        <v>0.85</v>
      </c>
      <c r="G6" s="2">
        <v>0.85</v>
      </c>
    </row>
    <row r="7" spans="1:15" x14ac:dyDescent="0.2">
      <c r="D7" s="2" t="s">
        <v>9</v>
      </c>
      <c r="E7" s="2">
        <v>0.7</v>
      </c>
      <c r="F7" s="2">
        <v>0.7</v>
      </c>
      <c r="G7" s="2">
        <v>0.7</v>
      </c>
    </row>
    <row r="8" spans="1:15" x14ac:dyDescent="0.2">
      <c r="D8" s="2" t="s">
        <v>10</v>
      </c>
      <c r="E8" s="2">
        <v>0.15</v>
      </c>
      <c r="F8" s="2">
        <v>0.15</v>
      </c>
      <c r="G8" s="2">
        <v>0.15</v>
      </c>
    </row>
    <row r="10" spans="1:15" x14ac:dyDescent="0.2">
      <c r="A10" s="44" t="s">
        <v>11</v>
      </c>
      <c r="B10" s="46" t="s">
        <v>12</v>
      </c>
      <c r="C10" s="4" t="s">
        <v>13</v>
      </c>
      <c r="D10" s="5" t="s">
        <v>14</v>
      </c>
      <c r="E10" s="6" t="s">
        <v>15</v>
      </c>
      <c r="F10" s="7" t="s">
        <v>16</v>
      </c>
      <c r="G10" s="5" t="s">
        <v>17</v>
      </c>
      <c r="H10" s="6" t="s">
        <v>18</v>
      </c>
      <c r="I10" s="6" t="s">
        <v>19</v>
      </c>
      <c r="J10" s="6" t="s">
        <v>20</v>
      </c>
      <c r="K10" s="8" t="s">
        <v>21</v>
      </c>
      <c r="L10" s="5" t="s">
        <v>22</v>
      </c>
      <c r="M10" s="6" t="s">
        <v>23</v>
      </c>
      <c r="N10" s="6" t="s">
        <v>24</v>
      </c>
      <c r="O10" s="7" t="s">
        <v>25</v>
      </c>
    </row>
    <row r="11" spans="1:15" x14ac:dyDescent="0.2">
      <c r="A11" s="45"/>
      <c r="B11" s="47"/>
      <c r="C11" s="9" t="s">
        <v>26</v>
      </c>
      <c r="D11" s="10" t="s">
        <v>27</v>
      </c>
      <c r="E11" s="11" t="s">
        <v>28</v>
      </c>
      <c r="F11" s="12" t="s">
        <v>21</v>
      </c>
      <c r="G11" s="10" t="s">
        <v>29</v>
      </c>
      <c r="H11" s="11" t="s">
        <v>30</v>
      </c>
      <c r="I11" s="11" t="s">
        <v>31</v>
      </c>
      <c r="J11" s="11" t="s">
        <v>32</v>
      </c>
      <c r="K11" s="12" t="s">
        <v>33</v>
      </c>
      <c r="L11" s="10" t="s">
        <v>34</v>
      </c>
      <c r="M11" s="11" t="s">
        <v>35</v>
      </c>
      <c r="N11" s="11" t="s">
        <v>36</v>
      </c>
      <c r="O11" s="12" t="s">
        <v>37</v>
      </c>
    </row>
    <row r="12" spans="1:15" x14ac:dyDescent="0.2">
      <c r="A12" s="13" t="s">
        <v>38</v>
      </c>
      <c r="B12" s="14">
        <v>1</v>
      </c>
      <c r="C12" s="15" t="b">
        <f t="shared" ref="C12:C20" si="1">AND(D12,OR(E12,F12))</f>
        <v>0</v>
      </c>
      <c r="D12" s="16" t="b">
        <f t="shared" ref="D12:D20" si="2">AND(G12,H12)</f>
        <v>1</v>
      </c>
      <c r="E12" s="17" t="b">
        <f t="shared" ref="E12:E20" si="3">AND(I12,J12)</f>
        <v>0</v>
      </c>
      <c r="F12" s="18" t="b">
        <f t="shared" ref="F12:F20" si="4">K12</f>
        <v>0</v>
      </c>
      <c r="G12" s="16" t="b">
        <f>$L12&lt;$E$3</f>
        <v>1</v>
      </c>
      <c r="H12" s="17" t="b">
        <f t="shared" ref="H12:H20" si="5">$L12&gt;$E$4</f>
        <v>1</v>
      </c>
      <c r="I12" s="17" t="b">
        <f t="shared" ref="I12:I20" si="6">M12&lt;E$5</f>
        <v>0</v>
      </c>
      <c r="J12" s="17" t="b">
        <f t="shared" ref="J12:J20" si="7">N12&lt;E$7</f>
        <v>0</v>
      </c>
      <c r="K12" s="18" t="b">
        <f t="shared" ref="K12:K20" si="8">O12&gt;E$8</f>
        <v>0</v>
      </c>
      <c r="L12" s="19">
        <f>MAX(Project1!P:P)</f>
        <v>0.61290322580645162</v>
      </c>
      <c r="M12" s="20">
        <f>MAX(Project1!Q:Q)</f>
        <v>0.25324469768914215</v>
      </c>
      <c r="N12" s="20">
        <f>MAX(Project1!R:R)</f>
        <v>0.95409939854384296</v>
      </c>
      <c r="O12" s="21">
        <f>MAX(Project1!N:N)</f>
        <v>0</v>
      </c>
    </row>
    <row r="13" spans="1:15" x14ac:dyDescent="0.2">
      <c r="A13" s="13" t="s">
        <v>39</v>
      </c>
      <c r="B13" s="22">
        <v>0</v>
      </c>
      <c r="C13" s="23" t="b">
        <f t="shared" si="1"/>
        <v>0</v>
      </c>
      <c r="D13" s="24" t="b">
        <f t="shared" si="2"/>
        <v>1</v>
      </c>
      <c r="E13" s="25" t="b">
        <f t="shared" si="3"/>
        <v>0</v>
      </c>
      <c r="F13" s="26" t="b">
        <f t="shared" si="4"/>
        <v>0</v>
      </c>
      <c r="G13" s="24" t="b">
        <f t="shared" ref="G13:G20" si="9">L13&lt;E$3</f>
        <v>1</v>
      </c>
      <c r="H13" s="25" t="b">
        <f t="shared" si="5"/>
        <v>1</v>
      </c>
      <c r="I13" s="25" t="b">
        <f t="shared" si="6"/>
        <v>1</v>
      </c>
      <c r="J13" s="25" t="b">
        <f t="shared" si="7"/>
        <v>0</v>
      </c>
      <c r="K13" s="26" t="b">
        <f t="shared" si="8"/>
        <v>0</v>
      </c>
      <c r="L13" s="27">
        <f>MAX(Project2!P:P)</f>
        <v>0.75217391304347825</v>
      </c>
      <c r="M13" s="28">
        <f>MAX(Project2!Q:Q)</f>
        <v>6.1849873488895139E-2</v>
      </c>
      <c r="N13" s="28">
        <f>MAX(Project2!R:R)</f>
        <v>0.8341298847343267</v>
      </c>
      <c r="O13" s="29">
        <f>MAX(Project2!N:N)</f>
        <v>2.2490863086870958E-2</v>
      </c>
    </row>
    <row r="14" spans="1:15" x14ac:dyDescent="0.2">
      <c r="A14" s="13" t="s">
        <v>40</v>
      </c>
      <c r="B14" s="22">
        <v>6</v>
      </c>
      <c r="C14" s="23" t="b">
        <f t="shared" si="1"/>
        <v>1</v>
      </c>
      <c r="D14" s="24" t="b">
        <f t="shared" si="2"/>
        <v>1</v>
      </c>
      <c r="E14" s="25" t="b">
        <f t="shared" si="3"/>
        <v>0</v>
      </c>
      <c r="F14" s="26" t="b">
        <f t="shared" si="4"/>
        <v>1</v>
      </c>
      <c r="G14" s="24" t="b">
        <f t="shared" si="9"/>
        <v>1</v>
      </c>
      <c r="H14" s="25" t="b">
        <f t="shared" si="5"/>
        <v>1</v>
      </c>
      <c r="I14" s="25" t="b">
        <f t="shared" si="6"/>
        <v>0</v>
      </c>
      <c r="J14" s="25" t="b">
        <f t="shared" si="7"/>
        <v>0</v>
      </c>
      <c r="K14" s="26" t="b">
        <f t="shared" si="8"/>
        <v>1</v>
      </c>
      <c r="L14" s="27">
        <f>MAX(Project3!P:P)</f>
        <v>0.61603375527426163</v>
      </c>
      <c r="M14" s="28">
        <f>MAX(Project3!Q:Q)</f>
        <v>0.19934162399414779</v>
      </c>
      <c r="N14" s="28">
        <f>MAX(Project3!R:R)</f>
        <v>0.74945135332845658</v>
      </c>
      <c r="O14" s="29">
        <f>MAX(Project3!N:N)</f>
        <v>0.17922457937088518</v>
      </c>
    </row>
    <row r="15" spans="1:15" x14ac:dyDescent="0.2">
      <c r="A15" s="13" t="s">
        <v>41</v>
      </c>
      <c r="B15" s="22">
        <v>8</v>
      </c>
      <c r="C15" s="23" t="b">
        <f t="shared" si="1"/>
        <v>1</v>
      </c>
      <c r="D15" s="24" t="b">
        <f t="shared" si="2"/>
        <v>1</v>
      </c>
      <c r="E15" s="25" t="b">
        <f t="shared" si="3"/>
        <v>0</v>
      </c>
      <c r="F15" s="26" t="b">
        <f t="shared" si="4"/>
        <v>1</v>
      </c>
      <c r="G15" s="24" t="b">
        <f t="shared" si="9"/>
        <v>1</v>
      </c>
      <c r="H15" s="25" t="b">
        <f t="shared" si="5"/>
        <v>1</v>
      </c>
      <c r="I15" s="25" t="b">
        <f t="shared" si="6"/>
        <v>1</v>
      </c>
      <c r="J15" s="25" t="b">
        <f t="shared" si="7"/>
        <v>0</v>
      </c>
      <c r="K15" s="26" t="b">
        <f t="shared" si="8"/>
        <v>1</v>
      </c>
      <c r="L15" s="27">
        <f>MAX(Project4!P:P)</f>
        <v>0.4148148148148148</v>
      </c>
      <c r="M15" s="28">
        <f>MAX(Project4!Q:Q)</f>
        <v>4.96054114994363E-2</v>
      </c>
      <c r="N15" s="28">
        <f>MAX(Project4!R:R)</f>
        <v>0.77790304396843291</v>
      </c>
      <c r="O15" s="29">
        <f>MAX(Project4!N:N)</f>
        <v>0.29763246899661783</v>
      </c>
    </row>
    <row r="16" spans="1:15" x14ac:dyDescent="0.2">
      <c r="A16" s="13" t="s">
        <v>42</v>
      </c>
      <c r="B16" s="22">
        <v>1</v>
      </c>
      <c r="C16" s="23" t="b">
        <f t="shared" si="1"/>
        <v>0</v>
      </c>
      <c r="D16" s="24" t="b">
        <f t="shared" si="2"/>
        <v>1</v>
      </c>
      <c r="E16" s="25" t="b">
        <f t="shared" si="3"/>
        <v>0</v>
      </c>
      <c r="F16" s="26" t="b">
        <f t="shared" si="4"/>
        <v>0</v>
      </c>
      <c r="G16" s="24" t="b">
        <f t="shared" si="9"/>
        <v>1</v>
      </c>
      <c r="H16" s="25" t="b">
        <f t="shared" si="5"/>
        <v>1</v>
      </c>
      <c r="I16" s="25" t="b">
        <f t="shared" si="6"/>
        <v>0</v>
      </c>
      <c r="J16" s="25" t="b">
        <f t="shared" si="7"/>
        <v>0</v>
      </c>
      <c r="K16" s="26" t="b">
        <f t="shared" si="8"/>
        <v>0</v>
      </c>
      <c r="L16" s="27">
        <f>MAX(Project5!P:P)</f>
        <v>0.41666666666666669</v>
      </c>
      <c r="M16" s="28">
        <f>MAX(Project5!Q:Q)</f>
        <v>0.24</v>
      </c>
      <c r="N16" s="28">
        <f>MAX(Project5!R:R)</f>
        <v>0.9352380952380952</v>
      </c>
      <c r="O16" s="29">
        <f>MAX(Project5!N:N)</f>
        <v>0.10666666666666667</v>
      </c>
    </row>
    <row r="17" spans="1:15" x14ac:dyDescent="0.2">
      <c r="A17" s="13" t="s">
        <v>43</v>
      </c>
      <c r="B17" s="22">
        <v>2</v>
      </c>
      <c r="C17" s="23" t="b">
        <f t="shared" si="1"/>
        <v>1</v>
      </c>
      <c r="D17" s="24" t="b">
        <f t="shared" si="2"/>
        <v>1</v>
      </c>
      <c r="E17" s="25" t="b">
        <f t="shared" si="3"/>
        <v>1</v>
      </c>
      <c r="F17" s="26" t="b">
        <f t="shared" si="4"/>
        <v>0</v>
      </c>
      <c r="G17" s="24" t="b">
        <f t="shared" si="9"/>
        <v>1</v>
      </c>
      <c r="H17" s="25" t="b">
        <f t="shared" si="5"/>
        <v>1</v>
      </c>
      <c r="I17" s="25" t="b">
        <f t="shared" si="6"/>
        <v>1</v>
      </c>
      <c r="J17" s="25" t="b">
        <f t="shared" si="7"/>
        <v>1</v>
      </c>
      <c r="K17" s="26" t="b">
        <f t="shared" si="8"/>
        <v>0</v>
      </c>
      <c r="L17" s="27">
        <f>MAX(Project6!P:P)</f>
        <v>0.75819151638303273</v>
      </c>
      <c r="M17" s="28">
        <f>MAX(Project6!Q:Q)</f>
        <v>0.10500316656111464</v>
      </c>
      <c r="N17" s="28">
        <f>MAX(Project6!R:R)</f>
        <v>0.47390753641545286</v>
      </c>
      <c r="O17" s="29">
        <f>MAX(Project6!N:N)</f>
        <v>1.2666244458518052E-2</v>
      </c>
    </row>
    <row r="18" spans="1:15" x14ac:dyDescent="0.2">
      <c r="A18" s="13" t="s">
        <v>44</v>
      </c>
      <c r="B18" s="22">
        <v>3</v>
      </c>
      <c r="C18" s="23" t="b">
        <f t="shared" si="1"/>
        <v>0</v>
      </c>
      <c r="D18" s="24" t="b">
        <f t="shared" si="2"/>
        <v>1</v>
      </c>
      <c r="E18" s="25" t="b">
        <f t="shared" si="3"/>
        <v>0</v>
      </c>
      <c r="F18" s="26" t="b">
        <f t="shared" si="4"/>
        <v>0</v>
      </c>
      <c r="G18" s="24" t="b">
        <f t="shared" si="9"/>
        <v>1</v>
      </c>
      <c r="H18" s="25" t="b">
        <f t="shared" si="5"/>
        <v>1</v>
      </c>
      <c r="I18" s="25" t="b">
        <f t="shared" si="6"/>
        <v>0</v>
      </c>
      <c r="J18" s="25" t="b">
        <f t="shared" si="7"/>
        <v>0</v>
      </c>
      <c r="K18" s="26" t="b">
        <f t="shared" si="8"/>
        <v>0</v>
      </c>
      <c r="L18" s="27">
        <f>MAX(Project7!P:P)</f>
        <v>0.77399380804953566</v>
      </c>
      <c r="M18" s="28">
        <f>MAX(Project7!Q:Q)</f>
        <v>0.23074822501365375</v>
      </c>
      <c r="N18" s="28">
        <f>MAX(Project7!R:R)</f>
        <v>0.84434735117422177</v>
      </c>
      <c r="O18" s="29">
        <f>MAX(Project7!N:N)</f>
        <v>0.14472965592572365</v>
      </c>
    </row>
    <row r="19" spans="1:15" x14ac:dyDescent="0.2">
      <c r="A19" s="13" t="s">
        <v>45</v>
      </c>
      <c r="B19" s="22">
        <v>0</v>
      </c>
      <c r="C19" s="23" t="b">
        <f t="shared" si="1"/>
        <v>0</v>
      </c>
      <c r="D19" s="24" t="b">
        <f t="shared" si="2"/>
        <v>1</v>
      </c>
      <c r="E19" s="25" t="b">
        <f t="shared" si="3"/>
        <v>0</v>
      </c>
      <c r="F19" s="26" t="b">
        <f t="shared" si="4"/>
        <v>0</v>
      </c>
      <c r="G19" s="24" t="b">
        <f t="shared" si="9"/>
        <v>1</v>
      </c>
      <c r="H19" s="25" t="b">
        <f t="shared" si="5"/>
        <v>1</v>
      </c>
      <c r="I19" s="25" t="b">
        <f t="shared" si="6"/>
        <v>0</v>
      </c>
      <c r="J19" s="25" t="b">
        <f t="shared" si="7"/>
        <v>0</v>
      </c>
      <c r="K19" s="26" t="b">
        <f t="shared" si="8"/>
        <v>0</v>
      </c>
      <c r="L19" s="27">
        <f>MAX(Project8!P:P)</f>
        <v>0.5268817204301075</v>
      </c>
      <c r="M19" s="28">
        <f>MAX(Project8!Q:Q)</f>
        <v>0.34636871508379891</v>
      </c>
      <c r="N19" s="28">
        <f>MAX(Project8!R:R)</f>
        <v>0.87709497206703912</v>
      </c>
      <c r="O19" s="29">
        <f>MAX(Project8!N:N)</f>
        <v>0</v>
      </c>
    </row>
    <row r="20" spans="1:15" x14ac:dyDescent="0.2">
      <c r="A20" s="30" t="s">
        <v>46</v>
      </c>
      <c r="B20" s="10">
        <v>5</v>
      </c>
      <c r="C20" s="31" t="b">
        <f t="shared" si="1"/>
        <v>1</v>
      </c>
      <c r="D20" s="32" t="b">
        <f t="shared" si="2"/>
        <v>1</v>
      </c>
      <c r="E20" s="33" t="b">
        <f t="shared" si="3"/>
        <v>0</v>
      </c>
      <c r="F20" s="34" t="b">
        <f t="shared" si="4"/>
        <v>1</v>
      </c>
      <c r="G20" s="32" t="b">
        <f t="shared" si="9"/>
        <v>1</v>
      </c>
      <c r="H20" s="33" t="b">
        <f t="shared" si="5"/>
        <v>1</v>
      </c>
      <c r="I20" s="33" t="b">
        <f t="shared" si="6"/>
        <v>0</v>
      </c>
      <c r="J20" s="33" t="b">
        <f t="shared" si="7"/>
        <v>0</v>
      </c>
      <c r="K20" s="34" t="b">
        <f t="shared" si="8"/>
        <v>1</v>
      </c>
      <c r="L20" s="35">
        <f>MAX(Project9!P:P)</f>
        <v>0.6216216216216216</v>
      </c>
      <c r="M20" s="36">
        <f>MAX(Project9!Q:Q)</f>
        <v>0.34609929078014184</v>
      </c>
      <c r="N20" s="36">
        <f>MAX(Project9!R:R)</f>
        <v>0.91205673758865247</v>
      </c>
      <c r="O20" s="37">
        <f>MAX(Project9!N:N)</f>
        <v>0.29219858156028367</v>
      </c>
    </row>
  </sheetData>
  <mergeCells count="2">
    <mergeCell ref="A10:A11"/>
    <mergeCell ref="B10:B11"/>
  </mergeCells>
  <conditionalFormatting sqref="C12:K20">
    <cfRule type="containsText" dxfId="3" priority="1" operator="containsText" text="TRUE">
      <formula>NOT(ISERROR(SEARCH(("TRUE"),(C12))))</formula>
    </cfRule>
  </conditionalFormatting>
  <conditionalFormatting sqref="C12:K20">
    <cfRule type="containsText" dxfId="2" priority="2" operator="containsText" text="FALSE">
      <formula>NOT(ISERROR(SEARCH(("FALSE"),(C12))))</formula>
    </cfRule>
  </conditionalFormatting>
  <conditionalFormatting sqref="B12:B20">
    <cfRule type="cellIs" dxfId="1" priority="3" operator="greaterThanOrEqual">
      <formula>5</formula>
    </cfRule>
  </conditionalFormatting>
  <conditionalFormatting sqref="B12:B20">
    <cfRule type="cellIs" dxfId="0" priority="4" operator="lessThan">
      <formula>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85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4.28515625" customWidth="1"/>
    <col min="2" max="2" width="10.140625" customWidth="1"/>
    <col min="3" max="3" width="4" customWidth="1"/>
    <col min="4" max="4" width="4.8554687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2" width="14.42578125" customWidth="1"/>
    <col min="13" max="15" width="15.42578125" customWidth="1"/>
    <col min="16" max="17" width="14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39" t="s">
        <v>69</v>
      </c>
      <c r="C2" s="39">
        <v>2</v>
      </c>
      <c r="D2" s="39">
        <v>0</v>
      </c>
      <c r="G2" s="41">
        <f t="shared" ref="G2:J2" si="0">SUM(C$2:C2)</f>
        <v>2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5.4054054054054057E-2</v>
      </c>
      <c r="L2" s="41">
        <f t="shared" si="1"/>
        <v>0</v>
      </c>
      <c r="M2" s="41">
        <f t="shared" ref="M2:M85" si="2">J2/MAX(J:J)</f>
        <v>0</v>
      </c>
      <c r="N2" s="42">
        <f t="shared" ref="N2:N85" si="3">I2/MAX(H:H)</f>
        <v>0</v>
      </c>
      <c r="O2" s="41">
        <f t="shared" ref="O2:O85" si="4">A2/MAX(A:A)</f>
        <v>1.1904761904761904E-2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39" t="s">
        <v>70</v>
      </c>
      <c r="C3" s="39">
        <v>1</v>
      </c>
      <c r="D3" s="39">
        <v>6.5</v>
      </c>
      <c r="G3" s="41">
        <f t="shared" ref="G3:J3" si="5">SUM(C$2:C3)</f>
        <v>3</v>
      </c>
      <c r="H3" s="41">
        <f t="shared" si="5"/>
        <v>6.5</v>
      </c>
      <c r="I3" s="41">
        <f t="shared" si="5"/>
        <v>0</v>
      </c>
      <c r="J3" s="41">
        <f t="shared" si="5"/>
        <v>0</v>
      </c>
      <c r="K3" s="41">
        <f t="shared" ref="K3:L3" si="6">G3/MAX(G:G)</f>
        <v>8.1081081081081086E-2</v>
      </c>
      <c r="L3" s="41">
        <f t="shared" si="6"/>
        <v>3.6879432624113473E-2</v>
      </c>
      <c r="M3" s="41">
        <f t="shared" si="2"/>
        <v>0</v>
      </c>
      <c r="N3" s="42">
        <f t="shared" si="3"/>
        <v>0</v>
      </c>
      <c r="O3" s="41">
        <f t="shared" si="4"/>
        <v>2.3809523809523808E-2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39" t="s">
        <v>71</v>
      </c>
      <c r="C4" s="39">
        <v>0</v>
      </c>
      <c r="D4" s="39">
        <v>6</v>
      </c>
      <c r="G4" s="41">
        <f t="shared" ref="G4:J4" si="7">SUM(C$2:C4)</f>
        <v>3</v>
      </c>
      <c r="H4" s="41">
        <f t="shared" si="7"/>
        <v>12.5</v>
      </c>
      <c r="I4" s="41">
        <f t="shared" si="7"/>
        <v>0</v>
      </c>
      <c r="J4" s="41">
        <f t="shared" si="7"/>
        <v>0</v>
      </c>
      <c r="K4" s="41">
        <f t="shared" ref="K4:L4" si="8">G4/MAX(G:G)</f>
        <v>8.1081081081081086E-2</v>
      </c>
      <c r="L4" s="41">
        <f t="shared" si="8"/>
        <v>7.0921985815602842E-2</v>
      </c>
      <c r="M4" s="41">
        <f t="shared" si="2"/>
        <v>0</v>
      </c>
      <c r="N4" s="42">
        <f t="shared" si="3"/>
        <v>0</v>
      </c>
      <c r="O4" s="41">
        <f t="shared" si="4"/>
        <v>3.5714285714285712E-2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39" t="s">
        <v>72</v>
      </c>
      <c r="C5" s="39">
        <v>0</v>
      </c>
      <c r="D5" s="39">
        <v>0</v>
      </c>
      <c r="G5" s="41">
        <f t="shared" ref="G5:J5" si="9">SUM(C$2:C5)</f>
        <v>3</v>
      </c>
      <c r="H5" s="41">
        <f t="shared" si="9"/>
        <v>12.5</v>
      </c>
      <c r="I5" s="41">
        <f t="shared" si="9"/>
        <v>0</v>
      </c>
      <c r="J5" s="41">
        <f t="shared" si="9"/>
        <v>0</v>
      </c>
      <c r="K5" s="41">
        <f t="shared" ref="K5:L5" si="10">G5/MAX(G:G)</f>
        <v>8.1081081081081086E-2</v>
      </c>
      <c r="L5" s="41">
        <f t="shared" si="10"/>
        <v>7.0921985815602842E-2</v>
      </c>
      <c r="M5" s="41">
        <f t="shared" si="2"/>
        <v>0</v>
      </c>
      <c r="N5" s="42">
        <f t="shared" si="3"/>
        <v>0</v>
      </c>
      <c r="O5" s="41">
        <f t="shared" si="4"/>
        <v>4.7619047619047616E-2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39" t="s">
        <v>73</v>
      </c>
      <c r="C6" s="39">
        <v>0</v>
      </c>
      <c r="D6" s="39">
        <v>0</v>
      </c>
      <c r="G6" s="41">
        <f t="shared" ref="G6:J6" si="11">SUM(C$2:C6)</f>
        <v>3</v>
      </c>
      <c r="H6" s="41">
        <f t="shared" si="11"/>
        <v>12.5</v>
      </c>
      <c r="I6" s="41">
        <f t="shared" si="11"/>
        <v>0</v>
      </c>
      <c r="J6" s="41">
        <f t="shared" si="11"/>
        <v>0</v>
      </c>
      <c r="K6" s="41">
        <f t="shared" ref="K6:L6" si="12">G6/MAX(G:G)</f>
        <v>8.1081081081081086E-2</v>
      </c>
      <c r="L6" s="41">
        <f t="shared" si="12"/>
        <v>7.0921985815602842E-2</v>
      </c>
      <c r="M6" s="41">
        <f t="shared" si="2"/>
        <v>0</v>
      </c>
      <c r="N6" s="42">
        <f t="shared" si="3"/>
        <v>0</v>
      </c>
      <c r="O6" s="41">
        <f t="shared" si="4"/>
        <v>5.9523809523809521E-2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39" t="s">
        <v>74</v>
      </c>
      <c r="C7" s="39">
        <v>0</v>
      </c>
      <c r="D7" s="39">
        <v>0</v>
      </c>
      <c r="G7" s="41">
        <f t="shared" ref="G7:J7" si="13">SUM(C$2:C7)</f>
        <v>3</v>
      </c>
      <c r="H7" s="41">
        <f t="shared" si="13"/>
        <v>12.5</v>
      </c>
      <c r="I7" s="41">
        <f t="shared" si="13"/>
        <v>0</v>
      </c>
      <c r="J7" s="41">
        <f t="shared" si="13"/>
        <v>0</v>
      </c>
      <c r="K7" s="41">
        <f t="shared" ref="K7:L7" si="14">G7/MAX(G:G)</f>
        <v>8.1081081081081086E-2</v>
      </c>
      <c r="L7" s="41">
        <f t="shared" si="14"/>
        <v>7.0921985815602842E-2</v>
      </c>
      <c r="M7" s="41">
        <f t="shared" si="2"/>
        <v>0</v>
      </c>
      <c r="N7" s="42">
        <f t="shared" si="3"/>
        <v>0</v>
      </c>
      <c r="O7" s="41">
        <f t="shared" si="4"/>
        <v>7.1428571428571425E-2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39" t="s">
        <v>75</v>
      </c>
      <c r="C8" s="39">
        <v>0</v>
      </c>
      <c r="D8" s="39">
        <v>0</v>
      </c>
      <c r="G8" s="41">
        <f t="shared" ref="G8:J8" si="15">SUM(C$2:C8)</f>
        <v>3</v>
      </c>
      <c r="H8" s="41">
        <f t="shared" si="15"/>
        <v>12.5</v>
      </c>
      <c r="I8" s="41">
        <f t="shared" si="15"/>
        <v>0</v>
      </c>
      <c r="J8" s="41">
        <f t="shared" si="15"/>
        <v>0</v>
      </c>
      <c r="K8" s="41">
        <f t="shared" ref="K8:L8" si="16">G8/MAX(G:G)</f>
        <v>8.1081081081081086E-2</v>
      </c>
      <c r="L8" s="41">
        <f t="shared" si="16"/>
        <v>7.0921985815602842E-2</v>
      </c>
      <c r="M8" s="41">
        <f t="shared" si="2"/>
        <v>0</v>
      </c>
      <c r="N8" s="42">
        <f t="shared" si="3"/>
        <v>0</v>
      </c>
      <c r="O8" s="41">
        <f t="shared" si="4"/>
        <v>8.3333333333333329E-2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39" t="s">
        <v>76</v>
      </c>
      <c r="C9" s="39">
        <v>0</v>
      </c>
      <c r="D9" s="39">
        <v>0</v>
      </c>
      <c r="G9" s="41">
        <f t="shared" ref="G9:J9" si="17">SUM(C$2:C9)</f>
        <v>3</v>
      </c>
      <c r="H9" s="41">
        <f t="shared" si="17"/>
        <v>12.5</v>
      </c>
      <c r="I9" s="41">
        <f t="shared" si="17"/>
        <v>0</v>
      </c>
      <c r="J9" s="41">
        <f t="shared" si="17"/>
        <v>0</v>
      </c>
      <c r="K9" s="41">
        <f t="shared" ref="K9:L9" si="18">G9/MAX(G:G)</f>
        <v>8.1081081081081086E-2</v>
      </c>
      <c r="L9" s="41">
        <f t="shared" si="18"/>
        <v>7.0921985815602842E-2</v>
      </c>
      <c r="M9" s="41">
        <f t="shared" si="2"/>
        <v>0</v>
      </c>
      <c r="N9" s="42">
        <f t="shared" si="3"/>
        <v>0</v>
      </c>
      <c r="O9" s="41">
        <f t="shared" si="4"/>
        <v>9.5238095238095233E-2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39" t="s">
        <v>77</v>
      </c>
      <c r="C10" s="39">
        <v>3</v>
      </c>
      <c r="D10" s="39">
        <v>1</v>
      </c>
      <c r="G10" s="41">
        <f t="shared" ref="G10:J10" si="19">SUM(C$2:C10)</f>
        <v>6</v>
      </c>
      <c r="H10" s="41">
        <f t="shared" si="19"/>
        <v>13.5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0.16216216216216217</v>
      </c>
      <c r="L10" s="41">
        <f t="shared" si="20"/>
        <v>7.6595744680851063E-2</v>
      </c>
      <c r="M10" s="41">
        <f t="shared" si="2"/>
        <v>0</v>
      </c>
      <c r="N10" s="42">
        <f t="shared" si="3"/>
        <v>0</v>
      </c>
      <c r="O10" s="41">
        <f t="shared" si="4"/>
        <v>0.10714285714285714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78</v>
      </c>
      <c r="C11" s="39">
        <v>1</v>
      </c>
      <c r="D11" s="39">
        <v>1</v>
      </c>
      <c r="G11" s="41">
        <f t="shared" ref="G11:J11" si="21">SUM(C$2:C11)</f>
        <v>7</v>
      </c>
      <c r="H11" s="41">
        <f t="shared" si="21"/>
        <v>14.5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0.1891891891891892</v>
      </c>
      <c r="L11" s="41">
        <f t="shared" si="22"/>
        <v>8.2269503546099285E-2</v>
      </c>
      <c r="M11" s="41">
        <f t="shared" si="2"/>
        <v>0</v>
      </c>
      <c r="N11" s="42">
        <f t="shared" si="3"/>
        <v>0</v>
      </c>
      <c r="O11" s="41">
        <f t="shared" si="4"/>
        <v>0.11904761904761904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79</v>
      </c>
      <c r="C12" s="39">
        <v>2</v>
      </c>
      <c r="D12" s="39">
        <v>0</v>
      </c>
      <c r="G12" s="41">
        <f t="shared" ref="G12:J12" si="23">SUM(C$2:C12)</f>
        <v>9</v>
      </c>
      <c r="H12" s="41">
        <f t="shared" si="23"/>
        <v>14.5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0.24324324324324326</v>
      </c>
      <c r="L12" s="41">
        <f t="shared" si="24"/>
        <v>8.2269503546099285E-2</v>
      </c>
      <c r="M12" s="41">
        <f t="shared" si="2"/>
        <v>0</v>
      </c>
      <c r="N12" s="42">
        <f t="shared" si="3"/>
        <v>0</v>
      </c>
      <c r="O12" s="41">
        <f t="shared" si="4"/>
        <v>0.13095238095238096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80</v>
      </c>
      <c r="C13" s="39">
        <v>0</v>
      </c>
      <c r="D13" s="39">
        <v>0</v>
      </c>
      <c r="G13" s="41">
        <f t="shared" ref="G13:J13" si="25">SUM(C$2:C13)</f>
        <v>9</v>
      </c>
      <c r="H13" s="41">
        <f t="shared" si="25"/>
        <v>14.5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0.24324324324324326</v>
      </c>
      <c r="L13" s="41">
        <f t="shared" si="26"/>
        <v>8.2269503546099285E-2</v>
      </c>
      <c r="M13" s="41">
        <f t="shared" si="2"/>
        <v>0</v>
      </c>
      <c r="N13" s="42">
        <f t="shared" si="3"/>
        <v>0</v>
      </c>
      <c r="O13" s="41">
        <f t="shared" si="4"/>
        <v>0.14285714285714285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81</v>
      </c>
      <c r="C14" s="39">
        <v>2</v>
      </c>
      <c r="D14" s="39">
        <v>3</v>
      </c>
      <c r="E14" s="43">
        <v>4</v>
      </c>
      <c r="G14" s="41">
        <f t="shared" ref="G14:J14" si="27">SUM(C$2:C14)</f>
        <v>11</v>
      </c>
      <c r="H14" s="41">
        <f t="shared" si="27"/>
        <v>17.5</v>
      </c>
      <c r="I14" s="41">
        <f t="shared" si="27"/>
        <v>4</v>
      </c>
      <c r="J14" s="41">
        <f t="shared" si="27"/>
        <v>0</v>
      </c>
      <c r="K14" s="41">
        <f t="shared" ref="K14:L14" si="28">G14/MAX(G:G)</f>
        <v>0.29729729729729731</v>
      </c>
      <c r="L14" s="41">
        <f t="shared" si="28"/>
        <v>9.9290780141843976E-2</v>
      </c>
      <c r="M14" s="41">
        <f t="shared" si="2"/>
        <v>0</v>
      </c>
      <c r="N14" s="42">
        <f t="shared" si="3"/>
        <v>2.2695035460992909E-2</v>
      </c>
      <c r="O14" s="41">
        <f t="shared" si="4"/>
        <v>0.15476190476190477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82</v>
      </c>
      <c r="C15" s="39">
        <v>0</v>
      </c>
      <c r="D15" s="39">
        <v>0</v>
      </c>
      <c r="E15" s="43">
        <v>0</v>
      </c>
      <c r="G15" s="41">
        <f t="shared" ref="G15:J15" si="29">SUM(C$2:C15)</f>
        <v>11</v>
      </c>
      <c r="H15" s="41">
        <f t="shared" si="29"/>
        <v>17.5</v>
      </c>
      <c r="I15" s="41">
        <f t="shared" si="29"/>
        <v>4</v>
      </c>
      <c r="J15" s="41">
        <f t="shared" si="29"/>
        <v>0</v>
      </c>
      <c r="K15" s="41">
        <f t="shared" ref="K15:L15" si="30">G15/MAX(G:G)</f>
        <v>0.29729729729729731</v>
      </c>
      <c r="L15" s="41">
        <f t="shared" si="30"/>
        <v>9.9290780141843976E-2</v>
      </c>
      <c r="M15" s="41">
        <f t="shared" si="2"/>
        <v>0</v>
      </c>
      <c r="N15" s="42">
        <f t="shared" si="3"/>
        <v>2.2695035460992909E-2</v>
      </c>
      <c r="O15" s="41">
        <f t="shared" si="4"/>
        <v>0.16666666666666666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83</v>
      </c>
      <c r="C16" s="39">
        <v>0</v>
      </c>
      <c r="D16" s="39">
        <v>0</v>
      </c>
      <c r="E16" s="43">
        <v>0</v>
      </c>
      <c r="G16" s="41">
        <f t="shared" ref="G16:J16" si="31">SUM(C$2:C16)</f>
        <v>11</v>
      </c>
      <c r="H16" s="41">
        <f t="shared" si="31"/>
        <v>17.5</v>
      </c>
      <c r="I16" s="41">
        <f t="shared" si="31"/>
        <v>4</v>
      </c>
      <c r="J16" s="41">
        <f t="shared" si="31"/>
        <v>0</v>
      </c>
      <c r="K16" s="41">
        <f t="shared" ref="K16:L16" si="32">G16/MAX(G:G)</f>
        <v>0.29729729729729731</v>
      </c>
      <c r="L16" s="41">
        <f t="shared" si="32"/>
        <v>9.9290780141843976E-2</v>
      </c>
      <c r="M16" s="41">
        <f t="shared" si="2"/>
        <v>0</v>
      </c>
      <c r="N16" s="42">
        <f t="shared" si="3"/>
        <v>2.2695035460992909E-2</v>
      </c>
      <c r="O16" s="41">
        <f t="shared" si="4"/>
        <v>0.17857142857142858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40">
        <v>43834</v>
      </c>
      <c r="C17" s="39">
        <v>0</v>
      </c>
      <c r="D17" s="39">
        <v>0</v>
      </c>
      <c r="E17" s="43">
        <v>0</v>
      </c>
      <c r="G17" s="41">
        <f t="shared" ref="G17:J17" si="33">SUM(C$2:C17)</f>
        <v>11</v>
      </c>
      <c r="H17" s="41">
        <f t="shared" si="33"/>
        <v>17.5</v>
      </c>
      <c r="I17" s="41">
        <f t="shared" si="33"/>
        <v>4</v>
      </c>
      <c r="J17" s="41">
        <f t="shared" si="33"/>
        <v>0</v>
      </c>
      <c r="K17" s="41">
        <f t="shared" ref="K17:L17" si="34">G17/MAX(G:G)</f>
        <v>0.29729729729729731</v>
      </c>
      <c r="L17" s="41">
        <f t="shared" si="34"/>
        <v>9.9290780141843976E-2</v>
      </c>
      <c r="M17" s="41">
        <f t="shared" si="2"/>
        <v>0</v>
      </c>
      <c r="N17" s="42">
        <f t="shared" si="3"/>
        <v>2.2695035460992909E-2</v>
      </c>
      <c r="O17" s="41">
        <f t="shared" si="4"/>
        <v>0.19047619047619047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40">
        <v>43865</v>
      </c>
      <c r="C18" s="39">
        <v>1.5</v>
      </c>
      <c r="D18" s="39">
        <v>0</v>
      </c>
      <c r="E18" s="43">
        <v>0</v>
      </c>
      <c r="G18" s="41">
        <f t="shared" ref="G18:J18" si="35">SUM(C$2:C18)</f>
        <v>12.5</v>
      </c>
      <c r="H18" s="41">
        <f t="shared" si="35"/>
        <v>17.5</v>
      </c>
      <c r="I18" s="41">
        <f t="shared" si="35"/>
        <v>4</v>
      </c>
      <c r="J18" s="41">
        <f t="shared" si="35"/>
        <v>0</v>
      </c>
      <c r="K18" s="41">
        <f t="shared" ref="K18:L18" si="36">G18/MAX(G:G)</f>
        <v>0.33783783783783783</v>
      </c>
      <c r="L18" s="41">
        <f t="shared" si="36"/>
        <v>9.9290780141843976E-2</v>
      </c>
      <c r="M18" s="41">
        <f t="shared" si="2"/>
        <v>0</v>
      </c>
      <c r="N18" s="42">
        <f t="shared" si="3"/>
        <v>2.2695035460992909E-2</v>
      </c>
      <c r="O18" s="41">
        <f t="shared" si="4"/>
        <v>0.20238095238095238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40">
        <v>43894</v>
      </c>
      <c r="C19" s="39">
        <v>0.5</v>
      </c>
      <c r="D19" s="39">
        <v>0</v>
      </c>
      <c r="E19" s="43">
        <v>0</v>
      </c>
      <c r="G19" s="41">
        <f t="shared" ref="G19:J19" si="37">SUM(C$2:C19)</f>
        <v>13</v>
      </c>
      <c r="H19" s="41">
        <f t="shared" si="37"/>
        <v>17.5</v>
      </c>
      <c r="I19" s="41">
        <f t="shared" si="37"/>
        <v>4</v>
      </c>
      <c r="J19" s="41">
        <f t="shared" si="37"/>
        <v>0</v>
      </c>
      <c r="K19" s="41">
        <f t="shared" ref="K19:L19" si="38">G19/MAX(G:G)</f>
        <v>0.35135135135135137</v>
      </c>
      <c r="L19" s="41">
        <f t="shared" si="38"/>
        <v>9.9290780141843976E-2</v>
      </c>
      <c r="M19" s="41">
        <f t="shared" si="2"/>
        <v>0</v>
      </c>
      <c r="N19" s="42">
        <f t="shared" si="3"/>
        <v>2.2695035460992909E-2</v>
      </c>
      <c r="O19" s="41">
        <f t="shared" si="4"/>
        <v>0.21428571428571427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40">
        <v>43925</v>
      </c>
      <c r="C20" s="39">
        <v>0</v>
      </c>
      <c r="D20" s="39">
        <v>0</v>
      </c>
      <c r="E20" s="43">
        <v>0</v>
      </c>
      <c r="G20" s="41">
        <f t="shared" ref="G20:J20" si="39">SUM(C$2:C20)</f>
        <v>13</v>
      </c>
      <c r="H20" s="41">
        <f t="shared" si="39"/>
        <v>17.5</v>
      </c>
      <c r="I20" s="41">
        <f t="shared" si="39"/>
        <v>4</v>
      </c>
      <c r="J20" s="41">
        <f t="shared" si="39"/>
        <v>0</v>
      </c>
      <c r="K20" s="41">
        <f t="shared" ref="K20:L20" si="40">G20/MAX(G:G)</f>
        <v>0.35135135135135137</v>
      </c>
      <c r="L20" s="41">
        <f t="shared" si="40"/>
        <v>9.9290780141843976E-2</v>
      </c>
      <c r="M20" s="41">
        <f t="shared" si="2"/>
        <v>0</v>
      </c>
      <c r="N20" s="42">
        <f t="shared" si="3"/>
        <v>2.2695035460992909E-2</v>
      </c>
      <c r="O20" s="41">
        <f t="shared" si="4"/>
        <v>0.22619047619047619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40">
        <v>43955</v>
      </c>
      <c r="C21" s="39">
        <v>0</v>
      </c>
      <c r="D21" s="39">
        <v>0</v>
      </c>
      <c r="E21" s="43">
        <v>0</v>
      </c>
      <c r="G21" s="41">
        <f t="shared" ref="G21:J21" si="41">SUM(C$2:C21)</f>
        <v>13</v>
      </c>
      <c r="H21" s="41">
        <f t="shared" si="41"/>
        <v>17.5</v>
      </c>
      <c r="I21" s="41">
        <f t="shared" si="41"/>
        <v>4</v>
      </c>
      <c r="J21" s="41">
        <f t="shared" si="41"/>
        <v>0</v>
      </c>
      <c r="K21" s="41">
        <f t="shared" ref="K21:L21" si="42">G21/MAX(G:G)</f>
        <v>0.35135135135135137</v>
      </c>
      <c r="L21" s="41">
        <f t="shared" si="42"/>
        <v>9.9290780141843976E-2</v>
      </c>
      <c r="M21" s="41">
        <f t="shared" si="2"/>
        <v>0</v>
      </c>
      <c r="N21" s="42">
        <f t="shared" si="3"/>
        <v>2.2695035460992909E-2</v>
      </c>
      <c r="O21" s="41">
        <f t="shared" si="4"/>
        <v>0.23809523809523808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40">
        <v>43986</v>
      </c>
      <c r="C22" s="39">
        <v>0</v>
      </c>
      <c r="D22" s="39">
        <v>1.5</v>
      </c>
      <c r="E22" s="43">
        <v>0</v>
      </c>
      <c r="G22" s="41">
        <f t="shared" ref="G22:J22" si="43">SUM(C$2:C22)</f>
        <v>13</v>
      </c>
      <c r="H22" s="41">
        <f t="shared" si="43"/>
        <v>19</v>
      </c>
      <c r="I22" s="41">
        <f t="shared" si="43"/>
        <v>4</v>
      </c>
      <c r="J22" s="41">
        <f t="shared" si="43"/>
        <v>0</v>
      </c>
      <c r="K22" s="41">
        <f t="shared" ref="K22:L22" si="44">G22/MAX(G:G)</f>
        <v>0.35135135135135137</v>
      </c>
      <c r="L22" s="41">
        <f t="shared" si="44"/>
        <v>0.10780141843971631</v>
      </c>
      <c r="M22" s="41">
        <f t="shared" si="2"/>
        <v>0</v>
      </c>
      <c r="N22" s="42">
        <f t="shared" si="3"/>
        <v>2.2695035460992909E-2</v>
      </c>
      <c r="O22" s="41">
        <f t="shared" si="4"/>
        <v>0.25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40">
        <v>44016</v>
      </c>
      <c r="C23" s="39">
        <v>0</v>
      </c>
      <c r="D23" s="39">
        <v>10</v>
      </c>
      <c r="E23" s="43">
        <v>0</v>
      </c>
      <c r="G23" s="41">
        <f t="shared" ref="G23:J23" si="45">SUM(C$2:C23)</f>
        <v>13</v>
      </c>
      <c r="H23" s="41">
        <f t="shared" si="45"/>
        <v>29</v>
      </c>
      <c r="I23" s="41">
        <f t="shared" si="45"/>
        <v>4</v>
      </c>
      <c r="J23" s="41">
        <f t="shared" si="45"/>
        <v>0</v>
      </c>
      <c r="K23" s="41">
        <f t="shared" ref="K23:L23" si="46">G23/MAX(G:G)</f>
        <v>0.35135135135135137</v>
      </c>
      <c r="L23" s="41">
        <f t="shared" si="46"/>
        <v>0.16453900709219857</v>
      </c>
      <c r="M23" s="41">
        <f t="shared" si="2"/>
        <v>0</v>
      </c>
      <c r="N23" s="42">
        <f t="shared" si="3"/>
        <v>2.2695035460992909E-2</v>
      </c>
      <c r="O23" s="41">
        <f t="shared" si="4"/>
        <v>0.26190476190476192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40">
        <v>44047</v>
      </c>
      <c r="C24" s="39">
        <v>0</v>
      </c>
      <c r="D24" s="39">
        <v>11</v>
      </c>
      <c r="E24" s="43">
        <v>0</v>
      </c>
      <c r="G24" s="41">
        <f t="shared" ref="G24:J24" si="47">SUM(C$2:C24)</f>
        <v>13</v>
      </c>
      <c r="H24" s="41">
        <f t="shared" si="47"/>
        <v>40</v>
      </c>
      <c r="I24" s="41">
        <f t="shared" si="47"/>
        <v>4</v>
      </c>
      <c r="J24" s="41">
        <f t="shared" si="47"/>
        <v>0</v>
      </c>
      <c r="K24" s="41">
        <f t="shared" ref="K24:L24" si="48">G24/MAX(G:G)</f>
        <v>0.35135135135135137</v>
      </c>
      <c r="L24" s="41">
        <f t="shared" si="48"/>
        <v>0.22695035460992907</v>
      </c>
      <c r="M24" s="41">
        <f t="shared" si="2"/>
        <v>0</v>
      </c>
      <c r="N24" s="42">
        <f t="shared" si="3"/>
        <v>2.2695035460992909E-2</v>
      </c>
      <c r="O24" s="41">
        <f t="shared" si="4"/>
        <v>0.27380952380952384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40">
        <v>44078</v>
      </c>
      <c r="C25" s="39">
        <v>0</v>
      </c>
      <c r="D25" s="39">
        <v>1.5</v>
      </c>
      <c r="E25" s="43">
        <v>0</v>
      </c>
      <c r="G25" s="41">
        <f t="shared" ref="G25:J25" si="49">SUM(C$2:C25)</f>
        <v>13</v>
      </c>
      <c r="H25" s="41">
        <f t="shared" si="49"/>
        <v>41.5</v>
      </c>
      <c r="I25" s="41">
        <f t="shared" si="49"/>
        <v>4</v>
      </c>
      <c r="J25" s="41">
        <f t="shared" si="49"/>
        <v>0</v>
      </c>
      <c r="K25" s="41">
        <f t="shared" ref="K25:L25" si="50">G25/MAX(G:G)</f>
        <v>0.35135135135135137</v>
      </c>
      <c r="L25" s="41">
        <f t="shared" si="50"/>
        <v>0.23546099290780143</v>
      </c>
      <c r="M25" s="41">
        <f t="shared" si="2"/>
        <v>0</v>
      </c>
      <c r="N25" s="42">
        <f t="shared" si="3"/>
        <v>2.2695035460992909E-2</v>
      </c>
      <c r="O25" s="41">
        <f t="shared" si="4"/>
        <v>0.2857142857142857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40">
        <v>44108</v>
      </c>
      <c r="C26" s="39">
        <v>0</v>
      </c>
      <c r="D26" s="39">
        <v>1.25</v>
      </c>
      <c r="E26" s="43">
        <v>0</v>
      </c>
      <c r="G26" s="41">
        <f t="shared" ref="G26:J26" si="51">SUM(C$2:C26)</f>
        <v>13</v>
      </c>
      <c r="H26" s="41">
        <f t="shared" si="51"/>
        <v>42.75</v>
      </c>
      <c r="I26" s="41">
        <f t="shared" si="51"/>
        <v>4</v>
      </c>
      <c r="J26" s="41">
        <f t="shared" si="51"/>
        <v>0</v>
      </c>
      <c r="K26" s="41">
        <f t="shared" ref="K26:L26" si="52">G26/MAX(G:G)</f>
        <v>0.35135135135135137</v>
      </c>
      <c r="L26" s="41">
        <f t="shared" si="52"/>
        <v>0.24255319148936169</v>
      </c>
      <c r="M26" s="41">
        <f t="shared" si="2"/>
        <v>0</v>
      </c>
      <c r="N26" s="42">
        <f t="shared" si="3"/>
        <v>2.2695035460992909E-2</v>
      </c>
      <c r="O26" s="41">
        <f t="shared" si="4"/>
        <v>0.29761904761904762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40">
        <v>44139</v>
      </c>
      <c r="C27" s="39">
        <v>0</v>
      </c>
      <c r="D27" s="39">
        <v>1.25</v>
      </c>
      <c r="E27" s="43">
        <v>0</v>
      </c>
      <c r="G27" s="41">
        <f t="shared" ref="G27:J27" si="53">SUM(C$2:C27)</f>
        <v>13</v>
      </c>
      <c r="H27" s="41">
        <f t="shared" si="53"/>
        <v>44</v>
      </c>
      <c r="I27" s="41">
        <f t="shared" si="53"/>
        <v>4</v>
      </c>
      <c r="J27" s="41">
        <f t="shared" si="53"/>
        <v>0</v>
      </c>
      <c r="K27" s="41">
        <f t="shared" ref="K27:L27" si="54">G27/MAX(G:G)</f>
        <v>0.35135135135135137</v>
      </c>
      <c r="L27" s="41">
        <f t="shared" si="54"/>
        <v>0.24964539007092199</v>
      </c>
      <c r="M27" s="41">
        <f t="shared" si="2"/>
        <v>0</v>
      </c>
      <c r="N27" s="42">
        <f t="shared" si="3"/>
        <v>2.2695035460992909E-2</v>
      </c>
      <c r="O27" s="41">
        <f t="shared" si="4"/>
        <v>0.30952380952380953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40">
        <v>44169</v>
      </c>
      <c r="C28" s="39">
        <v>0</v>
      </c>
      <c r="D28" s="39">
        <v>0</v>
      </c>
      <c r="E28" s="43">
        <v>0</v>
      </c>
      <c r="G28" s="41">
        <f t="shared" ref="G28:J28" si="55">SUM(C$2:C28)</f>
        <v>13</v>
      </c>
      <c r="H28" s="41">
        <f t="shared" si="55"/>
        <v>44</v>
      </c>
      <c r="I28" s="41">
        <f t="shared" si="55"/>
        <v>4</v>
      </c>
      <c r="J28" s="41">
        <f t="shared" si="55"/>
        <v>0</v>
      </c>
      <c r="K28" s="41">
        <f t="shared" ref="K28:L28" si="56">G28/MAX(G:G)</f>
        <v>0.35135135135135137</v>
      </c>
      <c r="L28" s="41">
        <f t="shared" si="56"/>
        <v>0.24964539007092199</v>
      </c>
      <c r="M28" s="41">
        <f t="shared" si="2"/>
        <v>0</v>
      </c>
      <c r="N28" s="42">
        <f t="shared" si="3"/>
        <v>2.2695035460992909E-2</v>
      </c>
      <c r="O28" s="41">
        <f t="shared" si="4"/>
        <v>0.32142857142857145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39" t="s">
        <v>84</v>
      </c>
      <c r="C29" s="39">
        <v>0</v>
      </c>
      <c r="D29" s="39">
        <v>5</v>
      </c>
      <c r="E29" s="43">
        <v>0</v>
      </c>
      <c r="G29" s="41">
        <f t="shared" ref="G29:J29" si="57">SUM(C$2:C29)</f>
        <v>13</v>
      </c>
      <c r="H29" s="41">
        <f t="shared" si="57"/>
        <v>49</v>
      </c>
      <c r="I29" s="41">
        <f t="shared" si="57"/>
        <v>4</v>
      </c>
      <c r="J29" s="41">
        <f t="shared" si="57"/>
        <v>0</v>
      </c>
      <c r="K29" s="41">
        <f t="shared" ref="K29:L29" si="58">G29/MAX(G:G)</f>
        <v>0.35135135135135137</v>
      </c>
      <c r="L29" s="41">
        <f t="shared" si="58"/>
        <v>0.27801418439716313</v>
      </c>
      <c r="M29" s="41">
        <f t="shared" si="2"/>
        <v>0</v>
      </c>
      <c r="N29" s="42">
        <f t="shared" si="3"/>
        <v>2.2695035460992909E-2</v>
      </c>
      <c r="O29" s="41">
        <f t="shared" si="4"/>
        <v>0.33333333333333331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39" t="s">
        <v>85</v>
      </c>
      <c r="C30" s="39">
        <v>0</v>
      </c>
      <c r="D30" s="39">
        <v>2</v>
      </c>
      <c r="E30" s="43">
        <v>0</v>
      </c>
      <c r="G30" s="41">
        <f t="shared" ref="G30:J30" si="59">SUM(C$2:C30)</f>
        <v>13</v>
      </c>
      <c r="H30" s="41">
        <f t="shared" si="59"/>
        <v>51</v>
      </c>
      <c r="I30" s="41">
        <f t="shared" si="59"/>
        <v>4</v>
      </c>
      <c r="J30" s="41">
        <f t="shared" si="59"/>
        <v>0</v>
      </c>
      <c r="K30" s="41">
        <f t="shared" ref="K30:L30" si="60">G30/MAX(G:G)</f>
        <v>0.35135135135135137</v>
      </c>
      <c r="L30" s="41">
        <f t="shared" si="60"/>
        <v>0.28936170212765955</v>
      </c>
      <c r="M30" s="41">
        <f t="shared" si="2"/>
        <v>0</v>
      </c>
      <c r="N30" s="42">
        <f t="shared" si="3"/>
        <v>2.2695035460992909E-2</v>
      </c>
      <c r="O30" s="41">
        <f t="shared" si="4"/>
        <v>0.34523809523809523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39" t="s">
        <v>86</v>
      </c>
      <c r="C31" s="39">
        <v>0</v>
      </c>
      <c r="D31" s="39">
        <v>7.5</v>
      </c>
      <c r="E31" s="43">
        <v>0</v>
      </c>
      <c r="G31" s="41">
        <f t="shared" ref="G31:J31" si="61">SUM(C$2:C31)</f>
        <v>13</v>
      </c>
      <c r="H31" s="41">
        <f t="shared" si="61"/>
        <v>58.5</v>
      </c>
      <c r="I31" s="41">
        <f t="shared" si="61"/>
        <v>4</v>
      </c>
      <c r="J31" s="41">
        <f t="shared" si="61"/>
        <v>0</v>
      </c>
      <c r="K31" s="41">
        <f t="shared" ref="K31:L31" si="62">G31/MAX(G:G)</f>
        <v>0.35135135135135137</v>
      </c>
      <c r="L31" s="41">
        <f t="shared" si="62"/>
        <v>0.33191489361702126</v>
      </c>
      <c r="M31" s="41">
        <f t="shared" si="2"/>
        <v>0</v>
      </c>
      <c r="N31" s="42">
        <f t="shared" si="3"/>
        <v>2.2695035460992909E-2</v>
      </c>
      <c r="O31" s="41">
        <f t="shared" si="4"/>
        <v>0.35714285714285715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39" t="s">
        <v>87</v>
      </c>
      <c r="C32" s="39">
        <v>0</v>
      </c>
      <c r="D32" s="39">
        <v>2.5</v>
      </c>
      <c r="E32" s="43">
        <v>0</v>
      </c>
      <c r="G32" s="41">
        <f t="shared" ref="G32:J32" si="63">SUM(C$2:C32)</f>
        <v>13</v>
      </c>
      <c r="H32" s="41">
        <f t="shared" si="63"/>
        <v>61</v>
      </c>
      <c r="I32" s="41">
        <f t="shared" si="63"/>
        <v>4</v>
      </c>
      <c r="J32" s="41">
        <f t="shared" si="63"/>
        <v>0</v>
      </c>
      <c r="K32" s="41">
        <f t="shared" ref="K32:L32" si="64">G32/MAX(G:G)</f>
        <v>0.35135135135135137</v>
      </c>
      <c r="L32" s="41">
        <f t="shared" si="64"/>
        <v>0.34609929078014184</v>
      </c>
      <c r="M32" s="41">
        <f t="shared" si="2"/>
        <v>0</v>
      </c>
      <c r="N32" s="42">
        <f t="shared" si="3"/>
        <v>2.2695035460992909E-2</v>
      </c>
      <c r="O32" s="41">
        <f t="shared" si="4"/>
        <v>0.36904761904761907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39" t="s">
        <v>88</v>
      </c>
      <c r="C33" s="39">
        <v>8</v>
      </c>
      <c r="D33" s="39">
        <v>0</v>
      </c>
      <c r="E33" s="43">
        <v>2</v>
      </c>
      <c r="G33" s="41">
        <f t="shared" ref="G33:J33" si="65">SUM(C$2:C33)</f>
        <v>21</v>
      </c>
      <c r="H33" s="41">
        <f t="shared" si="65"/>
        <v>61</v>
      </c>
      <c r="I33" s="41">
        <f t="shared" si="65"/>
        <v>6</v>
      </c>
      <c r="J33" s="41">
        <f t="shared" si="65"/>
        <v>0</v>
      </c>
      <c r="K33" s="41">
        <f t="shared" ref="K33:L33" si="66">G33/MAX(G:G)</f>
        <v>0.56756756756756754</v>
      </c>
      <c r="L33" s="41">
        <f t="shared" si="66"/>
        <v>0.34609929078014184</v>
      </c>
      <c r="M33" s="41">
        <f t="shared" si="2"/>
        <v>0</v>
      </c>
      <c r="N33" s="42">
        <f t="shared" si="3"/>
        <v>3.4042553191489362E-2</v>
      </c>
      <c r="O33" s="41">
        <f t="shared" si="4"/>
        <v>0.38095238095238093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39" t="s">
        <v>89</v>
      </c>
      <c r="C34" s="39">
        <v>0</v>
      </c>
      <c r="D34" s="39">
        <v>0</v>
      </c>
      <c r="E34" s="43">
        <v>0</v>
      </c>
      <c r="G34" s="41">
        <f t="shared" ref="G34:J34" si="67">SUM(C$2:C34)</f>
        <v>21</v>
      </c>
      <c r="H34" s="41">
        <f t="shared" si="67"/>
        <v>61</v>
      </c>
      <c r="I34" s="41">
        <f t="shared" si="67"/>
        <v>6</v>
      </c>
      <c r="J34" s="41">
        <f t="shared" si="67"/>
        <v>0</v>
      </c>
      <c r="K34" s="41">
        <f t="shared" ref="K34:L34" si="68">G34/MAX(G:G)</f>
        <v>0.56756756756756754</v>
      </c>
      <c r="L34" s="41">
        <f t="shared" si="68"/>
        <v>0.34609929078014184</v>
      </c>
      <c r="M34" s="41">
        <f t="shared" si="2"/>
        <v>0</v>
      </c>
      <c r="N34" s="42">
        <f t="shared" si="3"/>
        <v>3.4042553191489362E-2</v>
      </c>
      <c r="O34" s="41">
        <f t="shared" si="4"/>
        <v>0.39285714285714285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39" t="s">
        <v>90</v>
      </c>
      <c r="C35" s="39">
        <v>2</v>
      </c>
      <c r="D35" s="39">
        <v>0</v>
      </c>
      <c r="E35" s="43">
        <v>0</v>
      </c>
      <c r="G35" s="41">
        <f t="shared" ref="G35:J35" si="69">SUM(C$2:C35)</f>
        <v>23</v>
      </c>
      <c r="H35" s="41">
        <f t="shared" si="69"/>
        <v>61</v>
      </c>
      <c r="I35" s="41">
        <f t="shared" si="69"/>
        <v>6</v>
      </c>
      <c r="J35" s="41">
        <f t="shared" si="69"/>
        <v>0</v>
      </c>
      <c r="K35" s="41">
        <f t="shared" ref="K35:L35" si="70">G35/MAX(G:G)</f>
        <v>0.6216216216216216</v>
      </c>
      <c r="L35" s="41">
        <f t="shared" si="70"/>
        <v>0.34609929078014184</v>
      </c>
      <c r="M35" s="41">
        <f t="shared" si="2"/>
        <v>0</v>
      </c>
      <c r="N35" s="42">
        <f t="shared" si="3"/>
        <v>3.4042553191489362E-2</v>
      </c>
      <c r="O35" s="41">
        <f t="shared" si="4"/>
        <v>0.40476190476190477</v>
      </c>
      <c r="P35" s="42">
        <f>IF(O35&gt;=res!E$2,IF(O34&lt;res!E$2,K35,0),0)</f>
        <v>0.6216216216216216</v>
      </c>
      <c r="Q35" s="42">
        <f>IF(O35&gt;=res!E$2,IF(O34&lt;res!E$2,L35,0),0)</f>
        <v>0.34609929078014184</v>
      </c>
      <c r="R35" s="42">
        <f>IF(O35&gt;=res!E$6,IF(O34&lt;res!E$6,L35,0),0)</f>
        <v>0</v>
      </c>
    </row>
    <row r="36" spans="1:18" ht="15" x14ac:dyDescent="0.25">
      <c r="A36" s="39">
        <v>35</v>
      </c>
      <c r="B36" s="39" t="s">
        <v>91</v>
      </c>
      <c r="C36" s="39">
        <v>1</v>
      </c>
      <c r="D36" s="39">
        <v>5.5</v>
      </c>
      <c r="E36" s="43">
        <v>0</v>
      </c>
      <c r="G36" s="41">
        <f t="shared" ref="G36:J36" si="71">SUM(C$2:C36)</f>
        <v>24</v>
      </c>
      <c r="H36" s="41">
        <f t="shared" si="71"/>
        <v>66.5</v>
      </c>
      <c r="I36" s="41">
        <f t="shared" si="71"/>
        <v>6</v>
      </c>
      <c r="J36" s="41">
        <f t="shared" si="71"/>
        <v>0</v>
      </c>
      <c r="K36" s="41">
        <f t="shared" ref="K36:L36" si="72">G36/MAX(G:G)</f>
        <v>0.64864864864864868</v>
      </c>
      <c r="L36" s="41">
        <f t="shared" si="72"/>
        <v>0.37730496453900708</v>
      </c>
      <c r="M36" s="41">
        <f t="shared" si="2"/>
        <v>0</v>
      </c>
      <c r="N36" s="42">
        <f t="shared" si="3"/>
        <v>3.4042553191489362E-2</v>
      </c>
      <c r="O36" s="41">
        <f t="shared" si="4"/>
        <v>0.41666666666666669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39" t="s">
        <v>92</v>
      </c>
      <c r="C37" s="39">
        <v>0</v>
      </c>
      <c r="D37" s="39">
        <v>0</v>
      </c>
      <c r="E37" s="43">
        <v>0</v>
      </c>
      <c r="G37" s="41">
        <f t="shared" ref="G37:J37" si="73">SUM(C$2:C37)</f>
        <v>24</v>
      </c>
      <c r="H37" s="41">
        <f t="shared" si="73"/>
        <v>66.5</v>
      </c>
      <c r="I37" s="41">
        <f t="shared" si="73"/>
        <v>6</v>
      </c>
      <c r="J37" s="41">
        <f t="shared" si="73"/>
        <v>0</v>
      </c>
      <c r="K37" s="41">
        <f t="shared" ref="K37:L37" si="74">G37/MAX(G:G)</f>
        <v>0.64864864864864868</v>
      </c>
      <c r="L37" s="41">
        <f t="shared" si="74"/>
        <v>0.37730496453900708</v>
      </c>
      <c r="M37" s="41">
        <f t="shared" si="2"/>
        <v>0</v>
      </c>
      <c r="N37" s="42">
        <f t="shared" si="3"/>
        <v>3.4042553191489362E-2</v>
      </c>
      <c r="O37" s="41">
        <f t="shared" si="4"/>
        <v>0.42857142857142855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39" t="s">
        <v>93</v>
      </c>
      <c r="C38" s="39">
        <v>0</v>
      </c>
      <c r="D38" s="39">
        <v>0</v>
      </c>
      <c r="E38" s="43">
        <v>0</v>
      </c>
      <c r="G38" s="41">
        <f t="shared" ref="G38:J38" si="75">SUM(C$2:C38)</f>
        <v>24</v>
      </c>
      <c r="H38" s="41">
        <f t="shared" si="75"/>
        <v>66.5</v>
      </c>
      <c r="I38" s="41">
        <f t="shared" si="75"/>
        <v>6</v>
      </c>
      <c r="J38" s="41">
        <f t="shared" si="75"/>
        <v>0</v>
      </c>
      <c r="K38" s="41">
        <f t="shared" ref="K38:L38" si="76">G38/MAX(G:G)</f>
        <v>0.64864864864864868</v>
      </c>
      <c r="L38" s="41">
        <f t="shared" si="76"/>
        <v>0.37730496453900708</v>
      </c>
      <c r="M38" s="41">
        <f t="shared" si="2"/>
        <v>0</v>
      </c>
      <c r="N38" s="42">
        <f t="shared" si="3"/>
        <v>3.4042553191489362E-2</v>
      </c>
      <c r="O38" s="41">
        <f t="shared" si="4"/>
        <v>0.44047619047619047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39" t="s">
        <v>94</v>
      </c>
      <c r="C39" s="39">
        <v>0</v>
      </c>
      <c r="D39" s="39">
        <v>24.5</v>
      </c>
      <c r="E39" s="43">
        <v>0</v>
      </c>
      <c r="G39" s="41">
        <f t="shared" ref="G39:J39" si="77">SUM(C$2:C39)</f>
        <v>24</v>
      </c>
      <c r="H39" s="41">
        <f t="shared" si="77"/>
        <v>91</v>
      </c>
      <c r="I39" s="41">
        <f t="shared" si="77"/>
        <v>6</v>
      </c>
      <c r="J39" s="41">
        <f t="shared" si="77"/>
        <v>0</v>
      </c>
      <c r="K39" s="41">
        <f t="shared" ref="K39:L39" si="78">G39/MAX(G:G)</f>
        <v>0.64864864864864868</v>
      </c>
      <c r="L39" s="41">
        <f t="shared" si="78"/>
        <v>0.51631205673758862</v>
      </c>
      <c r="M39" s="41">
        <f t="shared" si="2"/>
        <v>0</v>
      </c>
      <c r="N39" s="42">
        <f t="shared" si="3"/>
        <v>3.4042553191489362E-2</v>
      </c>
      <c r="O39" s="41">
        <f t="shared" si="4"/>
        <v>0.45238095238095238</v>
      </c>
      <c r="P39" s="42">
        <f>IF(O39&gt;=res!E$2,IF(O38&lt;res!E$2,K39,0),0)</f>
        <v>0</v>
      </c>
      <c r="Q39" s="42">
        <f>IF(O39&gt;=res!E$2,IF(O38&lt;res!E$2,L39,0),0)</f>
        <v>0</v>
      </c>
      <c r="R39" s="42">
        <f>IF(O39&gt;=res!E$6,IF(O38&lt;res!E$6,L39,0),0)</f>
        <v>0</v>
      </c>
    </row>
    <row r="40" spans="1:18" ht="15" x14ac:dyDescent="0.25">
      <c r="A40" s="39">
        <v>39</v>
      </c>
      <c r="B40" s="39" t="s">
        <v>95</v>
      </c>
      <c r="C40" s="39">
        <v>0</v>
      </c>
      <c r="D40" s="39">
        <v>15</v>
      </c>
      <c r="E40" s="43">
        <v>0</v>
      </c>
      <c r="G40" s="41">
        <f t="shared" ref="G40:J40" si="79">SUM(C$2:C40)</f>
        <v>24</v>
      </c>
      <c r="H40" s="41">
        <f t="shared" si="79"/>
        <v>106</v>
      </c>
      <c r="I40" s="41">
        <f t="shared" si="79"/>
        <v>6</v>
      </c>
      <c r="J40" s="41">
        <f t="shared" si="79"/>
        <v>0</v>
      </c>
      <c r="K40" s="41">
        <f t="shared" ref="K40:L40" si="80">G40/MAX(G:G)</f>
        <v>0.64864864864864868</v>
      </c>
      <c r="L40" s="41">
        <f t="shared" si="80"/>
        <v>0.60141843971631204</v>
      </c>
      <c r="M40" s="41">
        <f t="shared" si="2"/>
        <v>0</v>
      </c>
      <c r="N40" s="42">
        <f t="shared" si="3"/>
        <v>3.4042553191489362E-2</v>
      </c>
      <c r="O40" s="41">
        <f t="shared" si="4"/>
        <v>0.4642857142857143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39" t="s">
        <v>96</v>
      </c>
      <c r="C41" s="39">
        <v>0</v>
      </c>
      <c r="D41" s="39">
        <v>0</v>
      </c>
      <c r="E41" s="43">
        <v>0</v>
      </c>
      <c r="G41" s="41">
        <f t="shared" ref="G41:J41" si="81">SUM(C$2:C41)</f>
        <v>24</v>
      </c>
      <c r="H41" s="41">
        <f t="shared" si="81"/>
        <v>106</v>
      </c>
      <c r="I41" s="41">
        <f t="shared" si="81"/>
        <v>6</v>
      </c>
      <c r="J41" s="41">
        <f t="shared" si="81"/>
        <v>0</v>
      </c>
      <c r="K41" s="41">
        <f t="shared" ref="K41:L41" si="82">G41/MAX(G:G)</f>
        <v>0.64864864864864868</v>
      </c>
      <c r="L41" s="41">
        <f t="shared" si="82"/>
        <v>0.60141843971631204</v>
      </c>
      <c r="M41" s="41">
        <f t="shared" si="2"/>
        <v>0</v>
      </c>
      <c r="N41" s="42">
        <f t="shared" si="3"/>
        <v>3.4042553191489362E-2</v>
      </c>
      <c r="O41" s="41">
        <f t="shared" si="4"/>
        <v>0.47619047619047616</v>
      </c>
      <c r="P41" s="42">
        <f>IF(O41&gt;=res!E$2,IF(O40&lt;res!E$2,K41,0),0)</f>
        <v>0</v>
      </c>
      <c r="Q41" s="42">
        <f>IF(O41&gt;=res!E$2,IF(O40&lt;res!E$2,L41,0),0)</f>
        <v>0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97</v>
      </c>
      <c r="C42" s="39">
        <v>0</v>
      </c>
      <c r="D42" s="39">
        <v>7.5</v>
      </c>
      <c r="E42" s="43">
        <v>0</v>
      </c>
      <c r="G42" s="41">
        <f t="shared" ref="G42:J42" si="83">SUM(C$2:C42)</f>
        <v>24</v>
      </c>
      <c r="H42" s="41">
        <f t="shared" si="83"/>
        <v>113.5</v>
      </c>
      <c r="I42" s="41">
        <f t="shared" si="83"/>
        <v>6</v>
      </c>
      <c r="J42" s="41">
        <f t="shared" si="83"/>
        <v>0</v>
      </c>
      <c r="K42" s="41">
        <f t="shared" ref="K42:L42" si="84">G42/MAX(G:G)</f>
        <v>0.64864864864864868</v>
      </c>
      <c r="L42" s="41">
        <f t="shared" si="84"/>
        <v>0.6439716312056738</v>
      </c>
      <c r="M42" s="41">
        <f t="shared" si="2"/>
        <v>0</v>
      </c>
      <c r="N42" s="42">
        <f t="shared" si="3"/>
        <v>3.4042553191489362E-2</v>
      </c>
      <c r="O42" s="41">
        <f t="shared" si="4"/>
        <v>0.48809523809523808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98</v>
      </c>
      <c r="C43" s="39">
        <v>0</v>
      </c>
      <c r="D43" s="39">
        <v>4</v>
      </c>
      <c r="E43" s="43">
        <v>0</v>
      </c>
      <c r="G43" s="41">
        <f t="shared" ref="G43:J43" si="85">SUM(C$2:C43)</f>
        <v>24</v>
      </c>
      <c r="H43" s="41">
        <f t="shared" si="85"/>
        <v>117.5</v>
      </c>
      <c r="I43" s="41">
        <f t="shared" si="85"/>
        <v>6</v>
      </c>
      <c r="J43" s="41">
        <f t="shared" si="85"/>
        <v>0</v>
      </c>
      <c r="K43" s="41">
        <f t="shared" ref="K43:L43" si="86">G43/MAX(G:G)</f>
        <v>0.64864864864864868</v>
      </c>
      <c r="L43" s="41">
        <f t="shared" si="86"/>
        <v>0.66666666666666663</v>
      </c>
      <c r="M43" s="41">
        <f t="shared" si="2"/>
        <v>0</v>
      </c>
      <c r="N43" s="42">
        <f t="shared" si="3"/>
        <v>3.4042553191489362E-2</v>
      </c>
      <c r="O43" s="41">
        <f t="shared" si="4"/>
        <v>0.5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99</v>
      </c>
      <c r="C44" s="39">
        <v>0</v>
      </c>
      <c r="D44" s="39">
        <v>4</v>
      </c>
      <c r="E44" s="43">
        <v>0</v>
      </c>
      <c r="G44" s="41">
        <f t="shared" ref="G44:J44" si="87">SUM(C$2:C44)</f>
        <v>24</v>
      </c>
      <c r="H44" s="41">
        <f t="shared" si="87"/>
        <v>121.5</v>
      </c>
      <c r="I44" s="41">
        <f t="shared" si="87"/>
        <v>6</v>
      </c>
      <c r="J44" s="41">
        <f t="shared" si="87"/>
        <v>0</v>
      </c>
      <c r="K44" s="41">
        <f t="shared" ref="K44:L44" si="88">G44/MAX(G:G)</f>
        <v>0.64864864864864868</v>
      </c>
      <c r="L44" s="41">
        <f t="shared" si="88"/>
        <v>0.68936170212765957</v>
      </c>
      <c r="M44" s="41">
        <f t="shared" si="2"/>
        <v>0</v>
      </c>
      <c r="N44" s="42">
        <f t="shared" si="3"/>
        <v>3.4042553191489362E-2</v>
      </c>
      <c r="O44" s="41">
        <f t="shared" si="4"/>
        <v>0.51190476190476186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100</v>
      </c>
      <c r="C45" s="39">
        <v>0</v>
      </c>
      <c r="D45" s="39">
        <v>8.6</v>
      </c>
      <c r="E45" s="43">
        <v>0</v>
      </c>
      <c r="G45" s="41">
        <f t="shared" ref="G45:J45" si="89">SUM(C$2:C45)</f>
        <v>24</v>
      </c>
      <c r="H45" s="41">
        <f t="shared" si="89"/>
        <v>130.1</v>
      </c>
      <c r="I45" s="41">
        <f t="shared" si="89"/>
        <v>6</v>
      </c>
      <c r="J45" s="41">
        <f t="shared" si="89"/>
        <v>0</v>
      </c>
      <c r="K45" s="41">
        <f t="shared" ref="K45:L45" si="90">G45/MAX(G:G)</f>
        <v>0.64864864864864868</v>
      </c>
      <c r="L45" s="41">
        <f t="shared" si="90"/>
        <v>0.73815602836879435</v>
      </c>
      <c r="M45" s="41">
        <f t="shared" si="2"/>
        <v>0</v>
      </c>
      <c r="N45" s="42">
        <f t="shared" si="3"/>
        <v>3.4042553191489362E-2</v>
      </c>
      <c r="O45" s="41">
        <f t="shared" si="4"/>
        <v>0.52380952380952384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101</v>
      </c>
      <c r="C46" s="39">
        <v>0</v>
      </c>
      <c r="D46" s="39">
        <v>0</v>
      </c>
      <c r="E46" s="1">
        <v>0</v>
      </c>
      <c r="F46" s="1">
        <v>2</v>
      </c>
      <c r="G46" s="41">
        <f t="shared" ref="G46:J46" si="91">SUM(C$2:C46)</f>
        <v>24</v>
      </c>
      <c r="H46" s="41">
        <f t="shared" si="91"/>
        <v>130.1</v>
      </c>
      <c r="I46" s="41">
        <f t="shared" si="91"/>
        <v>6</v>
      </c>
      <c r="J46" s="41">
        <f t="shared" si="91"/>
        <v>2</v>
      </c>
      <c r="K46" s="41">
        <f t="shared" ref="K46:L46" si="92">G46/MAX(G:G)</f>
        <v>0.64864864864864868</v>
      </c>
      <c r="L46" s="41">
        <f t="shared" si="92"/>
        <v>0.73815602836879435</v>
      </c>
      <c r="M46" s="41">
        <f t="shared" si="2"/>
        <v>0.10526315789473684</v>
      </c>
      <c r="N46" s="42">
        <f t="shared" si="3"/>
        <v>3.4042553191489362E-2</v>
      </c>
      <c r="O46" s="41">
        <f t="shared" si="4"/>
        <v>0.5357142857142857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40">
        <v>43835</v>
      </c>
      <c r="C47" s="39">
        <v>0</v>
      </c>
      <c r="D47" s="39">
        <v>0</v>
      </c>
      <c r="E47" s="43">
        <v>0</v>
      </c>
      <c r="G47" s="41">
        <f t="shared" ref="G47:J47" si="93">SUM(C$2:C47)</f>
        <v>24</v>
      </c>
      <c r="H47" s="41">
        <f t="shared" si="93"/>
        <v>130.1</v>
      </c>
      <c r="I47" s="41">
        <f t="shared" si="93"/>
        <v>6</v>
      </c>
      <c r="J47" s="41">
        <f t="shared" si="93"/>
        <v>2</v>
      </c>
      <c r="K47" s="41">
        <f t="shared" ref="K47:L47" si="94">G47/MAX(G:G)</f>
        <v>0.64864864864864868</v>
      </c>
      <c r="L47" s="41">
        <f t="shared" si="94"/>
        <v>0.73815602836879435</v>
      </c>
      <c r="M47" s="41">
        <f t="shared" si="2"/>
        <v>0.10526315789473684</v>
      </c>
      <c r="N47" s="42">
        <f t="shared" si="3"/>
        <v>3.4042553191489362E-2</v>
      </c>
      <c r="O47" s="41">
        <f t="shared" si="4"/>
        <v>0.54761904761904767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40">
        <v>43866</v>
      </c>
      <c r="C48" s="39">
        <v>0</v>
      </c>
      <c r="D48" s="39">
        <v>4.5</v>
      </c>
      <c r="E48" s="1">
        <v>0</v>
      </c>
      <c r="F48" s="1">
        <v>3</v>
      </c>
      <c r="G48" s="41">
        <f t="shared" ref="G48:J48" si="95">SUM(C$2:C48)</f>
        <v>24</v>
      </c>
      <c r="H48" s="41">
        <f t="shared" si="95"/>
        <v>134.6</v>
      </c>
      <c r="I48" s="41">
        <f t="shared" si="95"/>
        <v>6</v>
      </c>
      <c r="J48" s="41">
        <f t="shared" si="95"/>
        <v>5</v>
      </c>
      <c r="K48" s="41">
        <f t="shared" ref="K48:L48" si="96">G48/MAX(G:G)</f>
        <v>0.64864864864864868</v>
      </c>
      <c r="L48" s="41">
        <f t="shared" si="96"/>
        <v>0.7636879432624113</v>
      </c>
      <c r="M48" s="41">
        <f t="shared" si="2"/>
        <v>0.26315789473684209</v>
      </c>
      <c r="N48" s="42">
        <f t="shared" si="3"/>
        <v>3.4042553191489362E-2</v>
      </c>
      <c r="O48" s="41">
        <f t="shared" si="4"/>
        <v>0.55952380952380953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40">
        <v>43895</v>
      </c>
      <c r="C49" s="39">
        <v>0</v>
      </c>
      <c r="D49" s="39">
        <v>2</v>
      </c>
      <c r="E49" s="43">
        <v>0</v>
      </c>
      <c r="G49" s="41">
        <f t="shared" ref="G49:J49" si="97">SUM(C$2:C49)</f>
        <v>24</v>
      </c>
      <c r="H49" s="41">
        <f t="shared" si="97"/>
        <v>136.6</v>
      </c>
      <c r="I49" s="41">
        <f t="shared" si="97"/>
        <v>6</v>
      </c>
      <c r="J49" s="41">
        <f t="shared" si="97"/>
        <v>5</v>
      </c>
      <c r="K49" s="41">
        <f t="shared" ref="K49:L49" si="98">G49/MAX(G:G)</f>
        <v>0.64864864864864868</v>
      </c>
      <c r="L49" s="41">
        <f t="shared" si="98"/>
        <v>0.77503546099290777</v>
      </c>
      <c r="M49" s="41">
        <f t="shared" si="2"/>
        <v>0.26315789473684209</v>
      </c>
      <c r="N49" s="42">
        <f t="shared" si="3"/>
        <v>3.4042553191489362E-2</v>
      </c>
      <c r="O49" s="41">
        <f t="shared" si="4"/>
        <v>0.5714285714285714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40">
        <v>43926</v>
      </c>
      <c r="C50" s="39">
        <v>0</v>
      </c>
      <c r="D50" s="39">
        <v>6.65</v>
      </c>
      <c r="E50" s="43">
        <v>0</v>
      </c>
      <c r="G50" s="41">
        <f t="shared" ref="G50:J50" si="99">SUM(C$2:C50)</f>
        <v>24</v>
      </c>
      <c r="H50" s="41">
        <f t="shared" si="99"/>
        <v>143.25</v>
      </c>
      <c r="I50" s="41">
        <f t="shared" si="99"/>
        <v>6</v>
      </c>
      <c r="J50" s="41">
        <f t="shared" si="99"/>
        <v>5</v>
      </c>
      <c r="K50" s="41">
        <f t="shared" ref="K50:L50" si="100">G50/MAX(G:G)</f>
        <v>0.64864864864864868</v>
      </c>
      <c r="L50" s="41">
        <f t="shared" si="100"/>
        <v>0.81276595744680846</v>
      </c>
      <c r="M50" s="41">
        <f t="shared" si="2"/>
        <v>0.26315789473684209</v>
      </c>
      <c r="N50" s="42">
        <f t="shared" si="3"/>
        <v>3.4042553191489362E-2</v>
      </c>
      <c r="O50" s="41">
        <f t="shared" si="4"/>
        <v>0.58333333333333337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40">
        <v>43956</v>
      </c>
      <c r="C51" s="39">
        <v>0</v>
      </c>
      <c r="D51" s="39">
        <v>0</v>
      </c>
      <c r="E51" s="43">
        <v>0</v>
      </c>
      <c r="G51" s="41">
        <f t="shared" ref="G51:J51" si="101">SUM(C$2:C51)</f>
        <v>24</v>
      </c>
      <c r="H51" s="41">
        <f t="shared" si="101"/>
        <v>143.25</v>
      </c>
      <c r="I51" s="41">
        <f t="shared" si="101"/>
        <v>6</v>
      </c>
      <c r="J51" s="41">
        <f t="shared" si="101"/>
        <v>5</v>
      </c>
      <c r="K51" s="41">
        <f t="shared" ref="K51:L51" si="102">G51/MAX(G:G)</f>
        <v>0.64864864864864868</v>
      </c>
      <c r="L51" s="41">
        <f t="shared" si="102"/>
        <v>0.81276595744680846</v>
      </c>
      <c r="M51" s="41">
        <f t="shared" si="2"/>
        <v>0.26315789473684209</v>
      </c>
      <c r="N51" s="42">
        <f t="shared" si="3"/>
        <v>3.4042553191489362E-2</v>
      </c>
      <c r="O51" s="41">
        <f t="shared" si="4"/>
        <v>0.59523809523809523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40">
        <v>43987</v>
      </c>
      <c r="C52" s="39">
        <v>0</v>
      </c>
      <c r="D52" s="39">
        <v>1</v>
      </c>
      <c r="E52" s="1">
        <v>0.5</v>
      </c>
      <c r="F52" s="1">
        <v>2</v>
      </c>
      <c r="G52" s="41">
        <f t="shared" ref="G52:J52" si="103">SUM(C$2:C52)</f>
        <v>24</v>
      </c>
      <c r="H52" s="41">
        <f t="shared" si="103"/>
        <v>144.25</v>
      </c>
      <c r="I52" s="41">
        <f t="shared" si="103"/>
        <v>6.5</v>
      </c>
      <c r="J52" s="41">
        <f t="shared" si="103"/>
        <v>7</v>
      </c>
      <c r="K52" s="41">
        <f t="shared" ref="K52:L52" si="104">G52/MAX(G:G)</f>
        <v>0.64864864864864868</v>
      </c>
      <c r="L52" s="41">
        <f t="shared" si="104"/>
        <v>0.8184397163120567</v>
      </c>
      <c r="M52" s="41">
        <f t="shared" si="2"/>
        <v>0.36842105263157893</v>
      </c>
      <c r="N52" s="42">
        <f t="shared" si="3"/>
        <v>3.6879432624113473E-2</v>
      </c>
      <c r="O52" s="41">
        <f t="shared" si="4"/>
        <v>0.6071428571428571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40">
        <v>44017</v>
      </c>
      <c r="C53" s="39">
        <v>0</v>
      </c>
      <c r="D53" s="39">
        <v>2</v>
      </c>
      <c r="E53" s="43">
        <v>0</v>
      </c>
      <c r="G53" s="41">
        <f t="shared" ref="G53:J53" si="105">SUM(C$2:C53)</f>
        <v>24</v>
      </c>
      <c r="H53" s="41">
        <f t="shared" si="105"/>
        <v>146.25</v>
      </c>
      <c r="I53" s="41">
        <f t="shared" si="105"/>
        <v>6.5</v>
      </c>
      <c r="J53" s="41">
        <f t="shared" si="105"/>
        <v>7</v>
      </c>
      <c r="K53" s="41">
        <f t="shared" ref="K53:L53" si="106">G53/MAX(G:G)</f>
        <v>0.64864864864864868</v>
      </c>
      <c r="L53" s="41">
        <f t="shared" si="106"/>
        <v>0.82978723404255317</v>
      </c>
      <c r="M53" s="41">
        <f t="shared" si="2"/>
        <v>0.36842105263157893</v>
      </c>
      <c r="N53" s="42">
        <f t="shared" si="3"/>
        <v>3.6879432624113473E-2</v>
      </c>
      <c r="O53" s="41">
        <f t="shared" si="4"/>
        <v>0.61904761904761907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40">
        <v>44048</v>
      </c>
      <c r="C54" s="39">
        <v>0</v>
      </c>
      <c r="D54" s="39">
        <v>0</v>
      </c>
      <c r="E54" s="43">
        <v>0</v>
      </c>
      <c r="G54" s="41">
        <f t="shared" ref="G54:J54" si="107">SUM(C$2:C54)</f>
        <v>24</v>
      </c>
      <c r="H54" s="41">
        <f t="shared" si="107"/>
        <v>146.25</v>
      </c>
      <c r="I54" s="41">
        <f t="shared" si="107"/>
        <v>6.5</v>
      </c>
      <c r="J54" s="41">
        <f t="shared" si="107"/>
        <v>7</v>
      </c>
      <c r="K54" s="41">
        <f t="shared" ref="K54:L54" si="108">G54/MAX(G:G)</f>
        <v>0.64864864864864868</v>
      </c>
      <c r="L54" s="41">
        <f t="shared" si="108"/>
        <v>0.82978723404255317</v>
      </c>
      <c r="M54" s="41">
        <f t="shared" si="2"/>
        <v>0.36842105263157893</v>
      </c>
      <c r="N54" s="42">
        <f t="shared" si="3"/>
        <v>3.6879432624113473E-2</v>
      </c>
      <c r="O54" s="41">
        <f t="shared" si="4"/>
        <v>0.63095238095238093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40">
        <v>44079</v>
      </c>
      <c r="C55" s="39">
        <v>0</v>
      </c>
      <c r="D55" s="39">
        <v>0</v>
      </c>
      <c r="E55" s="1">
        <v>0</v>
      </c>
      <c r="F55" s="1">
        <v>1</v>
      </c>
      <c r="G55" s="41">
        <f t="shared" ref="G55:J55" si="109">SUM(C$2:C55)</f>
        <v>24</v>
      </c>
      <c r="H55" s="41">
        <f t="shared" si="109"/>
        <v>146.25</v>
      </c>
      <c r="I55" s="41">
        <f t="shared" si="109"/>
        <v>6.5</v>
      </c>
      <c r="J55" s="41">
        <f t="shared" si="109"/>
        <v>8</v>
      </c>
      <c r="K55" s="41">
        <f t="shared" ref="K55:L55" si="110">G55/MAX(G:G)</f>
        <v>0.64864864864864868</v>
      </c>
      <c r="L55" s="41">
        <f t="shared" si="110"/>
        <v>0.82978723404255317</v>
      </c>
      <c r="M55" s="41">
        <f t="shared" si="2"/>
        <v>0.42105263157894735</v>
      </c>
      <c r="N55" s="42">
        <f t="shared" si="3"/>
        <v>3.6879432624113473E-2</v>
      </c>
      <c r="O55" s="41">
        <f t="shared" si="4"/>
        <v>0.6428571428571429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40">
        <v>44109</v>
      </c>
      <c r="C56" s="39">
        <v>0</v>
      </c>
      <c r="D56" s="39">
        <v>1</v>
      </c>
      <c r="E56" s="43">
        <v>0</v>
      </c>
      <c r="G56" s="41">
        <f t="shared" ref="G56:J56" si="111">SUM(C$2:C56)</f>
        <v>24</v>
      </c>
      <c r="H56" s="41">
        <f t="shared" si="111"/>
        <v>147.25</v>
      </c>
      <c r="I56" s="41">
        <f t="shared" si="111"/>
        <v>6.5</v>
      </c>
      <c r="J56" s="41">
        <f t="shared" si="111"/>
        <v>8</v>
      </c>
      <c r="K56" s="41">
        <f t="shared" ref="K56:L56" si="112">G56/MAX(G:G)</f>
        <v>0.64864864864864868</v>
      </c>
      <c r="L56" s="41">
        <f t="shared" si="112"/>
        <v>0.8354609929078014</v>
      </c>
      <c r="M56" s="41">
        <f t="shared" si="2"/>
        <v>0.42105263157894735</v>
      </c>
      <c r="N56" s="42">
        <f t="shared" si="3"/>
        <v>3.6879432624113473E-2</v>
      </c>
      <c r="O56" s="41">
        <f t="shared" si="4"/>
        <v>0.65476190476190477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40">
        <v>44140</v>
      </c>
      <c r="C57" s="39">
        <v>3</v>
      </c>
      <c r="D57" s="39">
        <v>2</v>
      </c>
      <c r="E57" s="43">
        <v>0</v>
      </c>
      <c r="G57" s="41">
        <f t="shared" ref="G57:J57" si="113">SUM(C$2:C57)</f>
        <v>27</v>
      </c>
      <c r="H57" s="41">
        <f t="shared" si="113"/>
        <v>149.25</v>
      </c>
      <c r="I57" s="41">
        <f t="shared" si="113"/>
        <v>6.5</v>
      </c>
      <c r="J57" s="41">
        <f t="shared" si="113"/>
        <v>8</v>
      </c>
      <c r="K57" s="41">
        <f t="shared" ref="K57:L57" si="114">G57/MAX(G:G)</f>
        <v>0.72972972972972971</v>
      </c>
      <c r="L57" s="41">
        <f t="shared" si="114"/>
        <v>0.84680851063829787</v>
      </c>
      <c r="M57" s="41">
        <f t="shared" si="2"/>
        <v>0.42105263157894735</v>
      </c>
      <c r="N57" s="42">
        <f t="shared" si="3"/>
        <v>3.6879432624113473E-2</v>
      </c>
      <c r="O57" s="41">
        <f t="shared" si="4"/>
        <v>0.66666666666666663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40">
        <v>44170</v>
      </c>
      <c r="C58" s="39">
        <v>0</v>
      </c>
      <c r="D58" s="39">
        <v>0</v>
      </c>
      <c r="E58" s="43">
        <v>0</v>
      </c>
      <c r="G58" s="41">
        <f t="shared" ref="G58:J58" si="115">SUM(C$2:C58)</f>
        <v>27</v>
      </c>
      <c r="H58" s="41">
        <f t="shared" si="115"/>
        <v>149.25</v>
      </c>
      <c r="I58" s="41">
        <f t="shared" si="115"/>
        <v>6.5</v>
      </c>
      <c r="J58" s="41">
        <f t="shared" si="115"/>
        <v>8</v>
      </c>
      <c r="K58" s="41">
        <f t="shared" ref="K58:L58" si="116">G58/MAX(G:G)</f>
        <v>0.72972972972972971</v>
      </c>
      <c r="L58" s="41">
        <f t="shared" si="116"/>
        <v>0.84680851063829787</v>
      </c>
      <c r="M58" s="41">
        <f t="shared" si="2"/>
        <v>0.42105263157894735</v>
      </c>
      <c r="N58" s="42">
        <f t="shared" si="3"/>
        <v>3.6879432624113473E-2</v>
      </c>
      <c r="O58" s="41">
        <f t="shared" si="4"/>
        <v>0.6785714285714286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39" t="s">
        <v>102</v>
      </c>
      <c r="C59" s="39">
        <v>0</v>
      </c>
      <c r="D59" s="39">
        <v>0</v>
      </c>
      <c r="E59" s="43">
        <v>0</v>
      </c>
      <c r="G59" s="41">
        <f t="shared" ref="G59:J59" si="117">SUM(C$2:C59)</f>
        <v>27</v>
      </c>
      <c r="H59" s="41">
        <f t="shared" si="117"/>
        <v>149.25</v>
      </c>
      <c r="I59" s="41">
        <f t="shared" si="117"/>
        <v>6.5</v>
      </c>
      <c r="J59" s="41">
        <f t="shared" si="117"/>
        <v>8</v>
      </c>
      <c r="K59" s="41">
        <f t="shared" ref="K59:L59" si="118">G59/MAX(G:G)</f>
        <v>0.72972972972972971</v>
      </c>
      <c r="L59" s="41">
        <f t="shared" si="118"/>
        <v>0.84680851063829787</v>
      </c>
      <c r="M59" s="41">
        <f t="shared" si="2"/>
        <v>0.42105263157894735</v>
      </c>
      <c r="N59" s="42">
        <f t="shared" si="3"/>
        <v>3.6879432624113473E-2</v>
      </c>
      <c r="O59" s="41">
        <f t="shared" si="4"/>
        <v>0.69047619047619047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39" t="s">
        <v>103</v>
      </c>
      <c r="C60" s="39">
        <v>1</v>
      </c>
      <c r="D60" s="39">
        <v>0</v>
      </c>
      <c r="E60" s="1">
        <v>0</v>
      </c>
      <c r="F60" s="1">
        <v>4</v>
      </c>
      <c r="G60" s="41">
        <f t="shared" ref="G60:J60" si="119">SUM(C$2:C60)</f>
        <v>28</v>
      </c>
      <c r="H60" s="41">
        <f t="shared" si="119"/>
        <v>149.25</v>
      </c>
      <c r="I60" s="41">
        <f t="shared" si="119"/>
        <v>6.5</v>
      </c>
      <c r="J60" s="41">
        <f t="shared" si="119"/>
        <v>12</v>
      </c>
      <c r="K60" s="41">
        <f t="shared" ref="K60:L60" si="120">G60/MAX(G:G)</f>
        <v>0.7567567567567568</v>
      </c>
      <c r="L60" s="41">
        <f t="shared" si="120"/>
        <v>0.84680851063829787</v>
      </c>
      <c r="M60" s="41">
        <f t="shared" si="2"/>
        <v>0.63157894736842102</v>
      </c>
      <c r="N60" s="42">
        <f t="shared" si="3"/>
        <v>3.6879432624113473E-2</v>
      </c>
      <c r="O60" s="41">
        <f t="shared" si="4"/>
        <v>0.70238095238095233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39" t="s">
        <v>104</v>
      </c>
      <c r="C61" s="39">
        <v>0</v>
      </c>
      <c r="D61" s="39">
        <v>0</v>
      </c>
      <c r="E61" s="43">
        <v>0</v>
      </c>
      <c r="G61" s="41">
        <f t="shared" ref="G61:J61" si="121">SUM(C$2:C61)</f>
        <v>28</v>
      </c>
      <c r="H61" s="41">
        <f t="shared" si="121"/>
        <v>149.25</v>
      </c>
      <c r="I61" s="41">
        <f t="shared" si="121"/>
        <v>6.5</v>
      </c>
      <c r="J61" s="41">
        <f t="shared" si="121"/>
        <v>12</v>
      </c>
      <c r="K61" s="41">
        <f t="shared" ref="K61:L61" si="122">G61/MAX(G:G)</f>
        <v>0.7567567567567568</v>
      </c>
      <c r="L61" s="41">
        <f t="shared" si="122"/>
        <v>0.84680851063829787</v>
      </c>
      <c r="M61" s="41">
        <f t="shared" si="2"/>
        <v>0.63157894736842102</v>
      </c>
      <c r="N61" s="42">
        <f t="shared" si="3"/>
        <v>3.6879432624113473E-2</v>
      </c>
      <c r="O61" s="41">
        <f t="shared" si="4"/>
        <v>0.7142857142857143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39" t="s">
        <v>105</v>
      </c>
      <c r="C62" s="39">
        <v>0</v>
      </c>
      <c r="D62" s="39">
        <v>0</v>
      </c>
      <c r="E62" s="43">
        <v>0</v>
      </c>
      <c r="G62" s="41">
        <f t="shared" ref="G62:J62" si="123">SUM(C$2:C62)</f>
        <v>28</v>
      </c>
      <c r="H62" s="41">
        <f t="shared" si="123"/>
        <v>149.25</v>
      </c>
      <c r="I62" s="41">
        <f t="shared" si="123"/>
        <v>6.5</v>
      </c>
      <c r="J62" s="41">
        <f t="shared" si="123"/>
        <v>12</v>
      </c>
      <c r="K62" s="41">
        <f t="shared" ref="K62:L62" si="124">G62/MAX(G:G)</f>
        <v>0.7567567567567568</v>
      </c>
      <c r="L62" s="41">
        <f t="shared" si="124"/>
        <v>0.84680851063829787</v>
      </c>
      <c r="M62" s="41">
        <f t="shared" si="2"/>
        <v>0.63157894736842102</v>
      </c>
      <c r="N62" s="42">
        <f t="shared" si="3"/>
        <v>3.6879432624113473E-2</v>
      </c>
      <c r="O62" s="41">
        <f t="shared" si="4"/>
        <v>0.72619047619047616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39" t="s">
        <v>106</v>
      </c>
      <c r="C63" s="39">
        <v>0</v>
      </c>
      <c r="D63" s="39">
        <v>0</v>
      </c>
      <c r="E63" s="43">
        <v>0</v>
      </c>
      <c r="G63" s="41">
        <f t="shared" ref="G63:J63" si="125">SUM(C$2:C63)</f>
        <v>28</v>
      </c>
      <c r="H63" s="41">
        <f t="shared" si="125"/>
        <v>149.25</v>
      </c>
      <c r="I63" s="41">
        <f t="shared" si="125"/>
        <v>6.5</v>
      </c>
      <c r="J63" s="41">
        <f t="shared" si="125"/>
        <v>12</v>
      </c>
      <c r="K63" s="41">
        <f t="shared" ref="K63:L63" si="126">G63/MAX(G:G)</f>
        <v>0.7567567567567568</v>
      </c>
      <c r="L63" s="41">
        <f t="shared" si="126"/>
        <v>0.84680851063829787</v>
      </c>
      <c r="M63" s="41">
        <f t="shared" si="2"/>
        <v>0.63157894736842102</v>
      </c>
      <c r="N63" s="42">
        <f t="shared" si="3"/>
        <v>3.6879432624113473E-2</v>
      </c>
      <c r="O63" s="41">
        <f t="shared" si="4"/>
        <v>0.73809523809523814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39" t="s">
        <v>107</v>
      </c>
      <c r="C64" s="39">
        <v>0</v>
      </c>
      <c r="D64" s="39">
        <v>0</v>
      </c>
      <c r="E64" s="43">
        <v>0</v>
      </c>
      <c r="G64" s="41">
        <f t="shared" ref="G64:J64" si="127">SUM(C$2:C64)</f>
        <v>28</v>
      </c>
      <c r="H64" s="41">
        <f t="shared" si="127"/>
        <v>149.25</v>
      </c>
      <c r="I64" s="41">
        <f t="shared" si="127"/>
        <v>6.5</v>
      </c>
      <c r="J64" s="41">
        <f t="shared" si="127"/>
        <v>12</v>
      </c>
      <c r="K64" s="41">
        <f t="shared" ref="K64:L64" si="128">G64/MAX(G:G)</f>
        <v>0.7567567567567568</v>
      </c>
      <c r="L64" s="41">
        <f t="shared" si="128"/>
        <v>0.84680851063829787</v>
      </c>
      <c r="M64" s="41">
        <f t="shared" si="2"/>
        <v>0.63157894736842102</v>
      </c>
      <c r="N64" s="42">
        <f t="shared" si="3"/>
        <v>3.6879432624113473E-2</v>
      </c>
      <c r="O64" s="41">
        <f t="shared" si="4"/>
        <v>0.75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39" t="s">
        <v>108</v>
      </c>
      <c r="C65" s="39">
        <v>0</v>
      </c>
      <c r="D65" s="39">
        <v>0</v>
      </c>
      <c r="E65" s="43">
        <v>0</v>
      </c>
      <c r="G65" s="41">
        <f t="shared" ref="G65:J65" si="129">SUM(C$2:C65)</f>
        <v>28</v>
      </c>
      <c r="H65" s="41">
        <f t="shared" si="129"/>
        <v>149.25</v>
      </c>
      <c r="I65" s="41">
        <f t="shared" si="129"/>
        <v>6.5</v>
      </c>
      <c r="J65" s="41">
        <f t="shared" si="129"/>
        <v>12</v>
      </c>
      <c r="K65" s="41">
        <f t="shared" ref="K65:L65" si="130">G65/MAX(G:G)</f>
        <v>0.7567567567567568</v>
      </c>
      <c r="L65" s="41">
        <f t="shared" si="130"/>
        <v>0.84680851063829787</v>
      </c>
      <c r="M65" s="41">
        <f t="shared" si="2"/>
        <v>0.63157894736842102</v>
      </c>
      <c r="N65" s="42">
        <f t="shared" si="3"/>
        <v>3.6879432624113473E-2</v>
      </c>
      <c r="O65" s="41">
        <f t="shared" si="4"/>
        <v>0.76190476190476186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39" t="s">
        <v>109</v>
      </c>
      <c r="C66" s="39">
        <v>0</v>
      </c>
      <c r="D66" s="39">
        <v>5</v>
      </c>
      <c r="E66" s="43">
        <v>0</v>
      </c>
      <c r="G66" s="41">
        <f t="shared" ref="G66:J66" si="131">SUM(C$2:C66)</f>
        <v>28</v>
      </c>
      <c r="H66" s="41">
        <f t="shared" si="131"/>
        <v>154.25</v>
      </c>
      <c r="I66" s="41">
        <f t="shared" si="131"/>
        <v>6.5</v>
      </c>
      <c r="J66" s="41">
        <f t="shared" si="131"/>
        <v>12</v>
      </c>
      <c r="K66" s="41">
        <f t="shared" ref="K66:L66" si="132">G66/MAX(G:G)</f>
        <v>0.7567567567567568</v>
      </c>
      <c r="L66" s="41">
        <f t="shared" si="132"/>
        <v>0.87517730496453905</v>
      </c>
      <c r="M66" s="41">
        <f t="shared" si="2"/>
        <v>0.63157894736842102</v>
      </c>
      <c r="N66" s="42">
        <f t="shared" si="3"/>
        <v>3.6879432624113473E-2</v>
      </c>
      <c r="O66" s="41">
        <f t="shared" si="4"/>
        <v>0.77380952380952384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39" t="s">
        <v>110</v>
      </c>
      <c r="C67" s="39">
        <v>0</v>
      </c>
      <c r="D67" s="39">
        <v>1</v>
      </c>
      <c r="E67" s="1">
        <v>0</v>
      </c>
      <c r="F67" s="1">
        <v>1</v>
      </c>
      <c r="G67" s="41">
        <f t="shared" ref="G67:J67" si="133">SUM(C$2:C67)</f>
        <v>28</v>
      </c>
      <c r="H67" s="41">
        <f t="shared" si="133"/>
        <v>155.25</v>
      </c>
      <c r="I67" s="41">
        <f t="shared" si="133"/>
        <v>6.5</v>
      </c>
      <c r="J67" s="41">
        <f t="shared" si="133"/>
        <v>13</v>
      </c>
      <c r="K67" s="41">
        <f t="shared" ref="K67:L67" si="134">G67/MAX(G:G)</f>
        <v>0.7567567567567568</v>
      </c>
      <c r="L67" s="41">
        <f t="shared" si="134"/>
        <v>0.88085106382978728</v>
      </c>
      <c r="M67" s="41">
        <f t="shared" si="2"/>
        <v>0.68421052631578949</v>
      </c>
      <c r="N67" s="42">
        <f t="shared" si="3"/>
        <v>3.6879432624113473E-2</v>
      </c>
      <c r="O67" s="41">
        <f t="shared" si="4"/>
        <v>0.7857142857142857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39" t="s">
        <v>111</v>
      </c>
      <c r="C68" s="39">
        <v>0</v>
      </c>
      <c r="D68" s="39">
        <v>0</v>
      </c>
      <c r="E68" s="43">
        <v>0</v>
      </c>
      <c r="G68" s="41">
        <f t="shared" ref="G68:J68" si="135">SUM(C$2:C68)</f>
        <v>28</v>
      </c>
      <c r="H68" s="41">
        <f t="shared" si="135"/>
        <v>155.25</v>
      </c>
      <c r="I68" s="41">
        <f t="shared" si="135"/>
        <v>6.5</v>
      </c>
      <c r="J68" s="41">
        <f t="shared" si="135"/>
        <v>13</v>
      </c>
      <c r="K68" s="41">
        <f t="shared" ref="K68:L68" si="136">G68/MAX(G:G)</f>
        <v>0.7567567567567568</v>
      </c>
      <c r="L68" s="41">
        <f t="shared" si="136"/>
        <v>0.88085106382978728</v>
      </c>
      <c r="M68" s="41">
        <f t="shared" si="2"/>
        <v>0.68421052631578949</v>
      </c>
      <c r="N68" s="42">
        <f t="shared" si="3"/>
        <v>3.6879432624113473E-2</v>
      </c>
      <c r="O68" s="41">
        <f t="shared" si="4"/>
        <v>0.79761904761904767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39" t="s">
        <v>112</v>
      </c>
      <c r="C69" s="39">
        <v>0</v>
      </c>
      <c r="D69" s="39">
        <v>0</v>
      </c>
      <c r="E69" s="43">
        <v>0</v>
      </c>
      <c r="G69" s="41">
        <f t="shared" ref="G69:J69" si="137">SUM(C$2:C69)</f>
        <v>28</v>
      </c>
      <c r="H69" s="41">
        <f t="shared" si="137"/>
        <v>155.25</v>
      </c>
      <c r="I69" s="41">
        <f t="shared" si="137"/>
        <v>6.5</v>
      </c>
      <c r="J69" s="41">
        <f t="shared" si="137"/>
        <v>13</v>
      </c>
      <c r="K69" s="41">
        <f t="shared" ref="K69:L69" si="138">G69/MAX(G:G)</f>
        <v>0.7567567567567568</v>
      </c>
      <c r="L69" s="41">
        <f t="shared" si="138"/>
        <v>0.88085106382978728</v>
      </c>
      <c r="M69" s="41">
        <f t="shared" si="2"/>
        <v>0.68421052631578949</v>
      </c>
      <c r="N69" s="42">
        <f t="shared" si="3"/>
        <v>3.6879432624113473E-2</v>
      </c>
      <c r="O69" s="41">
        <f t="shared" si="4"/>
        <v>0.80952380952380953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39" t="s">
        <v>113</v>
      </c>
      <c r="C70" s="39">
        <v>0</v>
      </c>
      <c r="D70" s="39">
        <v>0</v>
      </c>
      <c r="E70" s="43">
        <v>0</v>
      </c>
      <c r="G70" s="41">
        <f t="shared" ref="G70:J70" si="139">SUM(C$2:C70)</f>
        <v>28</v>
      </c>
      <c r="H70" s="41">
        <f t="shared" si="139"/>
        <v>155.25</v>
      </c>
      <c r="I70" s="41">
        <f t="shared" si="139"/>
        <v>6.5</v>
      </c>
      <c r="J70" s="41">
        <f t="shared" si="139"/>
        <v>13</v>
      </c>
      <c r="K70" s="41">
        <f t="shared" ref="K70:L70" si="140">G70/MAX(G:G)</f>
        <v>0.7567567567567568</v>
      </c>
      <c r="L70" s="41">
        <f t="shared" si="140"/>
        <v>0.88085106382978728</v>
      </c>
      <c r="M70" s="41">
        <f t="shared" si="2"/>
        <v>0.68421052631578949</v>
      </c>
      <c r="N70" s="42">
        <f t="shared" si="3"/>
        <v>3.6879432624113473E-2</v>
      </c>
      <c r="O70" s="41">
        <f t="shared" si="4"/>
        <v>0.8214285714285714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39" t="s">
        <v>114</v>
      </c>
      <c r="C71" s="39">
        <v>0</v>
      </c>
      <c r="D71" s="39">
        <v>0</v>
      </c>
      <c r="E71" s="43">
        <v>0</v>
      </c>
      <c r="G71" s="41">
        <f t="shared" ref="G71:J71" si="141">SUM(C$2:C71)</f>
        <v>28</v>
      </c>
      <c r="H71" s="41">
        <f t="shared" si="141"/>
        <v>155.25</v>
      </c>
      <c r="I71" s="41">
        <f t="shared" si="141"/>
        <v>6.5</v>
      </c>
      <c r="J71" s="41">
        <f t="shared" si="141"/>
        <v>13</v>
      </c>
      <c r="K71" s="41">
        <f t="shared" ref="K71:L71" si="142">G71/MAX(G:G)</f>
        <v>0.7567567567567568</v>
      </c>
      <c r="L71" s="41">
        <f t="shared" si="142"/>
        <v>0.88085106382978728</v>
      </c>
      <c r="M71" s="41">
        <f t="shared" si="2"/>
        <v>0.68421052631578949</v>
      </c>
      <c r="N71" s="42">
        <f t="shared" si="3"/>
        <v>3.6879432624113473E-2</v>
      </c>
      <c r="O71" s="41">
        <f t="shared" si="4"/>
        <v>0.83333333333333337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39" t="s">
        <v>115</v>
      </c>
      <c r="C72" s="39">
        <v>0</v>
      </c>
      <c r="D72" s="39">
        <v>1.5</v>
      </c>
      <c r="E72" s="43">
        <v>0</v>
      </c>
      <c r="G72" s="41">
        <f t="shared" ref="G72:J72" si="143">SUM(C$2:C72)</f>
        <v>28</v>
      </c>
      <c r="H72" s="41">
        <f t="shared" si="143"/>
        <v>156.75</v>
      </c>
      <c r="I72" s="41">
        <f t="shared" si="143"/>
        <v>6.5</v>
      </c>
      <c r="J72" s="41">
        <f t="shared" si="143"/>
        <v>13</v>
      </c>
      <c r="K72" s="41">
        <f t="shared" ref="K72:L72" si="144">G72/MAX(G:G)</f>
        <v>0.7567567567567568</v>
      </c>
      <c r="L72" s="41">
        <f t="shared" si="144"/>
        <v>0.88936170212765953</v>
      </c>
      <c r="M72" s="41">
        <f t="shared" si="2"/>
        <v>0.68421052631578949</v>
      </c>
      <c r="N72" s="42">
        <f t="shared" si="3"/>
        <v>3.6879432624113473E-2</v>
      </c>
      <c r="O72" s="41">
        <f t="shared" si="4"/>
        <v>0.84523809523809523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39" t="s">
        <v>116</v>
      </c>
      <c r="C73" s="39">
        <v>0</v>
      </c>
      <c r="D73" s="39">
        <v>4</v>
      </c>
      <c r="E73" s="1">
        <v>1.5</v>
      </c>
      <c r="F73" s="1">
        <v>1</v>
      </c>
      <c r="G73" s="41">
        <f t="shared" ref="G73:J73" si="145">SUM(C$2:C73)</f>
        <v>28</v>
      </c>
      <c r="H73" s="41">
        <f t="shared" si="145"/>
        <v>160.75</v>
      </c>
      <c r="I73" s="41">
        <f t="shared" si="145"/>
        <v>8</v>
      </c>
      <c r="J73" s="41">
        <f t="shared" si="145"/>
        <v>14</v>
      </c>
      <c r="K73" s="41">
        <f t="shared" ref="K73:L73" si="146">G73/MAX(G:G)</f>
        <v>0.7567567567567568</v>
      </c>
      <c r="L73" s="41">
        <f t="shared" si="146"/>
        <v>0.91205673758865247</v>
      </c>
      <c r="M73" s="41">
        <f t="shared" si="2"/>
        <v>0.73684210526315785</v>
      </c>
      <c r="N73" s="42">
        <f t="shared" si="3"/>
        <v>4.5390070921985819E-2</v>
      </c>
      <c r="O73" s="41">
        <f t="shared" si="4"/>
        <v>0.8571428571428571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0.91205673758865247</v>
      </c>
    </row>
    <row r="74" spans="1:18" ht="15" x14ac:dyDescent="0.25">
      <c r="A74" s="39">
        <v>73</v>
      </c>
      <c r="B74" s="39" t="s">
        <v>117</v>
      </c>
      <c r="C74" s="39">
        <v>0</v>
      </c>
      <c r="D74" s="39">
        <v>9</v>
      </c>
      <c r="E74" s="43">
        <v>0</v>
      </c>
      <c r="G74" s="41">
        <f t="shared" ref="G74:J74" si="147">SUM(C$2:C74)</f>
        <v>28</v>
      </c>
      <c r="H74" s="41">
        <f t="shared" si="147"/>
        <v>169.75</v>
      </c>
      <c r="I74" s="41">
        <f t="shared" si="147"/>
        <v>8</v>
      </c>
      <c r="J74" s="41">
        <f t="shared" si="147"/>
        <v>14</v>
      </c>
      <c r="K74" s="41">
        <f t="shared" ref="K74:L74" si="148">G74/MAX(G:G)</f>
        <v>0.7567567567567568</v>
      </c>
      <c r="L74" s="41">
        <f t="shared" si="148"/>
        <v>0.96312056737588647</v>
      </c>
      <c r="M74" s="41">
        <f t="shared" si="2"/>
        <v>0.73684210526315785</v>
      </c>
      <c r="N74" s="42">
        <f t="shared" si="3"/>
        <v>4.5390070921985819E-2</v>
      </c>
      <c r="O74" s="41">
        <f t="shared" si="4"/>
        <v>0.86904761904761907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118</v>
      </c>
      <c r="C75" s="39">
        <v>8</v>
      </c>
      <c r="D75" s="39">
        <v>2</v>
      </c>
      <c r="E75" s="1">
        <v>0</v>
      </c>
      <c r="F75" s="1">
        <v>1</v>
      </c>
      <c r="G75" s="41">
        <f t="shared" ref="G75:J75" si="149">SUM(C$2:C75)</f>
        <v>36</v>
      </c>
      <c r="H75" s="41">
        <f t="shared" si="149"/>
        <v>171.75</v>
      </c>
      <c r="I75" s="41">
        <f t="shared" si="149"/>
        <v>8</v>
      </c>
      <c r="J75" s="41">
        <f t="shared" si="149"/>
        <v>15</v>
      </c>
      <c r="K75" s="41">
        <f t="shared" ref="K75:L75" si="150">G75/MAX(G:G)</f>
        <v>0.97297297297297303</v>
      </c>
      <c r="L75" s="41">
        <f t="shared" si="150"/>
        <v>0.97446808510638294</v>
      </c>
      <c r="M75" s="41">
        <f t="shared" si="2"/>
        <v>0.78947368421052633</v>
      </c>
      <c r="N75" s="42">
        <f t="shared" si="3"/>
        <v>4.5390070921985819E-2</v>
      </c>
      <c r="O75" s="41">
        <f t="shared" si="4"/>
        <v>0.88095238095238093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119</v>
      </c>
      <c r="C76" s="39">
        <v>0</v>
      </c>
      <c r="D76" s="39">
        <v>0</v>
      </c>
      <c r="E76" s="43">
        <v>0</v>
      </c>
      <c r="G76" s="41">
        <f t="shared" ref="G76:J76" si="151">SUM(C$2:C76)</f>
        <v>36</v>
      </c>
      <c r="H76" s="41">
        <f t="shared" si="151"/>
        <v>171.75</v>
      </c>
      <c r="I76" s="41">
        <f t="shared" si="151"/>
        <v>8</v>
      </c>
      <c r="J76" s="41">
        <f t="shared" si="151"/>
        <v>15</v>
      </c>
      <c r="K76" s="41">
        <f t="shared" ref="K76:L76" si="152">G76/MAX(G:G)</f>
        <v>0.97297297297297303</v>
      </c>
      <c r="L76" s="41">
        <f t="shared" si="152"/>
        <v>0.97446808510638294</v>
      </c>
      <c r="M76" s="41">
        <f t="shared" si="2"/>
        <v>0.78947368421052633</v>
      </c>
      <c r="N76" s="42">
        <f t="shared" si="3"/>
        <v>4.5390070921985819E-2</v>
      </c>
      <c r="O76" s="41">
        <f t="shared" si="4"/>
        <v>0.8928571428571429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120</v>
      </c>
      <c r="C77" s="39">
        <v>0</v>
      </c>
      <c r="D77" s="39">
        <v>0</v>
      </c>
      <c r="E77" s="43">
        <v>0</v>
      </c>
      <c r="G77" s="41">
        <f t="shared" ref="G77:J77" si="153">SUM(C$2:C77)</f>
        <v>36</v>
      </c>
      <c r="H77" s="41">
        <f t="shared" si="153"/>
        <v>171.75</v>
      </c>
      <c r="I77" s="41">
        <f t="shared" si="153"/>
        <v>8</v>
      </c>
      <c r="J77" s="41">
        <f t="shared" si="153"/>
        <v>15</v>
      </c>
      <c r="K77" s="41">
        <f t="shared" ref="K77:L77" si="154">G77/MAX(G:G)</f>
        <v>0.97297297297297303</v>
      </c>
      <c r="L77" s="41">
        <f t="shared" si="154"/>
        <v>0.97446808510638294</v>
      </c>
      <c r="M77" s="41">
        <f t="shared" si="2"/>
        <v>0.78947368421052633</v>
      </c>
      <c r="N77" s="42">
        <f t="shared" si="3"/>
        <v>4.5390070921985819E-2</v>
      </c>
      <c r="O77" s="41">
        <f t="shared" si="4"/>
        <v>0.90476190476190477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40">
        <v>43836</v>
      </c>
      <c r="C78" s="39">
        <v>0</v>
      </c>
      <c r="D78" s="39">
        <v>0</v>
      </c>
      <c r="E78" s="43">
        <v>0</v>
      </c>
      <c r="G78" s="41">
        <f t="shared" ref="G78:J78" si="155">SUM(C$2:C78)</f>
        <v>36</v>
      </c>
      <c r="H78" s="41">
        <f t="shared" si="155"/>
        <v>171.75</v>
      </c>
      <c r="I78" s="41">
        <f t="shared" si="155"/>
        <v>8</v>
      </c>
      <c r="J78" s="41">
        <f t="shared" si="155"/>
        <v>15</v>
      </c>
      <c r="K78" s="41">
        <f t="shared" ref="K78:L78" si="156">G78/MAX(G:G)</f>
        <v>0.97297297297297303</v>
      </c>
      <c r="L78" s="41">
        <f t="shared" si="156"/>
        <v>0.97446808510638294</v>
      </c>
      <c r="M78" s="41">
        <f t="shared" si="2"/>
        <v>0.78947368421052633</v>
      </c>
      <c r="N78" s="42">
        <f t="shared" si="3"/>
        <v>4.5390070921985819E-2</v>
      </c>
      <c r="O78" s="41">
        <f t="shared" si="4"/>
        <v>0.91666666666666663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40">
        <v>43867</v>
      </c>
      <c r="C79" s="39">
        <v>1</v>
      </c>
      <c r="D79" s="39">
        <v>0</v>
      </c>
      <c r="E79" s="43">
        <v>0</v>
      </c>
      <c r="G79" s="41">
        <f t="shared" ref="G79:J79" si="157">SUM(C$2:C79)</f>
        <v>37</v>
      </c>
      <c r="H79" s="41">
        <f t="shared" si="157"/>
        <v>171.75</v>
      </c>
      <c r="I79" s="41">
        <f t="shared" si="157"/>
        <v>8</v>
      </c>
      <c r="J79" s="41">
        <f t="shared" si="157"/>
        <v>15</v>
      </c>
      <c r="K79" s="41">
        <f t="shared" ref="K79:L79" si="158">G79/MAX(G:G)</f>
        <v>1</v>
      </c>
      <c r="L79" s="41">
        <f t="shared" si="158"/>
        <v>0.97446808510638294</v>
      </c>
      <c r="M79" s="41">
        <f t="shared" si="2"/>
        <v>0.78947368421052633</v>
      </c>
      <c r="N79" s="42">
        <f t="shared" si="3"/>
        <v>4.5390070921985819E-2</v>
      </c>
      <c r="O79" s="41">
        <f t="shared" si="4"/>
        <v>0.9285714285714286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40">
        <v>43896</v>
      </c>
      <c r="C80" s="39">
        <v>0</v>
      </c>
      <c r="D80" s="39">
        <v>0</v>
      </c>
      <c r="E80" s="43">
        <v>0</v>
      </c>
      <c r="G80" s="41">
        <f t="shared" ref="G80:J80" si="159">SUM(C$2:C80)</f>
        <v>37</v>
      </c>
      <c r="H80" s="41">
        <f t="shared" si="159"/>
        <v>171.75</v>
      </c>
      <c r="I80" s="41">
        <f t="shared" si="159"/>
        <v>8</v>
      </c>
      <c r="J80" s="41">
        <f t="shared" si="159"/>
        <v>15</v>
      </c>
      <c r="K80" s="41">
        <f t="shared" ref="K80:L80" si="160">G80/MAX(G:G)</f>
        <v>1</v>
      </c>
      <c r="L80" s="41">
        <f t="shared" si="160"/>
        <v>0.97446808510638294</v>
      </c>
      <c r="M80" s="41">
        <f t="shared" si="2"/>
        <v>0.78947368421052633</v>
      </c>
      <c r="N80" s="42">
        <f t="shared" si="3"/>
        <v>4.5390070921985819E-2</v>
      </c>
      <c r="O80" s="41">
        <f t="shared" si="4"/>
        <v>0.94047619047619047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40">
        <v>43927</v>
      </c>
      <c r="C81" s="39">
        <v>0</v>
      </c>
      <c r="D81" s="39">
        <v>1</v>
      </c>
      <c r="E81" s="43">
        <v>0</v>
      </c>
      <c r="G81" s="41">
        <f t="shared" ref="G81:J81" si="161">SUM(C$2:C81)</f>
        <v>37</v>
      </c>
      <c r="H81" s="41">
        <f t="shared" si="161"/>
        <v>172.75</v>
      </c>
      <c r="I81" s="41">
        <f t="shared" si="161"/>
        <v>8</v>
      </c>
      <c r="J81" s="41">
        <f t="shared" si="161"/>
        <v>15</v>
      </c>
      <c r="K81" s="41">
        <f t="shared" ref="K81:L81" si="162">G81/MAX(G:G)</f>
        <v>1</v>
      </c>
      <c r="L81" s="41">
        <f t="shared" si="162"/>
        <v>0.98014184397163118</v>
      </c>
      <c r="M81" s="41">
        <f t="shared" si="2"/>
        <v>0.78947368421052633</v>
      </c>
      <c r="N81" s="42">
        <f t="shared" si="3"/>
        <v>4.5390070921985819E-2</v>
      </c>
      <c r="O81" s="41">
        <f t="shared" si="4"/>
        <v>0.95238095238095233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</v>
      </c>
    </row>
    <row r="82" spans="1:18" ht="15" x14ac:dyDescent="0.25">
      <c r="A82" s="39">
        <v>81</v>
      </c>
      <c r="B82" s="40">
        <v>43957</v>
      </c>
      <c r="C82" s="39">
        <v>0</v>
      </c>
      <c r="D82" s="39">
        <v>1.5</v>
      </c>
      <c r="E82" s="1">
        <v>0</v>
      </c>
      <c r="F82" s="1">
        <v>4</v>
      </c>
      <c r="G82" s="41">
        <f t="shared" ref="G82:J82" si="163">SUM(C$2:C82)</f>
        <v>37</v>
      </c>
      <c r="H82" s="41">
        <f t="shared" si="163"/>
        <v>174.25</v>
      </c>
      <c r="I82" s="41">
        <f t="shared" si="163"/>
        <v>8</v>
      </c>
      <c r="J82" s="41">
        <f t="shared" si="163"/>
        <v>19</v>
      </c>
      <c r="K82" s="41">
        <f t="shared" ref="K82:L82" si="164">G82/MAX(G:G)</f>
        <v>1</v>
      </c>
      <c r="L82" s="41">
        <f t="shared" si="164"/>
        <v>0.98865248226950353</v>
      </c>
      <c r="M82" s="41">
        <f t="shared" si="2"/>
        <v>1</v>
      </c>
      <c r="N82" s="42">
        <f t="shared" si="3"/>
        <v>4.5390070921985819E-2</v>
      </c>
      <c r="O82" s="41">
        <f t="shared" si="4"/>
        <v>0.9642857142857143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40">
        <v>43988</v>
      </c>
      <c r="C83" s="39">
        <v>0</v>
      </c>
      <c r="D83" s="39">
        <v>0</v>
      </c>
      <c r="E83" s="43">
        <v>0</v>
      </c>
      <c r="G83" s="41">
        <f t="shared" ref="G83:J83" si="165">SUM(C$2:C83)</f>
        <v>37</v>
      </c>
      <c r="H83" s="41">
        <f t="shared" si="165"/>
        <v>174.25</v>
      </c>
      <c r="I83" s="41">
        <f t="shared" si="165"/>
        <v>8</v>
      </c>
      <c r="J83" s="41">
        <f t="shared" si="165"/>
        <v>19</v>
      </c>
      <c r="K83" s="41">
        <f t="shared" ref="K83:L83" si="166">G83/MAX(G:G)</f>
        <v>1</v>
      </c>
      <c r="L83" s="41">
        <f t="shared" si="166"/>
        <v>0.98865248226950353</v>
      </c>
      <c r="M83" s="41">
        <f t="shared" si="2"/>
        <v>1</v>
      </c>
      <c r="N83" s="42">
        <f t="shared" si="3"/>
        <v>4.5390070921985819E-2</v>
      </c>
      <c r="O83" s="41">
        <f t="shared" si="4"/>
        <v>0.97619047619047616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40">
        <v>44018</v>
      </c>
      <c r="C84" s="39">
        <v>0</v>
      </c>
      <c r="D84" s="39">
        <v>0</v>
      </c>
      <c r="E84" s="43">
        <v>0</v>
      </c>
      <c r="G84" s="41">
        <f t="shared" ref="G84:J84" si="167">SUM(C$2:C84)</f>
        <v>37</v>
      </c>
      <c r="H84" s="41">
        <f t="shared" si="167"/>
        <v>174.25</v>
      </c>
      <c r="I84" s="41">
        <f t="shared" si="167"/>
        <v>8</v>
      </c>
      <c r="J84" s="41">
        <f t="shared" si="167"/>
        <v>19</v>
      </c>
      <c r="K84" s="41">
        <f t="shared" ref="K84:L84" si="168">G84/MAX(G:G)</f>
        <v>1</v>
      </c>
      <c r="L84" s="41">
        <f t="shared" si="168"/>
        <v>0.98865248226950353</v>
      </c>
      <c r="M84" s="41">
        <f t="shared" si="2"/>
        <v>1</v>
      </c>
      <c r="N84" s="42">
        <f t="shared" si="3"/>
        <v>4.5390070921985819E-2</v>
      </c>
      <c r="O84" s="41">
        <f t="shared" si="4"/>
        <v>0.98809523809523814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</v>
      </c>
    </row>
    <row r="85" spans="1:18" ht="15" x14ac:dyDescent="0.25">
      <c r="A85" s="39">
        <v>84</v>
      </c>
      <c r="B85" s="40">
        <v>44049</v>
      </c>
      <c r="C85" s="39">
        <v>0</v>
      </c>
      <c r="D85" s="39">
        <v>2</v>
      </c>
      <c r="E85" s="43">
        <v>43.5</v>
      </c>
      <c r="G85" s="41">
        <f t="shared" ref="G85:J85" si="169">SUM(C$2:C85)</f>
        <v>37</v>
      </c>
      <c r="H85" s="41">
        <f t="shared" si="169"/>
        <v>176.25</v>
      </c>
      <c r="I85" s="41">
        <f t="shared" si="169"/>
        <v>51.5</v>
      </c>
      <c r="J85" s="41">
        <f t="shared" si="169"/>
        <v>19</v>
      </c>
      <c r="K85" s="41">
        <f t="shared" ref="K85:L85" si="170">G85/MAX(G:G)</f>
        <v>1</v>
      </c>
      <c r="L85" s="41">
        <f t="shared" si="170"/>
        <v>1</v>
      </c>
      <c r="M85" s="41">
        <f t="shared" si="2"/>
        <v>1</v>
      </c>
      <c r="N85" s="42">
        <f t="shared" si="3"/>
        <v>0.29219858156028367</v>
      </c>
      <c r="O85" s="41">
        <f t="shared" si="4"/>
        <v>1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BA87-CED7-4961-B2C0-9DB251DCC04A}">
  <sheetPr>
    <outlinePr summaryBelow="0" summaryRight="0"/>
  </sheetPr>
  <dimension ref="A1:R92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4.28515625" style="49" customWidth="1"/>
    <col min="2" max="2" width="14.85546875" style="53" customWidth="1"/>
    <col min="3" max="3" width="4.85546875" style="49" customWidth="1"/>
    <col min="4" max="4" width="5.85546875" style="49" customWidth="1"/>
    <col min="5" max="5" width="5.140625" style="49" customWidth="1"/>
    <col min="6" max="6" width="5.28515625" style="49" customWidth="1"/>
    <col min="7" max="7" width="8.140625" style="49" customWidth="1"/>
    <col min="8" max="8" width="8.28515625" style="49" customWidth="1"/>
    <col min="9" max="9" width="9.28515625" style="49" customWidth="1"/>
    <col min="10" max="10" width="8.42578125" style="49" customWidth="1"/>
    <col min="11" max="12" width="14.42578125" style="49" customWidth="1"/>
    <col min="13" max="15" width="15.42578125" style="49" customWidth="1"/>
    <col min="16" max="17" width="14.42578125" style="49" customWidth="1"/>
    <col min="18" max="16384" width="14.42578125" style="49"/>
  </cols>
  <sheetData>
    <row r="1" spans="1:18" ht="15.75" customHeight="1" x14ac:dyDescent="0.25">
      <c r="A1" s="48" t="s">
        <v>47</v>
      </c>
      <c r="B1" s="51" t="s">
        <v>48</v>
      </c>
      <c r="C1" s="48" t="s">
        <v>49</v>
      </c>
      <c r="D1" s="48" t="s">
        <v>50</v>
      </c>
      <c r="E1" s="41" t="s">
        <v>51</v>
      </c>
      <c r="F1" s="41" t="s">
        <v>52</v>
      </c>
      <c r="G1" s="48" t="s">
        <v>53</v>
      </c>
      <c r="H1" s="48" t="s">
        <v>54</v>
      </c>
      <c r="I1" s="41" t="s">
        <v>55</v>
      </c>
      <c r="J1" s="41" t="s">
        <v>56</v>
      </c>
      <c r="K1" s="41" t="s">
        <v>57</v>
      </c>
      <c r="L1" s="41" t="s">
        <v>58</v>
      </c>
      <c r="M1" s="41" t="s">
        <v>59</v>
      </c>
      <c r="N1" s="41" t="s">
        <v>60</v>
      </c>
      <c r="O1" s="41" t="s">
        <v>61</v>
      </c>
      <c r="P1" s="41" t="s">
        <v>62</v>
      </c>
      <c r="Q1" s="41" t="s">
        <v>63</v>
      </c>
      <c r="R1" s="41" t="s">
        <v>64</v>
      </c>
    </row>
    <row r="2" spans="1:18" ht="15.75" customHeight="1" x14ac:dyDescent="0.4">
      <c r="A2" s="39">
        <v>1</v>
      </c>
      <c r="B2" s="52">
        <v>44259</v>
      </c>
      <c r="C2" s="41">
        <v>4</v>
      </c>
      <c r="D2" s="41">
        <v>0</v>
      </c>
      <c r="G2" s="41">
        <f t="shared" ref="G2:J2" si="0">SUM(C$2:C2)</f>
        <v>4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17" si="1">G2/MAX(G:G)</f>
        <v>6.7057837384744343E-2</v>
      </c>
      <c r="L2" s="41">
        <f t="shared" si="1"/>
        <v>0</v>
      </c>
      <c r="M2" s="41">
        <f t="shared" ref="M2:M92" si="2">J2/MAX(J:J)</f>
        <v>0</v>
      </c>
      <c r="N2" s="42">
        <f t="shared" ref="N2:N92" si="3">I2/MAX(H:H)</f>
        <v>0</v>
      </c>
      <c r="O2" s="41">
        <f t="shared" ref="O2:O92" si="4">A2/MAX(A:A)</f>
        <v>1.098901098901099E-2</v>
      </c>
      <c r="P2" s="42">
        <f>IF(O2&gt;=[1]res!E$2,IF(O1&lt;[1]res!E$2,K2,0),0)</f>
        <v>0</v>
      </c>
      <c r="Q2" s="42">
        <f>IF(O2&gt;=[1]res!E$2,IF(O1&lt;[1]res!E$2,L2,0),0)</f>
        <v>0</v>
      </c>
      <c r="R2" s="42">
        <f>IF(O2&gt;=[1]res!E$6,IF(O1&lt;[1]res!E$6,L2,0),0)</f>
        <v>0</v>
      </c>
    </row>
    <row r="3" spans="1:18" ht="15.75" customHeight="1" x14ac:dyDescent="0.4">
      <c r="A3" s="39">
        <v>2</v>
      </c>
      <c r="B3" s="52">
        <v>44260</v>
      </c>
      <c r="C3" s="41">
        <v>0</v>
      </c>
      <c r="D3" s="41">
        <v>0</v>
      </c>
      <c r="G3" s="41">
        <f t="shared" ref="G3:J18" si="5">SUM(C$2:C3)</f>
        <v>4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si="1"/>
        <v>6.7057837384744343E-2</v>
      </c>
      <c r="L3" s="41">
        <f t="shared" si="1"/>
        <v>0</v>
      </c>
      <c r="M3" s="41">
        <f t="shared" si="2"/>
        <v>0</v>
      </c>
      <c r="N3" s="42">
        <f t="shared" si="3"/>
        <v>0</v>
      </c>
      <c r="O3" s="41">
        <f t="shared" si="4"/>
        <v>2.197802197802198E-2</v>
      </c>
      <c r="P3" s="42">
        <f>IF(O3&gt;=[1]res!E$2,IF(O2&lt;[1]res!E$2,K3,0),0)</f>
        <v>0</v>
      </c>
      <c r="Q3" s="42">
        <f>IF(O3&gt;=[1]res!E$2,IF(O2&lt;[1]res!E$2,L3,0),0)</f>
        <v>0</v>
      </c>
      <c r="R3" s="42">
        <f>IF(O3&gt;=[1]res!E$6,IF(O2&lt;[1]res!E$6,L3,0),0)</f>
        <v>0</v>
      </c>
    </row>
    <row r="4" spans="1:18" ht="15.75" customHeight="1" x14ac:dyDescent="0.4">
      <c r="A4" s="39">
        <v>3</v>
      </c>
      <c r="B4" s="52">
        <v>44261</v>
      </c>
      <c r="C4" s="41">
        <v>0</v>
      </c>
      <c r="D4" s="41">
        <v>0</v>
      </c>
      <c r="G4" s="41">
        <f t="shared" si="5"/>
        <v>4</v>
      </c>
      <c r="H4" s="41">
        <f t="shared" si="5"/>
        <v>0</v>
      </c>
      <c r="I4" s="41">
        <f t="shared" si="5"/>
        <v>0</v>
      </c>
      <c r="J4" s="41">
        <f t="shared" si="5"/>
        <v>0</v>
      </c>
      <c r="K4" s="41">
        <f t="shared" si="1"/>
        <v>6.7057837384744343E-2</v>
      </c>
      <c r="L4" s="41">
        <f t="shared" si="1"/>
        <v>0</v>
      </c>
      <c r="M4" s="41">
        <f t="shared" si="2"/>
        <v>0</v>
      </c>
      <c r="N4" s="42">
        <f t="shared" si="3"/>
        <v>0</v>
      </c>
      <c r="O4" s="41">
        <f t="shared" si="4"/>
        <v>3.2967032967032968E-2</v>
      </c>
      <c r="P4" s="42">
        <f>IF(O4&gt;=[1]res!E$2,IF(O3&lt;[1]res!E$2,K4,0),0)</f>
        <v>0</v>
      </c>
      <c r="Q4" s="42">
        <f>IF(O4&gt;=[1]res!E$2,IF(O3&lt;[1]res!E$2,L4,0),0)</f>
        <v>0</v>
      </c>
      <c r="R4" s="42">
        <f>IF(O4&gt;=[1]res!E$6,IF(O3&lt;[1]res!E$6,L4,0),0)</f>
        <v>0</v>
      </c>
    </row>
    <row r="5" spans="1:18" ht="15.75" customHeight="1" x14ac:dyDescent="0.4">
      <c r="A5" s="39">
        <v>4</v>
      </c>
      <c r="B5" s="52">
        <v>44262</v>
      </c>
      <c r="C5" s="41">
        <v>0</v>
      </c>
      <c r="D5" s="41">
        <v>0</v>
      </c>
      <c r="G5" s="41">
        <f t="shared" si="5"/>
        <v>4</v>
      </c>
      <c r="H5" s="41">
        <f t="shared" si="5"/>
        <v>0</v>
      </c>
      <c r="I5" s="41">
        <f t="shared" si="5"/>
        <v>0</v>
      </c>
      <c r="J5" s="41">
        <f t="shared" si="5"/>
        <v>0</v>
      </c>
      <c r="K5" s="41">
        <f t="shared" si="1"/>
        <v>6.7057837384744343E-2</v>
      </c>
      <c r="L5" s="41">
        <f t="shared" si="1"/>
        <v>0</v>
      </c>
      <c r="M5" s="41">
        <f t="shared" si="2"/>
        <v>0</v>
      </c>
      <c r="N5" s="42">
        <f t="shared" si="3"/>
        <v>0</v>
      </c>
      <c r="O5" s="41">
        <f t="shared" si="4"/>
        <v>4.3956043956043959E-2</v>
      </c>
      <c r="P5" s="42">
        <f>IF(O5&gt;=[1]res!E$2,IF(O4&lt;[1]res!E$2,K5,0),0)</f>
        <v>0</v>
      </c>
      <c r="Q5" s="42">
        <f>IF(O5&gt;=[1]res!E$2,IF(O4&lt;[1]res!E$2,L5,0),0)</f>
        <v>0</v>
      </c>
      <c r="R5" s="42">
        <f>IF(O5&gt;=[1]res!E$6,IF(O4&lt;[1]res!E$6,L5,0),0)</f>
        <v>0</v>
      </c>
    </row>
    <row r="6" spans="1:18" ht="15.75" customHeight="1" x14ac:dyDescent="0.4">
      <c r="A6" s="39">
        <v>5</v>
      </c>
      <c r="B6" s="52">
        <v>44263</v>
      </c>
      <c r="C6" s="41">
        <v>0</v>
      </c>
      <c r="D6" s="41">
        <v>0</v>
      </c>
      <c r="G6" s="41">
        <f t="shared" si="5"/>
        <v>4</v>
      </c>
      <c r="H6" s="41">
        <f t="shared" si="5"/>
        <v>0</v>
      </c>
      <c r="I6" s="41">
        <f t="shared" si="5"/>
        <v>0</v>
      </c>
      <c r="J6" s="41">
        <f t="shared" si="5"/>
        <v>0</v>
      </c>
      <c r="K6" s="41">
        <f t="shared" si="1"/>
        <v>6.7057837384744343E-2</v>
      </c>
      <c r="L6" s="41">
        <f t="shared" si="1"/>
        <v>0</v>
      </c>
      <c r="M6" s="41">
        <f t="shared" si="2"/>
        <v>0</v>
      </c>
      <c r="N6" s="42">
        <f t="shared" si="3"/>
        <v>0</v>
      </c>
      <c r="O6" s="41">
        <f t="shared" si="4"/>
        <v>5.4945054945054944E-2</v>
      </c>
      <c r="P6" s="42">
        <f>IF(O6&gt;=[1]res!E$2,IF(O5&lt;[1]res!E$2,K6,0),0)</f>
        <v>0</v>
      </c>
      <c r="Q6" s="42">
        <f>IF(O6&gt;=[1]res!E$2,IF(O5&lt;[1]res!E$2,L6,0),0)</f>
        <v>0</v>
      </c>
      <c r="R6" s="42">
        <f>IF(O6&gt;=[1]res!E$6,IF(O5&lt;[1]res!E$6,L6,0),0)</f>
        <v>0</v>
      </c>
    </row>
    <row r="7" spans="1:18" ht="15.75" customHeight="1" x14ac:dyDescent="0.4">
      <c r="A7" s="39">
        <v>6</v>
      </c>
      <c r="B7" s="52">
        <v>44264</v>
      </c>
      <c r="C7" s="41">
        <v>0</v>
      </c>
      <c r="D7" s="41">
        <v>0</v>
      </c>
      <c r="G7" s="41">
        <f t="shared" si="5"/>
        <v>4</v>
      </c>
      <c r="H7" s="41">
        <f t="shared" si="5"/>
        <v>0</v>
      </c>
      <c r="I7" s="41">
        <f t="shared" si="5"/>
        <v>0</v>
      </c>
      <c r="J7" s="41">
        <f t="shared" si="5"/>
        <v>0</v>
      </c>
      <c r="K7" s="41">
        <f t="shared" si="1"/>
        <v>6.7057837384744343E-2</v>
      </c>
      <c r="L7" s="41">
        <f t="shared" si="1"/>
        <v>0</v>
      </c>
      <c r="M7" s="41">
        <f t="shared" si="2"/>
        <v>0</v>
      </c>
      <c r="N7" s="42">
        <f t="shared" si="3"/>
        <v>0</v>
      </c>
      <c r="O7" s="41">
        <f t="shared" si="4"/>
        <v>6.5934065934065936E-2</v>
      </c>
      <c r="P7" s="42">
        <f>IF(O7&gt;=[1]res!E$2,IF(O6&lt;[1]res!E$2,K7,0),0)</f>
        <v>0</v>
      </c>
      <c r="Q7" s="42">
        <f>IF(O7&gt;=[1]res!E$2,IF(O6&lt;[1]res!E$2,L7,0),0)</f>
        <v>0</v>
      </c>
      <c r="R7" s="42">
        <f>IF(O7&gt;=[1]res!E$6,IF(O6&lt;[1]res!E$6,L7,0),0)</f>
        <v>0</v>
      </c>
    </row>
    <row r="8" spans="1:18" ht="15.75" customHeight="1" x14ac:dyDescent="0.4">
      <c r="A8" s="39">
        <v>7</v>
      </c>
      <c r="B8" s="52">
        <v>44265</v>
      </c>
      <c r="C8" s="41">
        <v>0</v>
      </c>
      <c r="D8" s="41">
        <v>0</v>
      </c>
      <c r="G8" s="41">
        <f t="shared" si="5"/>
        <v>4</v>
      </c>
      <c r="H8" s="41">
        <f t="shared" si="5"/>
        <v>0</v>
      </c>
      <c r="I8" s="41">
        <f t="shared" si="5"/>
        <v>0</v>
      </c>
      <c r="J8" s="41">
        <f t="shared" si="5"/>
        <v>0</v>
      </c>
      <c r="K8" s="41">
        <f t="shared" si="1"/>
        <v>6.7057837384744343E-2</v>
      </c>
      <c r="L8" s="41">
        <f t="shared" si="1"/>
        <v>0</v>
      </c>
      <c r="M8" s="41">
        <f t="shared" si="2"/>
        <v>0</v>
      </c>
      <c r="N8" s="42">
        <f t="shared" si="3"/>
        <v>0</v>
      </c>
      <c r="O8" s="41">
        <f t="shared" si="4"/>
        <v>7.6923076923076927E-2</v>
      </c>
      <c r="P8" s="42">
        <f>IF(O8&gt;=[1]res!E$2,IF(O7&lt;[1]res!E$2,K8,0),0)</f>
        <v>0</v>
      </c>
      <c r="Q8" s="42">
        <f>IF(O8&gt;=[1]res!E$2,IF(O7&lt;[1]res!E$2,L8,0),0)</f>
        <v>0</v>
      </c>
      <c r="R8" s="42">
        <f>IF(O8&gt;=[1]res!E$6,IF(O7&lt;[1]res!E$6,L8,0),0)</f>
        <v>0</v>
      </c>
    </row>
    <row r="9" spans="1:18" ht="15.75" customHeight="1" x14ac:dyDescent="0.4">
      <c r="A9" s="39">
        <v>8</v>
      </c>
      <c r="B9" s="52">
        <v>44266</v>
      </c>
      <c r="C9" s="41">
        <v>1</v>
      </c>
      <c r="D9" s="41">
        <v>0</v>
      </c>
      <c r="G9" s="41">
        <f t="shared" si="5"/>
        <v>5</v>
      </c>
      <c r="H9" s="41">
        <f t="shared" si="5"/>
        <v>0</v>
      </c>
      <c r="I9" s="41">
        <f t="shared" si="5"/>
        <v>0</v>
      </c>
      <c r="J9" s="41">
        <f t="shared" si="5"/>
        <v>0</v>
      </c>
      <c r="K9" s="41">
        <f t="shared" si="1"/>
        <v>8.3822296730930432E-2</v>
      </c>
      <c r="L9" s="41">
        <f t="shared" si="1"/>
        <v>0</v>
      </c>
      <c r="M9" s="41">
        <f t="shared" si="2"/>
        <v>0</v>
      </c>
      <c r="N9" s="42">
        <f t="shared" si="3"/>
        <v>0</v>
      </c>
      <c r="O9" s="41">
        <f t="shared" si="4"/>
        <v>8.7912087912087919E-2</v>
      </c>
      <c r="P9" s="42">
        <f>IF(O9&gt;=[1]res!E$2,IF(O8&lt;[1]res!E$2,K9,0),0)</f>
        <v>0</v>
      </c>
      <c r="Q9" s="42">
        <f>IF(O9&gt;=[1]res!E$2,IF(O8&lt;[1]res!E$2,L9,0),0)</f>
        <v>0</v>
      </c>
      <c r="R9" s="42">
        <f>IF(O9&gt;=[1]res!E$6,IF(O8&lt;[1]res!E$6,L9,0),0)</f>
        <v>0</v>
      </c>
    </row>
    <row r="10" spans="1:18" ht="15.75" customHeight="1" x14ac:dyDescent="0.4">
      <c r="A10" s="39">
        <v>9</v>
      </c>
      <c r="B10" s="52">
        <v>44267</v>
      </c>
      <c r="C10" s="41">
        <v>0</v>
      </c>
      <c r="D10" s="41">
        <v>0</v>
      </c>
      <c r="G10" s="41">
        <f t="shared" si="5"/>
        <v>5</v>
      </c>
      <c r="H10" s="41">
        <f t="shared" si="5"/>
        <v>0</v>
      </c>
      <c r="I10" s="41">
        <f t="shared" si="5"/>
        <v>0</v>
      </c>
      <c r="J10" s="41">
        <f t="shared" si="5"/>
        <v>0</v>
      </c>
      <c r="K10" s="41">
        <f t="shared" si="1"/>
        <v>8.3822296730930432E-2</v>
      </c>
      <c r="L10" s="41">
        <f t="shared" si="1"/>
        <v>0</v>
      </c>
      <c r="M10" s="41">
        <f t="shared" si="2"/>
        <v>0</v>
      </c>
      <c r="N10" s="42">
        <f t="shared" si="3"/>
        <v>0</v>
      </c>
      <c r="O10" s="41">
        <f t="shared" si="4"/>
        <v>9.8901098901098897E-2</v>
      </c>
      <c r="P10" s="42">
        <f>IF(O10&gt;=[1]res!E$2,IF(O9&lt;[1]res!E$2,K10,0),0)</f>
        <v>0</v>
      </c>
      <c r="Q10" s="42">
        <f>IF(O10&gt;=[1]res!E$2,IF(O9&lt;[1]res!E$2,L10,0),0)</f>
        <v>0</v>
      </c>
      <c r="R10" s="42">
        <f>IF(O10&gt;=[1]res!E$6,IF(O9&lt;[1]res!E$6,L10,0),0)</f>
        <v>0</v>
      </c>
    </row>
    <row r="11" spans="1:18" ht="15.75" customHeight="1" x14ac:dyDescent="0.4">
      <c r="A11" s="39">
        <v>10</v>
      </c>
      <c r="B11" s="52">
        <v>44268</v>
      </c>
      <c r="C11" s="41">
        <v>0</v>
      </c>
      <c r="D11" s="41">
        <v>0</v>
      </c>
      <c r="G11" s="41">
        <f t="shared" si="5"/>
        <v>5</v>
      </c>
      <c r="H11" s="41">
        <f t="shared" si="5"/>
        <v>0</v>
      </c>
      <c r="I11" s="41">
        <f t="shared" si="5"/>
        <v>0</v>
      </c>
      <c r="J11" s="41">
        <f t="shared" si="5"/>
        <v>0</v>
      </c>
      <c r="K11" s="41">
        <f t="shared" si="1"/>
        <v>8.3822296730930432E-2</v>
      </c>
      <c r="L11" s="41">
        <f t="shared" si="1"/>
        <v>0</v>
      </c>
      <c r="M11" s="41">
        <f t="shared" si="2"/>
        <v>0</v>
      </c>
      <c r="N11" s="42">
        <f t="shared" si="3"/>
        <v>0</v>
      </c>
      <c r="O11" s="41">
        <f t="shared" si="4"/>
        <v>0.10989010989010989</v>
      </c>
      <c r="P11" s="42">
        <f>IF(O11&gt;=[1]res!E$2,IF(O10&lt;[1]res!E$2,K11,0),0)</f>
        <v>0</v>
      </c>
      <c r="Q11" s="42">
        <f>IF(O11&gt;=[1]res!E$2,IF(O10&lt;[1]res!E$2,L11,0),0)</f>
        <v>0</v>
      </c>
      <c r="R11" s="42">
        <f>IF(O11&gt;=[1]res!E$6,IF(O10&lt;[1]res!E$6,L11,0),0)</f>
        <v>0</v>
      </c>
    </row>
    <row r="12" spans="1:18" ht="15.75" customHeight="1" x14ac:dyDescent="0.4">
      <c r="A12" s="39">
        <v>11</v>
      </c>
      <c r="B12" s="52">
        <v>44269</v>
      </c>
      <c r="C12" s="41">
        <v>0</v>
      </c>
      <c r="D12" s="41">
        <v>0</v>
      </c>
      <c r="G12" s="41">
        <f t="shared" si="5"/>
        <v>5</v>
      </c>
      <c r="H12" s="41">
        <f t="shared" si="5"/>
        <v>0</v>
      </c>
      <c r="I12" s="41">
        <f t="shared" si="5"/>
        <v>0</v>
      </c>
      <c r="J12" s="41">
        <f t="shared" si="5"/>
        <v>0</v>
      </c>
      <c r="K12" s="41">
        <f t="shared" si="1"/>
        <v>8.3822296730930432E-2</v>
      </c>
      <c r="L12" s="41">
        <f t="shared" si="1"/>
        <v>0</v>
      </c>
      <c r="M12" s="41">
        <f t="shared" si="2"/>
        <v>0</v>
      </c>
      <c r="N12" s="42">
        <f t="shared" si="3"/>
        <v>0</v>
      </c>
      <c r="O12" s="41">
        <f t="shared" si="4"/>
        <v>0.12087912087912088</v>
      </c>
      <c r="P12" s="42">
        <f>IF(O12&gt;=[1]res!E$2,IF(O11&lt;[1]res!E$2,K12,0),0)</f>
        <v>0</v>
      </c>
      <c r="Q12" s="42">
        <f>IF(O12&gt;=[1]res!E$2,IF(O11&lt;[1]res!E$2,L12,0),0)</f>
        <v>0</v>
      </c>
      <c r="R12" s="42">
        <f>IF(O12&gt;=[1]res!E$6,IF(O11&lt;[1]res!E$6,L12,0),0)</f>
        <v>0</v>
      </c>
    </row>
    <row r="13" spans="1:18" ht="15.75" customHeight="1" x14ac:dyDescent="0.4">
      <c r="A13" s="39">
        <v>12</v>
      </c>
      <c r="B13" s="52">
        <v>44270</v>
      </c>
      <c r="C13" s="41">
        <v>0</v>
      </c>
      <c r="D13" s="41">
        <v>0</v>
      </c>
      <c r="G13" s="41">
        <f t="shared" si="5"/>
        <v>5</v>
      </c>
      <c r="H13" s="41">
        <f t="shared" si="5"/>
        <v>0</v>
      </c>
      <c r="I13" s="41">
        <f t="shared" si="5"/>
        <v>0</v>
      </c>
      <c r="J13" s="41">
        <f t="shared" si="5"/>
        <v>0</v>
      </c>
      <c r="K13" s="41">
        <f t="shared" si="1"/>
        <v>8.3822296730930432E-2</v>
      </c>
      <c r="L13" s="41">
        <f t="shared" si="1"/>
        <v>0</v>
      </c>
      <c r="M13" s="41">
        <f t="shared" si="2"/>
        <v>0</v>
      </c>
      <c r="N13" s="42">
        <f t="shared" si="3"/>
        <v>0</v>
      </c>
      <c r="O13" s="41">
        <f t="shared" si="4"/>
        <v>0.13186813186813187</v>
      </c>
      <c r="P13" s="42">
        <f>IF(O13&gt;=[1]res!E$2,IF(O12&lt;[1]res!E$2,K13,0),0)</f>
        <v>0</v>
      </c>
      <c r="Q13" s="42">
        <f>IF(O13&gt;=[1]res!E$2,IF(O12&lt;[1]res!E$2,L13,0),0)</f>
        <v>0</v>
      </c>
      <c r="R13" s="42">
        <f>IF(O13&gt;=[1]res!E$6,IF(O12&lt;[1]res!E$6,L13,0),0)</f>
        <v>0</v>
      </c>
    </row>
    <row r="14" spans="1:18" ht="15.75" customHeight="1" x14ac:dyDescent="0.4">
      <c r="A14" s="39">
        <v>13</v>
      </c>
      <c r="B14" s="52">
        <v>44271</v>
      </c>
      <c r="C14" s="41">
        <v>0</v>
      </c>
      <c r="D14" s="41">
        <v>0</v>
      </c>
      <c r="G14" s="41">
        <f t="shared" si="5"/>
        <v>5</v>
      </c>
      <c r="H14" s="41">
        <f t="shared" si="5"/>
        <v>0</v>
      </c>
      <c r="I14" s="41">
        <f t="shared" si="5"/>
        <v>0</v>
      </c>
      <c r="J14" s="41">
        <f t="shared" si="5"/>
        <v>0</v>
      </c>
      <c r="K14" s="41">
        <f t="shared" si="1"/>
        <v>8.3822296730930432E-2</v>
      </c>
      <c r="L14" s="41">
        <f t="shared" si="1"/>
        <v>0</v>
      </c>
      <c r="M14" s="41">
        <f t="shared" si="2"/>
        <v>0</v>
      </c>
      <c r="N14" s="42">
        <f t="shared" si="3"/>
        <v>0</v>
      </c>
      <c r="O14" s="41">
        <f t="shared" si="4"/>
        <v>0.14285714285714285</v>
      </c>
      <c r="P14" s="42">
        <f>IF(O14&gt;=[1]res!E$2,IF(O13&lt;[1]res!E$2,K14,0),0)</f>
        <v>0</v>
      </c>
      <c r="Q14" s="42">
        <f>IF(O14&gt;=[1]res!E$2,IF(O13&lt;[1]res!E$2,L14,0),0)</f>
        <v>0</v>
      </c>
      <c r="R14" s="42">
        <f>IF(O14&gt;=[1]res!E$6,IF(O13&lt;[1]res!E$6,L14,0),0)</f>
        <v>0</v>
      </c>
    </row>
    <row r="15" spans="1:18" ht="15.75" customHeight="1" x14ac:dyDescent="0.4">
      <c r="A15" s="39">
        <v>14</v>
      </c>
      <c r="B15" s="52">
        <v>44272</v>
      </c>
      <c r="C15" s="41">
        <v>0</v>
      </c>
      <c r="D15" s="41">
        <v>0</v>
      </c>
      <c r="G15" s="41">
        <f t="shared" si="5"/>
        <v>5</v>
      </c>
      <c r="H15" s="41">
        <f t="shared" si="5"/>
        <v>0</v>
      </c>
      <c r="I15" s="41">
        <f t="shared" si="5"/>
        <v>0</v>
      </c>
      <c r="J15" s="41">
        <f t="shared" si="5"/>
        <v>0</v>
      </c>
      <c r="K15" s="41">
        <f t="shared" si="1"/>
        <v>8.3822296730930432E-2</v>
      </c>
      <c r="L15" s="41">
        <f t="shared" si="1"/>
        <v>0</v>
      </c>
      <c r="M15" s="41">
        <f t="shared" si="2"/>
        <v>0</v>
      </c>
      <c r="N15" s="42">
        <f t="shared" si="3"/>
        <v>0</v>
      </c>
      <c r="O15" s="41">
        <f t="shared" si="4"/>
        <v>0.15384615384615385</v>
      </c>
      <c r="P15" s="42">
        <f>IF(O15&gt;=[1]res!E$2,IF(O14&lt;[1]res!E$2,K15,0),0)</f>
        <v>0</v>
      </c>
      <c r="Q15" s="42">
        <f>IF(O15&gt;=[1]res!E$2,IF(O14&lt;[1]res!E$2,L15,0),0)</f>
        <v>0</v>
      </c>
      <c r="R15" s="42">
        <f>IF(O15&gt;=[1]res!E$6,IF(O14&lt;[1]res!E$6,L15,0),0)</f>
        <v>0</v>
      </c>
    </row>
    <row r="16" spans="1:18" ht="15.75" customHeight="1" x14ac:dyDescent="0.4">
      <c r="A16" s="39">
        <v>15</v>
      </c>
      <c r="B16" s="52">
        <v>44273</v>
      </c>
      <c r="C16" s="41">
        <v>4.5</v>
      </c>
      <c r="D16" s="41">
        <v>0</v>
      </c>
      <c r="G16" s="41">
        <f t="shared" si="5"/>
        <v>9.5</v>
      </c>
      <c r="H16" s="41">
        <f t="shared" si="5"/>
        <v>0</v>
      </c>
      <c r="I16" s="41">
        <f t="shared" si="5"/>
        <v>0</v>
      </c>
      <c r="J16" s="41">
        <f t="shared" si="5"/>
        <v>0</v>
      </c>
      <c r="K16" s="41">
        <f t="shared" si="1"/>
        <v>0.15926236378876782</v>
      </c>
      <c r="L16" s="41">
        <f t="shared" si="1"/>
        <v>0</v>
      </c>
      <c r="M16" s="41">
        <f t="shared" si="2"/>
        <v>0</v>
      </c>
      <c r="N16" s="42">
        <f t="shared" si="3"/>
        <v>0</v>
      </c>
      <c r="O16" s="41">
        <f t="shared" si="4"/>
        <v>0.16483516483516483</v>
      </c>
      <c r="P16" s="42">
        <f>IF(O16&gt;=[1]res!E$2,IF(O15&lt;[1]res!E$2,K16,0),0)</f>
        <v>0</v>
      </c>
      <c r="Q16" s="42">
        <f>IF(O16&gt;=[1]res!E$2,IF(O15&lt;[1]res!E$2,L16,0),0)</f>
        <v>0</v>
      </c>
      <c r="R16" s="42">
        <f>IF(O16&gt;=[1]res!E$6,IF(O15&lt;[1]res!E$6,L16,0),0)</f>
        <v>0</v>
      </c>
    </row>
    <row r="17" spans="1:18" ht="15.75" customHeight="1" x14ac:dyDescent="0.4">
      <c r="A17" s="39">
        <v>16</v>
      </c>
      <c r="B17" s="52">
        <v>44274</v>
      </c>
      <c r="C17" s="41">
        <v>0</v>
      </c>
      <c r="D17" s="41">
        <v>0</v>
      </c>
      <c r="G17" s="41">
        <f t="shared" si="5"/>
        <v>9.5</v>
      </c>
      <c r="H17" s="41">
        <f t="shared" si="5"/>
        <v>0</v>
      </c>
      <c r="I17" s="41">
        <f t="shared" si="5"/>
        <v>0</v>
      </c>
      <c r="J17" s="41">
        <f t="shared" si="5"/>
        <v>0</v>
      </c>
      <c r="K17" s="41">
        <f t="shared" si="1"/>
        <v>0.15926236378876782</v>
      </c>
      <c r="L17" s="41">
        <f t="shared" si="1"/>
        <v>0</v>
      </c>
      <c r="M17" s="41">
        <f t="shared" si="2"/>
        <v>0</v>
      </c>
      <c r="N17" s="42">
        <f t="shared" si="3"/>
        <v>0</v>
      </c>
      <c r="O17" s="41">
        <f t="shared" si="4"/>
        <v>0.17582417582417584</v>
      </c>
      <c r="P17" s="42">
        <f>IF(O17&gt;=[1]res!E$2,IF(O16&lt;[1]res!E$2,K17,0),0)</f>
        <v>0</v>
      </c>
      <c r="Q17" s="42">
        <f>IF(O17&gt;=[1]res!E$2,IF(O16&lt;[1]res!E$2,L17,0),0)</f>
        <v>0</v>
      </c>
      <c r="R17" s="42">
        <f>IF(O17&gt;=[1]res!E$6,IF(O16&lt;[1]res!E$6,L17,0),0)</f>
        <v>0</v>
      </c>
    </row>
    <row r="18" spans="1:18" ht="15.75" customHeight="1" x14ac:dyDescent="0.4">
      <c r="A18" s="39">
        <v>17</v>
      </c>
      <c r="B18" s="52">
        <v>44275</v>
      </c>
      <c r="C18" s="41">
        <v>0</v>
      </c>
      <c r="D18" s="41">
        <v>1</v>
      </c>
      <c r="G18" s="41">
        <f t="shared" si="5"/>
        <v>9.5</v>
      </c>
      <c r="H18" s="41">
        <f t="shared" si="5"/>
        <v>1</v>
      </c>
      <c r="I18" s="41">
        <f t="shared" si="5"/>
        <v>0</v>
      </c>
      <c r="J18" s="41">
        <f t="shared" si="5"/>
        <v>0</v>
      </c>
      <c r="K18" s="41">
        <f t="shared" ref="K18:L33" si="6">G18/MAX(G:G)</f>
        <v>0.15926236378876782</v>
      </c>
      <c r="L18" s="41">
        <f t="shared" si="6"/>
        <v>6.5466448445171853E-3</v>
      </c>
      <c r="M18" s="41">
        <f t="shared" si="2"/>
        <v>0</v>
      </c>
      <c r="N18" s="42">
        <f t="shared" si="3"/>
        <v>0</v>
      </c>
      <c r="O18" s="41">
        <f t="shared" si="4"/>
        <v>0.18681318681318682</v>
      </c>
      <c r="P18" s="42">
        <f>IF(O18&gt;=[1]res!E$2,IF(O17&lt;[1]res!E$2,K18,0),0)</f>
        <v>0</v>
      </c>
      <c r="Q18" s="42">
        <f>IF(O18&gt;=[1]res!E$2,IF(O17&lt;[1]res!E$2,L18,0),0)</f>
        <v>0</v>
      </c>
      <c r="R18" s="42">
        <f>IF(O18&gt;=[1]res!E$6,IF(O17&lt;[1]res!E$6,L18,0),0)</f>
        <v>0</v>
      </c>
    </row>
    <row r="19" spans="1:18" ht="15.75" customHeight="1" x14ac:dyDescent="0.4">
      <c r="A19" s="39">
        <v>18</v>
      </c>
      <c r="B19" s="52">
        <v>44276</v>
      </c>
      <c r="C19" s="41">
        <v>1.1499999999999999</v>
      </c>
      <c r="D19" s="41">
        <v>10.75</v>
      </c>
      <c r="G19" s="41">
        <f t="shared" ref="G19:J34" si="7">SUM(C$2:C19)</f>
        <v>10.65</v>
      </c>
      <c r="H19" s="41">
        <f t="shared" si="7"/>
        <v>11.75</v>
      </c>
      <c r="I19" s="41">
        <f t="shared" si="7"/>
        <v>0</v>
      </c>
      <c r="J19" s="41">
        <f t="shared" si="7"/>
        <v>0</v>
      </c>
      <c r="K19" s="41">
        <f t="shared" si="6"/>
        <v>0.17854149203688183</v>
      </c>
      <c r="L19" s="41">
        <f t="shared" si="6"/>
        <v>7.6923076923076927E-2</v>
      </c>
      <c r="M19" s="41">
        <f t="shared" si="2"/>
        <v>0</v>
      </c>
      <c r="N19" s="42">
        <f t="shared" si="3"/>
        <v>0</v>
      </c>
      <c r="O19" s="41">
        <f t="shared" si="4"/>
        <v>0.19780219780219779</v>
      </c>
      <c r="P19" s="42">
        <f>IF(O19&gt;=[1]res!E$2,IF(O18&lt;[1]res!E$2,K19,0),0)</f>
        <v>0</v>
      </c>
      <c r="Q19" s="42">
        <f>IF(O19&gt;=[1]res!E$2,IF(O18&lt;[1]res!E$2,L19,0),0)</f>
        <v>0</v>
      </c>
      <c r="R19" s="42">
        <f>IF(O19&gt;=[1]res!E$6,IF(O18&lt;[1]res!E$6,L19,0),0)</f>
        <v>0</v>
      </c>
    </row>
    <row r="20" spans="1:18" ht="15.75" customHeight="1" x14ac:dyDescent="0.4">
      <c r="A20" s="39">
        <v>19</v>
      </c>
      <c r="B20" s="52">
        <v>44277</v>
      </c>
      <c r="C20" s="41">
        <v>0</v>
      </c>
      <c r="D20" s="41">
        <v>0</v>
      </c>
      <c r="G20" s="41">
        <f t="shared" si="7"/>
        <v>10.65</v>
      </c>
      <c r="H20" s="41">
        <f t="shared" si="7"/>
        <v>11.75</v>
      </c>
      <c r="I20" s="41">
        <f t="shared" si="7"/>
        <v>0</v>
      </c>
      <c r="J20" s="41">
        <f t="shared" si="7"/>
        <v>0</v>
      </c>
      <c r="K20" s="41">
        <f t="shared" si="6"/>
        <v>0.17854149203688183</v>
      </c>
      <c r="L20" s="41">
        <f t="shared" si="6"/>
        <v>7.6923076923076927E-2</v>
      </c>
      <c r="M20" s="41">
        <f t="shared" si="2"/>
        <v>0</v>
      </c>
      <c r="N20" s="42">
        <f t="shared" si="3"/>
        <v>0</v>
      </c>
      <c r="O20" s="41">
        <f t="shared" si="4"/>
        <v>0.2087912087912088</v>
      </c>
      <c r="P20" s="42">
        <f>IF(O20&gt;=[1]res!E$2,IF(O19&lt;[1]res!E$2,K20,0),0)</f>
        <v>0</v>
      </c>
      <c r="Q20" s="42">
        <f>IF(O20&gt;=[1]res!E$2,IF(O19&lt;[1]res!E$2,L20,0),0)</f>
        <v>0</v>
      </c>
      <c r="R20" s="42">
        <f>IF(O20&gt;=[1]res!E$6,IF(O19&lt;[1]res!E$6,L20,0),0)</f>
        <v>0</v>
      </c>
    </row>
    <row r="21" spans="1:18" ht="15.75" customHeight="1" x14ac:dyDescent="0.4">
      <c r="A21" s="39">
        <v>20</v>
      </c>
      <c r="B21" s="52">
        <v>44278</v>
      </c>
      <c r="C21" s="41">
        <v>1.5</v>
      </c>
      <c r="D21" s="41">
        <v>0</v>
      </c>
      <c r="G21" s="41">
        <f t="shared" si="7"/>
        <v>12.15</v>
      </c>
      <c r="H21" s="41">
        <f t="shared" si="7"/>
        <v>11.75</v>
      </c>
      <c r="I21" s="41">
        <f t="shared" si="7"/>
        <v>0</v>
      </c>
      <c r="J21" s="41">
        <f t="shared" si="7"/>
        <v>0</v>
      </c>
      <c r="K21" s="41">
        <f t="shared" si="6"/>
        <v>0.20368818105616096</v>
      </c>
      <c r="L21" s="41">
        <f t="shared" si="6"/>
        <v>7.6923076923076927E-2</v>
      </c>
      <c r="M21" s="41">
        <f t="shared" si="2"/>
        <v>0</v>
      </c>
      <c r="N21" s="42">
        <f t="shared" si="3"/>
        <v>0</v>
      </c>
      <c r="O21" s="41">
        <f t="shared" si="4"/>
        <v>0.21978021978021978</v>
      </c>
      <c r="P21" s="42">
        <f>IF(O21&gt;=[1]res!E$2,IF(O20&lt;[1]res!E$2,K21,0),0)</f>
        <v>0</v>
      </c>
      <c r="Q21" s="42">
        <f>IF(O21&gt;=[1]res!E$2,IF(O20&lt;[1]res!E$2,L21,0),0)</f>
        <v>0</v>
      </c>
      <c r="R21" s="42">
        <f>IF(O21&gt;=[1]res!E$6,IF(O20&lt;[1]res!E$6,L21,0),0)</f>
        <v>0</v>
      </c>
    </row>
    <row r="22" spans="1:18" ht="15.75" customHeight="1" x14ac:dyDescent="0.4">
      <c r="A22" s="39">
        <v>21</v>
      </c>
      <c r="B22" s="52">
        <v>44279</v>
      </c>
      <c r="C22" s="41">
        <v>0</v>
      </c>
      <c r="D22" s="41">
        <v>0</v>
      </c>
      <c r="G22" s="41">
        <f t="shared" si="7"/>
        <v>12.15</v>
      </c>
      <c r="H22" s="41">
        <f t="shared" si="7"/>
        <v>11.75</v>
      </c>
      <c r="I22" s="41">
        <f t="shared" si="7"/>
        <v>0</v>
      </c>
      <c r="J22" s="41">
        <f t="shared" si="7"/>
        <v>0</v>
      </c>
      <c r="K22" s="41">
        <f t="shared" si="6"/>
        <v>0.20368818105616096</v>
      </c>
      <c r="L22" s="41">
        <f t="shared" si="6"/>
        <v>7.6923076923076927E-2</v>
      </c>
      <c r="M22" s="41">
        <f t="shared" si="2"/>
        <v>0</v>
      </c>
      <c r="N22" s="42">
        <f t="shared" si="3"/>
        <v>0</v>
      </c>
      <c r="O22" s="41">
        <f t="shared" si="4"/>
        <v>0.23076923076923078</v>
      </c>
      <c r="P22" s="42">
        <f>IF(O22&gt;=[1]res!E$2,IF(O21&lt;[1]res!E$2,K22,0),0)</f>
        <v>0</v>
      </c>
      <c r="Q22" s="42">
        <f>IF(O22&gt;=[1]res!E$2,IF(O21&lt;[1]res!E$2,L22,0),0)</f>
        <v>0</v>
      </c>
      <c r="R22" s="42">
        <f>IF(O22&gt;=[1]res!E$6,IF(O21&lt;[1]res!E$6,L22,0),0)</f>
        <v>0</v>
      </c>
    </row>
    <row r="23" spans="1:18" ht="15.75" customHeight="1" x14ac:dyDescent="0.4">
      <c r="A23" s="39">
        <v>22</v>
      </c>
      <c r="B23" s="52">
        <v>44280</v>
      </c>
      <c r="C23" s="41">
        <v>0</v>
      </c>
      <c r="D23" s="41">
        <v>0</v>
      </c>
      <c r="G23" s="41">
        <f t="shared" si="7"/>
        <v>12.15</v>
      </c>
      <c r="H23" s="41">
        <f t="shared" si="7"/>
        <v>11.75</v>
      </c>
      <c r="I23" s="41">
        <f t="shared" si="7"/>
        <v>0</v>
      </c>
      <c r="J23" s="41">
        <f t="shared" si="7"/>
        <v>0</v>
      </c>
      <c r="K23" s="41">
        <f t="shared" si="6"/>
        <v>0.20368818105616096</v>
      </c>
      <c r="L23" s="41">
        <f t="shared" si="6"/>
        <v>7.6923076923076927E-2</v>
      </c>
      <c r="M23" s="41">
        <f t="shared" si="2"/>
        <v>0</v>
      </c>
      <c r="N23" s="42">
        <f t="shared" si="3"/>
        <v>0</v>
      </c>
      <c r="O23" s="41">
        <f t="shared" si="4"/>
        <v>0.24175824175824176</v>
      </c>
      <c r="P23" s="42">
        <f>IF(O23&gt;=[1]res!E$2,IF(O22&lt;[1]res!E$2,K23,0),0)</f>
        <v>0</v>
      </c>
      <c r="Q23" s="42">
        <f>IF(O23&gt;=[1]res!E$2,IF(O22&lt;[1]res!E$2,L23,0),0)</f>
        <v>0</v>
      </c>
      <c r="R23" s="42">
        <f>IF(O23&gt;=[1]res!E$6,IF(O22&lt;[1]res!E$6,L23,0),0)</f>
        <v>0</v>
      </c>
    </row>
    <row r="24" spans="1:18" ht="15.75" customHeight="1" x14ac:dyDescent="0.4">
      <c r="A24" s="39">
        <v>23</v>
      </c>
      <c r="B24" s="52">
        <v>44281</v>
      </c>
      <c r="C24" s="41">
        <v>0</v>
      </c>
      <c r="D24" s="41">
        <v>0</v>
      </c>
      <c r="G24" s="41">
        <f t="shared" si="7"/>
        <v>12.15</v>
      </c>
      <c r="H24" s="41">
        <f t="shared" si="7"/>
        <v>11.75</v>
      </c>
      <c r="I24" s="41">
        <f t="shared" si="7"/>
        <v>0</v>
      </c>
      <c r="J24" s="41">
        <f t="shared" si="7"/>
        <v>0</v>
      </c>
      <c r="K24" s="41">
        <f t="shared" si="6"/>
        <v>0.20368818105616096</v>
      </c>
      <c r="L24" s="41">
        <f t="shared" si="6"/>
        <v>7.6923076923076927E-2</v>
      </c>
      <c r="M24" s="41">
        <f t="shared" si="2"/>
        <v>0</v>
      </c>
      <c r="N24" s="42">
        <f t="shared" si="3"/>
        <v>0</v>
      </c>
      <c r="O24" s="41">
        <f t="shared" si="4"/>
        <v>0.25274725274725274</v>
      </c>
      <c r="P24" s="42">
        <f>IF(O24&gt;=[1]res!E$2,IF(O23&lt;[1]res!E$2,K24,0),0)</f>
        <v>0</v>
      </c>
      <c r="Q24" s="42">
        <f>IF(O24&gt;=[1]res!E$2,IF(O23&lt;[1]res!E$2,L24,0),0)</f>
        <v>0</v>
      </c>
      <c r="R24" s="42">
        <f>IF(O24&gt;=[1]res!E$6,IF(O23&lt;[1]res!E$6,L24,0),0)</f>
        <v>0</v>
      </c>
    </row>
    <row r="25" spans="1:18" ht="15.75" customHeight="1" x14ac:dyDescent="0.4">
      <c r="A25" s="39">
        <v>24</v>
      </c>
      <c r="B25" s="52">
        <v>44282</v>
      </c>
      <c r="C25" s="41">
        <v>0</v>
      </c>
      <c r="D25" s="41">
        <v>1</v>
      </c>
      <c r="E25" s="41">
        <v>2.5</v>
      </c>
      <c r="G25" s="41">
        <f t="shared" si="7"/>
        <v>12.15</v>
      </c>
      <c r="H25" s="41">
        <f t="shared" si="7"/>
        <v>12.75</v>
      </c>
      <c r="I25" s="41">
        <f t="shared" si="7"/>
        <v>2.5</v>
      </c>
      <c r="J25" s="41">
        <f t="shared" si="7"/>
        <v>0</v>
      </c>
      <c r="K25" s="41">
        <f t="shared" si="6"/>
        <v>0.20368818105616096</v>
      </c>
      <c r="L25" s="41">
        <f t="shared" si="6"/>
        <v>8.346972176759411E-2</v>
      </c>
      <c r="M25" s="41">
        <f t="shared" si="2"/>
        <v>0</v>
      </c>
      <c r="N25" s="42">
        <f t="shared" si="3"/>
        <v>1.6366612111292964E-2</v>
      </c>
      <c r="O25" s="41">
        <f t="shared" si="4"/>
        <v>0.26373626373626374</v>
      </c>
      <c r="P25" s="42">
        <f>IF(O25&gt;=[1]res!E$2,IF(O24&lt;[1]res!E$2,K25,0),0)</f>
        <v>0</v>
      </c>
      <c r="Q25" s="42">
        <f>IF(O25&gt;=[1]res!E$2,IF(O24&lt;[1]res!E$2,L25,0),0)</f>
        <v>0</v>
      </c>
      <c r="R25" s="42">
        <f>IF(O25&gt;=[1]res!E$6,IF(O24&lt;[1]res!E$6,L25,0),0)</f>
        <v>0</v>
      </c>
    </row>
    <row r="26" spans="1:18" ht="15.75" customHeight="1" x14ac:dyDescent="0.4">
      <c r="A26" s="39">
        <v>25</v>
      </c>
      <c r="B26" s="52">
        <v>44283</v>
      </c>
      <c r="C26" s="41">
        <v>1</v>
      </c>
      <c r="D26" s="41">
        <v>4</v>
      </c>
      <c r="G26" s="41">
        <f t="shared" si="7"/>
        <v>13.15</v>
      </c>
      <c r="H26" s="41">
        <f t="shared" si="7"/>
        <v>16.75</v>
      </c>
      <c r="I26" s="41">
        <f t="shared" si="7"/>
        <v>2.5</v>
      </c>
      <c r="J26" s="41">
        <f t="shared" si="7"/>
        <v>0</v>
      </c>
      <c r="K26" s="41">
        <f t="shared" si="6"/>
        <v>0.22045264040234702</v>
      </c>
      <c r="L26" s="41">
        <f t="shared" si="6"/>
        <v>0.10965630114566285</v>
      </c>
      <c r="M26" s="41">
        <f t="shared" si="2"/>
        <v>0</v>
      </c>
      <c r="N26" s="42">
        <f t="shared" si="3"/>
        <v>1.6366612111292964E-2</v>
      </c>
      <c r="O26" s="41">
        <f t="shared" si="4"/>
        <v>0.27472527472527475</v>
      </c>
      <c r="P26" s="42">
        <f>IF(O26&gt;=[1]res!E$2,IF(O25&lt;[1]res!E$2,K26,0),0)</f>
        <v>0</v>
      </c>
      <c r="Q26" s="42">
        <f>IF(O26&gt;=[1]res!E$2,IF(O25&lt;[1]res!E$2,L26,0),0)</f>
        <v>0</v>
      </c>
      <c r="R26" s="42">
        <f>IF(O26&gt;=[1]res!E$6,IF(O25&lt;[1]res!E$6,L26,0),0)</f>
        <v>0</v>
      </c>
    </row>
    <row r="27" spans="1:18" ht="15.75" customHeight="1" x14ac:dyDescent="0.4">
      <c r="A27" s="39">
        <v>26</v>
      </c>
      <c r="B27" s="52">
        <v>44284</v>
      </c>
      <c r="C27" s="41">
        <v>0</v>
      </c>
      <c r="D27" s="41">
        <v>4</v>
      </c>
      <c r="E27" s="41">
        <v>2</v>
      </c>
      <c r="G27" s="41">
        <f t="shared" si="7"/>
        <v>13.15</v>
      </c>
      <c r="H27" s="41">
        <f t="shared" si="7"/>
        <v>20.75</v>
      </c>
      <c r="I27" s="41">
        <f t="shared" si="7"/>
        <v>4.5</v>
      </c>
      <c r="J27" s="41">
        <f t="shared" si="7"/>
        <v>0</v>
      </c>
      <c r="K27" s="41">
        <f t="shared" si="6"/>
        <v>0.22045264040234702</v>
      </c>
      <c r="L27" s="41">
        <f t="shared" si="6"/>
        <v>0.13584288052373159</v>
      </c>
      <c r="M27" s="41">
        <f t="shared" si="2"/>
        <v>0</v>
      </c>
      <c r="N27" s="42">
        <f t="shared" si="3"/>
        <v>2.9459901800327332E-2</v>
      </c>
      <c r="O27" s="41">
        <f t="shared" si="4"/>
        <v>0.2857142857142857</v>
      </c>
      <c r="P27" s="42">
        <f>IF(O27&gt;=[1]res!E$2,IF(O26&lt;[1]res!E$2,K27,0),0)</f>
        <v>0</v>
      </c>
      <c r="Q27" s="42">
        <f>IF(O27&gt;=[1]res!E$2,IF(O26&lt;[1]res!E$2,L27,0),0)</f>
        <v>0</v>
      </c>
      <c r="R27" s="42">
        <f>IF(O27&gt;=[1]res!E$6,IF(O26&lt;[1]res!E$6,L27,0),0)</f>
        <v>0</v>
      </c>
    </row>
    <row r="28" spans="1:18" ht="15.75" customHeight="1" x14ac:dyDescent="0.4">
      <c r="A28" s="39">
        <v>27</v>
      </c>
      <c r="B28" s="52">
        <v>44285</v>
      </c>
      <c r="C28" s="41">
        <v>4</v>
      </c>
      <c r="D28" s="41">
        <v>6.5</v>
      </c>
      <c r="G28" s="41">
        <f t="shared" si="7"/>
        <v>17.149999999999999</v>
      </c>
      <c r="H28" s="41">
        <f t="shared" si="7"/>
        <v>27.25</v>
      </c>
      <c r="I28" s="41">
        <f t="shared" si="7"/>
        <v>4.5</v>
      </c>
      <c r="J28" s="41">
        <f t="shared" si="7"/>
        <v>0</v>
      </c>
      <c r="K28" s="41">
        <f t="shared" si="6"/>
        <v>0.28751047778709132</v>
      </c>
      <c r="L28" s="41">
        <f t="shared" si="6"/>
        <v>0.17839607201309329</v>
      </c>
      <c r="M28" s="41">
        <f t="shared" si="2"/>
        <v>0</v>
      </c>
      <c r="N28" s="42">
        <f t="shared" si="3"/>
        <v>2.9459901800327332E-2</v>
      </c>
      <c r="O28" s="41">
        <f t="shared" si="4"/>
        <v>0.2967032967032967</v>
      </c>
      <c r="P28" s="42">
        <f>IF(O28&gt;=[1]res!E$2,IF(O27&lt;[1]res!E$2,K28,0),0)</f>
        <v>0</v>
      </c>
      <c r="Q28" s="42">
        <f>IF(O28&gt;=[1]res!E$2,IF(O27&lt;[1]res!E$2,L28,0),0)</f>
        <v>0</v>
      </c>
      <c r="R28" s="42">
        <f>IF(O28&gt;=[1]res!E$6,IF(O27&lt;[1]res!E$6,L28,0),0)</f>
        <v>0</v>
      </c>
    </row>
    <row r="29" spans="1:18" ht="15.75" customHeight="1" x14ac:dyDescent="0.4">
      <c r="A29" s="39">
        <v>28</v>
      </c>
      <c r="B29" s="52">
        <v>44286</v>
      </c>
      <c r="C29" s="41">
        <v>4</v>
      </c>
      <c r="D29" s="41">
        <v>0</v>
      </c>
      <c r="G29" s="41">
        <f t="shared" si="7"/>
        <v>21.15</v>
      </c>
      <c r="H29" s="41">
        <f t="shared" si="7"/>
        <v>27.25</v>
      </c>
      <c r="I29" s="41">
        <f t="shared" si="7"/>
        <v>4.5</v>
      </c>
      <c r="J29" s="41">
        <f t="shared" si="7"/>
        <v>0</v>
      </c>
      <c r="K29" s="41">
        <f t="shared" si="6"/>
        <v>0.35456831517183568</v>
      </c>
      <c r="L29" s="41">
        <f t="shared" si="6"/>
        <v>0.17839607201309329</v>
      </c>
      <c r="M29" s="41">
        <f t="shared" si="2"/>
        <v>0</v>
      </c>
      <c r="N29" s="42">
        <f t="shared" si="3"/>
        <v>2.9459901800327332E-2</v>
      </c>
      <c r="O29" s="41">
        <f t="shared" si="4"/>
        <v>0.30769230769230771</v>
      </c>
      <c r="P29" s="42">
        <f>IF(O29&gt;=[1]res!E$2,IF(O28&lt;[1]res!E$2,K29,0),0)</f>
        <v>0</v>
      </c>
      <c r="Q29" s="42">
        <f>IF(O29&gt;=[1]res!E$2,IF(O28&lt;[1]res!E$2,L29,0),0)</f>
        <v>0</v>
      </c>
      <c r="R29" s="42">
        <f>IF(O29&gt;=[1]res!E$6,IF(O28&lt;[1]res!E$6,L29,0),0)</f>
        <v>0</v>
      </c>
    </row>
    <row r="30" spans="1:18" ht="15.75" customHeight="1" x14ac:dyDescent="0.4">
      <c r="A30" s="39">
        <v>29</v>
      </c>
      <c r="B30" s="52">
        <v>44287</v>
      </c>
      <c r="C30" s="41">
        <v>0.75</v>
      </c>
      <c r="D30" s="41">
        <v>0</v>
      </c>
      <c r="G30" s="41">
        <f t="shared" si="7"/>
        <v>21.9</v>
      </c>
      <c r="H30" s="41">
        <f t="shared" si="7"/>
        <v>27.25</v>
      </c>
      <c r="I30" s="41">
        <f t="shared" si="7"/>
        <v>4.5</v>
      </c>
      <c r="J30" s="41">
        <f t="shared" si="7"/>
        <v>0</v>
      </c>
      <c r="K30" s="41">
        <f t="shared" si="6"/>
        <v>0.36714165968147527</v>
      </c>
      <c r="L30" s="41">
        <f t="shared" si="6"/>
        <v>0.17839607201309329</v>
      </c>
      <c r="M30" s="41">
        <f t="shared" si="2"/>
        <v>0</v>
      </c>
      <c r="N30" s="42">
        <f t="shared" si="3"/>
        <v>2.9459901800327332E-2</v>
      </c>
      <c r="O30" s="41">
        <f t="shared" si="4"/>
        <v>0.31868131868131866</v>
      </c>
      <c r="P30" s="42">
        <f>IF(O30&gt;=[1]res!E$2,IF(O29&lt;[1]res!E$2,K30,0),0)</f>
        <v>0</v>
      </c>
      <c r="Q30" s="42">
        <f>IF(O30&gt;=[1]res!E$2,IF(O29&lt;[1]res!E$2,L30,0),0)</f>
        <v>0</v>
      </c>
      <c r="R30" s="42">
        <f>IF(O30&gt;=[1]res!E$6,IF(O29&lt;[1]res!E$6,L30,0),0)</f>
        <v>0</v>
      </c>
    </row>
    <row r="31" spans="1:18" ht="15.75" customHeight="1" x14ac:dyDescent="0.4">
      <c r="A31" s="39">
        <v>30</v>
      </c>
      <c r="B31" s="52">
        <v>44288</v>
      </c>
      <c r="C31" s="41">
        <v>0</v>
      </c>
      <c r="D31" s="41">
        <v>2.5</v>
      </c>
      <c r="G31" s="41">
        <f t="shared" si="7"/>
        <v>21.9</v>
      </c>
      <c r="H31" s="41">
        <f t="shared" si="7"/>
        <v>29.75</v>
      </c>
      <c r="I31" s="41">
        <f t="shared" si="7"/>
        <v>4.5</v>
      </c>
      <c r="J31" s="41">
        <f t="shared" si="7"/>
        <v>0</v>
      </c>
      <c r="K31" s="41">
        <f t="shared" si="6"/>
        <v>0.36714165968147527</v>
      </c>
      <c r="L31" s="41">
        <f t="shared" si="6"/>
        <v>0.19476268412438624</v>
      </c>
      <c r="M31" s="41">
        <f t="shared" si="2"/>
        <v>0</v>
      </c>
      <c r="N31" s="42">
        <f t="shared" si="3"/>
        <v>2.9459901800327332E-2</v>
      </c>
      <c r="O31" s="41">
        <f t="shared" si="4"/>
        <v>0.32967032967032966</v>
      </c>
      <c r="P31" s="42">
        <f>IF(O31&gt;=[1]res!E$2,IF(O30&lt;[1]res!E$2,K31,0),0)</f>
        <v>0</v>
      </c>
      <c r="Q31" s="42">
        <f>IF(O31&gt;=[1]res!E$2,IF(O30&lt;[1]res!E$2,L31,0),0)</f>
        <v>0</v>
      </c>
      <c r="R31" s="42">
        <f>IF(O31&gt;=[1]res!E$6,IF(O30&lt;[1]res!E$6,L31,0),0)</f>
        <v>0</v>
      </c>
    </row>
    <row r="32" spans="1:18" ht="15.75" customHeight="1" x14ac:dyDescent="0.4">
      <c r="A32" s="39">
        <v>31</v>
      </c>
      <c r="B32" s="52">
        <v>44289</v>
      </c>
      <c r="C32" s="41">
        <v>0</v>
      </c>
      <c r="D32" s="41">
        <v>0</v>
      </c>
      <c r="G32" s="41">
        <f t="shared" si="7"/>
        <v>21.9</v>
      </c>
      <c r="H32" s="41">
        <f t="shared" si="7"/>
        <v>29.75</v>
      </c>
      <c r="I32" s="41">
        <f t="shared" si="7"/>
        <v>4.5</v>
      </c>
      <c r="J32" s="41">
        <f t="shared" si="7"/>
        <v>0</v>
      </c>
      <c r="K32" s="41">
        <f t="shared" si="6"/>
        <v>0.36714165968147527</v>
      </c>
      <c r="L32" s="41">
        <f t="shared" si="6"/>
        <v>0.19476268412438624</v>
      </c>
      <c r="M32" s="41">
        <f t="shared" si="2"/>
        <v>0</v>
      </c>
      <c r="N32" s="42">
        <f t="shared" si="3"/>
        <v>2.9459901800327332E-2</v>
      </c>
      <c r="O32" s="41">
        <f t="shared" si="4"/>
        <v>0.34065934065934067</v>
      </c>
      <c r="P32" s="42">
        <f>IF(O32&gt;=[1]res!E$2,IF(O31&lt;[1]res!E$2,K32,0),0)</f>
        <v>0</v>
      </c>
      <c r="Q32" s="42">
        <f>IF(O32&gt;=[1]res!E$2,IF(O31&lt;[1]res!E$2,L32,0),0)</f>
        <v>0</v>
      </c>
      <c r="R32" s="42">
        <f>IF(O32&gt;=[1]res!E$6,IF(O31&lt;[1]res!E$6,L32,0),0)</f>
        <v>0</v>
      </c>
    </row>
    <row r="33" spans="1:18" ht="15.75" customHeight="1" x14ac:dyDescent="0.4">
      <c r="A33" s="39">
        <v>32</v>
      </c>
      <c r="B33" s="52">
        <v>44290</v>
      </c>
      <c r="C33" s="41">
        <v>2</v>
      </c>
      <c r="D33" s="41">
        <v>1</v>
      </c>
      <c r="G33" s="41">
        <f t="shared" si="7"/>
        <v>23.9</v>
      </c>
      <c r="H33" s="41">
        <f t="shared" si="7"/>
        <v>30.75</v>
      </c>
      <c r="I33" s="41">
        <f t="shared" si="7"/>
        <v>4.5</v>
      </c>
      <c r="J33" s="41">
        <f t="shared" si="7"/>
        <v>0</v>
      </c>
      <c r="K33" s="41">
        <f t="shared" si="6"/>
        <v>0.40067057837384745</v>
      </c>
      <c r="L33" s="41">
        <f t="shared" si="6"/>
        <v>0.20130932896890344</v>
      </c>
      <c r="M33" s="41">
        <f t="shared" si="2"/>
        <v>0</v>
      </c>
      <c r="N33" s="42">
        <f t="shared" si="3"/>
        <v>2.9459901800327332E-2</v>
      </c>
      <c r="O33" s="41">
        <f t="shared" si="4"/>
        <v>0.35164835164835168</v>
      </c>
      <c r="P33" s="42">
        <f>IF(O33&gt;=[1]res!E$2,IF(O32&lt;[1]res!E$2,K33,0),0)</f>
        <v>0</v>
      </c>
      <c r="Q33" s="42">
        <f>IF(O33&gt;=[1]res!E$2,IF(O32&lt;[1]res!E$2,L33,0),0)</f>
        <v>0</v>
      </c>
      <c r="R33" s="42">
        <f>IF(O33&gt;=[1]res!E$6,IF(O32&lt;[1]res!E$6,L33,0),0)</f>
        <v>0</v>
      </c>
    </row>
    <row r="34" spans="1:18" ht="15.75" customHeight="1" x14ac:dyDescent="0.4">
      <c r="A34" s="39">
        <v>33</v>
      </c>
      <c r="B34" s="52">
        <v>44291</v>
      </c>
      <c r="C34" s="41">
        <v>3</v>
      </c>
      <c r="D34" s="41">
        <v>0</v>
      </c>
      <c r="G34" s="41">
        <f t="shared" si="7"/>
        <v>26.9</v>
      </c>
      <c r="H34" s="41">
        <f t="shared" si="7"/>
        <v>30.75</v>
      </c>
      <c r="I34" s="41">
        <f t="shared" si="7"/>
        <v>4.5</v>
      </c>
      <c r="J34" s="41">
        <f t="shared" si="7"/>
        <v>0</v>
      </c>
      <c r="K34" s="41">
        <f t="shared" ref="K34:L49" si="8">G34/MAX(G:G)</f>
        <v>0.45096395641240566</v>
      </c>
      <c r="L34" s="41">
        <f t="shared" si="8"/>
        <v>0.20130932896890344</v>
      </c>
      <c r="M34" s="41">
        <f t="shared" si="2"/>
        <v>0</v>
      </c>
      <c r="N34" s="42">
        <f t="shared" si="3"/>
        <v>2.9459901800327332E-2</v>
      </c>
      <c r="O34" s="41">
        <f t="shared" si="4"/>
        <v>0.36263736263736263</v>
      </c>
      <c r="P34" s="42">
        <f>IF(O34&gt;=[1]res!E$2,IF(O33&lt;[1]res!E$2,K34,0),0)</f>
        <v>0</v>
      </c>
      <c r="Q34" s="42">
        <f>IF(O34&gt;=[1]res!E$2,IF(O33&lt;[1]res!E$2,L34,0),0)</f>
        <v>0</v>
      </c>
      <c r="R34" s="42">
        <f>IF(O34&gt;=[1]res!E$6,IF(O33&lt;[1]res!E$6,L34,0),0)</f>
        <v>0</v>
      </c>
    </row>
    <row r="35" spans="1:18" ht="17.25" x14ac:dyDescent="0.4">
      <c r="A35" s="39">
        <v>34</v>
      </c>
      <c r="B35" s="52">
        <v>44292</v>
      </c>
      <c r="C35" s="41">
        <v>7</v>
      </c>
      <c r="D35" s="41">
        <v>2</v>
      </c>
      <c r="G35" s="41">
        <f t="shared" ref="G35:J50" si="9">SUM(C$2:C35)</f>
        <v>33.9</v>
      </c>
      <c r="H35" s="41">
        <f t="shared" si="9"/>
        <v>32.75</v>
      </c>
      <c r="I35" s="41">
        <f t="shared" si="9"/>
        <v>4.5</v>
      </c>
      <c r="J35" s="41">
        <f t="shared" si="9"/>
        <v>0</v>
      </c>
      <c r="K35" s="41">
        <f t="shared" si="8"/>
        <v>0.56831517183570823</v>
      </c>
      <c r="L35" s="41">
        <f t="shared" si="8"/>
        <v>0.2144026186579378</v>
      </c>
      <c r="M35" s="41">
        <f t="shared" si="2"/>
        <v>0</v>
      </c>
      <c r="N35" s="42">
        <f t="shared" si="3"/>
        <v>2.9459901800327332E-2</v>
      </c>
      <c r="O35" s="41">
        <f t="shared" si="4"/>
        <v>0.37362637362637363</v>
      </c>
      <c r="P35" s="42">
        <f>IF(O35&gt;=[1]res!E$2,IF(O34&lt;[1]res!E$2,K35,0),0)</f>
        <v>0</v>
      </c>
      <c r="Q35" s="42">
        <f>IF(O35&gt;=[1]res!E$2,IF(O34&lt;[1]res!E$2,L35,0),0)</f>
        <v>0</v>
      </c>
      <c r="R35" s="42">
        <f>IF(O35&gt;=[1]res!E$6,IF(O34&lt;[1]res!E$6,L35,0),0)</f>
        <v>0</v>
      </c>
    </row>
    <row r="36" spans="1:18" ht="17.25" x14ac:dyDescent="0.4">
      <c r="A36" s="39">
        <v>35</v>
      </c>
      <c r="B36" s="52">
        <v>44293</v>
      </c>
      <c r="C36" s="41">
        <v>0</v>
      </c>
      <c r="D36" s="41">
        <v>0</v>
      </c>
      <c r="G36" s="41">
        <f t="shared" si="9"/>
        <v>33.9</v>
      </c>
      <c r="H36" s="41">
        <f t="shared" si="9"/>
        <v>32.75</v>
      </c>
      <c r="I36" s="41">
        <f t="shared" si="9"/>
        <v>4.5</v>
      </c>
      <c r="J36" s="41">
        <f t="shared" si="9"/>
        <v>0</v>
      </c>
      <c r="K36" s="41">
        <f t="shared" si="8"/>
        <v>0.56831517183570823</v>
      </c>
      <c r="L36" s="41">
        <f t="shared" si="8"/>
        <v>0.2144026186579378</v>
      </c>
      <c r="M36" s="41">
        <f t="shared" si="2"/>
        <v>0</v>
      </c>
      <c r="N36" s="42">
        <f t="shared" si="3"/>
        <v>2.9459901800327332E-2</v>
      </c>
      <c r="O36" s="41">
        <f t="shared" si="4"/>
        <v>0.38461538461538464</v>
      </c>
      <c r="P36" s="42">
        <f>IF(O36&gt;=[1]res!E$2,IF(O35&lt;[1]res!E$2,K36,0),0)</f>
        <v>0</v>
      </c>
      <c r="Q36" s="42">
        <f>IF(O36&gt;=[1]res!E$2,IF(O35&lt;[1]res!E$2,L36,0),0)</f>
        <v>0</v>
      </c>
      <c r="R36" s="42">
        <f>IF(O36&gt;=[1]res!E$6,IF(O35&lt;[1]res!E$6,L36,0),0)</f>
        <v>0</v>
      </c>
    </row>
    <row r="37" spans="1:18" ht="17.25" x14ac:dyDescent="0.4">
      <c r="A37" s="39">
        <v>36</v>
      </c>
      <c r="B37" s="52">
        <v>44294</v>
      </c>
      <c r="C37" s="41">
        <v>0</v>
      </c>
      <c r="D37" s="41">
        <v>0</v>
      </c>
      <c r="G37" s="41">
        <f t="shared" si="9"/>
        <v>33.9</v>
      </c>
      <c r="H37" s="41">
        <f t="shared" si="9"/>
        <v>32.75</v>
      </c>
      <c r="I37" s="41">
        <f t="shared" si="9"/>
        <v>4.5</v>
      </c>
      <c r="J37" s="41">
        <f t="shared" si="9"/>
        <v>0</v>
      </c>
      <c r="K37" s="41">
        <f t="shared" si="8"/>
        <v>0.56831517183570823</v>
      </c>
      <c r="L37" s="41">
        <f t="shared" si="8"/>
        <v>0.2144026186579378</v>
      </c>
      <c r="M37" s="41">
        <f t="shared" si="2"/>
        <v>0</v>
      </c>
      <c r="N37" s="42">
        <f t="shared" si="3"/>
        <v>2.9459901800327332E-2</v>
      </c>
      <c r="O37" s="41">
        <f t="shared" si="4"/>
        <v>0.39560439560439559</v>
      </c>
      <c r="P37" s="42">
        <f>IF(O37&gt;=[1]res!E$2,IF(O36&lt;[1]res!E$2,K37,0),0)</f>
        <v>0</v>
      </c>
      <c r="Q37" s="42">
        <f>IF(O37&gt;=[1]res!E$2,IF(O36&lt;[1]res!E$2,L37,0),0)</f>
        <v>0</v>
      </c>
      <c r="R37" s="42">
        <f>IF(O37&gt;=[1]res!E$6,IF(O36&lt;[1]res!E$6,L37,0),0)</f>
        <v>0</v>
      </c>
    </row>
    <row r="38" spans="1:18" ht="17.25" x14ac:dyDescent="0.4">
      <c r="A38" s="39">
        <v>37</v>
      </c>
      <c r="B38" s="52">
        <v>44295</v>
      </c>
      <c r="C38" s="41">
        <v>0</v>
      </c>
      <c r="D38" s="41">
        <v>0</v>
      </c>
      <c r="G38" s="41">
        <f t="shared" si="9"/>
        <v>33.9</v>
      </c>
      <c r="H38" s="41">
        <f t="shared" si="9"/>
        <v>32.75</v>
      </c>
      <c r="I38" s="41">
        <f t="shared" si="9"/>
        <v>4.5</v>
      </c>
      <c r="J38" s="41">
        <f t="shared" si="9"/>
        <v>0</v>
      </c>
      <c r="K38" s="41">
        <f t="shared" si="8"/>
        <v>0.56831517183570823</v>
      </c>
      <c r="L38" s="41">
        <f t="shared" si="8"/>
        <v>0.2144026186579378</v>
      </c>
      <c r="M38" s="41">
        <f t="shared" si="2"/>
        <v>0</v>
      </c>
      <c r="N38" s="42">
        <f t="shared" si="3"/>
        <v>2.9459901800327332E-2</v>
      </c>
      <c r="O38" s="41">
        <f t="shared" si="4"/>
        <v>0.40659340659340659</v>
      </c>
      <c r="P38" s="42">
        <f>IF(O38&gt;=[1]res!E$2,IF(O37&lt;[1]res!E$2,K38,0),0)</f>
        <v>0.56831517183570823</v>
      </c>
      <c r="Q38" s="42">
        <f>IF(O38&gt;=[1]res!E$2,IF(O37&lt;[1]res!E$2,L38,0),0)</f>
        <v>0.2144026186579378</v>
      </c>
      <c r="R38" s="42">
        <f>IF(O38&gt;=[1]res!E$6,IF(O37&lt;[1]res!E$6,L38,0),0)</f>
        <v>0</v>
      </c>
    </row>
    <row r="39" spans="1:18" ht="17.25" x14ac:dyDescent="0.4">
      <c r="A39" s="39">
        <v>38</v>
      </c>
      <c r="B39" s="52">
        <v>44296</v>
      </c>
      <c r="C39" s="41">
        <v>2</v>
      </c>
      <c r="D39" s="41">
        <v>0</v>
      </c>
      <c r="G39" s="41">
        <f t="shared" si="9"/>
        <v>35.9</v>
      </c>
      <c r="H39" s="41">
        <f t="shared" si="9"/>
        <v>32.75</v>
      </c>
      <c r="I39" s="41">
        <f t="shared" si="9"/>
        <v>4.5</v>
      </c>
      <c r="J39" s="41">
        <f t="shared" si="9"/>
        <v>0</v>
      </c>
      <c r="K39" s="41">
        <f t="shared" si="8"/>
        <v>0.60184409052808041</v>
      </c>
      <c r="L39" s="41">
        <f t="shared" si="8"/>
        <v>0.2144026186579378</v>
      </c>
      <c r="M39" s="41">
        <f t="shared" si="2"/>
        <v>0</v>
      </c>
      <c r="N39" s="42">
        <f t="shared" si="3"/>
        <v>2.9459901800327332E-2</v>
      </c>
      <c r="O39" s="41">
        <f t="shared" si="4"/>
        <v>0.4175824175824176</v>
      </c>
      <c r="P39" s="42">
        <f>IF(O39&gt;=[1]res!E$2,IF(O38&lt;[1]res!E$2,K39,0),0)</f>
        <v>0</v>
      </c>
      <c r="Q39" s="42">
        <f>IF(O39&gt;=[1]res!E$2,IF(O38&lt;[1]res!E$2,L39,0),0)</f>
        <v>0</v>
      </c>
      <c r="R39" s="42">
        <f>IF(O39&gt;=[1]res!E$6,IF(O38&lt;[1]res!E$6,L39,0),0)</f>
        <v>0</v>
      </c>
    </row>
    <row r="40" spans="1:18" ht="17.25" x14ac:dyDescent="0.4">
      <c r="A40" s="39">
        <v>39</v>
      </c>
      <c r="B40" s="52">
        <v>44297</v>
      </c>
      <c r="C40" s="41">
        <v>0</v>
      </c>
      <c r="D40" s="41">
        <v>0</v>
      </c>
      <c r="G40" s="41">
        <f t="shared" si="9"/>
        <v>35.9</v>
      </c>
      <c r="H40" s="41">
        <f t="shared" si="9"/>
        <v>32.75</v>
      </c>
      <c r="I40" s="41">
        <f t="shared" si="9"/>
        <v>4.5</v>
      </c>
      <c r="J40" s="41">
        <f t="shared" si="9"/>
        <v>0</v>
      </c>
      <c r="K40" s="41">
        <f t="shared" si="8"/>
        <v>0.60184409052808041</v>
      </c>
      <c r="L40" s="41">
        <f t="shared" si="8"/>
        <v>0.2144026186579378</v>
      </c>
      <c r="M40" s="41">
        <f t="shared" si="2"/>
        <v>0</v>
      </c>
      <c r="N40" s="42">
        <f t="shared" si="3"/>
        <v>2.9459901800327332E-2</v>
      </c>
      <c r="O40" s="41">
        <f t="shared" si="4"/>
        <v>0.42857142857142855</v>
      </c>
      <c r="P40" s="42">
        <f>IF(O40&gt;=[1]res!E$2,IF(O39&lt;[1]res!E$2,K40,0),0)</f>
        <v>0</v>
      </c>
      <c r="Q40" s="42">
        <f>IF(O40&gt;=[1]res!E$2,IF(O39&lt;[1]res!E$2,L40,0),0)</f>
        <v>0</v>
      </c>
      <c r="R40" s="42">
        <f>IF(O40&gt;=[1]res!E$6,IF(O39&lt;[1]res!E$6,L40,0),0)</f>
        <v>0</v>
      </c>
    </row>
    <row r="41" spans="1:18" ht="17.25" x14ac:dyDescent="0.4">
      <c r="A41" s="39">
        <v>40</v>
      </c>
      <c r="B41" s="52">
        <v>44298</v>
      </c>
      <c r="C41" s="41">
        <v>0</v>
      </c>
      <c r="D41" s="41">
        <v>2</v>
      </c>
      <c r="G41" s="41">
        <f t="shared" si="9"/>
        <v>35.9</v>
      </c>
      <c r="H41" s="41">
        <f t="shared" si="9"/>
        <v>34.75</v>
      </c>
      <c r="I41" s="41">
        <f t="shared" si="9"/>
        <v>4.5</v>
      </c>
      <c r="J41" s="41">
        <f t="shared" si="9"/>
        <v>0</v>
      </c>
      <c r="K41" s="41">
        <f t="shared" si="8"/>
        <v>0.60184409052808041</v>
      </c>
      <c r="L41" s="41">
        <f t="shared" si="8"/>
        <v>0.22749590834697217</v>
      </c>
      <c r="M41" s="41">
        <f t="shared" si="2"/>
        <v>0</v>
      </c>
      <c r="N41" s="42">
        <f t="shared" si="3"/>
        <v>2.9459901800327332E-2</v>
      </c>
      <c r="O41" s="41">
        <f t="shared" si="4"/>
        <v>0.43956043956043955</v>
      </c>
      <c r="P41" s="42">
        <f>IF(O41&gt;=[1]res!E$2,IF(O40&lt;[1]res!E$2,K41,0),0)</f>
        <v>0</v>
      </c>
      <c r="Q41" s="42">
        <f>IF(O41&gt;=[1]res!E$2,IF(O40&lt;[1]res!E$2,L41,0),0)</f>
        <v>0</v>
      </c>
      <c r="R41" s="42">
        <f>IF(O41&gt;=[1]res!E$6,IF(O40&lt;[1]res!E$6,L41,0),0)</f>
        <v>0</v>
      </c>
    </row>
    <row r="42" spans="1:18" ht="17.25" x14ac:dyDescent="0.4">
      <c r="A42" s="39">
        <v>41</v>
      </c>
      <c r="B42" s="52">
        <v>44299</v>
      </c>
      <c r="C42" s="41">
        <v>0</v>
      </c>
      <c r="D42" s="41">
        <v>0</v>
      </c>
      <c r="G42" s="41">
        <f t="shared" si="9"/>
        <v>35.9</v>
      </c>
      <c r="H42" s="41">
        <f t="shared" si="9"/>
        <v>34.75</v>
      </c>
      <c r="I42" s="41">
        <f t="shared" si="9"/>
        <v>4.5</v>
      </c>
      <c r="J42" s="41">
        <f t="shared" si="9"/>
        <v>0</v>
      </c>
      <c r="K42" s="41">
        <f t="shared" si="8"/>
        <v>0.60184409052808041</v>
      </c>
      <c r="L42" s="41">
        <f t="shared" si="8"/>
        <v>0.22749590834697217</v>
      </c>
      <c r="M42" s="41">
        <f t="shared" si="2"/>
        <v>0</v>
      </c>
      <c r="N42" s="42">
        <f t="shared" si="3"/>
        <v>2.9459901800327332E-2</v>
      </c>
      <c r="O42" s="41">
        <f t="shared" si="4"/>
        <v>0.45054945054945056</v>
      </c>
      <c r="P42" s="42">
        <f>IF(O42&gt;=[1]res!E$2,IF(O41&lt;[1]res!E$2,K42,0),0)</f>
        <v>0</v>
      </c>
      <c r="Q42" s="42">
        <f>IF(O42&gt;=[1]res!E$2,IF(O41&lt;[1]res!E$2,L42,0),0)</f>
        <v>0</v>
      </c>
      <c r="R42" s="42">
        <f>IF(O42&gt;=[1]res!E$6,IF(O41&lt;[1]res!E$6,L42,0),0)</f>
        <v>0</v>
      </c>
    </row>
    <row r="43" spans="1:18" ht="17.25" x14ac:dyDescent="0.4">
      <c r="A43" s="39">
        <v>42</v>
      </c>
      <c r="B43" s="52">
        <v>44300</v>
      </c>
      <c r="C43" s="41">
        <v>0</v>
      </c>
      <c r="D43" s="41">
        <v>0</v>
      </c>
      <c r="G43" s="41">
        <f t="shared" si="9"/>
        <v>35.9</v>
      </c>
      <c r="H43" s="41">
        <f t="shared" si="9"/>
        <v>34.75</v>
      </c>
      <c r="I43" s="41">
        <f t="shared" si="9"/>
        <v>4.5</v>
      </c>
      <c r="J43" s="41">
        <f t="shared" si="9"/>
        <v>0</v>
      </c>
      <c r="K43" s="41">
        <f t="shared" si="8"/>
        <v>0.60184409052808041</v>
      </c>
      <c r="L43" s="41">
        <f t="shared" si="8"/>
        <v>0.22749590834697217</v>
      </c>
      <c r="M43" s="41">
        <f t="shared" si="2"/>
        <v>0</v>
      </c>
      <c r="N43" s="42">
        <f t="shared" si="3"/>
        <v>2.9459901800327332E-2</v>
      </c>
      <c r="O43" s="41">
        <f t="shared" si="4"/>
        <v>0.46153846153846156</v>
      </c>
      <c r="P43" s="42">
        <f>IF(O43&gt;=[1]res!E$2,IF(O42&lt;[1]res!E$2,K43,0),0)</f>
        <v>0</v>
      </c>
      <c r="Q43" s="42">
        <f>IF(O43&gt;=[1]res!E$2,IF(O42&lt;[1]res!E$2,L43,0),0)</f>
        <v>0</v>
      </c>
      <c r="R43" s="42">
        <f>IF(O43&gt;=[1]res!E$6,IF(O42&lt;[1]res!E$6,L43,0),0)</f>
        <v>0</v>
      </c>
    </row>
    <row r="44" spans="1:18" ht="17.25" x14ac:dyDescent="0.4">
      <c r="A44" s="39">
        <v>43</v>
      </c>
      <c r="B44" s="52">
        <v>44301</v>
      </c>
      <c r="C44" s="41">
        <v>0</v>
      </c>
      <c r="D44" s="41">
        <v>0</v>
      </c>
      <c r="G44" s="41">
        <f t="shared" si="9"/>
        <v>35.9</v>
      </c>
      <c r="H44" s="41">
        <f t="shared" si="9"/>
        <v>34.75</v>
      </c>
      <c r="I44" s="41">
        <f t="shared" si="9"/>
        <v>4.5</v>
      </c>
      <c r="J44" s="41">
        <f t="shared" si="9"/>
        <v>0</v>
      </c>
      <c r="K44" s="41">
        <f t="shared" si="8"/>
        <v>0.60184409052808041</v>
      </c>
      <c r="L44" s="41">
        <f t="shared" si="8"/>
        <v>0.22749590834697217</v>
      </c>
      <c r="M44" s="41">
        <f t="shared" si="2"/>
        <v>0</v>
      </c>
      <c r="N44" s="42">
        <f t="shared" si="3"/>
        <v>2.9459901800327332E-2</v>
      </c>
      <c r="O44" s="41">
        <f t="shared" si="4"/>
        <v>0.47252747252747251</v>
      </c>
      <c r="P44" s="42">
        <f>IF(O44&gt;=[1]res!E$2,IF(O43&lt;[1]res!E$2,K44,0),0)</f>
        <v>0</v>
      </c>
      <c r="Q44" s="42">
        <f>IF(O44&gt;=[1]res!E$2,IF(O43&lt;[1]res!E$2,L44,0),0)</f>
        <v>0</v>
      </c>
      <c r="R44" s="42">
        <f>IF(O44&gt;=[1]res!E$6,IF(O43&lt;[1]res!E$6,L44,0),0)</f>
        <v>0</v>
      </c>
    </row>
    <row r="45" spans="1:18" ht="17.25" x14ac:dyDescent="0.4">
      <c r="A45" s="39">
        <v>44</v>
      </c>
      <c r="B45" s="52">
        <v>44302</v>
      </c>
      <c r="C45" s="41">
        <v>0</v>
      </c>
      <c r="D45" s="41">
        <v>3</v>
      </c>
      <c r="G45" s="41">
        <f t="shared" si="9"/>
        <v>35.9</v>
      </c>
      <c r="H45" s="41">
        <f t="shared" si="9"/>
        <v>37.75</v>
      </c>
      <c r="I45" s="41">
        <f t="shared" si="9"/>
        <v>4.5</v>
      </c>
      <c r="J45" s="41">
        <f t="shared" si="9"/>
        <v>0</v>
      </c>
      <c r="K45" s="41">
        <f t="shared" si="8"/>
        <v>0.60184409052808041</v>
      </c>
      <c r="L45" s="41">
        <f t="shared" si="8"/>
        <v>0.24713584288052373</v>
      </c>
      <c r="M45" s="41">
        <f t="shared" si="2"/>
        <v>0</v>
      </c>
      <c r="N45" s="42">
        <f t="shared" si="3"/>
        <v>2.9459901800327332E-2</v>
      </c>
      <c r="O45" s="41">
        <f t="shared" si="4"/>
        <v>0.48351648351648352</v>
      </c>
      <c r="P45" s="42">
        <f>IF(O45&gt;=[1]res!E$2,IF(O44&lt;[1]res!E$2,K45,0),0)</f>
        <v>0</v>
      </c>
      <c r="Q45" s="42">
        <f>IF(O45&gt;=[1]res!E$2,IF(O44&lt;[1]res!E$2,L45,0),0)</f>
        <v>0</v>
      </c>
      <c r="R45" s="42">
        <f>IF(O45&gt;=[1]res!E$6,IF(O44&lt;[1]res!E$6,L45,0),0)</f>
        <v>0</v>
      </c>
    </row>
    <row r="46" spans="1:18" ht="17.25" x14ac:dyDescent="0.4">
      <c r="A46" s="39">
        <v>45</v>
      </c>
      <c r="B46" s="52">
        <v>44303</v>
      </c>
      <c r="C46" s="41">
        <v>0</v>
      </c>
      <c r="D46" s="41">
        <v>1</v>
      </c>
      <c r="G46" s="41">
        <f t="shared" si="9"/>
        <v>35.9</v>
      </c>
      <c r="H46" s="41">
        <f t="shared" si="9"/>
        <v>38.75</v>
      </c>
      <c r="I46" s="41">
        <f t="shared" si="9"/>
        <v>4.5</v>
      </c>
      <c r="J46" s="41">
        <f t="shared" si="9"/>
        <v>0</v>
      </c>
      <c r="K46" s="41">
        <f t="shared" si="8"/>
        <v>0.60184409052808041</v>
      </c>
      <c r="L46" s="41">
        <f t="shared" si="8"/>
        <v>0.25368248772504093</v>
      </c>
      <c r="M46" s="41">
        <f t="shared" si="2"/>
        <v>0</v>
      </c>
      <c r="N46" s="42">
        <f t="shared" si="3"/>
        <v>2.9459901800327332E-2</v>
      </c>
      <c r="O46" s="41">
        <f t="shared" si="4"/>
        <v>0.49450549450549453</v>
      </c>
      <c r="P46" s="42">
        <f>IF(O46&gt;=[1]res!E$2,IF(O45&lt;[1]res!E$2,K46,0),0)</f>
        <v>0</v>
      </c>
      <c r="Q46" s="42">
        <f>IF(O46&gt;=[1]res!E$2,IF(O45&lt;[1]res!E$2,L46,0),0)</f>
        <v>0</v>
      </c>
      <c r="R46" s="42">
        <f>IF(O46&gt;=[1]res!E$6,IF(O45&lt;[1]res!E$6,L46,0),0)</f>
        <v>0</v>
      </c>
    </row>
    <row r="47" spans="1:18" ht="17.25" x14ac:dyDescent="0.4">
      <c r="A47" s="39">
        <v>46</v>
      </c>
      <c r="B47" s="52">
        <v>44304</v>
      </c>
      <c r="C47" s="41">
        <v>0</v>
      </c>
      <c r="D47" s="41">
        <v>8</v>
      </c>
      <c r="F47" s="41">
        <v>1</v>
      </c>
      <c r="G47" s="41">
        <f t="shared" si="9"/>
        <v>35.9</v>
      </c>
      <c r="H47" s="41">
        <f t="shared" si="9"/>
        <v>46.75</v>
      </c>
      <c r="I47" s="41">
        <f t="shared" si="9"/>
        <v>4.5</v>
      </c>
      <c r="J47" s="41">
        <f t="shared" si="9"/>
        <v>1</v>
      </c>
      <c r="K47" s="41">
        <f t="shared" si="8"/>
        <v>0.60184409052808041</v>
      </c>
      <c r="L47" s="41">
        <f t="shared" si="8"/>
        <v>0.30605564648117839</v>
      </c>
      <c r="M47" s="41">
        <f t="shared" si="2"/>
        <v>0.2</v>
      </c>
      <c r="N47" s="42">
        <f t="shared" si="3"/>
        <v>2.9459901800327332E-2</v>
      </c>
      <c r="O47" s="41">
        <f t="shared" si="4"/>
        <v>0.50549450549450547</v>
      </c>
      <c r="P47" s="42">
        <f>IF(O47&gt;=[1]res!E$2,IF(O46&lt;[1]res!E$2,K47,0),0)</f>
        <v>0</v>
      </c>
      <c r="Q47" s="42">
        <f>IF(O47&gt;=[1]res!E$2,IF(O46&lt;[1]res!E$2,L47,0),0)</f>
        <v>0</v>
      </c>
      <c r="R47" s="42">
        <f>IF(O47&gt;=[1]res!E$6,IF(O46&lt;[1]res!E$6,L47,0),0)</f>
        <v>0</v>
      </c>
    </row>
    <row r="48" spans="1:18" ht="17.25" x14ac:dyDescent="0.4">
      <c r="A48" s="39">
        <v>47</v>
      </c>
      <c r="B48" s="52">
        <v>44305</v>
      </c>
      <c r="C48" s="41">
        <v>2.5</v>
      </c>
      <c r="D48" s="41">
        <v>8.5</v>
      </c>
      <c r="F48" s="41">
        <v>1</v>
      </c>
      <c r="G48" s="41">
        <f t="shared" si="9"/>
        <v>38.4</v>
      </c>
      <c r="H48" s="41">
        <f t="shared" si="9"/>
        <v>55.25</v>
      </c>
      <c r="I48" s="41">
        <f t="shared" si="9"/>
        <v>4.5</v>
      </c>
      <c r="J48" s="41">
        <f t="shared" si="9"/>
        <v>2</v>
      </c>
      <c r="K48" s="41">
        <f t="shared" si="8"/>
        <v>0.64375523889354569</v>
      </c>
      <c r="L48" s="41">
        <f t="shared" si="8"/>
        <v>0.36170212765957449</v>
      </c>
      <c r="M48" s="41">
        <f t="shared" si="2"/>
        <v>0.4</v>
      </c>
      <c r="N48" s="42">
        <f t="shared" si="3"/>
        <v>2.9459901800327332E-2</v>
      </c>
      <c r="O48" s="41">
        <f t="shared" si="4"/>
        <v>0.51648351648351654</v>
      </c>
      <c r="P48" s="42">
        <f>IF(O48&gt;=[1]res!E$2,IF(O47&lt;[1]res!E$2,K48,0),0)</f>
        <v>0</v>
      </c>
      <c r="Q48" s="42">
        <f>IF(O48&gt;=[1]res!E$2,IF(O47&lt;[1]res!E$2,L48,0),0)</f>
        <v>0</v>
      </c>
      <c r="R48" s="42">
        <f>IF(O48&gt;=[1]res!E$6,IF(O47&lt;[1]res!E$6,L48,0),0)</f>
        <v>0</v>
      </c>
    </row>
    <row r="49" spans="1:18" ht="17.25" x14ac:dyDescent="0.4">
      <c r="A49" s="39">
        <v>48</v>
      </c>
      <c r="B49" s="52">
        <v>44306</v>
      </c>
      <c r="C49" s="41">
        <v>3.75</v>
      </c>
      <c r="D49" s="41">
        <v>4.25</v>
      </c>
      <c r="G49" s="41">
        <f t="shared" si="9"/>
        <v>42.15</v>
      </c>
      <c r="H49" s="41">
        <f t="shared" si="9"/>
        <v>59.5</v>
      </c>
      <c r="I49" s="41">
        <f t="shared" si="9"/>
        <v>4.5</v>
      </c>
      <c r="J49" s="41">
        <f t="shared" si="9"/>
        <v>2</v>
      </c>
      <c r="K49" s="41">
        <f t="shared" si="8"/>
        <v>0.7066219614417435</v>
      </c>
      <c r="L49" s="41">
        <f t="shared" si="8"/>
        <v>0.38952536824877249</v>
      </c>
      <c r="M49" s="41">
        <f t="shared" si="2"/>
        <v>0.4</v>
      </c>
      <c r="N49" s="42">
        <f t="shared" si="3"/>
        <v>2.9459901800327332E-2</v>
      </c>
      <c r="O49" s="41">
        <f t="shared" si="4"/>
        <v>0.52747252747252749</v>
      </c>
      <c r="P49" s="42">
        <f>IF(O49&gt;=[1]res!E$2,IF(O48&lt;[1]res!E$2,K49,0),0)</f>
        <v>0</v>
      </c>
      <c r="Q49" s="42">
        <f>IF(O49&gt;=[1]res!E$2,IF(O48&lt;[1]res!E$2,L49,0),0)</f>
        <v>0</v>
      </c>
      <c r="R49" s="42">
        <f>IF(O49&gt;=[1]res!E$6,IF(O48&lt;[1]res!E$6,L49,0),0)</f>
        <v>0</v>
      </c>
    </row>
    <row r="50" spans="1:18" ht="17.25" x14ac:dyDescent="0.4">
      <c r="A50" s="39">
        <v>49</v>
      </c>
      <c r="B50" s="52">
        <v>44307</v>
      </c>
      <c r="C50" s="41">
        <v>0</v>
      </c>
      <c r="D50" s="41">
        <v>0</v>
      </c>
      <c r="G50" s="41">
        <f t="shared" si="9"/>
        <v>42.15</v>
      </c>
      <c r="H50" s="41">
        <f t="shared" si="9"/>
        <v>59.5</v>
      </c>
      <c r="I50" s="41">
        <f t="shared" si="9"/>
        <v>4.5</v>
      </c>
      <c r="J50" s="41">
        <f t="shared" si="9"/>
        <v>2</v>
      </c>
      <c r="K50" s="41">
        <f t="shared" ref="K50:L65" si="10">G50/MAX(G:G)</f>
        <v>0.7066219614417435</v>
      </c>
      <c r="L50" s="41">
        <f t="shared" si="10"/>
        <v>0.38952536824877249</v>
      </c>
      <c r="M50" s="41">
        <f t="shared" si="2"/>
        <v>0.4</v>
      </c>
      <c r="N50" s="42">
        <f t="shared" si="3"/>
        <v>2.9459901800327332E-2</v>
      </c>
      <c r="O50" s="41">
        <f t="shared" si="4"/>
        <v>0.53846153846153844</v>
      </c>
      <c r="P50" s="42">
        <f>IF(O50&gt;=[1]res!E$2,IF(O49&lt;[1]res!E$2,K50,0),0)</f>
        <v>0</v>
      </c>
      <c r="Q50" s="42">
        <f>IF(O50&gt;=[1]res!E$2,IF(O49&lt;[1]res!E$2,L50,0),0)</f>
        <v>0</v>
      </c>
      <c r="R50" s="42">
        <f>IF(O50&gt;=[1]res!E$6,IF(O49&lt;[1]res!E$6,L50,0),0)</f>
        <v>0</v>
      </c>
    </row>
    <row r="51" spans="1:18" ht="17.25" x14ac:dyDescent="0.4">
      <c r="A51" s="39">
        <v>50</v>
      </c>
      <c r="B51" s="52">
        <v>44308</v>
      </c>
      <c r="C51" s="41">
        <v>0</v>
      </c>
      <c r="D51" s="41">
        <v>0</v>
      </c>
      <c r="G51" s="41">
        <f t="shared" ref="G51:J66" si="11">SUM(C$2:C51)</f>
        <v>42.15</v>
      </c>
      <c r="H51" s="41">
        <f t="shared" si="11"/>
        <v>59.5</v>
      </c>
      <c r="I51" s="41">
        <f t="shared" si="11"/>
        <v>4.5</v>
      </c>
      <c r="J51" s="41">
        <f t="shared" si="11"/>
        <v>2</v>
      </c>
      <c r="K51" s="41">
        <f t="shared" si="10"/>
        <v>0.7066219614417435</v>
      </c>
      <c r="L51" s="41">
        <f t="shared" si="10"/>
        <v>0.38952536824877249</v>
      </c>
      <c r="M51" s="41">
        <f t="shared" si="2"/>
        <v>0.4</v>
      </c>
      <c r="N51" s="42">
        <f t="shared" si="3"/>
        <v>2.9459901800327332E-2</v>
      </c>
      <c r="O51" s="41">
        <f t="shared" si="4"/>
        <v>0.5494505494505495</v>
      </c>
      <c r="P51" s="42">
        <f>IF(O51&gt;=[1]res!E$2,IF(O50&lt;[1]res!E$2,K51,0),0)</f>
        <v>0</v>
      </c>
      <c r="Q51" s="42">
        <f>IF(O51&gt;=[1]res!E$2,IF(O50&lt;[1]res!E$2,L51,0),0)</f>
        <v>0</v>
      </c>
      <c r="R51" s="42">
        <f>IF(O51&gt;=[1]res!E$6,IF(O50&lt;[1]res!E$6,L51,0),0)</f>
        <v>0</v>
      </c>
    </row>
    <row r="52" spans="1:18" ht="17.25" x14ac:dyDescent="0.4">
      <c r="A52" s="39">
        <v>51</v>
      </c>
      <c r="B52" s="52">
        <v>44309</v>
      </c>
      <c r="C52" s="41">
        <v>0</v>
      </c>
      <c r="D52" s="41">
        <v>0</v>
      </c>
      <c r="G52" s="41">
        <f t="shared" si="11"/>
        <v>42.15</v>
      </c>
      <c r="H52" s="41">
        <f t="shared" si="11"/>
        <v>59.5</v>
      </c>
      <c r="I52" s="41">
        <f t="shared" si="11"/>
        <v>4.5</v>
      </c>
      <c r="J52" s="41">
        <f t="shared" si="11"/>
        <v>2</v>
      </c>
      <c r="K52" s="41">
        <f t="shared" si="10"/>
        <v>0.7066219614417435</v>
      </c>
      <c r="L52" s="41">
        <f t="shared" si="10"/>
        <v>0.38952536824877249</v>
      </c>
      <c r="M52" s="41">
        <f t="shared" si="2"/>
        <v>0.4</v>
      </c>
      <c r="N52" s="42">
        <f t="shared" si="3"/>
        <v>2.9459901800327332E-2</v>
      </c>
      <c r="O52" s="41">
        <f t="shared" si="4"/>
        <v>0.56043956043956045</v>
      </c>
      <c r="P52" s="42">
        <f>IF(O52&gt;=[1]res!E$2,IF(O51&lt;[1]res!E$2,K52,0),0)</f>
        <v>0</v>
      </c>
      <c r="Q52" s="42">
        <f>IF(O52&gt;=[1]res!E$2,IF(O51&lt;[1]res!E$2,L52,0),0)</f>
        <v>0</v>
      </c>
      <c r="R52" s="42">
        <f>IF(O52&gt;=[1]res!E$6,IF(O51&lt;[1]res!E$6,L52,0),0)</f>
        <v>0</v>
      </c>
    </row>
    <row r="53" spans="1:18" ht="17.25" x14ac:dyDescent="0.4">
      <c r="A53" s="39">
        <v>52</v>
      </c>
      <c r="B53" s="52">
        <v>44310</v>
      </c>
      <c r="C53" s="41">
        <v>0</v>
      </c>
      <c r="D53" s="41">
        <v>0</v>
      </c>
      <c r="G53" s="41">
        <f t="shared" si="11"/>
        <v>42.15</v>
      </c>
      <c r="H53" s="41">
        <f t="shared" si="11"/>
        <v>59.5</v>
      </c>
      <c r="I53" s="41">
        <f t="shared" si="11"/>
        <v>4.5</v>
      </c>
      <c r="J53" s="41">
        <f t="shared" si="11"/>
        <v>2</v>
      </c>
      <c r="K53" s="41">
        <f t="shared" si="10"/>
        <v>0.7066219614417435</v>
      </c>
      <c r="L53" s="41">
        <f t="shared" si="10"/>
        <v>0.38952536824877249</v>
      </c>
      <c r="M53" s="41">
        <f t="shared" si="2"/>
        <v>0.4</v>
      </c>
      <c r="N53" s="42">
        <f t="shared" si="3"/>
        <v>2.9459901800327332E-2</v>
      </c>
      <c r="O53" s="41">
        <f t="shared" si="4"/>
        <v>0.5714285714285714</v>
      </c>
      <c r="P53" s="42">
        <f>IF(O53&gt;=[1]res!E$2,IF(O52&lt;[1]res!E$2,K53,0),0)</f>
        <v>0</v>
      </c>
      <c r="Q53" s="42">
        <f>IF(O53&gt;=[1]res!E$2,IF(O52&lt;[1]res!E$2,L53,0),0)</f>
        <v>0</v>
      </c>
      <c r="R53" s="42">
        <f>IF(O53&gt;=[1]res!E$6,IF(O52&lt;[1]res!E$6,L53,0),0)</f>
        <v>0</v>
      </c>
    </row>
    <row r="54" spans="1:18" ht="17.25" x14ac:dyDescent="0.4">
      <c r="A54" s="39">
        <v>53</v>
      </c>
      <c r="B54" s="52">
        <v>44311</v>
      </c>
      <c r="C54" s="41">
        <v>0</v>
      </c>
      <c r="D54" s="41">
        <v>0</v>
      </c>
      <c r="G54" s="41">
        <f t="shared" si="11"/>
        <v>42.15</v>
      </c>
      <c r="H54" s="41">
        <f t="shared" si="11"/>
        <v>59.5</v>
      </c>
      <c r="I54" s="41">
        <f t="shared" si="11"/>
        <v>4.5</v>
      </c>
      <c r="J54" s="41">
        <f t="shared" si="11"/>
        <v>2</v>
      </c>
      <c r="K54" s="41">
        <f t="shared" si="10"/>
        <v>0.7066219614417435</v>
      </c>
      <c r="L54" s="41">
        <f t="shared" si="10"/>
        <v>0.38952536824877249</v>
      </c>
      <c r="M54" s="41">
        <f t="shared" si="2"/>
        <v>0.4</v>
      </c>
      <c r="N54" s="42">
        <f t="shared" si="3"/>
        <v>2.9459901800327332E-2</v>
      </c>
      <c r="O54" s="41">
        <f t="shared" si="4"/>
        <v>0.58241758241758246</v>
      </c>
      <c r="P54" s="42">
        <f>IF(O54&gt;=[1]res!E$2,IF(O53&lt;[1]res!E$2,K54,0),0)</f>
        <v>0</v>
      </c>
      <c r="Q54" s="42">
        <f>IF(O54&gt;=[1]res!E$2,IF(O53&lt;[1]res!E$2,L54,0),0)</f>
        <v>0</v>
      </c>
      <c r="R54" s="42">
        <f>IF(O54&gt;=[1]res!E$6,IF(O53&lt;[1]res!E$6,L54,0),0)</f>
        <v>0</v>
      </c>
    </row>
    <row r="55" spans="1:18" ht="17.25" x14ac:dyDescent="0.4">
      <c r="A55" s="39">
        <v>54</v>
      </c>
      <c r="B55" s="52">
        <v>44312</v>
      </c>
      <c r="C55" s="41">
        <v>0</v>
      </c>
      <c r="D55" s="41">
        <v>3</v>
      </c>
      <c r="G55" s="41">
        <f t="shared" si="11"/>
        <v>42.15</v>
      </c>
      <c r="H55" s="41">
        <f t="shared" si="11"/>
        <v>62.5</v>
      </c>
      <c r="I55" s="41">
        <f t="shared" si="11"/>
        <v>4.5</v>
      </c>
      <c r="J55" s="41">
        <f t="shared" si="11"/>
        <v>2</v>
      </c>
      <c r="K55" s="41">
        <f t="shared" si="10"/>
        <v>0.7066219614417435</v>
      </c>
      <c r="L55" s="41">
        <f t="shared" si="10"/>
        <v>0.40916530278232405</v>
      </c>
      <c r="M55" s="41">
        <f t="shared" si="2"/>
        <v>0.4</v>
      </c>
      <c r="N55" s="42">
        <f t="shared" si="3"/>
        <v>2.9459901800327332E-2</v>
      </c>
      <c r="O55" s="41">
        <f t="shared" si="4"/>
        <v>0.59340659340659341</v>
      </c>
      <c r="P55" s="42">
        <f>IF(O55&gt;=[1]res!E$2,IF(O54&lt;[1]res!E$2,K55,0),0)</f>
        <v>0</v>
      </c>
      <c r="Q55" s="42">
        <f>IF(O55&gt;=[1]res!E$2,IF(O54&lt;[1]res!E$2,L55,0),0)</f>
        <v>0</v>
      </c>
      <c r="R55" s="42">
        <f>IF(O55&gt;=[1]res!E$6,IF(O54&lt;[1]res!E$6,L55,0),0)</f>
        <v>0</v>
      </c>
    </row>
    <row r="56" spans="1:18" ht="17.25" x14ac:dyDescent="0.4">
      <c r="A56" s="39">
        <v>55</v>
      </c>
      <c r="B56" s="52">
        <v>44313</v>
      </c>
      <c r="C56" s="41">
        <v>0</v>
      </c>
      <c r="D56" s="41">
        <v>0</v>
      </c>
      <c r="G56" s="41">
        <f t="shared" si="11"/>
        <v>42.15</v>
      </c>
      <c r="H56" s="41">
        <f t="shared" si="11"/>
        <v>62.5</v>
      </c>
      <c r="I56" s="41">
        <f t="shared" si="11"/>
        <v>4.5</v>
      </c>
      <c r="J56" s="41">
        <f t="shared" si="11"/>
        <v>2</v>
      </c>
      <c r="K56" s="41">
        <f t="shared" si="10"/>
        <v>0.7066219614417435</v>
      </c>
      <c r="L56" s="41">
        <f t="shared" si="10"/>
        <v>0.40916530278232405</v>
      </c>
      <c r="M56" s="41">
        <f t="shared" si="2"/>
        <v>0.4</v>
      </c>
      <c r="N56" s="42">
        <f t="shared" si="3"/>
        <v>2.9459901800327332E-2</v>
      </c>
      <c r="O56" s="41">
        <f t="shared" si="4"/>
        <v>0.60439560439560436</v>
      </c>
      <c r="P56" s="42">
        <f>IF(O56&gt;=[1]res!E$2,IF(O55&lt;[1]res!E$2,K56,0),0)</f>
        <v>0</v>
      </c>
      <c r="Q56" s="42">
        <f>IF(O56&gt;=[1]res!E$2,IF(O55&lt;[1]res!E$2,L56,0),0)</f>
        <v>0</v>
      </c>
      <c r="R56" s="42">
        <f>IF(O56&gt;=[1]res!E$6,IF(O55&lt;[1]res!E$6,L56,0),0)</f>
        <v>0</v>
      </c>
    </row>
    <row r="57" spans="1:18" ht="17.25" x14ac:dyDescent="0.4">
      <c r="A57" s="39">
        <v>56</v>
      </c>
      <c r="B57" s="52">
        <v>44314</v>
      </c>
      <c r="C57" s="41">
        <v>0</v>
      </c>
      <c r="D57" s="41">
        <v>0</v>
      </c>
      <c r="G57" s="41">
        <f t="shared" si="11"/>
        <v>42.15</v>
      </c>
      <c r="H57" s="41">
        <f t="shared" si="11"/>
        <v>62.5</v>
      </c>
      <c r="I57" s="41">
        <f t="shared" si="11"/>
        <v>4.5</v>
      </c>
      <c r="J57" s="41">
        <f t="shared" si="11"/>
        <v>2</v>
      </c>
      <c r="K57" s="41">
        <f t="shared" si="10"/>
        <v>0.7066219614417435</v>
      </c>
      <c r="L57" s="41">
        <f t="shared" si="10"/>
        <v>0.40916530278232405</v>
      </c>
      <c r="M57" s="41">
        <f t="shared" si="2"/>
        <v>0.4</v>
      </c>
      <c r="N57" s="42">
        <f t="shared" si="3"/>
        <v>2.9459901800327332E-2</v>
      </c>
      <c r="O57" s="41">
        <f t="shared" si="4"/>
        <v>0.61538461538461542</v>
      </c>
      <c r="P57" s="42">
        <f>IF(O57&gt;=[1]res!E$2,IF(O56&lt;[1]res!E$2,K57,0),0)</f>
        <v>0</v>
      </c>
      <c r="Q57" s="42">
        <f>IF(O57&gt;=[1]res!E$2,IF(O56&lt;[1]res!E$2,L57,0),0)</f>
        <v>0</v>
      </c>
      <c r="R57" s="42">
        <f>IF(O57&gt;=[1]res!E$6,IF(O56&lt;[1]res!E$6,L57,0),0)</f>
        <v>0</v>
      </c>
    </row>
    <row r="58" spans="1:18" ht="17.25" x14ac:dyDescent="0.4">
      <c r="A58" s="39">
        <v>57</v>
      </c>
      <c r="B58" s="52">
        <v>44315</v>
      </c>
      <c r="C58" s="41">
        <v>0</v>
      </c>
      <c r="D58" s="41">
        <v>1.5</v>
      </c>
      <c r="G58" s="41">
        <f t="shared" si="11"/>
        <v>42.15</v>
      </c>
      <c r="H58" s="41">
        <f t="shared" si="11"/>
        <v>64</v>
      </c>
      <c r="I58" s="41">
        <f t="shared" si="11"/>
        <v>4.5</v>
      </c>
      <c r="J58" s="41">
        <f t="shared" si="11"/>
        <v>2</v>
      </c>
      <c r="K58" s="41">
        <f t="shared" si="10"/>
        <v>0.7066219614417435</v>
      </c>
      <c r="L58" s="41">
        <f t="shared" si="10"/>
        <v>0.41898527004909986</v>
      </c>
      <c r="M58" s="41">
        <f t="shared" si="2"/>
        <v>0.4</v>
      </c>
      <c r="N58" s="42">
        <f t="shared" si="3"/>
        <v>2.9459901800327332E-2</v>
      </c>
      <c r="O58" s="41">
        <f t="shared" si="4"/>
        <v>0.62637362637362637</v>
      </c>
      <c r="P58" s="42">
        <f>IF(O58&gt;=[1]res!E$2,IF(O57&lt;[1]res!E$2,K58,0),0)</f>
        <v>0</v>
      </c>
      <c r="Q58" s="42">
        <f>IF(O58&gt;=[1]res!E$2,IF(O57&lt;[1]res!E$2,L58,0),0)</f>
        <v>0</v>
      </c>
      <c r="R58" s="42">
        <f>IF(O58&gt;=[1]res!E$6,IF(O57&lt;[1]res!E$6,L58,0),0)</f>
        <v>0</v>
      </c>
    </row>
    <row r="59" spans="1:18" ht="17.25" x14ac:dyDescent="0.4">
      <c r="A59" s="39">
        <v>58</v>
      </c>
      <c r="B59" s="52">
        <v>44316</v>
      </c>
      <c r="C59" s="41">
        <v>0.75</v>
      </c>
      <c r="D59" s="41">
        <v>1</v>
      </c>
      <c r="E59" s="41">
        <v>4</v>
      </c>
      <c r="G59" s="41">
        <f t="shared" si="11"/>
        <v>42.9</v>
      </c>
      <c r="H59" s="41">
        <f t="shared" si="11"/>
        <v>65</v>
      </c>
      <c r="I59" s="41">
        <f t="shared" si="11"/>
        <v>8.5</v>
      </c>
      <c r="J59" s="41">
        <f t="shared" si="11"/>
        <v>2</v>
      </c>
      <c r="K59" s="41">
        <f t="shared" si="10"/>
        <v>0.71919530595138303</v>
      </c>
      <c r="L59" s="41">
        <f t="shared" si="10"/>
        <v>0.42553191489361702</v>
      </c>
      <c r="M59" s="41">
        <f t="shared" si="2"/>
        <v>0.4</v>
      </c>
      <c r="N59" s="42">
        <f t="shared" si="3"/>
        <v>5.5646481178396073E-2</v>
      </c>
      <c r="O59" s="41">
        <f t="shared" si="4"/>
        <v>0.63736263736263732</v>
      </c>
      <c r="P59" s="42">
        <f>IF(O59&gt;=[1]res!E$2,IF(O58&lt;[1]res!E$2,K59,0),0)</f>
        <v>0</v>
      </c>
      <c r="Q59" s="42">
        <f>IF(O59&gt;=[1]res!E$2,IF(O58&lt;[1]res!E$2,L59,0),0)</f>
        <v>0</v>
      </c>
      <c r="R59" s="42">
        <f>IF(O59&gt;=[1]res!E$6,IF(O58&lt;[1]res!E$6,L59,0),0)</f>
        <v>0</v>
      </c>
    </row>
    <row r="60" spans="1:18" ht="17.25" x14ac:dyDescent="0.4">
      <c r="A60" s="39">
        <v>59</v>
      </c>
      <c r="B60" s="52">
        <v>44317</v>
      </c>
      <c r="C60" s="41">
        <v>0.75</v>
      </c>
      <c r="D60" s="41">
        <v>5.25</v>
      </c>
      <c r="G60" s="41">
        <f t="shared" si="11"/>
        <v>43.65</v>
      </c>
      <c r="H60" s="41">
        <f t="shared" si="11"/>
        <v>70.25</v>
      </c>
      <c r="I60" s="41">
        <f t="shared" si="11"/>
        <v>8.5</v>
      </c>
      <c r="J60" s="41">
        <f t="shared" si="11"/>
        <v>2</v>
      </c>
      <c r="K60" s="41">
        <f t="shared" si="10"/>
        <v>0.73176865046102257</v>
      </c>
      <c r="L60" s="41">
        <f t="shared" si="10"/>
        <v>0.45990180032733224</v>
      </c>
      <c r="M60" s="41">
        <f t="shared" si="2"/>
        <v>0.4</v>
      </c>
      <c r="N60" s="42">
        <f t="shared" si="3"/>
        <v>5.5646481178396073E-2</v>
      </c>
      <c r="O60" s="41">
        <f t="shared" si="4"/>
        <v>0.64835164835164838</v>
      </c>
      <c r="P60" s="42">
        <f>IF(O60&gt;=[1]res!E$2,IF(O59&lt;[1]res!E$2,K60,0),0)</f>
        <v>0</v>
      </c>
      <c r="Q60" s="42">
        <f>IF(O60&gt;=[1]res!E$2,IF(O59&lt;[1]res!E$2,L60,0),0)</f>
        <v>0</v>
      </c>
      <c r="R60" s="42">
        <f>IF(O60&gt;=[1]res!E$6,IF(O59&lt;[1]res!E$6,L60,0),0)</f>
        <v>0</v>
      </c>
    </row>
    <row r="61" spans="1:18" ht="17.25" x14ac:dyDescent="0.4">
      <c r="A61" s="39">
        <v>60</v>
      </c>
      <c r="B61" s="52">
        <v>44318</v>
      </c>
      <c r="C61" s="41">
        <v>0</v>
      </c>
      <c r="D61" s="41">
        <v>9</v>
      </c>
      <c r="G61" s="41">
        <f t="shared" si="11"/>
        <v>43.65</v>
      </c>
      <c r="H61" s="41">
        <f t="shared" si="11"/>
        <v>79.25</v>
      </c>
      <c r="I61" s="41">
        <f t="shared" si="11"/>
        <v>8.5</v>
      </c>
      <c r="J61" s="41">
        <f t="shared" si="11"/>
        <v>2</v>
      </c>
      <c r="K61" s="41">
        <f t="shared" si="10"/>
        <v>0.73176865046102257</v>
      </c>
      <c r="L61" s="41">
        <f t="shared" si="10"/>
        <v>0.51882160392798693</v>
      </c>
      <c r="M61" s="41">
        <f t="shared" si="2"/>
        <v>0.4</v>
      </c>
      <c r="N61" s="42">
        <f t="shared" si="3"/>
        <v>5.5646481178396073E-2</v>
      </c>
      <c r="O61" s="41">
        <f t="shared" si="4"/>
        <v>0.65934065934065933</v>
      </c>
      <c r="P61" s="42">
        <f>IF(O61&gt;=[1]res!E$2,IF(O60&lt;[1]res!E$2,K61,0),0)</f>
        <v>0</v>
      </c>
      <c r="Q61" s="42">
        <f>IF(O61&gt;=[1]res!E$2,IF(O60&lt;[1]res!E$2,L61,0),0)</f>
        <v>0</v>
      </c>
      <c r="R61" s="42">
        <f>IF(O61&gt;=[1]res!E$6,IF(O60&lt;[1]res!E$6,L61,0),0)</f>
        <v>0</v>
      </c>
    </row>
    <row r="62" spans="1:18" ht="17.25" x14ac:dyDescent="0.4">
      <c r="A62" s="39">
        <v>61</v>
      </c>
      <c r="B62" s="52">
        <v>44319</v>
      </c>
      <c r="C62" s="41">
        <v>0</v>
      </c>
      <c r="D62" s="41">
        <v>10.75</v>
      </c>
      <c r="F62" s="41">
        <v>1</v>
      </c>
      <c r="G62" s="41">
        <f t="shared" si="11"/>
        <v>43.65</v>
      </c>
      <c r="H62" s="41">
        <f t="shared" si="11"/>
        <v>90</v>
      </c>
      <c r="I62" s="41">
        <f t="shared" si="11"/>
        <v>8.5</v>
      </c>
      <c r="J62" s="41">
        <f t="shared" si="11"/>
        <v>3</v>
      </c>
      <c r="K62" s="41">
        <f t="shared" si="10"/>
        <v>0.73176865046102257</v>
      </c>
      <c r="L62" s="41">
        <f t="shared" si="10"/>
        <v>0.58919803600654663</v>
      </c>
      <c r="M62" s="41">
        <f t="shared" si="2"/>
        <v>0.6</v>
      </c>
      <c r="N62" s="42">
        <f t="shared" si="3"/>
        <v>5.5646481178396073E-2</v>
      </c>
      <c r="O62" s="41">
        <f t="shared" si="4"/>
        <v>0.67032967032967028</v>
      </c>
      <c r="P62" s="42">
        <f>IF(O62&gt;=[1]res!E$2,IF(O61&lt;[1]res!E$2,K62,0),0)</f>
        <v>0</v>
      </c>
      <c r="Q62" s="42">
        <f>IF(O62&gt;=[1]res!E$2,IF(O61&lt;[1]res!E$2,L62,0),0)</f>
        <v>0</v>
      </c>
      <c r="R62" s="42">
        <f>IF(O62&gt;=[1]res!E$6,IF(O61&lt;[1]res!E$6,L62,0),0)</f>
        <v>0</v>
      </c>
    </row>
    <row r="63" spans="1:18" ht="17.25" x14ac:dyDescent="0.4">
      <c r="A63" s="39">
        <v>62</v>
      </c>
      <c r="B63" s="52">
        <v>44320</v>
      </c>
      <c r="C63" s="41">
        <v>0</v>
      </c>
      <c r="D63" s="41">
        <v>10.75</v>
      </c>
      <c r="G63" s="41">
        <f t="shared" si="11"/>
        <v>43.65</v>
      </c>
      <c r="H63" s="41">
        <f t="shared" si="11"/>
        <v>100.75</v>
      </c>
      <c r="I63" s="41">
        <f t="shared" si="11"/>
        <v>8.5</v>
      </c>
      <c r="J63" s="41">
        <f t="shared" si="11"/>
        <v>3</v>
      </c>
      <c r="K63" s="41">
        <f t="shared" si="10"/>
        <v>0.73176865046102257</v>
      </c>
      <c r="L63" s="41">
        <f t="shared" si="10"/>
        <v>0.65957446808510634</v>
      </c>
      <c r="M63" s="41">
        <f t="shared" si="2"/>
        <v>0.6</v>
      </c>
      <c r="N63" s="42">
        <f t="shared" si="3"/>
        <v>5.5646481178396073E-2</v>
      </c>
      <c r="O63" s="41">
        <f t="shared" si="4"/>
        <v>0.68131868131868134</v>
      </c>
      <c r="P63" s="42">
        <f>IF(O63&gt;=[1]res!E$2,IF(O62&lt;[1]res!E$2,K63,0),0)</f>
        <v>0</v>
      </c>
      <c r="Q63" s="42">
        <f>IF(O63&gt;=[1]res!E$2,IF(O62&lt;[1]res!E$2,L63,0),0)</f>
        <v>0</v>
      </c>
      <c r="R63" s="42">
        <f>IF(O63&gt;=[1]res!E$6,IF(O62&lt;[1]res!E$6,L63,0),0)</f>
        <v>0</v>
      </c>
    </row>
    <row r="64" spans="1:18" ht="17.25" x14ac:dyDescent="0.4">
      <c r="A64" s="39">
        <v>63</v>
      </c>
      <c r="B64" s="52">
        <v>44321</v>
      </c>
      <c r="C64" s="41">
        <v>0</v>
      </c>
      <c r="D64" s="41">
        <v>0</v>
      </c>
      <c r="G64" s="41">
        <f t="shared" si="11"/>
        <v>43.65</v>
      </c>
      <c r="H64" s="41">
        <f t="shared" si="11"/>
        <v>100.75</v>
      </c>
      <c r="I64" s="41">
        <f t="shared" si="11"/>
        <v>8.5</v>
      </c>
      <c r="J64" s="41">
        <f t="shared" si="11"/>
        <v>3</v>
      </c>
      <c r="K64" s="41">
        <f t="shared" si="10"/>
        <v>0.73176865046102257</v>
      </c>
      <c r="L64" s="41">
        <f t="shared" si="10"/>
        <v>0.65957446808510634</v>
      </c>
      <c r="M64" s="41">
        <f t="shared" si="2"/>
        <v>0.6</v>
      </c>
      <c r="N64" s="42">
        <f t="shared" si="3"/>
        <v>5.5646481178396073E-2</v>
      </c>
      <c r="O64" s="41">
        <f t="shared" si="4"/>
        <v>0.69230769230769229</v>
      </c>
      <c r="P64" s="42">
        <f>IF(O64&gt;=[1]res!E$2,IF(O63&lt;[1]res!E$2,K64,0),0)</f>
        <v>0</v>
      </c>
      <c r="Q64" s="42">
        <f>IF(O64&gt;=[1]res!E$2,IF(O63&lt;[1]res!E$2,L64,0),0)</f>
        <v>0</v>
      </c>
      <c r="R64" s="42">
        <f>IF(O64&gt;=[1]res!E$6,IF(O63&lt;[1]res!E$6,L64,0),0)</f>
        <v>0</v>
      </c>
    </row>
    <row r="65" spans="1:18" ht="17.25" x14ac:dyDescent="0.4">
      <c r="A65" s="39">
        <v>64</v>
      </c>
      <c r="B65" s="52">
        <v>44322</v>
      </c>
      <c r="C65" s="41">
        <v>0</v>
      </c>
      <c r="D65" s="41">
        <v>6.75</v>
      </c>
      <c r="G65" s="41">
        <f t="shared" si="11"/>
        <v>43.65</v>
      </c>
      <c r="H65" s="41">
        <f t="shared" si="11"/>
        <v>107.5</v>
      </c>
      <c r="I65" s="41">
        <f t="shared" si="11"/>
        <v>8.5</v>
      </c>
      <c r="J65" s="41">
        <f t="shared" si="11"/>
        <v>3</v>
      </c>
      <c r="K65" s="41">
        <f t="shared" si="10"/>
        <v>0.73176865046102257</v>
      </c>
      <c r="L65" s="41">
        <f t="shared" si="10"/>
        <v>0.70376432078559736</v>
      </c>
      <c r="M65" s="41">
        <f t="shared" si="2"/>
        <v>0.6</v>
      </c>
      <c r="N65" s="42">
        <f t="shared" si="3"/>
        <v>5.5646481178396073E-2</v>
      </c>
      <c r="O65" s="41">
        <f t="shared" si="4"/>
        <v>0.70329670329670335</v>
      </c>
      <c r="P65" s="42">
        <f>IF(O65&gt;=[1]res!E$2,IF(O64&lt;[1]res!E$2,K65,0),0)</f>
        <v>0</v>
      </c>
      <c r="Q65" s="42">
        <f>IF(O65&gt;=[1]res!E$2,IF(O64&lt;[1]res!E$2,L65,0),0)</f>
        <v>0</v>
      </c>
      <c r="R65" s="42">
        <f>IF(O65&gt;=[1]res!E$6,IF(O64&lt;[1]res!E$6,L65,0),0)</f>
        <v>0</v>
      </c>
    </row>
    <row r="66" spans="1:18" ht="17.25" x14ac:dyDescent="0.4">
      <c r="A66" s="39">
        <v>65</v>
      </c>
      <c r="B66" s="52">
        <v>44323</v>
      </c>
      <c r="C66" s="41">
        <v>8</v>
      </c>
      <c r="D66" s="41">
        <v>2</v>
      </c>
      <c r="E66" s="41">
        <v>1</v>
      </c>
      <c r="G66" s="41">
        <f t="shared" si="11"/>
        <v>51.65</v>
      </c>
      <c r="H66" s="41">
        <f t="shared" si="11"/>
        <v>109.5</v>
      </c>
      <c r="I66" s="41">
        <f t="shared" si="11"/>
        <v>9.5</v>
      </c>
      <c r="J66" s="41">
        <f t="shared" si="11"/>
        <v>3</v>
      </c>
      <c r="K66" s="41">
        <f t="shared" ref="K66:L81" si="12">G66/MAX(G:G)</f>
        <v>0.86588432523051129</v>
      </c>
      <c r="L66" s="41">
        <f t="shared" si="12"/>
        <v>0.7168576104746317</v>
      </c>
      <c r="M66" s="41">
        <f t="shared" si="2"/>
        <v>0.6</v>
      </c>
      <c r="N66" s="42">
        <f t="shared" si="3"/>
        <v>6.2193126022913256E-2</v>
      </c>
      <c r="O66" s="41">
        <f t="shared" si="4"/>
        <v>0.7142857142857143</v>
      </c>
      <c r="P66" s="42">
        <f>IF(O66&gt;=[1]res!E$2,IF(O65&lt;[1]res!E$2,K66,0),0)</f>
        <v>0</v>
      </c>
      <c r="Q66" s="42">
        <f>IF(O66&gt;=[1]res!E$2,IF(O65&lt;[1]res!E$2,L66,0),0)</f>
        <v>0</v>
      </c>
      <c r="R66" s="42">
        <f>IF(O66&gt;=[1]res!E$6,IF(O65&lt;[1]res!E$6,L66,0),0)</f>
        <v>0</v>
      </c>
    </row>
    <row r="67" spans="1:18" ht="17.25" x14ac:dyDescent="0.4">
      <c r="A67" s="39">
        <v>66</v>
      </c>
      <c r="B67" s="52">
        <v>44324</v>
      </c>
      <c r="C67" s="41">
        <v>0</v>
      </c>
      <c r="D67" s="41">
        <v>0</v>
      </c>
      <c r="G67" s="41">
        <f t="shared" ref="G67:J82" si="13">SUM(C$2:C67)</f>
        <v>51.65</v>
      </c>
      <c r="H67" s="41">
        <f t="shared" si="13"/>
        <v>109.5</v>
      </c>
      <c r="I67" s="41">
        <f t="shared" si="13"/>
        <v>9.5</v>
      </c>
      <c r="J67" s="41">
        <f t="shared" si="13"/>
        <v>3</v>
      </c>
      <c r="K67" s="41">
        <f t="shared" si="12"/>
        <v>0.86588432523051129</v>
      </c>
      <c r="L67" s="41">
        <f t="shared" si="12"/>
        <v>0.7168576104746317</v>
      </c>
      <c r="M67" s="41">
        <f t="shared" si="2"/>
        <v>0.6</v>
      </c>
      <c r="N67" s="42">
        <f t="shared" si="3"/>
        <v>6.2193126022913256E-2</v>
      </c>
      <c r="O67" s="41">
        <f t="shared" si="4"/>
        <v>0.72527472527472525</v>
      </c>
      <c r="P67" s="42">
        <f>IF(O67&gt;=[1]res!E$2,IF(O66&lt;[1]res!E$2,K67,0),0)</f>
        <v>0</v>
      </c>
      <c r="Q67" s="42">
        <f>IF(O67&gt;=[1]res!E$2,IF(O66&lt;[1]res!E$2,L67,0),0)</f>
        <v>0</v>
      </c>
      <c r="R67" s="42">
        <f>IF(O67&gt;=[1]res!E$6,IF(O66&lt;[1]res!E$6,L67,0),0)</f>
        <v>0</v>
      </c>
    </row>
    <row r="68" spans="1:18" ht="17.25" x14ac:dyDescent="0.4">
      <c r="A68" s="39">
        <v>67</v>
      </c>
      <c r="B68" s="52">
        <v>44325</v>
      </c>
      <c r="C68" s="41">
        <v>0</v>
      </c>
      <c r="D68" s="41">
        <v>4</v>
      </c>
      <c r="G68" s="41">
        <f t="shared" si="13"/>
        <v>51.65</v>
      </c>
      <c r="H68" s="41">
        <f t="shared" si="13"/>
        <v>113.5</v>
      </c>
      <c r="I68" s="41">
        <f t="shared" si="13"/>
        <v>9.5</v>
      </c>
      <c r="J68" s="41">
        <f t="shared" si="13"/>
        <v>3</v>
      </c>
      <c r="K68" s="41">
        <f t="shared" si="12"/>
        <v>0.86588432523051129</v>
      </c>
      <c r="L68" s="41">
        <f t="shared" si="12"/>
        <v>0.74304418985270049</v>
      </c>
      <c r="M68" s="41">
        <f t="shared" si="2"/>
        <v>0.6</v>
      </c>
      <c r="N68" s="42">
        <f t="shared" si="3"/>
        <v>6.2193126022913256E-2</v>
      </c>
      <c r="O68" s="41">
        <f t="shared" si="4"/>
        <v>0.73626373626373631</v>
      </c>
      <c r="P68" s="42">
        <f>IF(O68&gt;=[1]res!E$2,IF(O67&lt;[1]res!E$2,K68,0),0)</f>
        <v>0</v>
      </c>
      <c r="Q68" s="42">
        <f>IF(O68&gt;=[1]res!E$2,IF(O67&lt;[1]res!E$2,L68,0),0)</f>
        <v>0</v>
      </c>
      <c r="R68" s="42">
        <f>IF(O68&gt;=[1]res!E$6,IF(O67&lt;[1]res!E$6,L68,0),0)</f>
        <v>0</v>
      </c>
    </row>
    <row r="69" spans="1:18" ht="17.25" x14ac:dyDescent="0.4">
      <c r="A69" s="39">
        <v>68</v>
      </c>
      <c r="B69" s="52">
        <v>44326</v>
      </c>
      <c r="C69" s="41">
        <v>0</v>
      </c>
      <c r="D69" s="41">
        <v>0</v>
      </c>
      <c r="G69" s="41">
        <f t="shared" si="13"/>
        <v>51.65</v>
      </c>
      <c r="H69" s="41">
        <f t="shared" si="13"/>
        <v>113.5</v>
      </c>
      <c r="I69" s="41">
        <f t="shared" si="13"/>
        <v>9.5</v>
      </c>
      <c r="J69" s="41">
        <f t="shared" si="13"/>
        <v>3</v>
      </c>
      <c r="K69" s="41">
        <f t="shared" si="12"/>
        <v>0.86588432523051129</v>
      </c>
      <c r="L69" s="41">
        <f t="shared" si="12"/>
        <v>0.74304418985270049</v>
      </c>
      <c r="M69" s="41">
        <f t="shared" si="2"/>
        <v>0.6</v>
      </c>
      <c r="N69" s="42">
        <f t="shared" si="3"/>
        <v>6.2193126022913256E-2</v>
      </c>
      <c r="O69" s="41">
        <f t="shared" si="4"/>
        <v>0.74725274725274726</v>
      </c>
      <c r="P69" s="42">
        <f>IF(O69&gt;=[1]res!E$2,IF(O68&lt;[1]res!E$2,K69,0),0)</f>
        <v>0</v>
      </c>
      <c r="Q69" s="42">
        <f>IF(O69&gt;=[1]res!E$2,IF(O68&lt;[1]res!E$2,L69,0),0)</f>
        <v>0</v>
      </c>
      <c r="R69" s="42">
        <f>IF(O69&gt;=[1]res!E$6,IF(O68&lt;[1]res!E$6,L69,0),0)</f>
        <v>0</v>
      </c>
    </row>
    <row r="70" spans="1:18" ht="17.25" x14ac:dyDescent="0.4">
      <c r="A70" s="39">
        <v>69</v>
      </c>
      <c r="B70" s="52">
        <v>44327</v>
      </c>
      <c r="C70" s="41">
        <v>0</v>
      </c>
      <c r="D70" s="41">
        <v>2.5</v>
      </c>
      <c r="G70" s="41">
        <f t="shared" si="13"/>
        <v>51.65</v>
      </c>
      <c r="H70" s="41">
        <f t="shared" si="13"/>
        <v>116</v>
      </c>
      <c r="I70" s="41">
        <f t="shared" si="13"/>
        <v>9.5</v>
      </c>
      <c r="J70" s="41">
        <f t="shared" si="13"/>
        <v>3</v>
      </c>
      <c r="K70" s="41">
        <f t="shared" si="12"/>
        <v>0.86588432523051129</v>
      </c>
      <c r="L70" s="41">
        <f t="shared" si="12"/>
        <v>0.75941080196399346</v>
      </c>
      <c r="M70" s="41">
        <f t="shared" si="2"/>
        <v>0.6</v>
      </c>
      <c r="N70" s="42">
        <f t="shared" si="3"/>
        <v>6.2193126022913256E-2</v>
      </c>
      <c r="O70" s="41">
        <f t="shared" si="4"/>
        <v>0.75824175824175821</v>
      </c>
      <c r="P70" s="42">
        <f>IF(O70&gt;=[1]res!E$2,IF(O69&lt;[1]res!E$2,K70,0),0)</f>
        <v>0</v>
      </c>
      <c r="Q70" s="42">
        <f>IF(O70&gt;=[1]res!E$2,IF(O69&lt;[1]res!E$2,L70,0),0)</f>
        <v>0</v>
      </c>
      <c r="R70" s="42">
        <f>IF(O70&gt;=[1]res!E$6,IF(O69&lt;[1]res!E$6,L70,0),0)</f>
        <v>0</v>
      </c>
    </row>
    <row r="71" spans="1:18" ht="17.25" x14ac:dyDescent="0.4">
      <c r="A71" s="39">
        <v>70</v>
      </c>
      <c r="B71" s="52">
        <v>44328</v>
      </c>
      <c r="C71" s="41">
        <v>0</v>
      </c>
      <c r="D71" s="41">
        <v>0</v>
      </c>
      <c r="G71" s="41">
        <f t="shared" si="13"/>
        <v>51.65</v>
      </c>
      <c r="H71" s="41">
        <f t="shared" si="13"/>
        <v>116</v>
      </c>
      <c r="I71" s="41">
        <f t="shared" si="13"/>
        <v>9.5</v>
      </c>
      <c r="J71" s="41">
        <f t="shared" si="13"/>
        <v>3</v>
      </c>
      <c r="K71" s="41">
        <f t="shared" si="12"/>
        <v>0.86588432523051129</v>
      </c>
      <c r="L71" s="41">
        <f t="shared" si="12"/>
        <v>0.75941080196399346</v>
      </c>
      <c r="M71" s="41">
        <f t="shared" si="2"/>
        <v>0.6</v>
      </c>
      <c r="N71" s="42">
        <f t="shared" si="3"/>
        <v>6.2193126022913256E-2</v>
      </c>
      <c r="O71" s="41">
        <f t="shared" si="4"/>
        <v>0.76923076923076927</v>
      </c>
      <c r="P71" s="42">
        <f>IF(O71&gt;=[1]res!E$2,IF(O70&lt;[1]res!E$2,K71,0),0)</f>
        <v>0</v>
      </c>
      <c r="Q71" s="42">
        <f>IF(O71&gt;=[1]res!E$2,IF(O70&lt;[1]res!E$2,L71,0),0)</f>
        <v>0</v>
      </c>
      <c r="R71" s="42">
        <f>IF(O71&gt;=[1]res!E$6,IF(O70&lt;[1]res!E$6,L71,0),0)</f>
        <v>0</v>
      </c>
    </row>
    <row r="72" spans="1:18" ht="17.25" x14ac:dyDescent="0.4">
      <c r="A72" s="39">
        <v>71</v>
      </c>
      <c r="B72" s="52">
        <v>44329</v>
      </c>
      <c r="C72" s="41">
        <v>6</v>
      </c>
      <c r="D72" s="41">
        <v>5</v>
      </c>
      <c r="F72" s="41">
        <v>1</v>
      </c>
      <c r="G72" s="41">
        <f t="shared" si="13"/>
        <v>57.65</v>
      </c>
      <c r="H72" s="41">
        <f t="shared" si="13"/>
        <v>121</v>
      </c>
      <c r="I72" s="41">
        <f t="shared" si="13"/>
        <v>9.5</v>
      </c>
      <c r="J72" s="41">
        <f t="shared" si="13"/>
        <v>4</v>
      </c>
      <c r="K72" s="41">
        <f t="shared" si="12"/>
        <v>0.96647108130762782</v>
      </c>
      <c r="L72" s="41">
        <f t="shared" si="12"/>
        <v>0.79214402618657942</v>
      </c>
      <c r="M72" s="41">
        <f t="shared" si="2"/>
        <v>0.8</v>
      </c>
      <c r="N72" s="42">
        <f t="shared" si="3"/>
        <v>6.2193126022913256E-2</v>
      </c>
      <c r="O72" s="41">
        <f t="shared" si="4"/>
        <v>0.78021978021978022</v>
      </c>
      <c r="P72" s="42">
        <f>IF(O72&gt;=[1]res!E$2,IF(O71&lt;[1]res!E$2,K72,0),0)</f>
        <v>0</v>
      </c>
      <c r="Q72" s="42">
        <f>IF(O72&gt;=[1]res!E$2,IF(O71&lt;[1]res!E$2,L72,0),0)</f>
        <v>0</v>
      </c>
      <c r="R72" s="42">
        <f>IF(O72&gt;=[1]res!E$6,IF(O71&lt;[1]res!E$6,L72,0),0)</f>
        <v>0</v>
      </c>
    </row>
    <row r="73" spans="1:18" ht="17.25" x14ac:dyDescent="0.4">
      <c r="A73" s="39">
        <v>72</v>
      </c>
      <c r="B73" s="52">
        <v>44330</v>
      </c>
      <c r="C73" s="41">
        <v>0</v>
      </c>
      <c r="D73" s="41">
        <v>3</v>
      </c>
      <c r="G73" s="41">
        <f t="shared" si="13"/>
        <v>57.65</v>
      </c>
      <c r="H73" s="41">
        <f t="shared" si="13"/>
        <v>124</v>
      </c>
      <c r="I73" s="41">
        <f t="shared" si="13"/>
        <v>9.5</v>
      </c>
      <c r="J73" s="41">
        <f t="shared" si="13"/>
        <v>4</v>
      </c>
      <c r="K73" s="41">
        <f t="shared" si="12"/>
        <v>0.96647108130762782</v>
      </c>
      <c r="L73" s="41">
        <f t="shared" si="12"/>
        <v>0.81178396072013093</v>
      </c>
      <c r="M73" s="41">
        <f t="shared" si="2"/>
        <v>0.8</v>
      </c>
      <c r="N73" s="42">
        <f t="shared" si="3"/>
        <v>6.2193126022913256E-2</v>
      </c>
      <c r="O73" s="41">
        <f t="shared" si="4"/>
        <v>0.79120879120879117</v>
      </c>
      <c r="P73" s="42">
        <f>IF(O73&gt;=[1]res!E$2,IF(O72&lt;[1]res!E$2,K73,0),0)</f>
        <v>0</v>
      </c>
      <c r="Q73" s="42">
        <f>IF(O73&gt;=[1]res!E$2,IF(O72&lt;[1]res!E$2,L73,0),0)</f>
        <v>0</v>
      </c>
      <c r="R73" s="42">
        <f>IF(O73&gt;=[1]res!E$6,IF(O72&lt;[1]res!E$6,L73,0),0)</f>
        <v>0</v>
      </c>
    </row>
    <row r="74" spans="1:18" ht="17.25" x14ac:dyDescent="0.4">
      <c r="A74" s="39">
        <v>73</v>
      </c>
      <c r="B74" s="52">
        <v>44331</v>
      </c>
      <c r="C74" s="41">
        <v>0</v>
      </c>
      <c r="D74" s="41">
        <v>0</v>
      </c>
      <c r="G74" s="41">
        <f t="shared" si="13"/>
        <v>57.65</v>
      </c>
      <c r="H74" s="41">
        <f t="shared" si="13"/>
        <v>124</v>
      </c>
      <c r="I74" s="41">
        <f t="shared" si="13"/>
        <v>9.5</v>
      </c>
      <c r="J74" s="41">
        <f t="shared" si="13"/>
        <v>4</v>
      </c>
      <c r="K74" s="41">
        <f t="shared" si="12"/>
        <v>0.96647108130762782</v>
      </c>
      <c r="L74" s="41">
        <f t="shared" si="12"/>
        <v>0.81178396072013093</v>
      </c>
      <c r="M74" s="41">
        <f t="shared" si="2"/>
        <v>0.8</v>
      </c>
      <c r="N74" s="42">
        <f t="shared" si="3"/>
        <v>6.2193126022913256E-2</v>
      </c>
      <c r="O74" s="41">
        <f t="shared" si="4"/>
        <v>0.80219780219780223</v>
      </c>
      <c r="P74" s="42">
        <f>IF(O74&gt;=[1]res!E$2,IF(O73&lt;[1]res!E$2,K74,0),0)</f>
        <v>0</v>
      </c>
      <c r="Q74" s="42">
        <f>IF(O74&gt;=[1]res!E$2,IF(O73&lt;[1]res!E$2,L74,0),0)</f>
        <v>0</v>
      </c>
      <c r="R74" s="42">
        <f>IF(O74&gt;=[1]res!E$6,IF(O73&lt;[1]res!E$6,L74,0),0)</f>
        <v>0</v>
      </c>
    </row>
    <row r="75" spans="1:18" ht="17.25" x14ac:dyDescent="0.4">
      <c r="A75" s="39">
        <v>74</v>
      </c>
      <c r="B75" s="52">
        <v>44332</v>
      </c>
      <c r="C75" s="41">
        <v>0</v>
      </c>
      <c r="D75" s="41">
        <v>0</v>
      </c>
      <c r="G75" s="41">
        <f t="shared" si="13"/>
        <v>57.65</v>
      </c>
      <c r="H75" s="41">
        <f t="shared" si="13"/>
        <v>124</v>
      </c>
      <c r="I75" s="41">
        <f t="shared" si="13"/>
        <v>9.5</v>
      </c>
      <c r="J75" s="41">
        <f t="shared" si="13"/>
        <v>4</v>
      </c>
      <c r="K75" s="41">
        <f t="shared" si="12"/>
        <v>0.96647108130762782</v>
      </c>
      <c r="L75" s="41">
        <f t="shared" si="12"/>
        <v>0.81178396072013093</v>
      </c>
      <c r="M75" s="41">
        <f t="shared" si="2"/>
        <v>0.8</v>
      </c>
      <c r="N75" s="42">
        <f t="shared" si="3"/>
        <v>6.2193126022913256E-2</v>
      </c>
      <c r="O75" s="41">
        <f t="shared" si="4"/>
        <v>0.81318681318681318</v>
      </c>
      <c r="P75" s="42">
        <f>IF(O75&gt;=[1]res!E$2,IF(O74&lt;[1]res!E$2,K75,0),0)</f>
        <v>0</v>
      </c>
      <c r="Q75" s="42">
        <f>IF(O75&gt;=[1]res!E$2,IF(O74&lt;[1]res!E$2,L75,0),0)</f>
        <v>0</v>
      </c>
      <c r="R75" s="42">
        <f>IF(O75&gt;=[1]res!E$6,IF(O74&lt;[1]res!E$6,L75,0),0)</f>
        <v>0</v>
      </c>
    </row>
    <row r="76" spans="1:18" ht="17.25" x14ac:dyDescent="0.4">
      <c r="A76" s="39">
        <v>75</v>
      </c>
      <c r="B76" s="52">
        <v>44333</v>
      </c>
      <c r="C76" s="41">
        <v>0</v>
      </c>
      <c r="D76" s="41">
        <v>3.75</v>
      </c>
      <c r="G76" s="41">
        <f t="shared" si="13"/>
        <v>57.65</v>
      </c>
      <c r="H76" s="41">
        <f t="shared" si="13"/>
        <v>127.75</v>
      </c>
      <c r="I76" s="41">
        <f t="shared" si="13"/>
        <v>9.5</v>
      </c>
      <c r="J76" s="41">
        <f t="shared" si="13"/>
        <v>4</v>
      </c>
      <c r="K76" s="41">
        <f t="shared" si="12"/>
        <v>0.96647108130762782</v>
      </c>
      <c r="L76" s="41">
        <f t="shared" si="12"/>
        <v>0.83633387888707034</v>
      </c>
      <c r="M76" s="41">
        <f t="shared" si="2"/>
        <v>0.8</v>
      </c>
      <c r="N76" s="42">
        <f t="shared" si="3"/>
        <v>6.2193126022913256E-2</v>
      </c>
      <c r="O76" s="41">
        <f t="shared" si="4"/>
        <v>0.82417582417582413</v>
      </c>
      <c r="P76" s="42">
        <f>IF(O76&gt;=[1]res!E$2,IF(O75&lt;[1]res!E$2,K76,0),0)</f>
        <v>0</v>
      </c>
      <c r="Q76" s="42">
        <f>IF(O76&gt;=[1]res!E$2,IF(O75&lt;[1]res!E$2,L76,0),0)</f>
        <v>0</v>
      </c>
      <c r="R76" s="42">
        <f>IF(O76&gt;=[1]res!E$6,IF(O75&lt;[1]res!E$6,L76,0),0)</f>
        <v>0</v>
      </c>
    </row>
    <row r="77" spans="1:18" ht="17.25" x14ac:dyDescent="0.4">
      <c r="A77" s="39">
        <v>76</v>
      </c>
      <c r="B77" s="52">
        <v>44334</v>
      </c>
      <c r="C77" s="41">
        <v>0</v>
      </c>
      <c r="D77" s="41">
        <v>6</v>
      </c>
      <c r="F77" s="41">
        <v>1</v>
      </c>
      <c r="G77" s="41">
        <f t="shared" si="13"/>
        <v>57.65</v>
      </c>
      <c r="H77" s="41">
        <f t="shared" si="13"/>
        <v>133.75</v>
      </c>
      <c r="I77" s="41">
        <f t="shared" si="13"/>
        <v>9.5</v>
      </c>
      <c r="J77" s="41">
        <f t="shared" si="13"/>
        <v>5</v>
      </c>
      <c r="K77" s="41">
        <f t="shared" si="12"/>
        <v>0.96647108130762782</v>
      </c>
      <c r="L77" s="41">
        <f t="shared" si="12"/>
        <v>0.87561374795417346</v>
      </c>
      <c r="M77" s="41">
        <f t="shared" si="2"/>
        <v>1</v>
      </c>
      <c r="N77" s="42">
        <f t="shared" si="3"/>
        <v>6.2193126022913256E-2</v>
      </c>
      <c r="O77" s="41">
        <f t="shared" si="4"/>
        <v>0.8351648351648352</v>
      </c>
      <c r="P77" s="42">
        <f>IF(O77&gt;=[1]res!E$2,IF(O76&lt;[1]res!E$2,K77,0),0)</f>
        <v>0</v>
      </c>
      <c r="Q77" s="42">
        <f>IF(O77&gt;=[1]res!E$2,IF(O76&lt;[1]res!E$2,L77,0),0)</f>
        <v>0</v>
      </c>
      <c r="R77" s="42">
        <f>IF(O77&gt;=[1]res!E$6,IF(O76&lt;[1]res!E$6,L77,0),0)</f>
        <v>0</v>
      </c>
    </row>
    <row r="78" spans="1:18" ht="17.25" x14ac:dyDescent="0.4">
      <c r="A78" s="39">
        <v>77</v>
      </c>
      <c r="B78" s="52">
        <v>44335</v>
      </c>
      <c r="C78" s="41">
        <v>2</v>
      </c>
      <c r="D78" s="41">
        <v>6</v>
      </c>
      <c r="G78" s="41">
        <f t="shared" si="13"/>
        <v>59.65</v>
      </c>
      <c r="H78" s="41">
        <f t="shared" si="13"/>
        <v>139.75</v>
      </c>
      <c r="I78" s="41">
        <f t="shared" si="13"/>
        <v>9.5</v>
      </c>
      <c r="J78" s="41">
        <f t="shared" si="13"/>
        <v>5</v>
      </c>
      <c r="K78" s="41">
        <f t="shared" si="12"/>
        <v>1</v>
      </c>
      <c r="L78" s="41">
        <f t="shared" si="12"/>
        <v>0.91489361702127658</v>
      </c>
      <c r="M78" s="41">
        <f t="shared" si="2"/>
        <v>1</v>
      </c>
      <c r="N78" s="42">
        <f t="shared" si="3"/>
        <v>6.2193126022913256E-2</v>
      </c>
      <c r="O78" s="41">
        <f t="shared" si="4"/>
        <v>0.84615384615384615</v>
      </c>
      <c r="P78" s="42">
        <f>IF(O78&gt;=[1]res!E$2,IF(O77&lt;[1]res!E$2,K78,0),0)</f>
        <v>0</v>
      </c>
      <c r="Q78" s="42">
        <f>IF(O78&gt;=[1]res!E$2,IF(O77&lt;[1]res!E$2,L78,0),0)</f>
        <v>0</v>
      </c>
      <c r="R78" s="42">
        <f>IF(O78&gt;=[1]res!E$6,IF(O77&lt;[1]res!E$6,L78,0),0)</f>
        <v>0</v>
      </c>
    </row>
    <row r="79" spans="1:18" ht="17.25" x14ac:dyDescent="0.4">
      <c r="A79" s="39">
        <v>78</v>
      </c>
      <c r="B79" s="52">
        <v>44336</v>
      </c>
      <c r="C79" s="41">
        <v>0</v>
      </c>
      <c r="D79" s="41">
        <v>7.25</v>
      </c>
      <c r="G79" s="41">
        <f t="shared" si="13"/>
        <v>59.65</v>
      </c>
      <c r="H79" s="41">
        <f t="shared" si="13"/>
        <v>147</v>
      </c>
      <c r="I79" s="41">
        <f t="shared" si="13"/>
        <v>9.5</v>
      </c>
      <c r="J79" s="41">
        <f t="shared" si="13"/>
        <v>5</v>
      </c>
      <c r="K79" s="41">
        <f t="shared" si="12"/>
        <v>1</v>
      </c>
      <c r="L79" s="41">
        <f t="shared" si="12"/>
        <v>0.96235679214402614</v>
      </c>
      <c r="M79" s="41">
        <f t="shared" si="2"/>
        <v>1</v>
      </c>
      <c r="N79" s="42">
        <f t="shared" si="3"/>
        <v>6.2193126022913256E-2</v>
      </c>
      <c r="O79" s="41">
        <f t="shared" si="4"/>
        <v>0.8571428571428571</v>
      </c>
      <c r="P79" s="42">
        <f>IF(O79&gt;=[1]res!E$2,IF(O78&lt;[1]res!E$2,K79,0),0)</f>
        <v>0</v>
      </c>
      <c r="Q79" s="42">
        <f>IF(O79&gt;=[1]res!E$2,IF(O78&lt;[1]res!E$2,L79,0),0)</f>
        <v>0</v>
      </c>
      <c r="R79" s="42">
        <f>IF(O79&gt;=[1]res!E$6,IF(O78&lt;[1]res!E$6,L79,0),0)</f>
        <v>0.96235679214402614</v>
      </c>
    </row>
    <row r="80" spans="1:18" ht="17.25" x14ac:dyDescent="0.4">
      <c r="A80" s="39">
        <v>79</v>
      </c>
      <c r="B80" s="52">
        <v>44337</v>
      </c>
      <c r="C80" s="41">
        <v>0</v>
      </c>
      <c r="D80" s="41">
        <v>2</v>
      </c>
      <c r="G80" s="41">
        <f t="shared" si="13"/>
        <v>59.65</v>
      </c>
      <c r="H80" s="41">
        <f t="shared" si="13"/>
        <v>149</v>
      </c>
      <c r="I80" s="41">
        <f t="shared" si="13"/>
        <v>9.5</v>
      </c>
      <c r="J80" s="41">
        <f t="shared" si="13"/>
        <v>5</v>
      </c>
      <c r="K80" s="41">
        <f t="shared" si="12"/>
        <v>1</v>
      </c>
      <c r="L80" s="41">
        <f t="shared" si="12"/>
        <v>0.97545008183306059</v>
      </c>
      <c r="M80" s="41">
        <f t="shared" si="2"/>
        <v>1</v>
      </c>
      <c r="N80" s="42">
        <f t="shared" si="3"/>
        <v>6.2193126022913256E-2</v>
      </c>
      <c r="O80" s="41">
        <f t="shared" si="4"/>
        <v>0.86813186813186816</v>
      </c>
      <c r="P80" s="42">
        <f>IF(O80&gt;=[1]res!E$2,IF(O79&lt;[1]res!E$2,K80,0),0)</f>
        <v>0</v>
      </c>
      <c r="Q80" s="42">
        <f>IF(O80&gt;=[1]res!E$2,IF(O79&lt;[1]res!E$2,L80,0),0)</f>
        <v>0</v>
      </c>
      <c r="R80" s="42">
        <f>IF(O80&gt;=[1]res!E$6,IF(O79&lt;[1]res!E$6,L80,0),0)</f>
        <v>0</v>
      </c>
    </row>
    <row r="81" spans="1:18" ht="17.25" x14ac:dyDescent="0.4">
      <c r="A81" s="39">
        <v>80</v>
      </c>
      <c r="B81" s="52">
        <v>44338</v>
      </c>
      <c r="C81" s="41">
        <v>0</v>
      </c>
      <c r="D81" s="41">
        <v>0</v>
      </c>
      <c r="G81" s="41">
        <f t="shared" si="13"/>
        <v>59.65</v>
      </c>
      <c r="H81" s="41">
        <f t="shared" si="13"/>
        <v>149</v>
      </c>
      <c r="I81" s="41">
        <f t="shared" si="13"/>
        <v>9.5</v>
      </c>
      <c r="J81" s="41">
        <f t="shared" si="13"/>
        <v>5</v>
      </c>
      <c r="K81" s="41">
        <f t="shared" si="12"/>
        <v>1</v>
      </c>
      <c r="L81" s="41">
        <f t="shared" si="12"/>
        <v>0.97545008183306059</v>
      </c>
      <c r="M81" s="41">
        <f t="shared" si="2"/>
        <v>1</v>
      </c>
      <c r="N81" s="42">
        <f t="shared" si="3"/>
        <v>6.2193126022913256E-2</v>
      </c>
      <c r="O81" s="41">
        <f t="shared" si="4"/>
        <v>0.87912087912087911</v>
      </c>
      <c r="P81" s="42">
        <f>IF(O81&gt;=[1]res!E$2,IF(O80&lt;[1]res!E$2,K81,0),0)</f>
        <v>0</v>
      </c>
      <c r="Q81" s="42">
        <f>IF(O81&gt;=[1]res!E$2,IF(O80&lt;[1]res!E$2,L81,0),0)</f>
        <v>0</v>
      </c>
      <c r="R81" s="42">
        <f>IF(O81&gt;=[1]res!E$6,IF(O80&lt;[1]res!E$6,L81,0),0)</f>
        <v>0</v>
      </c>
    </row>
    <row r="82" spans="1:18" ht="17.25" x14ac:dyDescent="0.4">
      <c r="A82" s="39">
        <v>81</v>
      </c>
      <c r="B82" s="52">
        <v>44339</v>
      </c>
      <c r="C82" s="41">
        <v>0</v>
      </c>
      <c r="D82" s="41">
        <v>0</v>
      </c>
      <c r="G82" s="41">
        <f t="shared" si="13"/>
        <v>59.65</v>
      </c>
      <c r="H82" s="41">
        <f t="shared" si="13"/>
        <v>149</v>
      </c>
      <c r="I82" s="41">
        <f t="shared" si="13"/>
        <v>9.5</v>
      </c>
      <c r="J82" s="41">
        <f t="shared" si="13"/>
        <v>5</v>
      </c>
      <c r="K82" s="41">
        <f t="shared" ref="K82:L92" si="14">G82/MAX(G:G)</f>
        <v>1</v>
      </c>
      <c r="L82" s="41">
        <f t="shared" si="14"/>
        <v>0.97545008183306059</v>
      </c>
      <c r="M82" s="41">
        <f t="shared" si="2"/>
        <v>1</v>
      </c>
      <c r="N82" s="42">
        <f t="shared" si="3"/>
        <v>6.2193126022913256E-2</v>
      </c>
      <c r="O82" s="41">
        <f t="shared" si="4"/>
        <v>0.89010989010989006</v>
      </c>
      <c r="P82" s="42">
        <f>IF(O82&gt;=[1]res!E$2,IF(O81&lt;[1]res!E$2,K82,0),0)</f>
        <v>0</v>
      </c>
      <c r="Q82" s="42">
        <f>IF(O82&gt;=[1]res!E$2,IF(O81&lt;[1]res!E$2,L82,0),0)</f>
        <v>0</v>
      </c>
      <c r="R82" s="42">
        <f>IF(O82&gt;=[1]res!E$6,IF(O81&lt;[1]res!E$6,L82,0),0)</f>
        <v>0</v>
      </c>
    </row>
    <row r="83" spans="1:18" ht="17.25" x14ac:dyDescent="0.4">
      <c r="A83" s="39">
        <v>82</v>
      </c>
      <c r="B83" s="52">
        <v>44340</v>
      </c>
      <c r="C83" s="41">
        <v>0</v>
      </c>
      <c r="D83" s="41">
        <v>0</v>
      </c>
      <c r="G83" s="41">
        <f t="shared" ref="G83:J92" si="15">SUM(C$2:C83)</f>
        <v>59.65</v>
      </c>
      <c r="H83" s="41">
        <f t="shared" si="15"/>
        <v>149</v>
      </c>
      <c r="I83" s="41">
        <f t="shared" si="15"/>
        <v>9.5</v>
      </c>
      <c r="J83" s="41">
        <f t="shared" si="15"/>
        <v>5</v>
      </c>
      <c r="K83" s="41">
        <f t="shared" si="14"/>
        <v>1</v>
      </c>
      <c r="L83" s="41">
        <f t="shared" si="14"/>
        <v>0.97545008183306059</v>
      </c>
      <c r="M83" s="41">
        <f t="shared" si="2"/>
        <v>1</v>
      </c>
      <c r="N83" s="42">
        <f t="shared" si="3"/>
        <v>6.2193126022913256E-2</v>
      </c>
      <c r="O83" s="41">
        <f t="shared" si="4"/>
        <v>0.90109890109890112</v>
      </c>
      <c r="P83" s="42">
        <f>IF(O83&gt;=[1]res!E$2,IF(O82&lt;[1]res!E$2,K83,0),0)</f>
        <v>0</v>
      </c>
      <c r="Q83" s="42">
        <f>IF(O83&gt;=[1]res!E$2,IF(O82&lt;[1]res!E$2,L83,0),0)</f>
        <v>0</v>
      </c>
      <c r="R83" s="42">
        <f>IF(O83&gt;=[1]res!E$6,IF(O82&lt;[1]res!E$6,L83,0),0)</f>
        <v>0</v>
      </c>
    </row>
    <row r="84" spans="1:18" ht="17.25" x14ac:dyDescent="0.4">
      <c r="A84" s="39">
        <v>83</v>
      </c>
      <c r="B84" s="52">
        <v>44341</v>
      </c>
      <c r="C84" s="41">
        <v>0</v>
      </c>
      <c r="D84" s="41">
        <v>3.25</v>
      </c>
      <c r="G84" s="41">
        <f t="shared" si="15"/>
        <v>59.65</v>
      </c>
      <c r="H84" s="41">
        <f t="shared" si="15"/>
        <v>152.25</v>
      </c>
      <c r="I84" s="41">
        <f t="shared" si="15"/>
        <v>9.5</v>
      </c>
      <c r="J84" s="41">
        <f t="shared" si="15"/>
        <v>5</v>
      </c>
      <c r="K84" s="41">
        <f t="shared" si="14"/>
        <v>1</v>
      </c>
      <c r="L84" s="41">
        <f t="shared" si="14"/>
        <v>0.99672667757774136</v>
      </c>
      <c r="M84" s="41">
        <f t="shared" si="2"/>
        <v>1</v>
      </c>
      <c r="N84" s="42">
        <f t="shared" si="3"/>
        <v>6.2193126022913256E-2</v>
      </c>
      <c r="O84" s="41">
        <f t="shared" si="4"/>
        <v>0.91208791208791207</v>
      </c>
      <c r="P84" s="42">
        <f>IF(O84&gt;=[1]res!E$2,IF(O83&lt;[1]res!E$2,K84,0),0)</f>
        <v>0</v>
      </c>
      <c r="Q84" s="42">
        <f>IF(O84&gt;=[1]res!E$2,IF(O83&lt;[1]res!E$2,L84,0),0)</f>
        <v>0</v>
      </c>
      <c r="R84" s="42">
        <f>IF(O84&gt;=[1]res!E$6,IF(O83&lt;[1]res!E$6,L84,0),0)</f>
        <v>0</v>
      </c>
    </row>
    <row r="85" spans="1:18" ht="17.25" x14ac:dyDescent="0.4">
      <c r="A85" s="39">
        <v>84</v>
      </c>
      <c r="B85" s="52">
        <v>44342</v>
      </c>
      <c r="C85" s="41">
        <v>0</v>
      </c>
      <c r="D85" s="41">
        <v>0</v>
      </c>
      <c r="G85" s="41">
        <f t="shared" si="15"/>
        <v>59.65</v>
      </c>
      <c r="H85" s="41">
        <f t="shared" si="15"/>
        <v>152.25</v>
      </c>
      <c r="I85" s="41">
        <f t="shared" si="15"/>
        <v>9.5</v>
      </c>
      <c r="J85" s="41">
        <f t="shared" si="15"/>
        <v>5</v>
      </c>
      <c r="K85" s="41">
        <f t="shared" si="14"/>
        <v>1</v>
      </c>
      <c r="L85" s="41">
        <f t="shared" si="14"/>
        <v>0.99672667757774136</v>
      </c>
      <c r="M85" s="41">
        <f t="shared" si="2"/>
        <v>1</v>
      </c>
      <c r="N85" s="42">
        <f t="shared" si="3"/>
        <v>6.2193126022913256E-2</v>
      </c>
      <c r="O85" s="41">
        <f t="shared" si="4"/>
        <v>0.92307692307692313</v>
      </c>
      <c r="P85" s="42">
        <f>IF(O85&gt;=[1]res!E$2,IF(O84&lt;[1]res!E$2,K85,0),0)</f>
        <v>0</v>
      </c>
      <c r="Q85" s="42">
        <f>IF(O85&gt;=[1]res!E$2,IF(O84&lt;[1]res!E$2,L85,0),0)</f>
        <v>0</v>
      </c>
      <c r="R85" s="42">
        <f>IF(O85&gt;=[1]res!E$6,IF(O84&lt;[1]res!E$6,L85,0),0)</f>
        <v>0</v>
      </c>
    </row>
    <row r="86" spans="1:18" ht="17.25" x14ac:dyDescent="0.4">
      <c r="A86" s="39">
        <v>85</v>
      </c>
      <c r="B86" s="52">
        <v>44343</v>
      </c>
      <c r="C86" s="41">
        <v>0</v>
      </c>
      <c r="D86" s="41">
        <v>0.5</v>
      </c>
      <c r="G86" s="41">
        <f t="shared" si="15"/>
        <v>59.65</v>
      </c>
      <c r="H86" s="41">
        <f t="shared" si="15"/>
        <v>152.75</v>
      </c>
      <c r="I86" s="41">
        <f t="shared" si="15"/>
        <v>9.5</v>
      </c>
      <c r="J86" s="41">
        <f t="shared" si="15"/>
        <v>5</v>
      </c>
      <c r="K86" s="41">
        <f t="shared" si="14"/>
        <v>1</v>
      </c>
      <c r="L86" s="41">
        <f t="shared" si="14"/>
        <v>1</v>
      </c>
      <c r="M86" s="41">
        <f t="shared" si="2"/>
        <v>1</v>
      </c>
      <c r="N86" s="42">
        <f t="shared" si="3"/>
        <v>6.2193126022913256E-2</v>
      </c>
      <c r="O86" s="41">
        <f t="shared" si="4"/>
        <v>0.93406593406593408</v>
      </c>
      <c r="P86" s="42">
        <f>IF(O86&gt;=[1]res!E$2,IF(O85&lt;[1]res!E$2,K86,0),0)</f>
        <v>0</v>
      </c>
      <c r="Q86" s="42">
        <f>IF(O86&gt;=[1]res!E$2,IF(O85&lt;[1]res!E$2,L86,0),0)</f>
        <v>0</v>
      </c>
      <c r="R86" s="42">
        <f>IF(O86&gt;=[1]res!E$6,IF(O85&lt;[1]res!E$6,L86,0),0)</f>
        <v>0</v>
      </c>
    </row>
    <row r="87" spans="1:18" ht="17.25" x14ac:dyDescent="0.4">
      <c r="A87" s="39">
        <v>86</v>
      </c>
      <c r="B87" s="52">
        <v>44344</v>
      </c>
      <c r="C87" s="41">
        <v>0</v>
      </c>
      <c r="D87" s="41">
        <v>0</v>
      </c>
      <c r="G87" s="41">
        <f t="shared" si="15"/>
        <v>59.65</v>
      </c>
      <c r="H87" s="41">
        <f t="shared" si="15"/>
        <v>152.75</v>
      </c>
      <c r="I87" s="41">
        <f t="shared" si="15"/>
        <v>9.5</v>
      </c>
      <c r="J87" s="41">
        <f t="shared" si="15"/>
        <v>5</v>
      </c>
      <c r="K87" s="41">
        <f t="shared" si="14"/>
        <v>1</v>
      </c>
      <c r="L87" s="41">
        <f t="shared" si="14"/>
        <v>1</v>
      </c>
      <c r="M87" s="41">
        <f t="shared" si="2"/>
        <v>1</v>
      </c>
      <c r="N87" s="42">
        <f t="shared" si="3"/>
        <v>6.2193126022913256E-2</v>
      </c>
      <c r="O87" s="41">
        <f t="shared" si="4"/>
        <v>0.94505494505494503</v>
      </c>
      <c r="P87" s="42">
        <f>IF(O87&gt;=[1]res!E$2,IF(O86&lt;[1]res!E$2,K87,0),0)</f>
        <v>0</v>
      </c>
      <c r="Q87" s="42">
        <f>IF(O87&gt;=[1]res!E$2,IF(O86&lt;[1]res!E$2,L87,0),0)</f>
        <v>0</v>
      </c>
      <c r="R87" s="42">
        <f>IF(O87&gt;=[1]res!E$6,IF(O86&lt;[1]res!E$6,L87,0),0)</f>
        <v>0</v>
      </c>
    </row>
    <row r="88" spans="1:18" ht="17.25" x14ac:dyDescent="0.4">
      <c r="A88" s="39">
        <v>87</v>
      </c>
      <c r="B88" s="52">
        <v>44345</v>
      </c>
      <c r="C88" s="41">
        <v>0</v>
      </c>
      <c r="D88" s="41">
        <v>0</v>
      </c>
      <c r="G88" s="41">
        <f t="shared" si="15"/>
        <v>59.65</v>
      </c>
      <c r="H88" s="41">
        <f t="shared" si="15"/>
        <v>152.75</v>
      </c>
      <c r="I88" s="41">
        <f t="shared" si="15"/>
        <v>9.5</v>
      </c>
      <c r="J88" s="41">
        <f t="shared" si="15"/>
        <v>5</v>
      </c>
      <c r="K88" s="41">
        <f t="shared" si="14"/>
        <v>1</v>
      </c>
      <c r="L88" s="41">
        <f t="shared" si="14"/>
        <v>1</v>
      </c>
      <c r="M88" s="41">
        <f t="shared" si="2"/>
        <v>1</v>
      </c>
      <c r="N88" s="42">
        <f t="shared" si="3"/>
        <v>6.2193126022913256E-2</v>
      </c>
      <c r="O88" s="41">
        <f t="shared" si="4"/>
        <v>0.95604395604395609</v>
      </c>
      <c r="P88" s="42">
        <f>IF(O88&gt;=[1]res!E$2,IF(O87&lt;[1]res!E$2,K88,0),0)</f>
        <v>0</v>
      </c>
      <c r="Q88" s="42">
        <f>IF(O88&gt;=[1]res!E$2,IF(O87&lt;[1]res!E$2,L88,0),0)</f>
        <v>0</v>
      </c>
      <c r="R88" s="42">
        <f>IF(O88&gt;=[1]res!E$6,IF(O87&lt;[1]res!E$6,L88,0),0)</f>
        <v>0</v>
      </c>
    </row>
    <row r="89" spans="1:18" ht="17.25" x14ac:dyDescent="0.4">
      <c r="A89" s="39">
        <v>88</v>
      </c>
      <c r="B89" s="52">
        <v>44346</v>
      </c>
      <c r="C89" s="41">
        <v>0</v>
      </c>
      <c r="D89" s="41">
        <v>0</v>
      </c>
      <c r="G89" s="41">
        <f t="shared" si="15"/>
        <v>59.65</v>
      </c>
      <c r="H89" s="41">
        <f t="shared" si="15"/>
        <v>152.75</v>
      </c>
      <c r="I89" s="41">
        <f t="shared" si="15"/>
        <v>9.5</v>
      </c>
      <c r="J89" s="41">
        <f t="shared" si="15"/>
        <v>5</v>
      </c>
      <c r="K89" s="41">
        <f t="shared" si="14"/>
        <v>1</v>
      </c>
      <c r="L89" s="41">
        <f t="shared" si="14"/>
        <v>1</v>
      </c>
      <c r="M89" s="41">
        <f t="shared" si="2"/>
        <v>1</v>
      </c>
      <c r="N89" s="42">
        <f t="shared" si="3"/>
        <v>6.2193126022913256E-2</v>
      </c>
      <c r="O89" s="41">
        <f t="shared" si="4"/>
        <v>0.96703296703296704</v>
      </c>
      <c r="P89" s="42">
        <f>IF(O89&gt;=[1]res!E$2,IF(O88&lt;[1]res!E$2,K89,0),0)</f>
        <v>0</v>
      </c>
      <c r="Q89" s="42">
        <f>IF(O89&gt;=[1]res!E$2,IF(O88&lt;[1]res!E$2,L89,0),0)</f>
        <v>0</v>
      </c>
      <c r="R89" s="42">
        <f>IF(O89&gt;=[1]res!E$6,IF(O88&lt;[1]res!E$6,L89,0),0)</f>
        <v>0</v>
      </c>
    </row>
    <row r="90" spans="1:18" ht="17.25" x14ac:dyDescent="0.4">
      <c r="A90" s="39">
        <v>89</v>
      </c>
      <c r="B90" s="52">
        <v>44347</v>
      </c>
      <c r="C90" s="41">
        <v>0</v>
      </c>
      <c r="D90" s="41">
        <v>0</v>
      </c>
      <c r="G90" s="41">
        <f t="shared" si="15"/>
        <v>59.65</v>
      </c>
      <c r="H90" s="41">
        <f t="shared" si="15"/>
        <v>152.75</v>
      </c>
      <c r="I90" s="41">
        <f t="shared" si="15"/>
        <v>9.5</v>
      </c>
      <c r="J90" s="41">
        <f t="shared" si="15"/>
        <v>5</v>
      </c>
      <c r="K90" s="41">
        <f t="shared" si="14"/>
        <v>1</v>
      </c>
      <c r="L90" s="41">
        <f t="shared" si="14"/>
        <v>1</v>
      </c>
      <c r="M90" s="41">
        <f t="shared" si="2"/>
        <v>1</v>
      </c>
      <c r="N90" s="42">
        <f t="shared" si="3"/>
        <v>6.2193126022913256E-2</v>
      </c>
      <c r="O90" s="41">
        <f t="shared" si="4"/>
        <v>0.97802197802197799</v>
      </c>
      <c r="P90" s="42">
        <f>IF(O90&gt;=[1]res!E$2,IF(O89&lt;[1]res!E$2,K90,0),0)</f>
        <v>0</v>
      </c>
      <c r="Q90" s="42">
        <f>IF(O90&gt;=[1]res!E$2,IF(O89&lt;[1]res!E$2,L90,0),0)</f>
        <v>0</v>
      </c>
      <c r="R90" s="42">
        <f>IF(O90&gt;=[1]res!E$6,IF(O89&lt;[1]res!E$6,L90,0),0)</f>
        <v>0</v>
      </c>
    </row>
    <row r="91" spans="1:18" ht="17.25" x14ac:dyDescent="0.4">
      <c r="A91" s="39">
        <v>90</v>
      </c>
      <c r="B91" s="52">
        <v>44348</v>
      </c>
      <c r="C91" s="41">
        <v>0</v>
      </c>
      <c r="D91" s="41">
        <v>0</v>
      </c>
      <c r="G91" s="41">
        <f t="shared" si="15"/>
        <v>59.65</v>
      </c>
      <c r="H91" s="41">
        <f t="shared" si="15"/>
        <v>152.75</v>
      </c>
      <c r="I91" s="41">
        <f t="shared" si="15"/>
        <v>9.5</v>
      </c>
      <c r="J91" s="41">
        <f t="shared" si="15"/>
        <v>5</v>
      </c>
      <c r="K91" s="41">
        <f t="shared" si="14"/>
        <v>1</v>
      </c>
      <c r="L91" s="41">
        <f t="shared" si="14"/>
        <v>1</v>
      </c>
      <c r="M91" s="41">
        <f t="shared" si="2"/>
        <v>1</v>
      </c>
      <c r="N91" s="42">
        <f t="shared" si="3"/>
        <v>6.2193126022913256E-2</v>
      </c>
      <c r="O91" s="41">
        <f t="shared" si="4"/>
        <v>0.98901098901098905</v>
      </c>
      <c r="P91" s="42">
        <f>IF(O91&gt;=[1]res!E$2,IF(O90&lt;[1]res!E$2,K91,0),0)</f>
        <v>0</v>
      </c>
      <c r="Q91" s="42">
        <f>IF(O91&gt;=[1]res!E$2,IF(O90&lt;[1]res!E$2,L91,0),0)</f>
        <v>0</v>
      </c>
      <c r="R91" s="42">
        <f>IF(O91&gt;=[1]res!E$6,IF(O90&lt;[1]res!E$6,L91,0),0)</f>
        <v>0</v>
      </c>
    </row>
    <row r="92" spans="1:18" ht="17.25" x14ac:dyDescent="0.4">
      <c r="A92" s="39">
        <v>91</v>
      </c>
      <c r="B92" s="52">
        <v>44349</v>
      </c>
      <c r="C92" s="41">
        <v>0</v>
      </c>
      <c r="D92" s="41">
        <v>0</v>
      </c>
      <c r="G92" s="41">
        <f t="shared" si="15"/>
        <v>59.65</v>
      </c>
      <c r="H92" s="41">
        <f t="shared" si="15"/>
        <v>152.75</v>
      </c>
      <c r="I92" s="41">
        <f t="shared" si="15"/>
        <v>9.5</v>
      </c>
      <c r="J92" s="41">
        <f t="shared" si="15"/>
        <v>5</v>
      </c>
      <c r="K92" s="41">
        <f t="shared" si="14"/>
        <v>1</v>
      </c>
      <c r="L92" s="41">
        <f t="shared" si="14"/>
        <v>1</v>
      </c>
      <c r="M92" s="41">
        <f t="shared" si="2"/>
        <v>1</v>
      </c>
      <c r="N92" s="42">
        <f t="shared" si="3"/>
        <v>6.2193126022913256E-2</v>
      </c>
      <c r="O92" s="41">
        <f t="shared" si="4"/>
        <v>1</v>
      </c>
      <c r="P92" s="42">
        <f>IF(O92&gt;=[1]res!E$2,IF(O91&lt;[1]res!E$2,K92,0),0)</f>
        <v>0</v>
      </c>
      <c r="Q92" s="42">
        <f>IF(O92&gt;=[1]res!E$2,IF(O91&lt;[1]res!E$2,L92,0),0)</f>
        <v>0</v>
      </c>
      <c r="R92" s="42">
        <f>IF(O92&gt;=[1]res!E$6,IF(O91&lt;[1]res!E$6,L92,0),0)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6696-5E6B-41C5-9C6B-DCB2287B6C95}">
  <sheetPr>
    <outlinePr summaryBelow="0" summaryRight="0"/>
  </sheetPr>
  <dimension ref="A1:R84"/>
  <sheetViews>
    <sheetView tabSelected="1" workbookViewId="0">
      <selection activeCell="C2" sqref="C2"/>
    </sheetView>
  </sheetViews>
  <sheetFormatPr defaultColWidth="14.42578125" defaultRowHeight="15.75" customHeight="1" x14ac:dyDescent="0.2"/>
  <cols>
    <col min="1" max="1" width="4.28515625" style="49" customWidth="1"/>
    <col min="2" max="2" width="14.5703125" style="49" customWidth="1"/>
    <col min="3" max="3" width="4.85546875" style="49" customWidth="1"/>
    <col min="4" max="4" width="5.85546875" style="49" customWidth="1"/>
    <col min="5" max="5" width="5.140625" style="49" customWidth="1"/>
    <col min="6" max="6" width="5.28515625" style="49" customWidth="1"/>
    <col min="7" max="7" width="8.140625" style="49" customWidth="1"/>
    <col min="8" max="8" width="8.28515625" style="49" customWidth="1"/>
    <col min="9" max="9" width="9.28515625" style="49" customWidth="1"/>
    <col min="10" max="10" width="8.42578125" style="49" customWidth="1"/>
    <col min="11" max="12" width="14.42578125" style="49" customWidth="1"/>
    <col min="13" max="15" width="15.42578125" style="49" customWidth="1"/>
    <col min="16" max="17" width="14.42578125" style="49" customWidth="1"/>
    <col min="18" max="16384" width="14.42578125" style="49"/>
  </cols>
  <sheetData>
    <row r="1" spans="1:18" ht="15.75" customHeight="1" x14ac:dyDescent="0.25">
      <c r="A1" s="48" t="s">
        <v>47</v>
      </c>
      <c r="B1" s="48" t="s">
        <v>48</v>
      </c>
      <c r="C1" s="48" t="s">
        <v>49</v>
      </c>
      <c r="D1" s="48" t="s">
        <v>50</v>
      </c>
      <c r="E1" s="41" t="s">
        <v>51</v>
      </c>
      <c r="F1" s="41" t="s">
        <v>52</v>
      </c>
      <c r="G1" s="48" t="s">
        <v>53</v>
      </c>
      <c r="H1" s="48" t="s">
        <v>54</v>
      </c>
      <c r="I1" s="41" t="s">
        <v>55</v>
      </c>
      <c r="J1" s="41" t="s">
        <v>56</v>
      </c>
      <c r="K1" s="41" t="s">
        <v>57</v>
      </c>
      <c r="L1" s="41" t="s">
        <v>58</v>
      </c>
      <c r="M1" s="41" t="s">
        <v>59</v>
      </c>
      <c r="N1" s="41" t="s">
        <v>60</v>
      </c>
      <c r="O1" s="41" t="s">
        <v>61</v>
      </c>
      <c r="P1" s="41" t="s">
        <v>62</v>
      </c>
      <c r="Q1" s="41" t="s">
        <v>63</v>
      </c>
      <c r="R1" s="41" t="s">
        <v>64</v>
      </c>
    </row>
    <row r="2" spans="1:18" ht="15.75" customHeight="1" x14ac:dyDescent="0.4">
      <c r="A2" s="39">
        <v>1</v>
      </c>
      <c r="B2" s="50">
        <v>44257</v>
      </c>
      <c r="C2" s="41">
        <v>4</v>
      </c>
      <c r="D2" s="41">
        <v>0</v>
      </c>
      <c r="G2" s="41">
        <f t="shared" ref="G2:J2" si="0">SUM(C$2:C2)</f>
        <v>4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17" si="1">G2/MAX(G:G)</f>
        <v>8.7317179655097152E-2</v>
      </c>
      <c r="L2" s="41">
        <f t="shared" si="1"/>
        <v>0</v>
      </c>
      <c r="M2" s="41">
        <f t="shared" ref="M2:M84" si="2">J2/MAX(J:J)</f>
        <v>0</v>
      </c>
      <c r="N2" s="42">
        <f t="shared" ref="N2:N84" si="3">I2/MAX(H:H)</f>
        <v>0</v>
      </c>
      <c r="O2" s="41">
        <f t="shared" ref="O2:O84" si="4">A2/MAX(A:A)</f>
        <v>1.2048192771084338E-2</v>
      </c>
      <c r="P2" s="42">
        <f>IF(O2&gt;=[1]res!E$2,IF(O1&lt;[1]res!E$2,K2,0),0)</f>
        <v>0</v>
      </c>
      <c r="Q2" s="42">
        <f>IF(O2&gt;=[1]res!E$2,IF(O1&lt;[1]res!E$2,L2,0),0)</f>
        <v>0</v>
      </c>
      <c r="R2" s="42">
        <f>IF(O2&gt;=[1]res!E$6,IF(O1&lt;[1]res!E$6,L2,0),0)</f>
        <v>0</v>
      </c>
    </row>
    <row r="3" spans="1:18" ht="15.75" customHeight="1" x14ac:dyDescent="0.4">
      <c r="A3" s="39">
        <v>2</v>
      </c>
      <c r="B3" s="50">
        <v>44258</v>
      </c>
      <c r="C3" s="55">
        <v>0</v>
      </c>
      <c r="D3" s="41">
        <v>0</v>
      </c>
      <c r="G3" s="41">
        <f t="shared" ref="G3:J18" si="5">SUM(C$2:C3)</f>
        <v>4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si="1"/>
        <v>8.7317179655097152E-2</v>
      </c>
      <c r="L3" s="41">
        <f t="shared" si="1"/>
        <v>0</v>
      </c>
      <c r="M3" s="41">
        <f t="shared" si="2"/>
        <v>0</v>
      </c>
      <c r="N3" s="42">
        <f t="shared" si="3"/>
        <v>0</v>
      </c>
      <c r="O3" s="41">
        <f t="shared" si="4"/>
        <v>2.4096385542168676E-2</v>
      </c>
      <c r="P3" s="42">
        <f>IF(O3&gt;=[1]res!E$2,IF(O2&lt;[1]res!E$2,K3,0),0)</f>
        <v>0</v>
      </c>
      <c r="Q3" s="42">
        <f>IF(O3&gt;=[1]res!E$2,IF(O2&lt;[1]res!E$2,L3,0),0)</f>
        <v>0</v>
      </c>
      <c r="R3" s="42">
        <f>IF(O3&gt;=[1]res!E$6,IF(O2&lt;[1]res!E$6,L3,0),0)</f>
        <v>0</v>
      </c>
    </row>
    <row r="4" spans="1:18" ht="15.75" customHeight="1" x14ac:dyDescent="0.4">
      <c r="A4" s="39">
        <v>3</v>
      </c>
      <c r="B4" s="50">
        <v>44259</v>
      </c>
      <c r="C4" s="55">
        <v>0</v>
      </c>
      <c r="D4" s="41">
        <v>0</v>
      </c>
      <c r="G4" s="41">
        <f t="shared" si="5"/>
        <v>4</v>
      </c>
      <c r="H4" s="41">
        <f t="shared" si="5"/>
        <v>0</v>
      </c>
      <c r="I4" s="41">
        <f t="shared" si="5"/>
        <v>0</v>
      </c>
      <c r="J4" s="41">
        <f t="shared" si="5"/>
        <v>0</v>
      </c>
      <c r="K4" s="41">
        <f t="shared" si="1"/>
        <v>8.7317179655097152E-2</v>
      </c>
      <c r="L4" s="41">
        <f t="shared" si="1"/>
        <v>0</v>
      </c>
      <c r="M4" s="41">
        <f t="shared" si="2"/>
        <v>0</v>
      </c>
      <c r="N4" s="42">
        <f t="shared" si="3"/>
        <v>0</v>
      </c>
      <c r="O4" s="41">
        <f t="shared" si="4"/>
        <v>3.614457831325301E-2</v>
      </c>
      <c r="P4" s="42">
        <f>IF(O4&gt;=[1]res!E$2,IF(O3&lt;[1]res!E$2,K4,0),0)</f>
        <v>0</v>
      </c>
      <c r="Q4" s="42">
        <f>IF(O4&gt;=[1]res!E$2,IF(O3&lt;[1]res!E$2,L4,0),0)</f>
        <v>0</v>
      </c>
      <c r="R4" s="42">
        <f>IF(O4&gt;=[1]res!E$6,IF(O3&lt;[1]res!E$6,L4,0),0)</f>
        <v>0</v>
      </c>
    </row>
    <row r="5" spans="1:18" ht="15.75" customHeight="1" x14ac:dyDescent="0.4">
      <c r="A5" s="39">
        <v>4</v>
      </c>
      <c r="B5" s="50">
        <v>44260</v>
      </c>
      <c r="C5" s="55">
        <v>1.5</v>
      </c>
      <c r="D5" s="41">
        <v>0</v>
      </c>
      <c r="G5" s="41">
        <f t="shared" si="5"/>
        <v>5.5</v>
      </c>
      <c r="H5" s="41">
        <f t="shared" si="5"/>
        <v>0</v>
      </c>
      <c r="I5" s="41">
        <f t="shared" si="5"/>
        <v>0</v>
      </c>
      <c r="J5" s="41">
        <f t="shared" si="5"/>
        <v>0</v>
      </c>
      <c r="K5" s="41">
        <f t="shared" si="1"/>
        <v>0.12006112202575858</v>
      </c>
      <c r="L5" s="41">
        <f t="shared" si="1"/>
        <v>0</v>
      </c>
      <c r="M5" s="41">
        <f t="shared" si="2"/>
        <v>0</v>
      </c>
      <c r="N5" s="42">
        <f t="shared" si="3"/>
        <v>0</v>
      </c>
      <c r="O5" s="41">
        <f t="shared" si="4"/>
        <v>4.8192771084337352E-2</v>
      </c>
      <c r="P5" s="42">
        <f>IF(O5&gt;=[1]res!E$2,IF(O4&lt;[1]res!E$2,K5,0),0)</f>
        <v>0</v>
      </c>
      <c r="Q5" s="42">
        <f>IF(O5&gt;=[1]res!E$2,IF(O4&lt;[1]res!E$2,L5,0),0)</f>
        <v>0</v>
      </c>
      <c r="R5" s="42">
        <f>IF(O5&gt;=[1]res!E$6,IF(O4&lt;[1]res!E$6,L5,0),0)</f>
        <v>0</v>
      </c>
    </row>
    <row r="6" spans="1:18" ht="15.75" customHeight="1" x14ac:dyDescent="0.4">
      <c r="A6" s="39">
        <v>5</v>
      </c>
      <c r="B6" s="50">
        <v>44261</v>
      </c>
      <c r="C6" s="55">
        <v>3</v>
      </c>
      <c r="D6" s="41">
        <v>0</v>
      </c>
      <c r="G6" s="41">
        <f t="shared" si="5"/>
        <v>8.5</v>
      </c>
      <c r="H6" s="41">
        <f t="shared" si="5"/>
        <v>0</v>
      </c>
      <c r="I6" s="41">
        <f t="shared" si="5"/>
        <v>0</v>
      </c>
      <c r="J6" s="41">
        <f t="shared" si="5"/>
        <v>0</v>
      </c>
      <c r="K6" s="41">
        <f t="shared" si="1"/>
        <v>0.18554900676708144</v>
      </c>
      <c r="L6" s="41">
        <f t="shared" si="1"/>
        <v>0</v>
      </c>
      <c r="M6" s="41">
        <f t="shared" si="2"/>
        <v>0</v>
      </c>
      <c r="N6" s="42">
        <f t="shared" si="3"/>
        <v>0</v>
      </c>
      <c r="O6" s="41">
        <f t="shared" si="4"/>
        <v>6.0240963855421686E-2</v>
      </c>
      <c r="P6" s="42">
        <f>IF(O6&gt;=[1]res!E$2,IF(O5&lt;[1]res!E$2,K6,0),0)</f>
        <v>0</v>
      </c>
      <c r="Q6" s="42">
        <f>IF(O6&gt;=[1]res!E$2,IF(O5&lt;[1]res!E$2,L6,0),0)</f>
        <v>0</v>
      </c>
      <c r="R6" s="42">
        <f>IF(O6&gt;=[1]res!E$6,IF(O5&lt;[1]res!E$6,L6,0),0)</f>
        <v>0</v>
      </c>
    </row>
    <row r="7" spans="1:18" ht="15.75" customHeight="1" x14ac:dyDescent="0.4">
      <c r="A7" s="39">
        <v>6</v>
      </c>
      <c r="B7" s="50">
        <v>44262</v>
      </c>
      <c r="C7" s="55">
        <v>0.75</v>
      </c>
      <c r="D7" s="41">
        <v>0</v>
      </c>
      <c r="G7" s="41">
        <f t="shared" si="5"/>
        <v>9.25</v>
      </c>
      <c r="H7" s="41">
        <f t="shared" si="5"/>
        <v>0</v>
      </c>
      <c r="I7" s="41">
        <f t="shared" si="5"/>
        <v>0</v>
      </c>
      <c r="J7" s="41">
        <f t="shared" si="5"/>
        <v>0</v>
      </c>
      <c r="K7" s="41">
        <f t="shared" si="1"/>
        <v>0.20192097795241215</v>
      </c>
      <c r="L7" s="41">
        <f t="shared" si="1"/>
        <v>0</v>
      </c>
      <c r="M7" s="41">
        <f t="shared" si="2"/>
        <v>0</v>
      </c>
      <c r="N7" s="42">
        <f t="shared" si="3"/>
        <v>0</v>
      </c>
      <c r="O7" s="41">
        <f t="shared" si="4"/>
        <v>7.2289156626506021E-2</v>
      </c>
      <c r="P7" s="42">
        <f>IF(O7&gt;=[1]res!E$2,IF(O6&lt;[1]res!E$2,K7,0),0)</f>
        <v>0</v>
      </c>
      <c r="Q7" s="42">
        <f>IF(O7&gt;=[1]res!E$2,IF(O6&lt;[1]res!E$2,L7,0),0)</f>
        <v>0</v>
      </c>
      <c r="R7" s="42">
        <f>IF(O7&gt;=[1]res!E$6,IF(O6&lt;[1]res!E$6,L7,0),0)</f>
        <v>0</v>
      </c>
    </row>
    <row r="8" spans="1:18" ht="15.75" customHeight="1" x14ac:dyDescent="0.4">
      <c r="A8" s="39">
        <v>7</v>
      </c>
      <c r="B8" s="50">
        <v>44263</v>
      </c>
      <c r="C8" s="55" t="s">
        <v>180</v>
      </c>
      <c r="D8" s="41">
        <v>0</v>
      </c>
      <c r="G8" s="41">
        <f t="shared" si="5"/>
        <v>9.25</v>
      </c>
      <c r="H8" s="41">
        <f t="shared" si="5"/>
        <v>0</v>
      </c>
      <c r="I8" s="41">
        <f t="shared" si="5"/>
        <v>0</v>
      </c>
      <c r="J8" s="41">
        <f t="shared" si="5"/>
        <v>0</v>
      </c>
      <c r="K8" s="41">
        <f t="shared" si="1"/>
        <v>0.20192097795241215</v>
      </c>
      <c r="L8" s="41">
        <f t="shared" si="1"/>
        <v>0</v>
      </c>
      <c r="M8" s="41">
        <f t="shared" si="2"/>
        <v>0</v>
      </c>
      <c r="N8" s="42">
        <f t="shared" si="3"/>
        <v>0</v>
      </c>
      <c r="O8" s="41">
        <f t="shared" si="4"/>
        <v>8.4337349397590355E-2</v>
      </c>
      <c r="P8" s="42">
        <f>IF(O8&gt;=[1]res!E$2,IF(O7&lt;[1]res!E$2,K8,0),0)</f>
        <v>0</v>
      </c>
      <c r="Q8" s="42">
        <f>IF(O8&gt;=[1]res!E$2,IF(O7&lt;[1]res!E$2,L8,0),0)</f>
        <v>0</v>
      </c>
      <c r="R8" s="42">
        <f>IF(O8&gt;=[1]res!E$6,IF(O7&lt;[1]res!E$6,L8,0),0)</f>
        <v>0</v>
      </c>
    </row>
    <row r="9" spans="1:18" ht="15.75" customHeight="1" x14ac:dyDescent="0.4">
      <c r="A9" s="39">
        <v>8</v>
      </c>
      <c r="B9" s="50">
        <v>44264</v>
      </c>
      <c r="C9" s="55">
        <v>1</v>
      </c>
      <c r="D9" s="41">
        <v>0</v>
      </c>
      <c r="G9" s="41">
        <f t="shared" si="5"/>
        <v>10.25</v>
      </c>
      <c r="H9" s="41">
        <f t="shared" si="5"/>
        <v>0</v>
      </c>
      <c r="I9" s="41">
        <f t="shared" si="5"/>
        <v>0</v>
      </c>
      <c r="J9" s="41">
        <f t="shared" si="5"/>
        <v>0</v>
      </c>
      <c r="K9" s="41">
        <f t="shared" si="1"/>
        <v>0.22375027286618646</v>
      </c>
      <c r="L9" s="41">
        <f t="shared" si="1"/>
        <v>0</v>
      </c>
      <c r="M9" s="41">
        <f t="shared" si="2"/>
        <v>0</v>
      </c>
      <c r="N9" s="42">
        <f t="shared" si="3"/>
        <v>0</v>
      </c>
      <c r="O9" s="41">
        <f t="shared" si="4"/>
        <v>9.6385542168674704E-2</v>
      </c>
      <c r="P9" s="42">
        <f>IF(O9&gt;=[1]res!E$2,IF(O8&lt;[1]res!E$2,K9,0),0)</f>
        <v>0</v>
      </c>
      <c r="Q9" s="42">
        <f>IF(O9&gt;=[1]res!E$2,IF(O8&lt;[1]res!E$2,L9,0),0)</f>
        <v>0</v>
      </c>
      <c r="R9" s="42">
        <f>IF(O9&gt;=[1]res!E$6,IF(O8&lt;[1]res!E$6,L9,0),0)</f>
        <v>0</v>
      </c>
    </row>
    <row r="10" spans="1:18" ht="15.75" customHeight="1" x14ac:dyDescent="0.4">
      <c r="A10" s="39">
        <v>9</v>
      </c>
      <c r="B10" s="50">
        <v>44265</v>
      </c>
      <c r="C10" s="55">
        <v>6.75</v>
      </c>
      <c r="D10" s="41">
        <v>0</v>
      </c>
      <c r="G10" s="41">
        <f t="shared" si="5"/>
        <v>17</v>
      </c>
      <c r="H10" s="41">
        <f t="shared" si="5"/>
        <v>0</v>
      </c>
      <c r="I10" s="41">
        <f t="shared" si="5"/>
        <v>0</v>
      </c>
      <c r="J10" s="41">
        <f t="shared" si="5"/>
        <v>0</v>
      </c>
      <c r="K10" s="41">
        <f t="shared" si="1"/>
        <v>0.37109801353416288</v>
      </c>
      <c r="L10" s="41">
        <f t="shared" si="1"/>
        <v>0</v>
      </c>
      <c r="M10" s="41">
        <f t="shared" si="2"/>
        <v>0</v>
      </c>
      <c r="N10" s="42">
        <f t="shared" si="3"/>
        <v>0</v>
      </c>
      <c r="O10" s="41">
        <f t="shared" si="4"/>
        <v>0.10843373493975904</v>
      </c>
      <c r="P10" s="42">
        <f>IF(O10&gt;=[1]res!E$2,IF(O9&lt;[1]res!E$2,K10,0),0)</f>
        <v>0</v>
      </c>
      <c r="Q10" s="42">
        <f>IF(O10&gt;=[1]res!E$2,IF(O9&lt;[1]res!E$2,L10,0),0)</f>
        <v>0</v>
      </c>
      <c r="R10" s="42">
        <f>IF(O10&gt;=[1]res!E$6,IF(O9&lt;[1]res!E$6,L10,0),0)</f>
        <v>0</v>
      </c>
    </row>
    <row r="11" spans="1:18" ht="15.75" customHeight="1" x14ac:dyDescent="0.4">
      <c r="A11" s="39">
        <v>10</v>
      </c>
      <c r="B11" s="50">
        <v>44266</v>
      </c>
      <c r="C11" s="55">
        <v>3.95</v>
      </c>
      <c r="D11" s="41">
        <v>0</v>
      </c>
      <c r="G11" s="41">
        <f t="shared" si="5"/>
        <v>20.95</v>
      </c>
      <c r="H11" s="41">
        <f t="shared" si="5"/>
        <v>0</v>
      </c>
      <c r="I11" s="41">
        <f t="shared" si="5"/>
        <v>0</v>
      </c>
      <c r="J11" s="41">
        <f t="shared" si="5"/>
        <v>0</v>
      </c>
      <c r="K11" s="41">
        <f t="shared" si="1"/>
        <v>0.45732372844357133</v>
      </c>
      <c r="L11" s="41">
        <f t="shared" si="1"/>
        <v>0</v>
      </c>
      <c r="M11" s="41">
        <f t="shared" si="2"/>
        <v>0</v>
      </c>
      <c r="N11" s="42">
        <f t="shared" si="3"/>
        <v>0</v>
      </c>
      <c r="O11" s="41">
        <f t="shared" si="4"/>
        <v>0.12048192771084337</v>
      </c>
      <c r="P11" s="42">
        <f>IF(O11&gt;=[1]res!E$2,IF(O10&lt;[1]res!E$2,K11,0),0)</f>
        <v>0</v>
      </c>
      <c r="Q11" s="42">
        <f>IF(O11&gt;=[1]res!E$2,IF(O10&lt;[1]res!E$2,L11,0),0)</f>
        <v>0</v>
      </c>
      <c r="R11" s="42">
        <f>IF(O11&gt;=[1]res!E$6,IF(O10&lt;[1]res!E$6,L11,0),0)</f>
        <v>0</v>
      </c>
    </row>
    <row r="12" spans="1:18" ht="15.75" customHeight="1" x14ac:dyDescent="0.4">
      <c r="A12" s="39">
        <v>11</v>
      </c>
      <c r="B12" s="50">
        <v>44267</v>
      </c>
      <c r="C12" s="55">
        <v>1.1000000000000001</v>
      </c>
      <c r="D12" s="41">
        <v>0</v>
      </c>
      <c r="G12" s="41">
        <f t="shared" si="5"/>
        <v>22.05</v>
      </c>
      <c r="H12" s="41">
        <f t="shared" si="5"/>
        <v>0</v>
      </c>
      <c r="I12" s="41">
        <f t="shared" si="5"/>
        <v>0</v>
      </c>
      <c r="J12" s="41">
        <f t="shared" si="5"/>
        <v>0</v>
      </c>
      <c r="K12" s="41">
        <f t="shared" si="1"/>
        <v>0.48133595284872305</v>
      </c>
      <c r="L12" s="41">
        <f t="shared" si="1"/>
        <v>0</v>
      </c>
      <c r="M12" s="41">
        <f t="shared" si="2"/>
        <v>0</v>
      </c>
      <c r="N12" s="42">
        <f t="shared" si="3"/>
        <v>0</v>
      </c>
      <c r="O12" s="41">
        <f t="shared" si="4"/>
        <v>0.13253012048192772</v>
      </c>
      <c r="P12" s="42">
        <f>IF(O12&gt;=[1]res!E$2,IF(O11&lt;[1]res!E$2,K12,0),0)</f>
        <v>0</v>
      </c>
      <c r="Q12" s="42">
        <f>IF(O12&gt;=[1]res!E$2,IF(O11&lt;[1]res!E$2,L12,0),0)</f>
        <v>0</v>
      </c>
      <c r="R12" s="42">
        <f>IF(O12&gt;=[1]res!E$6,IF(O11&lt;[1]res!E$6,L12,0),0)</f>
        <v>0</v>
      </c>
    </row>
    <row r="13" spans="1:18" ht="15.75" customHeight="1" x14ac:dyDescent="0.4">
      <c r="A13" s="39">
        <v>12</v>
      </c>
      <c r="B13" s="50">
        <v>44268</v>
      </c>
      <c r="C13" s="55">
        <v>0.75</v>
      </c>
      <c r="D13" s="41">
        <v>0</v>
      </c>
      <c r="G13" s="41">
        <f t="shared" si="5"/>
        <v>22.8</v>
      </c>
      <c r="H13" s="41">
        <f t="shared" si="5"/>
        <v>0</v>
      </c>
      <c r="I13" s="41">
        <f t="shared" si="5"/>
        <v>0</v>
      </c>
      <c r="J13" s="41">
        <f t="shared" si="5"/>
        <v>0</v>
      </c>
      <c r="K13" s="41">
        <f t="shared" si="1"/>
        <v>0.49770792403405378</v>
      </c>
      <c r="L13" s="41">
        <f t="shared" si="1"/>
        <v>0</v>
      </c>
      <c r="M13" s="41">
        <f t="shared" si="2"/>
        <v>0</v>
      </c>
      <c r="N13" s="42">
        <f t="shared" si="3"/>
        <v>0</v>
      </c>
      <c r="O13" s="41">
        <f t="shared" si="4"/>
        <v>0.14457831325301204</v>
      </c>
      <c r="P13" s="42">
        <f>IF(O13&gt;=[1]res!E$2,IF(O12&lt;[1]res!E$2,K13,0),0)</f>
        <v>0</v>
      </c>
      <c r="Q13" s="42">
        <f>IF(O13&gt;=[1]res!E$2,IF(O12&lt;[1]res!E$2,L13,0),0)</f>
        <v>0</v>
      </c>
      <c r="R13" s="42">
        <f>IF(O13&gt;=[1]res!E$6,IF(O12&lt;[1]res!E$6,L13,0),0)</f>
        <v>0</v>
      </c>
    </row>
    <row r="14" spans="1:18" ht="15.75" customHeight="1" x14ac:dyDescent="0.4">
      <c r="A14" s="39">
        <v>13</v>
      </c>
      <c r="B14" s="50">
        <v>44269</v>
      </c>
      <c r="C14" s="55">
        <v>0</v>
      </c>
      <c r="D14" s="41">
        <v>0</v>
      </c>
      <c r="G14" s="41">
        <f t="shared" si="5"/>
        <v>22.8</v>
      </c>
      <c r="H14" s="41">
        <f t="shared" si="5"/>
        <v>0</v>
      </c>
      <c r="I14" s="41">
        <f t="shared" si="5"/>
        <v>0</v>
      </c>
      <c r="J14" s="41">
        <f t="shared" si="5"/>
        <v>0</v>
      </c>
      <c r="K14" s="41">
        <f t="shared" si="1"/>
        <v>0.49770792403405378</v>
      </c>
      <c r="L14" s="41">
        <f t="shared" si="1"/>
        <v>0</v>
      </c>
      <c r="M14" s="41">
        <f t="shared" si="2"/>
        <v>0</v>
      </c>
      <c r="N14" s="42">
        <f t="shared" si="3"/>
        <v>0</v>
      </c>
      <c r="O14" s="41">
        <f t="shared" si="4"/>
        <v>0.15662650602409639</v>
      </c>
      <c r="P14" s="42">
        <f>IF(O14&gt;=[1]res!E$2,IF(O13&lt;[1]res!E$2,K14,0),0)</f>
        <v>0</v>
      </c>
      <c r="Q14" s="42">
        <f>IF(O14&gt;=[1]res!E$2,IF(O13&lt;[1]res!E$2,L14,0),0)</f>
        <v>0</v>
      </c>
      <c r="R14" s="42">
        <f>IF(O14&gt;=[1]res!E$6,IF(O13&lt;[1]res!E$6,L14,0),0)</f>
        <v>0</v>
      </c>
    </row>
    <row r="15" spans="1:18" ht="15.75" customHeight="1" x14ac:dyDescent="0.4">
      <c r="A15" s="39">
        <v>14</v>
      </c>
      <c r="B15" s="50">
        <v>44270</v>
      </c>
      <c r="C15" s="55">
        <v>0</v>
      </c>
      <c r="D15" s="41">
        <v>0</v>
      </c>
      <c r="G15" s="41">
        <f t="shared" si="5"/>
        <v>22.8</v>
      </c>
      <c r="H15" s="41">
        <f t="shared" si="5"/>
        <v>0</v>
      </c>
      <c r="I15" s="41">
        <f t="shared" si="5"/>
        <v>0</v>
      </c>
      <c r="J15" s="41">
        <f t="shared" si="5"/>
        <v>0</v>
      </c>
      <c r="K15" s="41">
        <f t="shared" si="1"/>
        <v>0.49770792403405378</v>
      </c>
      <c r="L15" s="41">
        <f t="shared" si="1"/>
        <v>0</v>
      </c>
      <c r="M15" s="41">
        <f t="shared" si="2"/>
        <v>0</v>
      </c>
      <c r="N15" s="42">
        <f t="shared" si="3"/>
        <v>0</v>
      </c>
      <c r="O15" s="41">
        <f t="shared" si="4"/>
        <v>0.16867469879518071</v>
      </c>
      <c r="P15" s="42">
        <f>IF(O15&gt;=[1]res!E$2,IF(O14&lt;[1]res!E$2,K15,0),0)</f>
        <v>0</v>
      </c>
      <c r="Q15" s="42">
        <f>IF(O15&gt;=[1]res!E$2,IF(O14&lt;[1]res!E$2,L15,0),0)</f>
        <v>0</v>
      </c>
      <c r="R15" s="42">
        <f>IF(O15&gt;=[1]res!E$6,IF(O14&lt;[1]res!E$6,L15,0),0)</f>
        <v>0</v>
      </c>
    </row>
    <row r="16" spans="1:18" ht="15.75" customHeight="1" x14ac:dyDescent="0.4">
      <c r="A16" s="39">
        <v>15</v>
      </c>
      <c r="B16" s="50">
        <v>44271</v>
      </c>
      <c r="C16" s="55">
        <v>1.25</v>
      </c>
      <c r="D16" s="41">
        <v>0</v>
      </c>
      <c r="G16" s="41">
        <f t="shared" si="5"/>
        <v>24.05</v>
      </c>
      <c r="H16" s="41">
        <f t="shared" si="5"/>
        <v>0</v>
      </c>
      <c r="I16" s="41">
        <f t="shared" si="5"/>
        <v>0</v>
      </c>
      <c r="J16" s="41">
        <f t="shared" si="5"/>
        <v>0</v>
      </c>
      <c r="K16" s="41">
        <f t="shared" si="1"/>
        <v>0.52499454267627166</v>
      </c>
      <c r="L16" s="41">
        <f t="shared" si="1"/>
        <v>0</v>
      </c>
      <c r="M16" s="41">
        <f t="shared" si="2"/>
        <v>0</v>
      </c>
      <c r="N16" s="42">
        <f t="shared" si="3"/>
        <v>0</v>
      </c>
      <c r="O16" s="41">
        <f t="shared" si="4"/>
        <v>0.18072289156626506</v>
      </c>
      <c r="P16" s="42">
        <f>IF(O16&gt;=[1]res!E$2,IF(O15&lt;[1]res!E$2,K16,0),0)</f>
        <v>0</v>
      </c>
      <c r="Q16" s="42">
        <f>IF(O16&gt;=[1]res!E$2,IF(O15&lt;[1]res!E$2,L16,0),0)</f>
        <v>0</v>
      </c>
      <c r="R16" s="42">
        <f>IF(O16&gt;=[1]res!E$6,IF(O15&lt;[1]res!E$6,L16,0),0)</f>
        <v>0</v>
      </c>
    </row>
    <row r="17" spans="1:18" ht="15.75" customHeight="1" x14ac:dyDescent="0.4">
      <c r="A17" s="39">
        <v>16</v>
      </c>
      <c r="B17" s="50">
        <v>44272</v>
      </c>
      <c r="C17" s="55">
        <v>2.75</v>
      </c>
      <c r="D17" s="41">
        <v>0</v>
      </c>
      <c r="G17" s="41">
        <f t="shared" si="5"/>
        <v>26.8</v>
      </c>
      <c r="H17" s="41">
        <f t="shared" si="5"/>
        <v>0</v>
      </c>
      <c r="I17" s="41">
        <f t="shared" si="5"/>
        <v>0</v>
      </c>
      <c r="J17" s="41">
        <f t="shared" si="5"/>
        <v>0</v>
      </c>
      <c r="K17" s="41">
        <f t="shared" si="1"/>
        <v>0.58502510368915095</v>
      </c>
      <c r="L17" s="41">
        <f t="shared" si="1"/>
        <v>0</v>
      </c>
      <c r="M17" s="41">
        <f t="shared" si="2"/>
        <v>0</v>
      </c>
      <c r="N17" s="42">
        <f t="shared" si="3"/>
        <v>0</v>
      </c>
      <c r="O17" s="41">
        <f t="shared" si="4"/>
        <v>0.19277108433734941</v>
      </c>
      <c r="P17" s="42">
        <f>IF(O17&gt;=[1]res!E$2,IF(O16&lt;[1]res!E$2,K17,0),0)</f>
        <v>0</v>
      </c>
      <c r="Q17" s="42">
        <f>IF(O17&gt;=[1]res!E$2,IF(O16&lt;[1]res!E$2,L17,0),0)</f>
        <v>0</v>
      </c>
      <c r="R17" s="42">
        <f>IF(O17&gt;=[1]res!E$6,IF(O16&lt;[1]res!E$6,L17,0),0)</f>
        <v>0</v>
      </c>
    </row>
    <row r="18" spans="1:18" ht="15.75" customHeight="1" x14ac:dyDescent="0.4">
      <c r="A18" s="39">
        <v>17</v>
      </c>
      <c r="B18" s="50">
        <v>44273</v>
      </c>
      <c r="C18" s="55">
        <v>0.25</v>
      </c>
      <c r="D18" s="41">
        <v>0.5</v>
      </c>
      <c r="G18" s="41">
        <f t="shared" si="5"/>
        <v>27.05</v>
      </c>
      <c r="H18" s="41">
        <f t="shared" si="5"/>
        <v>0.5</v>
      </c>
      <c r="I18" s="41">
        <f t="shared" si="5"/>
        <v>0</v>
      </c>
      <c r="J18" s="41">
        <f t="shared" si="5"/>
        <v>0</v>
      </c>
      <c r="K18" s="41">
        <f t="shared" ref="K18:L33" si="6">G18/MAX(G:G)</f>
        <v>0.59048242741759449</v>
      </c>
      <c r="L18" s="41">
        <f t="shared" si="6"/>
        <v>3.3882225384563262E-3</v>
      </c>
      <c r="M18" s="41">
        <f t="shared" si="2"/>
        <v>0</v>
      </c>
      <c r="N18" s="42">
        <f t="shared" si="3"/>
        <v>0</v>
      </c>
      <c r="O18" s="41">
        <f t="shared" si="4"/>
        <v>0.20481927710843373</v>
      </c>
      <c r="P18" s="42">
        <f>IF(O18&gt;=[1]res!E$2,IF(O17&lt;[1]res!E$2,K18,0),0)</f>
        <v>0</v>
      </c>
      <c r="Q18" s="42">
        <f>IF(O18&gt;=[1]res!E$2,IF(O17&lt;[1]res!E$2,L18,0),0)</f>
        <v>0</v>
      </c>
      <c r="R18" s="42">
        <f>IF(O18&gt;=[1]res!E$6,IF(O17&lt;[1]res!E$6,L18,0),0)</f>
        <v>0</v>
      </c>
    </row>
    <row r="19" spans="1:18" ht="15.75" customHeight="1" x14ac:dyDescent="0.4">
      <c r="A19" s="39">
        <v>18</v>
      </c>
      <c r="B19" s="50">
        <v>44274</v>
      </c>
      <c r="C19" s="55">
        <v>0.25</v>
      </c>
      <c r="D19" s="41">
        <v>8</v>
      </c>
      <c r="G19" s="41">
        <f t="shared" ref="G19:J34" si="7">SUM(C$2:C19)</f>
        <v>27.3</v>
      </c>
      <c r="H19" s="41">
        <f t="shared" si="7"/>
        <v>8.5</v>
      </c>
      <c r="I19" s="41">
        <f t="shared" si="7"/>
        <v>0</v>
      </c>
      <c r="J19" s="41">
        <f t="shared" si="7"/>
        <v>0</v>
      </c>
      <c r="K19" s="41">
        <f t="shared" si="6"/>
        <v>0.59593975114603803</v>
      </c>
      <c r="L19" s="41">
        <f t="shared" si="6"/>
        <v>5.7599783153757543E-2</v>
      </c>
      <c r="M19" s="41">
        <f t="shared" si="2"/>
        <v>0</v>
      </c>
      <c r="N19" s="42">
        <f t="shared" si="3"/>
        <v>0</v>
      </c>
      <c r="O19" s="41">
        <f t="shared" si="4"/>
        <v>0.21686746987951808</v>
      </c>
      <c r="P19" s="42">
        <f>IF(O19&gt;=[1]res!E$2,IF(O18&lt;[1]res!E$2,K19,0),0)</f>
        <v>0</v>
      </c>
      <c r="Q19" s="42">
        <f>IF(O19&gt;=[1]res!E$2,IF(O18&lt;[1]res!E$2,L19,0),0)</f>
        <v>0</v>
      </c>
      <c r="R19" s="42">
        <f>IF(O19&gt;=[1]res!E$6,IF(O18&lt;[1]res!E$6,L19,0),0)</f>
        <v>0</v>
      </c>
    </row>
    <row r="20" spans="1:18" ht="15.75" customHeight="1" x14ac:dyDescent="0.4">
      <c r="A20" s="39">
        <v>19</v>
      </c>
      <c r="B20" s="50">
        <v>44275</v>
      </c>
      <c r="C20" s="55">
        <v>0</v>
      </c>
      <c r="D20" s="41">
        <v>0</v>
      </c>
      <c r="G20" s="41">
        <f t="shared" si="7"/>
        <v>27.3</v>
      </c>
      <c r="H20" s="41">
        <f t="shared" si="7"/>
        <v>8.5</v>
      </c>
      <c r="I20" s="41">
        <f t="shared" si="7"/>
        <v>0</v>
      </c>
      <c r="J20" s="41">
        <f t="shared" si="7"/>
        <v>0</v>
      </c>
      <c r="K20" s="41">
        <f t="shared" si="6"/>
        <v>0.59593975114603803</v>
      </c>
      <c r="L20" s="41">
        <f t="shared" si="6"/>
        <v>5.7599783153757543E-2</v>
      </c>
      <c r="M20" s="41">
        <f t="shared" si="2"/>
        <v>0</v>
      </c>
      <c r="N20" s="42">
        <f t="shared" si="3"/>
        <v>0</v>
      </c>
      <c r="O20" s="41">
        <f t="shared" si="4"/>
        <v>0.2289156626506024</v>
      </c>
      <c r="P20" s="42">
        <f>IF(O20&gt;=[1]res!E$2,IF(O19&lt;[1]res!E$2,K20,0),0)</f>
        <v>0</v>
      </c>
      <c r="Q20" s="42">
        <f>IF(O20&gt;=[1]res!E$2,IF(O19&lt;[1]res!E$2,L20,0),0)</f>
        <v>0</v>
      </c>
      <c r="R20" s="42">
        <f>IF(O20&gt;=[1]res!E$6,IF(O19&lt;[1]res!E$6,L20,0),0)</f>
        <v>0</v>
      </c>
    </row>
    <row r="21" spans="1:18" ht="15.75" customHeight="1" x14ac:dyDescent="0.4">
      <c r="A21" s="39">
        <v>20</v>
      </c>
      <c r="B21" s="50">
        <v>44276</v>
      </c>
      <c r="C21" s="55">
        <v>0.5</v>
      </c>
      <c r="D21" s="41">
        <v>4</v>
      </c>
      <c r="G21" s="41">
        <f t="shared" si="7"/>
        <v>27.8</v>
      </c>
      <c r="H21" s="41">
        <f t="shared" si="7"/>
        <v>12.5</v>
      </c>
      <c r="I21" s="41">
        <f t="shared" si="7"/>
        <v>0</v>
      </c>
      <c r="J21" s="41">
        <f t="shared" si="7"/>
        <v>0</v>
      </c>
      <c r="K21" s="41">
        <f t="shared" si="6"/>
        <v>0.60685439860292523</v>
      </c>
      <c r="L21" s="41">
        <f t="shared" si="6"/>
        <v>8.4705563461408145E-2</v>
      </c>
      <c r="M21" s="41">
        <f t="shared" si="2"/>
        <v>0</v>
      </c>
      <c r="N21" s="42">
        <f t="shared" si="3"/>
        <v>0</v>
      </c>
      <c r="O21" s="41">
        <f t="shared" si="4"/>
        <v>0.24096385542168675</v>
      </c>
      <c r="P21" s="42">
        <f>IF(O21&gt;=[1]res!E$2,IF(O20&lt;[1]res!E$2,K21,0),0)</f>
        <v>0</v>
      </c>
      <c r="Q21" s="42">
        <f>IF(O21&gt;=[1]res!E$2,IF(O20&lt;[1]res!E$2,L21,0),0)</f>
        <v>0</v>
      </c>
      <c r="R21" s="42">
        <f>IF(O21&gt;=[1]res!E$6,IF(O20&lt;[1]res!E$6,L21,0),0)</f>
        <v>0</v>
      </c>
    </row>
    <row r="22" spans="1:18" ht="15.75" customHeight="1" x14ac:dyDescent="0.4">
      <c r="A22" s="39">
        <v>21</v>
      </c>
      <c r="B22" s="50">
        <v>44277</v>
      </c>
      <c r="C22" s="55">
        <v>0</v>
      </c>
      <c r="D22" s="41">
        <v>0.25</v>
      </c>
      <c r="G22" s="41">
        <f t="shared" si="7"/>
        <v>27.8</v>
      </c>
      <c r="H22" s="41">
        <f t="shared" si="7"/>
        <v>12.75</v>
      </c>
      <c r="I22" s="41">
        <f t="shared" si="7"/>
        <v>0</v>
      </c>
      <c r="J22" s="41">
        <f t="shared" si="7"/>
        <v>0</v>
      </c>
      <c r="K22" s="41">
        <f t="shared" si="6"/>
        <v>0.60685439860292523</v>
      </c>
      <c r="L22" s="41">
        <f t="shared" si="6"/>
        <v>8.6399674730636311E-2</v>
      </c>
      <c r="M22" s="41">
        <f t="shared" si="2"/>
        <v>0</v>
      </c>
      <c r="N22" s="42">
        <f t="shared" si="3"/>
        <v>0</v>
      </c>
      <c r="O22" s="41">
        <f t="shared" si="4"/>
        <v>0.25301204819277107</v>
      </c>
      <c r="P22" s="42">
        <f>IF(O22&gt;=[1]res!E$2,IF(O21&lt;[1]res!E$2,K22,0),0)</f>
        <v>0</v>
      </c>
      <c r="Q22" s="42">
        <f>IF(O22&gt;=[1]res!E$2,IF(O21&lt;[1]res!E$2,L22,0),0)</f>
        <v>0</v>
      </c>
      <c r="R22" s="42">
        <f>IF(O22&gt;=[1]res!E$6,IF(O21&lt;[1]res!E$6,L22,0),0)</f>
        <v>0</v>
      </c>
    </row>
    <row r="23" spans="1:18" ht="15.75" customHeight="1" x14ac:dyDescent="0.4">
      <c r="A23" s="39">
        <v>22</v>
      </c>
      <c r="B23" s="50">
        <v>44278</v>
      </c>
      <c r="C23" s="55">
        <v>0</v>
      </c>
      <c r="D23" s="41">
        <v>1.5</v>
      </c>
      <c r="G23" s="41">
        <f t="shared" si="7"/>
        <v>27.8</v>
      </c>
      <c r="H23" s="41">
        <f t="shared" si="7"/>
        <v>14.25</v>
      </c>
      <c r="I23" s="41">
        <f t="shared" si="7"/>
        <v>0</v>
      </c>
      <c r="J23" s="41">
        <f t="shared" si="7"/>
        <v>0</v>
      </c>
      <c r="K23" s="41">
        <f t="shared" si="6"/>
        <v>0.60685439860292523</v>
      </c>
      <c r="L23" s="41">
        <f t="shared" si="6"/>
        <v>9.6564342346005291E-2</v>
      </c>
      <c r="M23" s="41">
        <f t="shared" si="2"/>
        <v>0</v>
      </c>
      <c r="N23" s="42">
        <f t="shared" si="3"/>
        <v>0</v>
      </c>
      <c r="O23" s="41">
        <f t="shared" si="4"/>
        <v>0.26506024096385544</v>
      </c>
      <c r="P23" s="42">
        <f>IF(O23&gt;=[1]res!E$2,IF(O22&lt;[1]res!E$2,K23,0),0)</f>
        <v>0</v>
      </c>
      <c r="Q23" s="42">
        <f>IF(O23&gt;=[1]res!E$2,IF(O22&lt;[1]res!E$2,L23,0),0)</f>
        <v>0</v>
      </c>
      <c r="R23" s="42">
        <f>IF(O23&gt;=[1]res!E$6,IF(O22&lt;[1]res!E$6,L23,0),0)</f>
        <v>0</v>
      </c>
    </row>
    <row r="24" spans="1:18" ht="15.75" customHeight="1" x14ac:dyDescent="0.4">
      <c r="A24" s="39">
        <v>23</v>
      </c>
      <c r="B24" s="50">
        <v>44279</v>
      </c>
      <c r="C24" s="55">
        <v>0</v>
      </c>
      <c r="D24" s="41">
        <v>6.5</v>
      </c>
      <c r="G24" s="41">
        <f t="shared" si="7"/>
        <v>27.8</v>
      </c>
      <c r="H24" s="41">
        <f t="shared" si="7"/>
        <v>20.75</v>
      </c>
      <c r="I24" s="41">
        <f t="shared" si="7"/>
        <v>0</v>
      </c>
      <c r="J24" s="41">
        <f t="shared" si="7"/>
        <v>0</v>
      </c>
      <c r="K24" s="41">
        <f t="shared" si="6"/>
        <v>0.60685439860292523</v>
      </c>
      <c r="L24" s="41">
        <f t="shared" si="6"/>
        <v>0.14061123534593753</v>
      </c>
      <c r="M24" s="41">
        <f t="shared" si="2"/>
        <v>0</v>
      </c>
      <c r="N24" s="42">
        <f t="shared" si="3"/>
        <v>0</v>
      </c>
      <c r="O24" s="41">
        <f t="shared" si="4"/>
        <v>0.27710843373493976</v>
      </c>
      <c r="P24" s="42">
        <f>IF(O24&gt;=[1]res!E$2,IF(O23&lt;[1]res!E$2,K24,0),0)</f>
        <v>0</v>
      </c>
      <c r="Q24" s="42">
        <f>IF(O24&gt;=[1]res!E$2,IF(O23&lt;[1]res!E$2,L24,0),0)</f>
        <v>0</v>
      </c>
      <c r="R24" s="42">
        <f>IF(O24&gt;=[1]res!E$6,IF(O23&lt;[1]res!E$6,L24,0),0)</f>
        <v>0</v>
      </c>
    </row>
    <row r="25" spans="1:18" ht="15.75" customHeight="1" x14ac:dyDescent="0.4">
      <c r="A25" s="39">
        <v>24</v>
      </c>
      <c r="B25" s="50">
        <v>44280</v>
      </c>
      <c r="C25" s="55">
        <v>0</v>
      </c>
      <c r="D25" s="41">
        <v>2.5</v>
      </c>
      <c r="G25" s="41">
        <f t="shared" si="7"/>
        <v>27.8</v>
      </c>
      <c r="H25" s="41">
        <f t="shared" si="7"/>
        <v>23.25</v>
      </c>
      <c r="I25" s="41">
        <f t="shared" si="7"/>
        <v>0</v>
      </c>
      <c r="J25" s="41">
        <f t="shared" si="7"/>
        <v>0</v>
      </c>
      <c r="K25" s="41">
        <f t="shared" si="6"/>
        <v>0.60685439860292523</v>
      </c>
      <c r="L25" s="41">
        <f t="shared" si="6"/>
        <v>0.15755234803821916</v>
      </c>
      <c r="M25" s="41">
        <f t="shared" si="2"/>
        <v>0</v>
      </c>
      <c r="N25" s="42">
        <f t="shared" si="3"/>
        <v>0</v>
      </c>
      <c r="O25" s="41">
        <f t="shared" si="4"/>
        <v>0.28915662650602408</v>
      </c>
      <c r="P25" s="42">
        <f>IF(O25&gt;=[1]res!E$2,IF(O24&lt;[1]res!E$2,K25,0),0)</f>
        <v>0</v>
      </c>
      <c r="Q25" s="42">
        <f>IF(O25&gt;=[1]res!E$2,IF(O24&lt;[1]res!E$2,L25,0),0)</f>
        <v>0</v>
      </c>
      <c r="R25" s="42">
        <f>IF(O25&gt;=[1]res!E$6,IF(O24&lt;[1]res!E$6,L25,0),0)</f>
        <v>0</v>
      </c>
    </row>
    <row r="26" spans="1:18" ht="15.75" customHeight="1" x14ac:dyDescent="0.4">
      <c r="A26" s="39">
        <v>25</v>
      </c>
      <c r="B26" s="50">
        <v>44281</v>
      </c>
      <c r="C26" s="55">
        <v>3</v>
      </c>
      <c r="D26" s="41">
        <v>2.5</v>
      </c>
      <c r="G26" s="41">
        <f t="shared" si="7"/>
        <v>30.8</v>
      </c>
      <c r="H26" s="41">
        <f t="shared" si="7"/>
        <v>25.75</v>
      </c>
      <c r="I26" s="41">
        <f t="shared" si="7"/>
        <v>0</v>
      </c>
      <c r="J26" s="41">
        <f t="shared" si="7"/>
        <v>0</v>
      </c>
      <c r="K26" s="41">
        <f t="shared" si="6"/>
        <v>0.67234228334424806</v>
      </c>
      <c r="L26" s="41">
        <f t="shared" si="6"/>
        <v>0.17449346073050079</v>
      </c>
      <c r="M26" s="41">
        <f t="shared" si="2"/>
        <v>0</v>
      </c>
      <c r="N26" s="42">
        <f t="shared" si="3"/>
        <v>0</v>
      </c>
      <c r="O26" s="41">
        <f t="shared" si="4"/>
        <v>0.30120481927710846</v>
      </c>
      <c r="P26" s="42">
        <f>IF(O26&gt;=[1]res!E$2,IF(O25&lt;[1]res!E$2,K26,0),0)</f>
        <v>0</v>
      </c>
      <c r="Q26" s="42">
        <f>IF(O26&gt;=[1]res!E$2,IF(O25&lt;[1]res!E$2,L26,0),0)</f>
        <v>0</v>
      </c>
      <c r="R26" s="42">
        <f>IF(O26&gt;=[1]res!E$6,IF(O25&lt;[1]res!E$6,L26,0),0)</f>
        <v>0</v>
      </c>
    </row>
    <row r="27" spans="1:18" ht="15.75" customHeight="1" x14ac:dyDescent="0.4">
      <c r="A27" s="39">
        <v>26</v>
      </c>
      <c r="B27" s="50">
        <v>44282</v>
      </c>
      <c r="C27" s="55">
        <v>1.5</v>
      </c>
      <c r="D27" s="41">
        <v>1.25</v>
      </c>
      <c r="E27" s="41">
        <v>4</v>
      </c>
      <c r="G27" s="41">
        <f t="shared" si="7"/>
        <v>32.299999999999997</v>
      </c>
      <c r="H27" s="41">
        <f t="shared" si="7"/>
        <v>27</v>
      </c>
      <c r="I27" s="41">
        <f t="shared" si="7"/>
        <v>4</v>
      </c>
      <c r="J27" s="41">
        <f t="shared" si="7"/>
        <v>0</v>
      </c>
      <c r="K27" s="41">
        <f t="shared" si="6"/>
        <v>0.70508622571490942</v>
      </c>
      <c r="L27" s="41">
        <f t="shared" si="6"/>
        <v>0.18296401707664159</v>
      </c>
      <c r="M27" s="41">
        <f t="shared" si="2"/>
        <v>0</v>
      </c>
      <c r="N27" s="42">
        <f t="shared" si="3"/>
        <v>2.7105780307650609E-2</v>
      </c>
      <c r="O27" s="41">
        <f t="shared" si="4"/>
        <v>0.31325301204819278</v>
      </c>
      <c r="P27" s="42">
        <f>IF(O27&gt;=[1]res!E$2,IF(O26&lt;[1]res!E$2,K27,0),0)</f>
        <v>0</v>
      </c>
      <c r="Q27" s="42">
        <f>IF(O27&gt;=[1]res!E$2,IF(O26&lt;[1]res!E$2,L27,0),0)</f>
        <v>0</v>
      </c>
      <c r="R27" s="42">
        <f>IF(O27&gt;=[1]res!E$6,IF(O26&lt;[1]res!E$6,L27,0),0)</f>
        <v>0</v>
      </c>
    </row>
    <row r="28" spans="1:18" ht="15.75" customHeight="1" x14ac:dyDescent="0.4">
      <c r="A28" s="39">
        <v>27</v>
      </c>
      <c r="B28" s="50">
        <v>44283</v>
      </c>
      <c r="C28" s="55">
        <v>0</v>
      </c>
      <c r="D28" s="41">
        <v>4.25</v>
      </c>
      <c r="G28" s="41">
        <f t="shared" si="7"/>
        <v>32.299999999999997</v>
      </c>
      <c r="H28" s="41">
        <f t="shared" si="7"/>
        <v>31.25</v>
      </c>
      <c r="I28" s="41">
        <f t="shared" si="7"/>
        <v>4</v>
      </c>
      <c r="J28" s="41">
        <f t="shared" si="7"/>
        <v>0</v>
      </c>
      <c r="K28" s="41">
        <f t="shared" si="6"/>
        <v>0.70508622571490942</v>
      </c>
      <c r="L28" s="41">
        <f t="shared" si="6"/>
        <v>0.21176390865352038</v>
      </c>
      <c r="M28" s="41">
        <f t="shared" si="2"/>
        <v>0</v>
      </c>
      <c r="N28" s="42">
        <f t="shared" si="3"/>
        <v>2.7105780307650609E-2</v>
      </c>
      <c r="O28" s="41">
        <f t="shared" si="4"/>
        <v>0.3253012048192771</v>
      </c>
      <c r="P28" s="42">
        <f>IF(O28&gt;=[1]res!E$2,IF(O27&lt;[1]res!E$2,K28,0),0)</f>
        <v>0</v>
      </c>
      <c r="Q28" s="42">
        <f>IF(O28&gt;=[1]res!E$2,IF(O27&lt;[1]res!E$2,L28,0),0)</f>
        <v>0</v>
      </c>
      <c r="R28" s="42">
        <f>IF(O28&gt;=[1]res!E$6,IF(O27&lt;[1]res!E$6,L28,0),0)</f>
        <v>0</v>
      </c>
    </row>
    <row r="29" spans="1:18" ht="15.75" customHeight="1" x14ac:dyDescent="0.4">
      <c r="A29" s="39">
        <v>28</v>
      </c>
      <c r="B29" s="50">
        <v>44284</v>
      </c>
      <c r="C29" s="55">
        <v>0</v>
      </c>
      <c r="D29" s="41">
        <v>8.25</v>
      </c>
      <c r="G29" s="41">
        <f t="shared" si="7"/>
        <v>32.299999999999997</v>
      </c>
      <c r="H29" s="41">
        <f t="shared" si="7"/>
        <v>39.5</v>
      </c>
      <c r="I29" s="41">
        <f t="shared" si="7"/>
        <v>4</v>
      </c>
      <c r="J29" s="41">
        <f t="shared" si="7"/>
        <v>0</v>
      </c>
      <c r="K29" s="41">
        <f t="shared" si="6"/>
        <v>0.70508622571490942</v>
      </c>
      <c r="L29" s="41">
        <f t="shared" si="6"/>
        <v>0.26766958053804973</v>
      </c>
      <c r="M29" s="41">
        <f t="shared" si="2"/>
        <v>0</v>
      </c>
      <c r="N29" s="42">
        <f t="shared" si="3"/>
        <v>2.7105780307650609E-2</v>
      </c>
      <c r="O29" s="41">
        <f t="shared" si="4"/>
        <v>0.33734939759036142</v>
      </c>
      <c r="P29" s="42">
        <f>IF(O29&gt;=[1]res!E$2,IF(O28&lt;[1]res!E$2,K29,0),0)</f>
        <v>0</v>
      </c>
      <c r="Q29" s="42">
        <f>IF(O29&gt;=[1]res!E$2,IF(O28&lt;[1]res!E$2,L29,0),0)</f>
        <v>0</v>
      </c>
      <c r="R29" s="42">
        <f>IF(O29&gt;=[1]res!E$6,IF(O28&lt;[1]res!E$6,L29,0),0)</f>
        <v>0</v>
      </c>
    </row>
    <row r="30" spans="1:18" ht="15.75" customHeight="1" x14ac:dyDescent="0.4">
      <c r="A30" s="39">
        <v>29</v>
      </c>
      <c r="B30" s="50">
        <v>44285</v>
      </c>
      <c r="C30" s="55">
        <v>0</v>
      </c>
      <c r="D30" s="41">
        <v>1.5</v>
      </c>
      <c r="G30" s="41">
        <f t="shared" si="7"/>
        <v>32.299999999999997</v>
      </c>
      <c r="H30" s="41">
        <f t="shared" si="7"/>
        <v>41</v>
      </c>
      <c r="I30" s="41">
        <f t="shared" si="7"/>
        <v>4</v>
      </c>
      <c r="J30" s="41">
        <f t="shared" si="7"/>
        <v>0</v>
      </c>
      <c r="K30" s="41">
        <f t="shared" si="6"/>
        <v>0.70508622571490942</v>
      </c>
      <c r="L30" s="41">
        <f t="shared" si="6"/>
        <v>0.27783424815341873</v>
      </c>
      <c r="M30" s="41">
        <f t="shared" si="2"/>
        <v>0</v>
      </c>
      <c r="N30" s="42">
        <f t="shared" si="3"/>
        <v>2.7105780307650609E-2</v>
      </c>
      <c r="O30" s="41">
        <f t="shared" si="4"/>
        <v>0.3493975903614458</v>
      </c>
      <c r="P30" s="42">
        <f>IF(O30&gt;=[1]res!E$2,IF(O29&lt;[1]res!E$2,K30,0),0)</f>
        <v>0</v>
      </c>
      <c r="Q30" s="42">
        <f>IF(O30&gt;=[1]res!E$2,IF(O29&lt;[1]res!E$2,L30,0),0)</f>
        <v>0</v>
      </c>
      <c r="R30" s="42">
        <f>IF(O30&gt;=[1]res!E$6,IF(O29&lt;[1]res!E$6,L30,0),0)</f>
        <v>0</v>
      </c>
    </row>
    <row r="31" spans="1:18" ht="15.75" customHeight="1" x14ac:dyDescent="0.4">
      <c r="A31" s="39">
        <v>30</v>
      </c>
      <c r="B31" s="50">
        <v>44286</v>
      </c>
      <c r="C31" s="55">
        <v>0</v>
      </c>
      <c r="D31" s="41">
        <v>2.5</v>
      </c>
      <c r="E31" s="41">
        <v>2</v>
      </c>
      <c r="G31" s="41">
        <f t="shared" si="7"/>
        <v>32.299999999999997</v>
      </c>
      <c r="H31" s="41">
        <f t="shared" si="7"/>
        <v>43.5</v>
      </c>
      <c r="I31" s="41">
        <f t="shared" si="7"/>
        <v>6</v>
      </c>
      <c r="J31" s="41">
        <f t="shared" si="7"/>
        <v>0</v>
      </c>
      <c r="K31" s="41">
        <f t="shared" si="6"/>
        <v>0.70508622571490942</v>
      </c>
      <c r="L31" s="41">
        <f t="shared" si="6"/>
        <v>0.29477536084570038</v>
      </c>
      <c r="M31" s="41">
        <f t="shared" si="2"/>
        <v>0</v>
      </c>
      <c r="N31" s="42">
        <f t="shared" si="3"/>
        <v>4.0658670461475914E-2</v>
      </c>
      <c r="O31" s="41">
        <f t="shared" si="4"/>
        <v>0.36144578313253012</v>
      </c>
      <c r="P31" s="42">
        <f>IF(O31&gt;=[1]res!E$2,IF(O30&lt;[1]res!E$2,K31,0),0)</f>
        <v>0</v>
      </c>
      <c r="Q31" s="42">
        <f>IF(O31&gt;=[1]res!E$2,IF(O30&lt;[1]res!E$2,L31,0),0)</f>
        <v>0</v>
      </c>
      <c r="R31" s="42">
        <f>IF(O31&gt;=[1]res!E$6,IF(O30&lt;[1]res!E$6,L31,0),0)</f>
        <v>0</v>
      </c>
    </row>
    <row r="32" spans="1:18" ht="15.75" customHeight="1" x14ac:dyDescent="0.4">
      <c r="A32" s="39">
        <v>31</v>
      </c>
      <c r="B32" s="50">
        <v>44287</v>
      </c>
      <c r="C32" s="55">
        <v>0</v>
      </c>
      <c r="D32" s="41">
        <v>1.5</v>
      </c>
      <c r="G32" s="41">
        <f t="shared" si="7"/>
        <v>32.299999999999997</v>
      </c>
      <c r="H32" s="41">
        <f t="shared" si="7"/>
        <v>45</v>
      </c>
      <c r="I32" s="41">
        <f t="shared" si="7"/>
        <v>6</v>
      </c>
      <c r="J32" s="41">
        <f t="shared" si="7"/>
        <v>0</v>
      </c>
      <c r="K32" s="41">
        <f t="shared" si="6"/>
        <v>0.70508622571490942</v>
      </c>
      <c r="L32" s="41">
        <f t="shared" si="6"/>
        <v>0.30494002846106932</v>
      </c>
      <c r="M32" s="41">
        <f t="shared" si="2"/>
        <v>0</v>
      </c>
      <c r="N32" s="42">
        <f t="shared" si="3"/>
        <v>4.0658670461475914E-2</v>
      </c>
      <c r="O32" s="41">
        <f t="shared" si="4"/>
        <v>0.37349397590361444</v>
      </c>
      <c r="P32" s="42">
        <f>IF(O32&gt;=[1]res!E$2,IF(O31&lt;[1]res!E$2,K32,0),0)</f>
        <v>0</v>
      </c>
      <c r="Q32" s="42">
        <f>IF(O32&gt;=[1]res!E$2,IF(O31&lt;[1]res!E$2,L32,0),0)</f>
        <v>0</v>
      </c>
      <c r="R32" s="42">
        <f>IF(O32&gt;=[1]res!E$6,IF(O31&lt;[1]res!E$6,L32,0),0)</f>
        <v>0</v>
      </c>
    </row>
    <row r="33" spans="1:18" ht="15.75" customHeight="1" x14ac:dyDescent="0.4">
      <c r="A33" s="39">
        <v>32</v>
      </c>
      <c r="B33" s="50">
        <v>44288</v>
      </c>
      <c r="C33" s="55">
        <v>0</v>
      </c>
      <c r="D33" s="41">
        <v>3.5</v>
      </c>
      <c r="G33" s="41">
        <f t="shared" si="7"/>
        <v>32.299999999999997</v>
      </c>
      <c r="H33" s="41">
        <f t="shared" si="7"/>
        <v>48.5</v>
      </c>
      <c r="I33" s="41">
        <f t="shared" si="7"/>
        <v>6</v>
      </c>
      <c r="J33" s="41">
        <f t="shared" si="7"/>
        <v>0</v>
      </c>
      <c r="K33" s="41">
        <f t="shared" si="6"/>
        <v>0.70508622571490942</v>
      </c>
      <c r="L33" s="41">
        <f t="shared" si="6"/>
        <v>0.32865758623026364</v>
      </c>
      <c r="M33" s="41">
        <f t="shared" si="2"/>
        <v>0</v>
      </c>
      <c r="N33" s="42">
        <f t="shared" si="3"/>
        <v>4.0658670461475914E-2</v>
      </c>
      <c r="O33" s="41">
        <f t="shared" si="4"/>
        <v>0.38554216867469882</v>
      </c>
      <c r="P33" s="42">
        <f>IF(O33&gt;=[1]res!E$2,IF(O32&lt;[1]res!E$2,K33,0),0)</f>
        <v>0</v>
      </c>
      <c r="Q33" s="42">
        <f>IF(O33&gt;=[1]res!E$2,IF(O32&lt;[1]res!E$2,L33,0),0)</f>
        <v>0</v>
      </c>
      <c r="R33" s="42">
        <f>IF(O33&gt;=[1]res!E$6,IF(O32&lt;[1]res!E$6,L33,0),0)</f>
        <v>0</v>
      </c>
    </row>
    <row r="34" spans="1:18" ht="15.75" customHeight="1" x14ac:dyDescent="0.4">
      <c r="A34" s="39">
        <v>33</v>
      </c>
      <c r="B34" s="50">
        <v>44289</v>
      </c>
      <c r="C34" s="55">
        <v>0</v>
      </c>
      <c r="D34" s="41">
        <v>2.5</v>
      </c>
      <c r="G34" s="41">
        <f t="shared" si="7"/>
        <v>32.299999999999997</v>
      </c>
      <c r="H34" s="41">
        <f t="shared" si="7"/>
        <v>51</v>
      </c>
      <c r="I34" s="41">
        <f t="shared" si="7"/>
        <v>6</v>
      </c>
      <c r="J34" s="41">
        <f t="shared" si="7"/>
        <v>0</v>
      </c>
      <c r="K34" s="41">
        <f t="shared" ref="K34:L49" si="8">G34/MAX(G:G)</f>
        <v>0.70508622571490942</v>
      </c>
      <c r="L34" s="41">
        <f t="shared" si="8"/>
        <v>0.34559869892254524</v>
      </c>
      <c r="M34" s="41">
        <f t="shared" si="2"/>
        <v>0</v>
      </c>
      <c r="N34" s="42">
        <f t="shared" si="3"/>
        <v>4.0658670461475914E-2</v>
      </c>
      <c r="O34" s="41">
        <f t="shared" si="4"/>
        <v>0.39759036144578314</v>
      </c>
      <c r="P34" s="42">
        <f>IF(O34&gt;=[1]res!E$2,IF(O33&lt;[1]res!E$2,K34,0),0)</f>
        <v>0</v>
      </c>
      <c r="Q34" s="42">
        <f>IF(O34&gt;=[1]res!E$2,IF(O33&lt;[1]res!E$2,L34,0),0)</f>
        <v>0</v>
      </c>
      <c r="R34" s="42">
        <f>IF(O34&gt;=[1]res!E$6,IF(O33&lt;[1]res!E$6,L34,0),0)</f>
        <v>0</v>
      </c>
    </row>
    <row r="35" spans="1:18" ht="17.25" x14ac:dyDescent="0.4">
      <c r="A35" s="39">
        <v>34</v>
      </c>
      <c r="B35" s="50">
        <v>44290</v>
      </c>
      <c r="C35" s="55">
        <v>0</v>
      </c>
      <c r="D35" s="41">
        <v>3.5</v>
      </c>
      <c r="G35" s="41">
        <f t="shared" ref="G35:J50" si="9">SUM(C$2:C35)</f>
        <v>32.299999999999997</v>
      </c>
      <c r="H35" s="41">
        <f t="shared" si="9"/>
        <v>54.5</v>
      </c>
      <c r="I35" s="41">
        <f t="shared" si="9"/>
        <v>6</v>
      </c>
      <c r="J35" s="41">
        <f t="shared" si="9"/>
        <v>0</v>
      </c>
      <c r="K35" s="41">
        <f t="shared" si="8"/>
        <v>0.70508622571490942</v>
      </c>
      <c r="L35" s="41">
        <f t="shared" si="8"/>
        <v>0.36931625669173951</v>
      </c>
      <c r="M35" s="41">
        <f t="shared" si="2"/>
        <v>0</v>
      </c>
      <c r="N35" s="42">
        <f t="shared" si="3"/>
        <v>4.0658670461475914E-2</v>
      </c>
      <c r="O35" s="41">
        <f t="shared" si="4"/>
        <v>0.40963855421686746</v>
      </c>
      <c r="P35" s="42">
        <f>IF(O35&gt;=[1]res!E$2,IF(O34&lt;[1]res!E$2,K35,0),0)</f>
        <v>0.70508622571490942</v>
      </c>
      <c r="Q35" s="42">
        <f>IF(O35&gt;=[1]res!E$2,IF(O34&lt;[1]res!E$2,L35,0),0)</f>
        <v>0.36931625669173951</v>
      </c>
      <c r="R35" s="42">
        <f>IF(O35&gt;=[1]res!E$6,IF(O34&lt;[1]res!E$6,L35,0),0)</f>
        <v>0</v>
      </c>
    </row>
    <row r="36" spans="1:18" ht="17.25" x14ac:dyDescent="0.4">
      <c r="A36" s="39">
        <v>35</v>
      </c>
      <c r="B36" s="50">
        <v>44291</v>
      </c>
      <c r="C36" s="55">
        <v>0</v>
      </c>
      <c r="D36" s="41">
        <v>2.25</v>
      </c>
      <c r="G36" s="41">
        <f t="shared" si="9"/>
        <v>32.299999999999997</v>
      </c>
      <c r="H36" s="41">
        <f t="shared" si="9"/>
        <v>56.75</v>
      </c>
      <c r="I36" s="41">
        <f t="shared" si="9"/>
        <v>6</v>
      </c>
      <c r="J36" s="41">
        <f t="shared" si="9"/>
        <v>0</v>
      </c>
      <c r="K36" s="41">
        <f t="shared" si="8"/>
        <v>0.70508622571490942</v>
      </c>
      <c r="L36" s="41">
        <f t="shared" si="8"/>
        <v>0.38456325811479297</v>
      </c>
      <c r="M36" s="41">
        <f t="shared" si="2"/>
        <v>0</v>
      </c>
      <c r="N36" s="42">
        <f t="shared" si="3"/>
        <v>4.0658670461475914E-2</v>
      </c>
      <c r="O36" s="41">
        <f t="shared" si="4"/>
        <v>0.42168674698795183</v>
      </c>
      <c r="P36" s="42">
        <f>IF(O36&gt;=[1]res!E$2,IF(O35&lt;[1]res!E$2,K36,0),0)</f>
        <v>0</v>
      </c>
      <c r="Q36" s="42">
        <f>IF(O36&gt;=[1]res!E$2,IF(O35&lt;[1]res!E$2,L36,0),0)</f>
        <v>0</v>
      </c>
      <c r="R36" s="42">
        <f>IF(O36&gt;=[1]res!E$6,IF(O35&lt;[1]res!E$6,L36,0),0)</f>
        <v>0</v>
      </c>
    </row>
    <row r="37" spans="1:18" ht="17.25" x14ac:dyDescent="0.4">
      <c r="A37" s="39">
        <v>36</v>
      </c>
      <c r="B37" s="50">
        <v>44292</v>
      </c>
      <c r="C37" s="55">
        <v>0</v>
      </c>
      <c r="D37" s="41">
        <v>5</v>
      </c>
      <c r="G37" s="41">
        <f t="shared" si="9"/>
        <v>32.299999999999997</v>
      </c>
      <c r="H37" s="41">
        <f t="shared" si="9"/>
        <v>61.75</v>
      </c>
      <c r="I37" s="41">
        <f t="shared" si="9"/>
        <v>6</v>
      </c>
      <c r="J37" s="41">
        <f t="shared" si="9"/>
        <v>0</v>
      </c>
      <c r="K37" s="41">
        <f t="shared" si="8"/>
        <v>0.70508622571490942</v>
      </c>
      <c r="L37" s="41">
        <f t="shared" si="8"/>
        <v>0.41844548349935623</v>
      </c>
      <c r="M37" s="41">
        <f t="shared" si="2"/>
        <v>0</v>
      </c>
      <c r="N37" s="42">
        <f t="shared" si="3"/>
        <v>4.0658670461475914E-2</v>
      </c>
      <c r="O37" s="41">
        <f t="shared" si="4"/>
        <v>0.43373493975903615</v>
      </c>
      <c r="P37" s="42">
        <f>IF(O37&gt;=[1]res!E$2,IF(O36&lt;[1]res!E$2,K37,0),0)</f>
        <v>0</v>
      </c>
      <c r="Q37" s="42">
        <f>IF(O37&gt;=[1]res!E$2,IF(O36&lt;[1]res!E$2,L37,0),0)</f>
        <v>0</v>
      </c>
      <c r="R37" s="42">
        <f>IF(O37&gt;=[1]res!E$6,IF(O36&lt;[1]res!E$6,L37,0),0)</f>
        <v>0</v>
      </c>
    </row>
    <row r="38" spans="1:18" ht="17.25" x14ac:dyDescent="0.4">
      <c r="A38" s="39">
        <v>37</v>
      </c>
      <c r="B38" s="50">
        <v>44293</v>
      </c>
      <c r="C38" s="55">
        <v>0.75</v>
      </c>
      <c r="D38" s="41">
        <v>1.25</v>
      </c>
      <c r="G38" s="41">
        <f t="shared" si="9"/>
        <v>33.049999999999997</v>
      </c>
      <c r="H38" s="41">
        <f t="shared" si="9"/>
        <v>63</v>
      </c>
      <c r="I38" s="41">
        <f t="shared" si="9"/>
        <v>6</v>
      </c>
      <c r="J38" s="41">
        <f t="shared" si="9"/>
        <v>0</v>
      </c>
      <c r="K38" s="41">
        <f t="shared" si="8"/>
        <v>0.72145819690024016</v>
      </c>
      <c r="L38" s="41">
        <f t="shared" si="8"/>
        <v>0.42691603984549709</v>
      </c>
      <c r="M38" s="41">
        <f t="shared" si="2"/>
        <v>0</v>
      </c>
      <c r="N38" s="42">
        <f t="shared" si="3"/>
        <v>4.0658670461475914E-2</v>
      </c>
      <c r="O38" s="41">
        <f t="shared" si="4"/>
        <v>0.44578313253012047</v>
      </c>
      <c r="P38" s="42">
        <f>IF(O38&gt;=[1]res!E$2,IF(O37&lt;[1]res!E$2,K38,0),0)</f>
        <v>0</v>
      </c>
      <c r="Q38" s="42">
        <f>IF(O38&gt;=[1]res!E$2,IF(O37&lt;[1]res!E$2,L38,0),0)</f>
        <v>0</v>
      </c>
      <c r="R38" s="42">
        <f>IF(O38&gt;=[1]res!E$6,IF(O37&lt;[1]res!E$6,L38,0),0)</f>
        <v>0</v>
      </c>
    </row>
    <row r="39" spans="1:18" ht="17.25" x14ac:dyDescent="0.4">
      <c r="A39" s="39">
        <v>38</v>
      </c>
      <c r="B39" s="50">
        <v>44294</v>
      </c>
      <c r="C39" s="55">
        <v>0</v>
      </c>
      <c r="D39" s="41">
        <v>0</v>
      </c>
      <c r="G39" s="41">
        <f t="shared" si="9"/>
        <v>33.049999999999997</v>
      </c>
      <c r="H39" s="41">
        <f t="shared" si="9"/>
        <v>63</v>
      </c>
      <c r="I39" s="41">
        <f t="shared" si="9"/>
        <v>6</v>
      </c>
      <c r="J39" s="41">
        <f t="shared" si="9"/>
        <v>0</v>
      </c>
      <c r="K39" s="41">
        <f t="shared" si="8"/>
        <v>0.72145819690024016</v>
      </c>
      <c r="L39" s="41">
        <f t="shared" si="8"/>
        <v>0.42691603984549709</v>
      </c>
      <c r="M39" s="41">
        <f t="shared" si="2"/>
        <v>0</v>
      </c>
      <c r="N39" s="42">
        <f t="shared" si="3"/>
        <v>4.0658670461475914E-2</v>
      </c>
      <c r="O39" s="41">
        <f t="shared" si="4"/>
        <v>0.45783132530120479</v>
      </c>
      <c r="P39" s="42">
        <f>IF(O39&gt;=[1]res!E$2,IF(O38&lt;[1]res!E$2,K39,0),0)</f>
        <v>0</v>
      </c>
      <c r="Q39" s="42">
        <f>IF(O39&gt;=[1]res!E$2,IF(O38&lt;[1]res!E$2,L39,0),0)</f>
        <v>0</v>
      </c>
      <c r="R39" s="42">
        <f>IF(O39&gt;=[1]res!E$6,IF(O38&lt;[1]res!E$6,L39,0),0)</f>
        <v>0</v>
      </c>
    </row>
    <row r="40" spans="1:18" ht="17.25" x14ac:dyDescent="0.4">
      <c r="A40" s="39">
        <v>39</v>
      </c>
      <c r="B40" s="50">
        <v>44295</v>
      </c>
      <c r="C40" s="55">
        <v>1</v>
      </c>
      <c r="D40" s="41">
        <v>0</v>
      </c>
      <c r="E40" s="41">
        <v>3</v>
      </c>
      <c r="F40" s="41">
        <v>1</v>
      </c>
      <c r="G40" s="41">
        <f t="shared" si="9"/>
        <v>34.049999999999997</v>
      </c>
      <c r="H40" s="41">
        <f t="shared" si="9"/>
        <v>63</v>
      </c>
      <c r="I40" s="41">
        <f t="shared" si="9"/>
        <v>9</v>
      </c>
      <c r="J40" s="41">
        <f t="shared" si="9"/>
        <v>1</v>
      </c>
      <c r="K40" s="41">
        <f t="shared" si="8"/>
        <v>0.74328749181401443</v>
      </c>
      <c r="L40" s="41">
        <f t="shared" si="8"/>
        <v>0.42691603984549709</v>
      </c>
      <c r="M40" s="41">
        <f t="shared" si="2"/>
        <v>0.25</v>
      </c>
      <c r="N40" s="42">
        <f t="shared" si="3"/>
        <v>6.0988005692213867E-2</v>
      </c>
      <c r="O40" s="41">
        <f t="shared" si="4"/>
        <v>0.46987951807228917</v>
      </c>
      <c r="P40" s="42">
        <f>IF(O40&gt;=[1]res!E$2,IF(O39&lt;[1]res!E$2,K40,0),0)</f>
        <v>0</v>
      </c>
      <c r="Q40" s="42">
        <f>IF(O40&gt;=[1]res!E$2,IF(O39&lt;[1]res!E$2,L40,0),0)</f>
        <v>0</v>
      </c>
      <c r="R40" s="42">
        <f>IF(O40&gt;=[1]res!E$6,IF(O39&lt;[1]res!E$6,L40,0),0)</f>
        <v>0</v>
      </c>
    </row>
    <row r="41" spans="1:18" ht="17.25" x14ac:dyDescent="0.4">
      <c r="A41" s="39">
        <v>40</v>
      </c>
      <c r="B41" s="50">
        <v>44296</v>
      </c>
      <c r="C41" s="55">
        <v>0</v>
      </c>
      <c r="D41" s="41">
        <v>2</v>
      </c>
      <c r="G41" s="41">
        <f t="shared" si="9"/>
        <v>34.049999999999997</v>
      </c>
      <c r="H41" s="41">
        <f t="shared" si="9"/>
        <v>65</v>
      </c>
      <c r="I41" s="41">
        <f t="shared" si="9"/>
        <v>9</v>
      </c>
      <c r="J41" s="41">
        <f t="shared" si="9"/>
        <v>1</v>
      </c>
      <c r="K41" s="41">
        <f t="shared" si="8"/>
        <v>0.74328749181401443</v>
      </c>
      <c r="L41" s="41">
        <f t="shared" si="8"/>
        <v>0.44046892999932236</v>
      </c>
      <c r="M41" s="41">
        <f t="shared" si="2"/>
        <v>0.25</v>
      </c>
      <c r="N41" s="42">
        <f t="shared" si="3"/>
        <v>6.0988005692213867E-2</v>
      </c>
      <c r="O41" s="41">
        <f t="shared" si="4"/>
        <v>0.48192771084337349</v>
      </c>
      <c r="P41" s="42">
        <f>IF(O41&gt;=[1]res!E$2,IF(O40&lt;[1]res!E$2,K41,0),0)</f>
        <v>0</v>
      </c>
      <c r="Q41" s="42">
        <f>IF(O41&gt;=[1]res!E$2,IF(O40&lt;[1]res!E$2,L41,0),0)</f>
        <v>0</v>
      </c>
      <c r="R41" s="42">
        <f>IF(O41&gt;=[1]res!E$6,IF(O40&lt;[1]res!E$6,L41,0),0)</f>
        <v>0</v>
      </c>
    </row>
    <row r="42" spans="1:18" ht="17.25" x14ac:dyDescent="0.4">
      <c r="A42" s="39">
        <v>41</v>
      </c>
      <c r="B42" s="50">
        <v>44297</v>
      </c>
      <c r="C42" s="55">
        <v>0</v>
      </c>
      <c r="D42" s="41">
        <v>0.5</v>
      </c>
      <c r="G42" s="41">
        <f t="shared" si="9"/>
        <v>34.049999999999997</v>
      </c>
      <c r="H42" s="41">
        <f t="shared" si="9"/>
        <v>65.5</v>
      </c>
      <c r="I42" s="41">
        <f t="shared" si="9"/>
        <v>9</v>
      </c>
      <c r="J42" s="41">
        <f t="shared" si="9"/>
        <v>1</v>
      </c>
      <c r="K42" s="41">
        <f t="shared" si="8"/>
        <v>0.74328749181401443</v>
      </c>
      <c r="L42" s="41">
        <f t="shared" si="8"/>
        <v>0.44385715253777869</v>
      </c>
      <c r="M42" s="41">
        <f t="shared" si="2"/>
        <v>0.25</v>
      </c>
      <c r="N42" s="42">
        <f t="shared" si="3"/>
        <v>6.0988005692213867E-2</v>
      </c>
      <c r="O42" s="41">
        <f t="shared" si="4"/>
        <v>0.49397590361445781</v>
      </c>
      <c r="P42" s="42">
        <f>IF(O42&gt;=[1]res!E$2,IF(O41&lt;[1]res!E$2,K42,0),0)</f>
        <v>0</v>
      </c>
      <c r="Q42" s="42">
        <f>IF(O42&gt;=[1]res!E$2,IF(O41&lt;[1]res!E$2,L42,0),0)</f>
        <v>0</v>
      </c>
      <c r="R42" s="42">
        <f>IF(O42&gt;=[1]res!E$6,IF(O41&lt;[1]res!E$6,L42,0),0)</f>
        <v>0</v>
      </c>
    </row>
    <row r="43" spans="1:18" ht="17.25" x14ac:dyDescent="0.4">
      <c r="A43" s="39">
        <v>42</v>
      </c>
      <c r="B43" s="50">
        <v>44298</v>
      </c>
      <c r="C43" s="55">
        <v>0</v>
      </c>
      <c r="D43" s="41">
        <v>7.5</v>
      </c>
      <c r="G43" s="41">
        <f t="shared" si="9"/>
        <v>34.049999999999997</v>
      </c>
      <c r="H43" s="41">
        <f t="shared" si="9"/>
        <v>73</v>
      </c>
      <c r="I43" s="41">
        <f t="shared" si="9"/>
        <v>9</v>
      </c>
      <c r="J43" s="41">
        <f t="shared" si="9"/>
        <v>1</v>
      </c>
      <c r="K43" s="41">
        <f t="shared" si="8"/>
        <v>0.74328749181401443</v>
      </c>
      <c r="L43" s="41">
        <f t="shared" si="8"/>
        <v>0.4946804906146236</v>
      </c>
      <c r="M43" s="41">
        <f t="shared" si="2"/>
        <v>0.25</v>
      </c>
      <c r="N43" s="42">
        <f t="shared" si="3"/>
        <v>6.0988005692213867E-2</v>
      </c>
      <c r="O43" s="41">
        <f t="shared" si="4"/>
        <v>0.50602409638554213</v>
      </c>
      <c r="P43" s="42">
        <f>IF(O43&gt;=[1]res!E$2,IF(O42&lt;[1]res!E$2,K43,0),0)</f>
        <v>0</v>
      </c>
      <c r="Q43" s="42">
        <f>IF(O43&gt;=[1]res!E$2,IF(O42&lt;[1]res!E$2,L43,0),0)</f>
        <v>0</v>
      </c>
      <c r="R43" s="42">
        <f>IF(O43&gt;=[1]res!E$6,IF(O42&lt;[1]res!E$6,L43,0),0)</f>
        <v>0</v>
      </c>
    </row>
    <row r="44" spans="1:18" ht="17.25" x14ac:dyDescent="0.4">
      <c r="A44" s="39">
        <v>43</v>
      </c>
      <c r="B44" s="50">
        <v>44299</v>
      </c>
      <c r="C44" s="55">
        <v>0</v>
      </c>
      <c r="D44" s="41">
        <v>2</v>
      </c>
      <c r="G44" s="41">
        <f t="shared" si="9"/>
        <v>34.049999999999997</v>
      </c>
      <c r="H44" s="41">
        <f t="shared" si="9"/>
        <v>75</v>
      </c>
      <c r="I44" s="41">
        <f t="shared" si="9"/>
        <v>9</v>
      </c>
      <c r="J44" s="41">
        <f t="shared" si="9"/>
        <v>1</v>
      </c>
      <c r="K44" s="41">
        <f t="shared" si="8"/>
        <v>0.74328749181401443</v>
      </c>
      <c r="L44" s="41">
        <f t="shared" si="8"/>
        <v>0.50823338076844893</v>
      </c>
      <c r="M44" s="41">
        <f t="shared" si="2"/>
        <v>0.25</v>
      </c>
      <c r="N44" s="42">
        <f t="shared" si="3"/>
        <v>6.0988005692213867E-2</v>
      </c>
      <c r="O44" s="41">
        <f t="shared" si="4"/>
        <v>0.51807228915662651</v>
      </c>
      <c r="P44" s="42">
        <f>IF(O44&gt;=[1]res!E$2,IF(O43&lt;[1]res!E$2,K44,0),0)</f>
        <v>0</v>
      </c>
      <c r="Q44" s="42">
        <f>IF(O44&gt;=[1]res!E$2,IF(O43&lt;[1]res!E$2,L44,0),0)</f>
        <v>0</v>
      </c>
      <c r="R44" s="42">
        <f>IF(O44&gt;=[1]res!E$6,IF(O43&lt;[1]res!E$6,L44,0),0)</f>
        <v>0</v>
      </c>
    </row>
    <row r="45" spans="1:18" ht="17.25" x14ac:dyDescent="0.4">
      <c r="A45" s="39">
        <v>44</v>
      </c>
      <c r="B45" s="50">
        <v>44300</v>
      </c>
      <c r="C45" s="55">
        <v>0</v>
      </c>
      <c r="D45" s="41">
        <v>5</v>
      </c>
      <c r="G45" s="41">
        <f t="shared" si="9"/>
        <v>34.049999999999997</v>
      </c>
      <c r="H45" s="41">
        <f t="shared" si="9"/>
        <v>80</v>
      </c>
      <c r="I45" s="41">
        <f t="shared" si="9"/>
        <v>9</v>
      </c>
      <c r="J45" s="41">
        <f t="shared" si="9"/>
        <v>1</v>
      </c>
      <c r="K45" s="41">
        <f t="shared" si="8"/>
        <v>0.74328749181401443</v>
      </c>
      <c r="L45" s="41">
        <f t="shared" si="8"/>
        <v>0.54211560615301213</v>
      </c>
      <c r="M45" s="41">
        <f t="shared" si="2"/>
        <v>0.25</v>
      </c>
      <c r="N45" s="42">
        <f t="shared" si="3"/>
        <v>6.0988005692213867E-2</v>
      </c>
      <c r="O45" s="41">
        <f t="shared" si="4"/>
        <v>0.53012048192771088</v>
      </c>
      <c r="P45" s="42">
        <f>IF(O45&gt;=[1]res!E$2,IF(O44&lt;[1]res!E$2,K45,0),0)</f>
        <v>0</v>
      </c>
      <c r="Q45" s="42">
        <f>IF(O45&gt;=[1]res!E$2,IF(O44&lt;[1]res!E$2,L45,0),0)</f>
        <v>0</v>
      </c>
      <c r="R45" s="42">
        <f>IF(O45&gt;=[1]res!E$6,IF(O44&lt;[1]res!E$6,L45,0),0)</f>
        <v>0</v>
      </c>
    </row>
    <row r="46" spans="1:18" ht="17.25" x14ac:dyDescent="0.4">
      <c r="A46" s="39">
        <v>45</v>
      </c>
      <c r="B46" s="50">
        <v>44301</v>
      </c>
      <c r="C46" s="55">
        <v>0</v>
      </c>
      <c r="D46" s="41">
        <v>3</v>
      </c>
      <c r="E46" s="41">
        <v>2.5</v>
      </c>
      <c r="F46" s="41">
        <v>1</v>
      </c>
      <c r="G46" s="41">
        <f t="shared" si="9"/>
        <v>34.049999999999997</v>
      </c>
      <c r="H46" s="41">
        <f t="shared" si="9"/>
        <v>83</v>
      </c>
      <c r="I46" s="41">
        <f t="shared" si="9"/>
        <v>11.5</v>
      </c>
      <c r="J46" s="41">
        <f t="shared" si="9"/>
        <v>2</v>
      </c>
      <c r="K46" s="41">
        <f t="shared" si="8"/>
        <v>0.74328749181401443</v>
      </c>
      <c r="L46" s="41">
        <f t="shared" si="8"/>
        <v>0.56244494138375012</v>
      </c>
      <c r="M46" s="41">
        <f t="shared" si="2"/>
        <v>0.5</v>
      </c>
      <c r="N46" s="42">
        <f t="shared" si="3"/>
        <v>7.7929118384495497E-2</v>
      </c>
      <c r="O46" s="41">
        <f t="shared" si="4"/>
        <v>0.54216867469879515</v>
      </c>
      <c r="P46" s="42">
        <f>IF(O46&gt;=[1]res!E$2,IF(O45&lt;[1]res!E$2,K46,0),0)</f>
        <v>0</v>
      </c>
      <c r="Q46" s="42">
        <f>IF(O46&gt;=[1]res!E$2,IF(O45&lt;[1]res!E$2,L46,0),0)</f>
        <v>0</v>
      </c>
      <c r="R46" s="42">
        <f>IF(O46&gt;=[1]res!E$6,IF(O45&lt;[1]res!E$6,L46,0),0)</f>
        <v>0</v>
      </c>
    </row>
    <row r="47" spans="1:18" ht="17.25" x14ac:dyDescent="0.4">
      <c r="A47" s="39">
        <v>46</v>
      </c>
      <c r="B47" s="50">
        <v>44302</v>
      </c>
      <c r="C47" s="55">
        <v>0</v>
      </c>
      <c r="D47" s="41">
        <v>5.25</v>
      </c>
      <c r="G47" s="41">
        <f t="shared" si="9"/>
        <v>34.049999999999997</v>
      </c>
      <c r="H47" s="41">
        <f t="shared" si="9"/>
        <v>88.25</v>
      </c>
      <c r="I47" s="41">
        <f t="shared" si="9"/>
        <v>11.5</v>
      </c>
      <c r="J47" s="41">
        <f t="shared" si="9"/>
        <v>2</v>
      </c>
      <c r="K47" s="41">
        <f t="shared" si="8"/>
        <v>0.74328749181401443</v>
      </c>
      <c r="L47" s="41">
        <f t="shared" si="8"/>
        <v>0.59802127803754157</v>
      </c>
      <c r="M47" s="41">
        <f t="shared" si="2"/>
        <v>0.5</v>
      </c>
      <c r="N47" s="42">
        <f t="shared" si="3"/>
        <v>7.7929118384495497E-2</v>
      </c>
      <c r="O47" s="41">
        <f t="shared" si="4"/>
        <v>0.55421686746987953</v>
      </c>
      <c r="P47" s="42">
        <f>IF(O47&gt;=[1]res!E$2,IF(O46&lt;[1]res!E$2,K47,0),0)</f>
        <v>0</v>
      </c>
      <c r="Q47" s="42">
        <f>IF(O47&gt;=[1]res!E$2,IF(O46&lt;[1]res!E$2,L47,0),0)</f>
        <v>0</v>
      </c>
      <c r="R47" s="42">
        <f>IF(O47&gt;=[1]res!E$6,IF(O46&lt;[1]res!E$6,L47,0),0)</f>
        <v>0</v>
      </c>
    </row>
    <row r="48" spans="1:18" ht="17.25" x14ac:dyDescent="0.4">
      <c r="A48" s="39">
        <v>47</v>
      </c>
      <c r="B48" s="50">
        <v>44303</v>
      </c>
      <c r="C48" s="55">
        <v>0</v>
      </c>
      <c r="D48" s="41">
        <v>0</v>
      </c>
      <c r="G48" s="41">
        <f t="shared" si="9"/>
        <v>34.049999999999997</v>
      </c>
      <c r="H48" s="41">
        <f t="shared" si="9"/>
        <v>88.25</v>
      </c>
      <c r="I48" s="41">
        <f t="shared" si="9"/>
        <v>11.5</v>
      </c>
      <c r="J48" s="41">
        <f t="shared" si="9"/>
        <v>2</v>
      </c>
      <c r="K48" s="41">
        <f t="shared" si="8"/>
        <v>0.74328749181401443</v>
      </c>
      <c r="L48" s="41">
        <f t="shared" si="8"/>
        <v>0.59802127803754157</v>
      </c>
      <c r="M48" s="41">
        <f t="shared" si="2"/>
        <v>0.5</v>
      </c>
      <c r="N48" s="42">
        <f t="shared" si="3"/>
        <v>7.7929118384495497E-2</v>
      </c>
      <c r="O48" s="41">
        <f t="shared" si="4"/>
        <v>0.5662650602409639</v>
      </c>
      <c r="P48" s="42">
        <f>IF(O48&gt;=[1]res!E$2,IF(O47&lt;[1]res!E$2,K48,0),0)</f>
        <v>0</v>
      </c>
      <c r="Q48" s="42">
        <f>IF(O48&gt;=[1]res!E$2,IF(O47&lt;[1]res!E$2,L48,0),0)</f>
        <v>0</v>
      </c>
      <c r="R48" s="42">
        <f>IF(O48&gt;=[1]res!E$6,IF(O47&lt;[1]res!E$6,L48,0),0)</f>
        <v>0</v>
      </c>
    </row>
    <row r="49" spans="1:18" ht="17.25" x14ac:dyDescent="0.4">
      <c r="A49" s="39">
        <v>48</v>
      </c>
      <c r="B49" s="50">
        <v>44304</v>
      </c>
      <c r="C49" s="55">
        <v>0</v>
      </c>
      <c r="D49" s="41">
        <v>0</v>
      </c>
      <c r="G49" s="41">
        <f t="shared" si="9"/>
        <v>34.049999999999997</v>
      </c>
      <c r="H49" s="41">
        <f t="shared" si="9"/>
        <v>88.25</v>
      </c>
      <c r="I49" s="41">
        <f t="shared" si="9"/>
        <v>11.5</v>
      </c>
      <c r="J49" s="41">
        <f t="shared" si="9"/>
        <v>2</v>
      </c>
      <c r="K49" s="41">
        <f t="shared" si="8"/>
        <v>0.74328749181401443</v>
      </c>
      <c r="L49" s="41">
        <f t="shared" si="8"/>
        <v>0.59802127803754157</v>
      </c>
      <c r="M49" s="41">
        <f t="shared" si="2"/>
        <v>0.5</v>
      </c>
      <c r="N49" s="42">
        <f t="shared" si="3"/>
        <v>7.7929118384495497E-2</v>
      </c>
      <c r="O49" s="41">
        <f t="shared" si="4"/>
        <v>0.57831325301204817</v>
      </c>
      <c r="P49" s="42">
        <f>IF(O49&gt;=[1]res!E$2,IF(O48&lt;[1]res!E$2,K49,0),0)</f>
        <v>0</v>
      </c>
      <c r="Q49" s="42">
        <f>IF(O49&gt;=[1]res!E$2,IF(O48&lt;[1]res!E$2,L49,0),0)</f>
        <v>0</v>
      </c>
      <c r="R49" s="42">
        <f>IF(O49&gt;=[1]res!E$6,IF(O48&lt;[1]res!E$6,L49,0),0)</f>
        <v>0</v>
      </c>
    </row>
    <row r="50" spans="1:18" ht="17.25" x14ac:dyDescent="0.4">
      <c r="A50" s="39">
        <v>49</v>
      </c>
      <c r="B50" s="50">
        <v>44305</v>
      </c>
      <c r="C50" s="55">
        <v>0</v>
      </c>
      <c r="D50" s="41">
        <v>5.5</v>
      </c>
      <c r="G50" s="41">
        <f t="shared" si="9"/>
        <v>34.049999999999997</v>
      </c>
      <c r="H50" s="41">
        <f t="shared" si="9"/>
        <v>93.75</v>
      </c>
      <c r="I50" s="41">
        <f t="shared" si="9"/>
        <v>11.5</v>
      </c>
      <c r="J50" s="41">
        <f t="shared" si="9"/>
        <v>2</v>
      </c>
      <c r="K50" s="41">
        <f t="shared" ref="K50:L65" si="10">G50/MAX(G:G)</f>
        <v>0.74328749181401443</v>
      </c>
      <c r="L50" s="41">
        <f t="shared" si="10"/>
        <v>0.63529172596056116</v>
      </c>
      <c r="M50" s="41">
        <f t="shared" si="2"/>
        <v>0.5</v>
      </c>
      <c r="N50" s="42">
        <f t="shared" si="3"/>
        <v>7.7929118384495497E-2</v>
      </c>
      <c r="O50" s="41">
        <f t="shared" si="4"/>
        <v>0.59036144578313254</v>
      </c>
      <c r="P50" s="42">
        <f>IF(O50&gt;=[1]res!E$2,IF(O49&lt;[1]res!E$2,K50,0),0)</f>
        <v>0</v>
      </c>
      <c r="Q50" s="42">
        <f>IF(O50&gt;=[1]res!E$2,IF(O49&lt;[1]res!E$2,L50,0),0)</f>
        <v>0</v>
      </c>
      <c r="R50" s="42">
        <f>IF(O50&gt;=[1]res!E$6,IF(O49&lt;[1]res!E$6,L50,0),0)</f>
        <v>0</v>
      </c>
    </row>
    <row r="51" spans="1:18" ht="17.25" x14ac:dyDescent="0.4">
      <c r="A51" s="39">
        <v>50</v>
      </c>
      <c r="B51" s="50">
        <v>44306</v>
      </c>
      <c r="C51" s="55">
        <v>0</v>
      </c>
      <c r="D51" s="41">
        <v>2</v>
      </c>
      <c r="G51" s="41">
        <f t="shared" ref="G51:J66" si="11">SUM(C$2:C51)</f>
        <v>34.049999999999997</v>
      </c>
      <c r="H51" s="41">
        <f t="shared" si="11"/>
        <v>95.75</v>
      </c>
      <c r="I51" s="41">
        <f t="shared" si="11"/>
        <v>11.5</v>
      </c>
      <c r="J51" s="41">
        <f t="shared" si="11"/>
        <v>2</v>
      </c>
      <c r="K51" s="41">
        <f t="shared" si="10"/>
        <v>0.74328749181401443</v>
      </c>
      <c r="L51" s="41">
        <f t="shared" si="10"/>
        <v>0.64884461611438637</v>
      </c>
      <c r="M51" s="41">
        <f t="shared" si="2"/>
        <v>0.5</v>
      </c>
      <c r="N51" s="42">
        <f t="shared" si="3"/>
        <v>7.7929118384495497E-2</v>
      </c>
      <c r="O51" s="41">
        <f t="shared" si="4"/>
        <v>0.60240963855421692</v>
      </c>
      <c r="P51" s="42">
        <f>IF(O51&gt;=[1]res!E$2,IF(O50&lt;[1]res!E$2,K51,0),0)</f>
        <v>0</v>
      </c>
      <c r="Q51" s="42">
        <f>IF(O51&gt;=[1]res!E$2,IF(O50&lt;[1]res!E$2,L51,0),0)</f>
        <v>0</v>
      </c>
      <c r="R51" s="42">
        <f>IF(O51&gt;=[1]res!E$6,IF(O50&lt;[1]res!E$6,L51,0),0)</f>
        <v>0</v>
      </c>
    </row>
    <row r="52" spans="1:18" ht="17.25" x14ac:dyDescent="0.4">
      <c r="A52" s="39">
        <v>51</v>
      </c>
      <c r="B52" s="50">
        <v>44307</v>
      </c>
      <c r="C52" s="55">
        <v>0</v>
      </c>
      <c r="D52" s="41">
        <v>7</v>
      </c>
      <c r="G52" s="41">
        <f t="shared" si="11"/>
        <v>34.049999999999997</v>
      </c>
      <c r="H52" s="41">
        <f t="shared" si="11"/>
        <v>102.75</v>
      </c>
      <c r="I52" s="41">
        <f t="shared" si="11"/>
        <v>11.5</v>
      </c>
      <c r="J52" s="41">
        <f t="shared" si="11"/>
        <v>2</v>
      </c>
      <c r="K52" s="41">
        <f t="shared" si="10"/>
        <v>0.74328749181401443</v>
      </c>
      <c r="L52" s="41">
        <f t="shared" si="10"/>
        <v>0.69627973165277501</v>
      </c>
      <c r="M52" s="41">
        <f t="shared" si="2"/>
        <v>0.5</v>
      </c>
      <c r="N52" s="42">
        <f t="shared" si="3"/>
        <v>7.7929118384495497E-2</v>
      </c>
      <c r="O52" s="41">
        <f t="shared" si="4"/>
        <v>0.61445783132530118</v>
      </c>
      <c r="P52" s="42">
        <f>IF(O52&gt;=[1]res!E$2,IF(O51&lt;[1]res!E$2,K52,0),0)</f>
        <v>0</v>
      </c>
      <c r="Q52" s="42">
        <f>IF(O52&gt;=[1]res!E$2,IF(O51&lt;[1]res!E$2,L52,0),0)</f>
        <v>0</v>
      </c>
      <c r="R52" s="42">
        <f>IF(O52&gt;=[1]res!E$6,IF(O51&lt;[1]res!E$6,L52,0),0)</f>
        <v>0</v>
      </c>
    </row>
    <row r="53" spans="1:18" ht="17.25" x14ac:dyDescent="0.4">
      <c r="A53" s="39">
        <v>52</v>
      </c>
      <c r="B53" s="50">
        <v>44308</v>
      </c>
      <c r="C53" s="55">
        <v>0</v>
      </c>
      <c r="D53" s="41">
        <v>1</v>
      </c>
      <c r="G53" s="41">
        <f t="shared" si="11"/>
        <v>34.049999999999997</v>
      </c>
      <c r="H53" s="41">
        <f t="shared" si="11"/>
        <v>103.75</v>
      </c>
      <c r="I53" s="41">
        <f t="shared" si="11"/>
        <v>11.5</v>
      </c>
      <c r="J53" s="41">
        <f t="shared" si="11"/>
        <v>2</v>
      </c>
      <c r="K53" s="41">
        <f t="shared" si="10"/>
        <v>0.74328749181401443</v>
      </c>
      <c r="L53" s="41">
        <f t="shared" si="10"/>
        <v>0.70305617672968768</v>
      </c>
      <c r="M53" s="41">
        <f t="shared" si="2"/>
        <v>0.5</v>
      </c>
      <c r="N53" s="42">
        <f t="shared" si="3"/>
        <v>7.7929118384495497E-2</v>
      </c>
      <c r="O53" s="41">
        <f t="shared" si="4"/>
        <v>0.62650602409638556</v>
      </c>
      <c r="P53" s="42">
        <f>IF(O53&gt;=[1]res!E$2,IF(O52&lt;[1]res!E$2,K53,0),0)</f>
        <v>0</v>
      </c>
      <c r="Q53" s="42">
        <f>IF(O53&gt;=[1]res!E$2,IF(O52&lt;[1]res!E$2,L53,0),0)</f>
        <v>0</v>
      </c>
      <c r="R53" s="42">
        <f>IF(O53&gt;=[1]res!E$6,IF(O52&lt;[1]res!E$6,L53,0),0)</f>
        <v>0</v>
      </c>
    </row>
    <row r="54" spans="1:18" ht="17.25" x14ac:dyDescent="0.4">
      <c r="A54" s="39">
        <v>53</v>
      </c>
      <c r="B54" s="50">
        <v>44309</v>
      </c>
      <c r="C54" s="55">
        <v>3.5</v>
      </c>
      <c r="D54" s="41">
        <v>1</v>
      </c>
      <c r="E54" s="41">
        <v>1.5</v>
      </c>
      <c r="G54" s="41">
        <f t="shared" si="11"/>
        <v>37.549999999999997</v>
      </c>
      <c r="H54" s="41">
        <f t="shared" si="11"/>
        <v>104.75</v>
      </c>
      <c r="I54" s="41">
        <f t="shared" si="11"/>
        <v>13</v>
      </c>
      <c r="J54" s="41">
        <f t="shared" si="11"/>
        <v>2</v>
      </c>
      <c r="K54" s="41">
        <f t="shared" si="10"/>
        <v>0.81969002401222446</v>
      </c>
      <c r="L54" s="41">
        <f t="shared" si="10"/>
        <v>0.70983262180660034</v>
      </c>
      <c r="M54" s="41">
        <f t="shared" si="2"/>
        <v>0.5</v>
      </c>
      <c r="N54" s="42">
        <f t="shared" si="3"/>
        <v>8.8093785999864477E-2</v>
      </c>
      <c r="O54" s="41">
        <f t="shared" si="4"/>
        <v>0.63855421686746983</v>
      </c>
      <c r="P54" s="42">
        <f>IF(O54&gt;=[1]res!E$2,IF(O53&lt;[1]res!E$2,K54,0),0)</f>
        <v>0</v>
      </c>
      <c r="Q54" s="42">
        <f>IF(O54&gt;=[1]res!E$2,IF(O53&lt;[1]res!E$2,L54,0),0)</f>
        <v>0</v>
      </c>
      <c r="R54" s="42">
        <f>IF(O54&gt;=[1]res!E$6,IF(O53&lt;[1]res!E$6,L54,0),0)</f>
        <v>0</v>
      </c>
    </row>
    <row r="55" spans="1:18" ht="17.25" x14ac:dyDescent="0.4">
      <c r="A55" s="39">
        <v>54</v>
      </c>
      <c r="B55" s="50">
        <v>44310</v>
      </c>
      <c r="C55" s="55">
        <v>0</v>
      </c>
      <c r="D55" s="41">
        <v>0</v>
      </c>
      <c r="G55" s="41">
        <f t="shared" si="11"/>
        <v>37.549999999999997</v>
      </c>
      <c r="H55" s="41">
        <f t="shared" si="11"/>
        <v>104.75</v>
      </c>
      <c r="I55" s="41">
        <f t="shared" si="11"/>
        <v>13</v>
      </c>
      <c r="J55" s="41">
        <f t="shared" si="11"/>
        <v>2</v>
      </c>
      <c r="K55" s="41">
        <f t="shared" si="10"/>
        <v>0.81969002401222446</v>
      </c>
      <c r="L55" s="41">
        <f t="shared" si="10"/>
        <v>0.70983262180660034</v>
      </c>
      <c r="M55" s="41">
        <f t="shared" si="2"/>
        <v>0.5</v>
      </c>
      <c r="N55" s="42">
        <f t="shared" si="3"/>
        <v>8.8093785999864477E-2</v>
      </c>
      <c r="O55" s="41">
        <f t="shared" si="4"/>
        <v>0.6506024096385542</v>
      </c>
      <c r="P55" s="42">
        <f>IF(O55&gt;=[1]res!E$2,IF(O54&lt;[1]res!E$2,K55,0),0)</f>
        <v>0</v>
      </c>
      <c r="Q55" s="42">
        <f>IF(O55&gt;=[1]res!E$2,IF(O54&lt;[1]res!E$2,L55,0),0)</f>
        <v>0</v>
      </c>
      <c r="R55" s="42">
        <f>IF(O55&gt;=[1]res!E$6,IF(O54&lt;[1]res!E$6,L55,0),0)</f>
        <v>0</v>
      </c>
    </row>
    <row r="56" spans="1:18" ht="17.25" x14ac:dyDescent="0.4">
      <c r="A56" s="39">
        <v>55</v>
      </c>
      <c r="B56" s="50">
        <v>44311</v>
      </c>
      <c r="C56" s="55">
        <v>0</v>
      </c>
      <c r="D56" s="41">
        <v>0.5</v>
      </c>
      <c r="G56" s="41">
        <f t="shared" si="11"/>
        <v>37.549999999999997</v>
      </c>
      <c r="H56" s="41">
        <f t="shared" si="11"/>
        <v>105.25</v>
      </c>
      <c r="I56" s="41">
        <f t="shared" si="11"/>
        <v>13</v>
      </c>
      <c r="J56" s="41">
        <f t="shared" si="11"/>
        <v>2</v>
      </c>
      <c r="K56" s="41">
        <f t="shared" si="10"/>
        <v>0.81969002401222446</v>
      </c>
      <c r="L56" s="41">
        <f t="shared" si="10"/>
        <v>0.71322084434505661</v>
      </c>
      <c r="M56" s="41">
        <f t="shared" si="2"/>
        <v>0.5</v>
      </c>
      <c r="N56" s="42">
        <f t="shared" si="3"/>
        <v>8.8093785999864477E-2</v>
      </c>
      <c r="O56" s="41">
        <f t="shared" si="4"/>
        <v>0.66265060240963858</v>
      </c>
      <c r="P56" s="42">
        <f>IF(O56&gt;=[1]res!E$2,IF(O55&lt;[1]res!E$2,K56,0),0)</f>
        <v>0</v>
      </c>
      <c r="Q56" s="42">
        <f>IF(O56&gt;=[1]res!E$2,IF(O55&lt;[1]res!E$2,L56,0),0)</f>
        <v>0</v>
      </c>
      <c r="R56" s="42">
        <f>IF(O56&gt;=[1]res!E$6,IF(O55&lt;[1]res!E$6,L56,0),0)</f>
        <v>0</v>
      </c>
    </row>
    <row r="57" spans="1:18" ht="17.25" x14ac:dyDescent="0.4">
      <c r="A57" s="39">
        <v>56</v>
      </c>
      <c r="B57" s="50">
        <v>44312</v>
      </c>
      <c r="C57" s="55">
        <v>0</v>
      </c>
      <c r="D57" s="41">
        <v>0</v>
      </c>
      <c r="G57" s="41">
        <f t="shared" si="11"/>
        <v>37.549999999999997</v>
      </c>
      <c r="H57" s="41">
        <f t="shared" si="11"/>
        <v>105.25</v>
      </c>
      <c r="I57" s="41">
        <f t="shared" si="11"/>
        <v>13</v>
      </c>
      <c r="J57" s="41">
        <f t="shared" si="11"/>
        <v>2</v>
      </c>
      <c r="K57" s="41">
        <f t="shared" si="10"/>
        <v>0.81969002401222446</v>
      </c>
      <c r="L57" s="41">
        <f t="shared" si="10"/>
        <v>0.71322084434505661</v>
      </c>
      <c r="M57" s="41">
        <f t="shared" si="2"/>
        <v>0.5</v>
      </c>
      <c r="N57" s="42">
        <f t="shared" si="3"/>
        <v>8.8093785999864477E-2</v>
      </c>
      <c r="O57" s="41">
        <f t="shared" si="4"/>
        <v>0.67469879518072284</v>
      </c>
      <c r="P57" s="42">
        <f>IF(O57&gt;=[1]res!E$2,IF(O56&lt;[1]res!E$2,K57,0),0)</f>
        <v>0</v>
      </c>
      <c r="Q57" s="42">
        <f>IF(O57&gt;=[1]res!E$2,IF(O56&lt;[1]res!E$2,L57,0),0)</f>
        <v>0</v>
      </c>
      <c r="R57" s="42">
        <f>IF(O57&gt;=[1]res!E$6,IF(O56&lt;[1]res!E$6,L57,0),0)</f>
        <v>0</v>
      </c>
    </row>
    <row r="58" spans="1:18" ht="17.25" x14ac:dyDescent="0.4">
      <c r="A58" s="39">
        <v>57</v>
      </c>
      <c r="B58" s="50">
        <v>44313</v>
      </c>
      <c r="C58" s="55">
        <v>0</v>
      </c>
      <c r="D58" s="41">
        <v>1.5</v>
      </c>
      <c r="G58" s="41">
        <f t="shared" si="11"/>
        <v>37.549999999999997</v>
      </c>
      <c r="H58" s="41">
        <f t="shared" si="11"/>
        <v>106.75</v>
      </c>
      <c r="I58" s="41">
        <f t="shared" si="11"/>
        <v>13</v>
      </c>
      <c r="J58" s="41">
        <f t="shared" si="11"/>
        <v>2</v>
      </c>
      <c r="K58" s="41">
        <f t="shared" si="10"/>
        <v>0.81969002401222446</v>
      </c>
      <c r="L58" s="41">
        <f t="shared" si="10"/>
        <v>0.72338551196042555</v>
      </c>
      <c r="M58" s="41">
        <f t="shared" si="2"/>
        <v>0.5</v>
      </c>
      <c r="N58" s="42">
        <f t="shared" si="3"/>
        <v>8.8093785999864477E-2</v>
      </c>
      <c r="O58" s="41">
        <f t="shared" si="4"/>
        <v>0.68674698795180722</v>
      </c>
      <c r="P58" s="42">
        <f>IF(O58&gt;=[1]res!E$2,IF(O57&lt;[1]res!E$2,K58,0),0)</f>
        <v>0</v>
      </c>
      <c r="Q58" s="42">
        <f>IF(O58&gt;=[1]res!E$2,IF(O57&lt;[1]res!E$2,L58,0),0)</f>
        <v>0</v>
      </c>
      <c r="R58" s="42">
        <f>IF(O58&gt;=[1]res!E$6,IF(O57&lt;[1]res!E$6,L58,0),0)</f>
        <v>0</v>
      </c>
    </row>
    <row r="59" spans="1:18" ht="17.25" x14ac:dyDescent="0.4">
      <c r="A59" s="39">
        <v>58</v>
      </c>
      <c r="B59" s="50">
        <v>44314</v>
      </c>
      <c r="C59" s="55">
        <v>0</v>
      </c>
      <c r="D59" s="41">
        <v>2.85</v>
      </c>
      <c r="G59" s="41">
        <f t="shared" si="11"/>
        <v>37.549999999999997</v>
      </c>
      <c r="H59" s="41">
        <f t="shared" si="11"/>
        <v>109.6</v>
      </c>
      <c r="I59" s="41">
        <f t="shared" si="11"/>
        <v>13</v>
      </c>
      <c r="J59" s="41">
        <f t="shared" si="11"/>
        <v>2</v>
      </c>
      <c r="K59" s="41">
        <f t="shared" si="10"/>
        <v>0.81969002401222446</v>
      </c>
      <c r="L59" s="41">
        <f t="shared" si="10"/>
        <v>0.74269838042962666</v>
      </c>
      <c r="M59" s="41">
        <f t="shared" si="2"/>
        <v>0.5</v>
      </c>
      <c r="N59" s="42">
        <f t="shared" si="3"/>
        <v>8.8093785999864477E-2</v>
      </c>
      <c r="O59" s="41">
        <f t="shared" si="4"/>
        <v>0.6987951807228916</v>
      </c>
      <c r="P59" s="42">
        <f>IF(O59&gt;=[1]res!E$2,IF(O58&lt;[1]res!E$2,K59,0),0)</f>
        <v>0</v>
      </c>
      <c r="Q59" s="42">
        <f>IF(O59&gt;=[1]res!E$2,IF(O58&lt;[1]res!E$2,L59,0),0)</f>
        <v>0</v>
      </c>
      <c r="R59" s="42">
        <f>IF(O59&gt;=[1]res!E$6,IF(O58&lt;[1]res!E$6,L59,0),0)</f>
        <v>0</v>
      </c>
    </row>
    <row r="60" spans="1:18" ht="17.25" x14ac:dyDescent="0.4">
      <c r="A60" s="39">
        <v>59</v>
      </c>
      <c r="B60" s="50">
        <v>44315</v>
      </c>
      <c r="C60" s="55">
        <v>0</v>
      </c>
      <c r="D60" s="41">
        <v>1.5</v>
      </c>
      <c r="G60" s="41">
        <f t="shared" si="11"/>
        <v>37.549999999999997</v>
      </c>
      <c r="H60" s="41">
        <f t="shared" si="11"/>
        <v>111.1</v>
      </c>
      <c r="I60" s="41">
        <f t="shared" si="11"/>
        <v>13</v>
      </c>
      <c r="J60" s="41">
        <f t="shared" si="11"/>
        <v>2</v>
      </c>
      <c r="K60" s="41">
        <f t="shared" si="10"/>
        <v>0.81969002401222446</v>
      </c>
      <c r="L60" s="41">
        <f t="shared" si="10"/>
        <v>0.7528630480449956</v>
      </c>
      <c r="M60" s="41">
        <f t="shared" si="2"/>
        <v>0.5</v>
      </c>
      <c r="N60" s="42">
        <f t="shared" si="3"/>
        <v>8.8093785999864477E-2</v>
      </c>
      <c r="O60" s="41">
        <f t="shared" si="4"/>
        <v>0.71084337349397586</v>
      </c>
      <c r="P60" s="42">
        <f>IF(O60&gt;=[1]res!E$2,IF(O59&lt;[1]res!E$2,K60,0),0)</f>
        <v>0</v>
      </c>
      <c r="Q60" s="42">
        <f>IF(O60&gt;=[1]res!E$2,IF(O59&lt;[1]res!E$2,L60,0),0)</f>
        <v>0</v>
      </c>
      <c r="R60" s="42">
        <f>IF(O60&gt;=[1]res!E$6,IF(O59&lt;[1]res!E$6,L60,0),0)</f>
        <v>0</v>
      </c>
    </row>
    <row r="61" spans="1:18" ht="17.25" x14ac:dyDescent="0.4">
      <c r="A61" s="39">
        <v>60</v>
      </c>
      <c r="B61" s="50">
        <v>44316</v>
      </c>
      <c r="C61" s="55">
        <v>0</v>
      </c>
      <c r="D61" s="41">
        <v>7.5</v>
      </c>
      <c r="F61" s="41">
        <v>1</v>
      </c>
      <c r="G61" s="41">
        <f t="shared" si="11"/>
        <v>37.549999999999997</v>
      </c>
      <c r="H61" s="41">
        <f t="shared" si="11"/>
        <v>118.6</v>
      </c>
      <c r="I61" s="41">
        <f t="shared" si="11"/>
        <v>13</v>
      </c>
      <c r="J61" s="41">
        <f t="shared" si="11"/>
        <v>3</v>
      </c>
      <c r="K61" s="41">
        <f t="shared" si="10"/>
        <v>0.81969002401222446</v>
      </c>
      <c r="L61" s="41">
        <f t="shared" si="10"/>
        <v>0.80368638612184051</v>
      </c>
      <c r="M61" s="41">
        <f t="shared" si="2"/>
        <v>0.75</v>
      </c>
      <c r="N61" s="42">
        <f t="shared" si="3"/>
        <v>8.8093785999864477E-2</v>
      </c>
      <c r="O61" s="41">
        <f t="shared" si="4"/>
        <v>0.72289156626506024</v>
      </c>
      <c r="P61" s="42">
        <f>IF(O61&gt;=[1]res!E$2,IF(O60&lt;[1]res!E$2,K61,0),0)</f>
        <v>0</v>
      </c>
      <c r="Q61" s="42">
        <f>IF(O61&gt;=[1]res!E$2,IF(O60&lt;[1]res!E$2,L61,0),0)</f>
        <v>0</v>
      </c>
      <c r="R61" s="42">
        <f>IF(O61&gt;=[1]res!E$6,IF(O60&lt;[1]res!E$6,L61,0),0)</f>
        <v>0</v>
      </c>
    </row>
    <row r="62" spans="1:18" ht="17.25" x14ac:dyDescent="0.4">
      <c r="A62" s="39">
        <v>61</v>
      </c>
      <c r="B62" s="50">
        <v>44317</v>
      </c>
      <c r="C62" s="55">
        <v>0</v>
      </c>
      <c r="D62" s="41">
        <v>1</v>
      </c>
      <c r="G62" s="41">
        <f t="shared" si="11"/>
        <v>37.549999999999997</v>
      </c>
      <c r="H62" s="41">
        <f t="shared" si="11"/>
        <v>119.6</v>
      </c>
      <c r="I62" s="41">
        <f t="shared" si="11"/>
        <v>13</v>
      </c>
      <c r="J62" s="41">
        <f t="shared" si="11"/>
        <v>3</v>
      </c>
      <c r="K62" s="41">
        <f t="shared" si="10"/>
        <v>0.81969002401222446</v>
      </c>
      <c r="L62" s="41">
        <f t="shared" si="10"/>
        <v>0.81046283119875318</v>
      </c>
      <c r="M62" s="41">
        <f t="shared" si="2"/>
        <v>0.75</v>
      </c>
      <c r="N62" s="42">
        <f t="shared" si="3"/>
        <v>8.8093785999864477E-2</v>
      </c>
      <c r="O62" s="41">
        <f t="shared" si="4"/>
        <v>0.73493975903614461</v>
      </c>
      <c r="P62" s="42">
        <f>IF(O62&gt;=[1]res!E$2,IF(O61&lt;[1]res!E$2,K62,0),0)</f>
        <v>0</v>
      </c>
      <c r="Q62" s="42">
        <f>IF(O62&gt;=[1]res!E$2,IF(O61&lt;[1]res!E$2,L62,0),0)</f>
        <v>0</v>
      </c>
      <c r="R62" s="42">
        <f>IF(O62&gt;=[1]res!E$6,IF(O61&lt;[1]res!E$6,L62,0),0)</f>
        <v>0</v>
      </c>
    </row>
    <row r="63" spans="1:18" ht="17.25" x14ac:dyDescent="0.4">
      <c r="A63" s="39">
        <v>62</v>
      </c>
      <c r="B63" s="50">
        <v>44318</v>
      </c>
      <c r="C63" s="55">
        <v>0</v>
      </c>
      <c r="D63" s="41">
        <v>3.46</v>
      </c>
      <c r="G63" s="41">
        <f t="shared" si="11"/>
        <v>37.549999999999997</v>
      </c>
      <c r="H63" s="41">
        <f t="shared" si="11"/>
        <v>123.05999999999999</v>
      </c>
      <c r="I63" s="41">
        <f t="shared" si="11"/>
        <v>13</v>
      </c>
      <c r="J63" s="41">
        <f t="shared" si="11"/>
        <v>3</v>
      </c>
      <c r="K63" s="41">
        <f t="shared" si="10"/>
        <v>0.81969002401222446</v>
      </c>
      <c r="L63" s="41">
        <f t="shared" si="10"/>
        <v>0.83390933116487087</v>
      </c>
      <c r="M63" s="41">
        <f t="shared" si="2"/>
        <v>0.75</v>
      </c>
      <c r="N63" s="42">
        <f t="shared" si="3"/>
        <v>8.8093785999864477E-2</v>
      </c>
      <c r="O63" s="41">
        <f t="shared" si="4"/>
        <v>0.74698795180722888</v>
      </c>
      <c r="P63" s="42">
        <f>IF(O63&gt;=[1]res!E$2,IF(O62&lt;[1]res!E$2,K63,0),0)</f>
        <v>0</v>
      </c>
      <c r="Q63" s="42">
        <f>IF(O63&gt;=[1]res!E$2,IF(O62&lt;[1]res!E$2,L63,0),0)</f>
        <v>0</v>
      </c>
      <c r="R63" s="42">
        <f>IF(O63&gt;=[1]res!E$6,IF(O62&lt;[1]res!E$6,L63,0),0)</f>
        <v>0</v>
      </c>
    </row>
    <row r="64" spans="1:18" ht="17.25" x14ac:dyDescent="0.4">
      <c r="A64" s="39">
        <v>63</v>
      </c>
      <c r="B64" s="50">
        <v>44319</v>
      </c>
      <c r="C64" s="55">
        <v>0</v>
      </c>
      <c r="D64" s="41">
        <v>3.75</v>
      </c>
      <c r="E64" s="41">
        <v>2</v>
      </c>
      <c r="F64" s="41">
        <v>1</v>
      </c>
      <c r="G64" s="41">
        <f t="shared" si="11"/>
        <v>37.549999999999997</v>
      </c>
      <c r="H64" s="41">
        <f t="shared" si="11"/>
        <v>126.80999999999999</v>
      </c>
      <c r="I64" s="41">
        <f t="shared" si="11"/>
        <v>15</v>
      </c>
      <c r="J64" s="41">
        <f t="shared" si="11"/>
        <v>4</v>
      </c>
      <c r="K64" s="41">
        <f t="shared" si="10"/>
        <v>0.81969002401222446</v>
      </c>
      <c r="L64" s="41">
        <f t="shared" si="10"/>
        <v>0.85932100020329327</v>
      </c>
      <c r="M64" s="41">
        <f t="shared" si="2"/>
        <v>1</v>
      </c>
      <c r="N64" s="42">
        <f t="shared" si="3"/>
        <v>0.10164667615368977</v>
      </c>
      <c r="O64" s="41">
        <f t="shared" si="4"/>
        <v>0.75903614457831325</v>
      </c>
      <c r="P64" s="42">
        <f>IF(O64&gt;=[1]res!E$2,IF(O63&lt;[1]res!E$2,K64,0),0)</f>
        <v>0</v>
      </c>
      <c r="Q64" s="42">
        <f>IF(O64&gt;=[1]res!E$2,IF(O63&lt;[1]res!E$2,L64,0),0)</f>
        <v>0</v>
      </c>
      <c r="R64" s="42">
        <f>IF(O64&gt;=[1]res!E$6,IF(O63&lt;[1]res!E$6,L64,0),0)</f>
        <v>0</v>
      </c>
    </row>
    <row r="65" spans="1:18" ht="17.25" x14ac:dyDescent="0.4">
      <c r="A65" s="39">
        <v>64</v>
      </c>
      <c r="B65" s="50">
        <v>44320</v>
      </c>
      <c r="C65" s="55">
        <v>0</v>
      </c>
      <c r="D65" s="41">
        <v>1.25</v>
      </c>
      <c r="G65" s="41">
        <f t="shared" si="11"/>
        <v>37.549999999999997</v>
      </c>
      <c r="H65" s="41">
        <f t="shared" si="11"/>
        <v>128.06</v>
      </c>
      <c r="I65" s="41">
        <f t="shared" si="11"/>
        <v>15</v>
      </c>
      <c r="J65" s="41">
        <f t="shared" si="11"/>
        <v>4</v>
      </c>
      <c r="K65" s="41">
        <f t="shared" si="10"/>
        <v>0.81969002401222446</v>
      </c>
      <c r="L65" s="41">
        <f t="shared" si="10"/>
        <v>0.86779155654943418</v>
      </c>
      <c r="M65" s="41">
        <f t="shared" si="2"/>
        <v>1</v>
      </c>
      <c r="N65" s="42">
        <f t="shared" si="3"/>
        <v>0.10164667615368977</v>
      </c>
      <c r="O65" s="41">
        <f t="shared" si="4"/>
        <v>0.77108433734939763</v>
      </c>
      <c r="P65" s="42">
        <f>IF(O65&gt;=[1]res!E$2,IF(O64&lt;[1]res!E$2,K65,0),0)</f>
        <v>0</v>
      </c>
      <c r="Q65" s="42">
        <f>IF(O65&gt;=[1]res!E$2,IF(O64&lt;[1]res!E$2,L65,0),0)</f>
        <v>0</v>
      </c>
      <c r="R65" s="42">
        <f>IF(O65&gt;=[1]res!E$6,IF(O64&lt;[1]res!E$6,L65,0),0)</f>
        <v>0</v>
      </c>
    </row>
    <row r="66" spans="1:18" ht="17.25" x14ac:dyDescent="0.4">
      <c r="A66" s="39">
        <v>65</v>
      </c>
      <c r="B66" s="50">
        <v>44321</v>
      </c>
      <c r="C66" s="55">
        <v>0</v>
      </c>
      <c r="D66" s="41">
        <v>0</v>
      </c>
      <c r="G66" s="41">
        <f t="shared" si="11"/>
        <v>37.549999999999997</v>
      </c>
      <c r="H66" s="41">
        <f t="shared" si="11"/>
        <v>128.06</v>
      </c>
      <c r="I66" s="41">
        <f t="shared" si="11"/>
        <v>15</v>
      </c>
      <c r="J66" s="41">
        <f t="shared" si="11"/>
        <v>4</v>
      </c>
      <c r="K66" s="41">
        <f t="shared" ref="K66:L81" si="12">G66/MAX(G:G)</f>
        <v>0.81969002401222446</v>
      </c>
      <c r="L66" s="41">
        <f t="shared" si="12"/>
        <v>0.86779155654943418</v>
      </c>
      <c r="M66" s="41">
        <f t="shared" si="2"/>
        <v>1</v>
      </c>
      <c r="N66" s="42">
        <f t="shared" si="3"/>
        <v>0.10164667615368977</v>
      </c>
      <c r="O66" s="41">
        <f t="shared" si="4"/>
        <v>0.7831325301204819</v>
      </c>
      <c r="P66" s="42">
        <f>IF(O66&gt;=[1]res!E$2,IF(O65&lt;[1]res!E$2,K66,0),0)</f>
        <v>0</v>
      </c>
      <c r="Q66" s="42">
        <f>IF(O66&gt;=[1]res!E$2,IF(O65&lt;[1]res!E$2,L66,0),0)</f>
        <v>0</v>
      </c>
      <c r="R66" s="42">
        <f>IF(O66&gt;=[1]res!E$6,IF(O65&lt;[1]res!E$6,L66,0),0)</f>
        <v>0</v>
      </c>
    </row>
    <row r="67" spans="1:18" ht="17.25" x14ac:dyDescent="0.4">
      <c r="A67" s="39">
        <v>66</v>
      </c>
      <c r="B67" s="50">
        <v>44322</v>
      </c>
      <c r="C67" s="55">
        <v>0</v>
      </c>
      <c r="D67" s="41">
        <v>3.75</v>
      </c>
      <c r="G67" s="41">
        <f t="shared" ref="G67:J82" si="13">SUM(C$2:C67)</f>
        <v>37.549999999999997</v>
      </c>
      <c r="H67" s="41">
        <f t="shared" si="13"/>
        <v>131.81</v>
      </c>
      <c r="I67" s="41">
        <f t="shared" si="13"/>
        <v>15</v>
      </c>
      <c r="J67" s="41">
        <f t="shared" si="13"/>
        <v>4</v>
      </c>
      <c r="K67" s="41">
        <f t="shared" si="12"/>
        <v>0.81969002401222446</v>
      </c>
      <c r="L67" s="41">
        <f t="shared" si="12"/>
        <v>0.8932032255878567</v>
      </c>
      <c r="M67" s="41">
        <f t="shared" si="2"/>
        <v>1</v>
      </c>
      <c r="N67" s="42">
        <f t="shared" si="3"/>
        <v>0.10164667615368977</v>
      </c>
      <c r="O67" s="41">
        <f t="shared" si="4"/>
        <v>0.79518072289156627</v>
      </c>
      <c r="P67" s="42">
        <f>IF(O67&gt;=[1]res!E$2,IF(O66&lt;[1]res!E$2,K67,0),0)</f>
        <v>0</v>
      </c>
      <c r="Q67" s="42">
        <f>IF(O67&gt;=[1]res!E$2,IF(O66&lt;[1]res!E$2,L67,0),0)</f>
        <v>0</v>
      </c>
      <c r="R67" s="42">
        <f>IF(O67&gt;=[1]res!E$6,IF(O66&lt;[1]res!E$6,L67,0),0)</f>
        <v>0</v>
      </c>
    </row>
    <row r="68" spans="1:18" ht="17.25" x14ac:dyDescent="0.4">
      <c r="A68" s="39">
        <v>67</v>
      </c>
      <c r="B68" s="50">
        <v>44323</v>
      </c>
      <c r="C68" s="55">
        <v>4</v>
      </c>
      <c r="D68" s="41">
        <v>2</v>
      </c>
      <c r="G68" s="41">
        <f t="shared" si="13"/>
        <v>41.55</v>
      </c>
      <c r="H68" s="41">
        <f t="shared" si="13"/>
        <v>133.81</v>
      </c>
      <c r="I68" s="41">
        <f t="shared" si="13"/>
        <v>15</v>
      </c>
      <c r="J68" s="41">
        <f t="shared" si="13"/>
        <v>4</v>
      </c>
      <c r="K68" s="41">
        <f t="shared" si="12"/>
        <v>0.90700720366732157</v>
      </c>
      <c r="L68" s="41">
        <f t="shared" si="12"/>
        <v>0.90675611574168202</v>
      </c>
      <c r="M68" s="41">
        <f t="shared" si="2"/>
        <v>1</v>
      </c>
      <c r="N68" s="42">
        <f t="shared" si="3"/>
        <v>0.10164667615368977</v>
      </c>
      <c r="O68" s="41">
        <f t="shared" si="4"/>
        <v>0.80722891566265065</v>
      </c>
      <c r="P68" s="42">
        <f>IF(O68&gt;=[1]res!E$2,IF(O67&lt;[1]res!E$2,K68,0),0)</f>
        <v>0</v>
      </c>
      <c r="Q68" s="42">
        <f>IF(O68&gt;=[1]res!E$2,IF(O67&lt;[1]res!E$2,L68,0),0)</f>
        <v>0</v>
      </c>
      <c r="R68" s="42">
        <f>IF(O68&gt;=[1]res!E$6,IF(O67&lt;[1]res!E$6,L68,0),0)</f>
        <v>0</v>
      </c>
    </row>
    <row r="69" spans="1:18" ht="17.25" x14ac:dyDescent="0.4">
      <c r="A69" s="39">
        <v>68</v>
      </c>
      <c r="B69" s="50">
        <v>44324</v>
      </c>
      <c r="C69" s="55">
        <v>0</v>
      </c>
      <c r="D69" s="41">
        <v>2</v>
      </c>
      <c r="G69" s="41">
        <f t="shared" si="13"/>
        <v>41.55</v>
      </c>
      <c r="H69" s="41">
        <f t="shared" si="13"/>
        <v>135.81</v>
      </c>
      <c r="I69" s="41">
        <f t="shared" si="13"/>
        <v>15</v>
      </c>
      <c r="J69" s="41">
        <f t="shared" si="13"/>
        <v>4</v>
      </c>
      <c r="K69" s="41">
        <f t="shared" si="12"/>
        <v>0.90700720366732157</v>
      </c>
      <c r="L69" s="41">
        <f t="shared" si="12"/>
        <v>0.92030900589550724</v>
      </c>
      <c r="M69" s="41">
        <f t="shared" si="2"/>
        <v>1</v>
      </c>
      <c r="N69" s="42">
        <f t="shared" si="3"/>
        <v>0.10164667615368977</v>
      </c>
      <c r="O69" s="41">
        <f t="shared" si="4"/>
        <v>0.81927710843373491</v>
      </c>
      <c r="P69" s="42">
        <f>IF(O69&gt;=[1]res!E$2,IF(O68&lt;[1]res!E$2,K69,0),0)</f>
        <v>0</v>
      </c>
      <c r="Q69" s="42">
        <f>IF(O69&gt;=[1]res!E$2,IF(O68&lt;[1]res!E$2,L69,0),0)</f>
        <v>0</v>
      </c>
      <c r="R69" s="42">
        <f>IF(O69&gt;=[1]res!E$6,IF(O68&lt;[1]res!E$6,L69,0),0)</f>
        <v>0</v>
      </c>
    </row>
    <row r="70" spans="1:18" ht="17.25" x14ac:dyDescent="0.4">
      <c r="A70" s="39">
        <v>69</v>
      </c>
      <c r="B70" s="50">
        <v>44325</v>
      </c>
      <c r="C70" s="55">
        <v>0</v>
      </c>
      <c r="D70" s="41">
        <v>0</v>
      </c>
      <c r="G70" s="41">
        <f t="shared" si="13"/>
        <v>41.55</v>
      </c>
      <c r="H70" s="41">
        <f t="shared" si="13"/>
        <v>135.81</v>
      </c>
      <c r="I70" s="41">
        <f t="shared" si="13"/>
        <v>15</v>
      </c>
      <c r="J70" s="41">
        <f t="shared" si="13"/>
        <v>4</v>
      </c>
      <c r="K70" s="41">
        <f t="shared" si="12"/>
        <v>0.90700720366732157</v>
      </c>
      <c r="L70" s="41">
        <f t="shared" si="12"/>
        <v>0.92030900589550724</v>
      </c>
      <c r="M70" s="41">
        <f t="shared" si="2"/>
        <v>1</v>
      </c>
      <c r="N70" s="42">
        <f t="shared" si="3"/>
        <v>0.10164667615368977</v>
      </c>
      <c r="O70" s="41">
        <f t="shared" si="4"/>
        <v>0.83132530120481929</v>
      </c>
      <c r="P70" s="42">
        <f>IF(O70&gt;=[1]res!E$2,IF(O69&lt;[1]res!E$2,K70,0),0)</f>
        <v>0</v>
      </c>
      <c r="Q70" s="42">
        <f>IF(O70&gt;=[1]res!E$2,IF(O69&lt;[1]res!E$2,L70,0),0)</f>
        <v>0</v>
      </c>
      <c r="R70" s="42">
        <f>IF(O70&gt;=[1]res!E$6,IF(O69&lt;[1]res!E$6,L70,0),0)</f>
        <v>0</v>
      </c>
    </row>
    <row r="71" spans="1:18" ht="17.25" x14ac:dyDescent="0.4">
      <c r="A71" s="39">
        <v>70</v>
      </c>
      <c r="B71" s="50">
        <v>44326</v>
      </c>
      <c r="C71" s="55">
        <v>0</v>
      </c>
      <c r="D71" s="41">
        <v>1.7</v>
      </c>
      <c r="G71" s="41">
        <f t="shared" si="13"/>
        <v>41.55</v>
      </c>
      <c r="H71" s="41">
        <f t="shared" si="13"/>
        <v>137.51</v>
      </c>
      <c r="I71" s="41">
        <f t="shared" si="13"/>
        <v>15</v>
      </c>
      <c r="J71" s="41">
        <f t="shared" si="13"/>
        <v>4</v>
      </c>
      <c r="K71" s="41">
        <f t="shared" si="12"/>
        <v>0.90700720366732157</v>
      </c>
      <c r="L71" s="41">
        <f t="shared" si="12"/>
        <v>0.93182896252625869</v>
      </c>
      <c r="M71" s="41">
        <f t="shared" si="2"/>
        <v>1</v>
      </c>
      <c r="N71" s="42">
        <f t="shared" si="3"/>
        <v>0.10164667615368977</v>
      </c>
      <c r="O71" s="41">
        <f t="shared" si="4"/>
        <v>0.84337349397590367</v>
      </c>
      <c r="P71" s="42">
        <f>IF(O71&gt;=[1]res!E$2,IF(O70&lt;[1]res!E$2,K71,0),0)</f>
        <v>0</v>
      </c>
      <c r="Q71" s="42">
        <f>IF(O71&gt;=[1]res!E$2,IF(O70&lt;[1]res!E$2,L71,0),0)</f>
        <v>0</v>
      </c>
      <c r="R71" s="42">
        <f>IF(O71&gt;=[1]res!E$6,IF(O70&lt;[1]res!E$6,L71,0),0)</f>
        <v>0</v>
      </c>
    </row>
    <row r="72" spans="1:18" ht="17.25" x14ac:dyDescent="0.4">
      <c r="A72" s="39">
        <v>71</v>
      </c>
      <c r="B72" s="50">
        <v>44327</v>
      </c>
      <c r="C72" s="55">
        <v>0</v>
      </c>
      <c r="D72" s="41">
        <v>0</v>
      </c>
      <c r="G72" s="41">
        <f t="shared" si="13"/>
        <v>41.55</v>
      </c>
      <c r="H72" s="41">
        <f t="shared" si="13"/>
        <v>137.51</v>
      </c>
      <c r="I72" s="41">
        <f t="shared" si="13"/>
        <v>15</v>
      </c>
      <c r="J72" s="41">
        <f t="shared" si="13"/>
        <v>4</v>
      </c>
      <c r="K72" s="41">
        <f t="shared" si="12"/>
        <v>0.90700720366732157</v>
      </c>
      <c r="L72" s="41">
        <f t="shared" si="12"/>
        <v>0.93182896252625869</v>
      </c>
      <c r="M72" s="41">
        <f t="shared" si="2"/>
        <v>1</v>
      </c>
      <c r="N72" s="42">
        <f t="shared" si="3"/>
        <v>0.10164667615368977</v>
      </c>
      <c r="O72" s="41">
        <f t="shared" si="4"/>
        <v>0.85542168674698793</v>
      </c>
      <c r="P72" s="42">
        <f>IF(O72&gt;=[1]res!E$2,IF(O71&lt;[1]res!E$2,K72,0),0)</f>
        <v>0</v>
      </c>
      <c r="Q72" s="42">
        <f>IF(O72&gt;=[1]res!E$2,IF(O71&lt;[1]res!E$2,L72,0),0)</f>
        <v>0</v>
      </c>
      <c r="R72" s="42">
        <f>IF(O72&gt;=[1]res!E$6,IF(O71&lt;[1]res!E$6,L72,0),0)</f>
        <v>0.93182896252625869</v>
      </c>
    </row>
    <row r="73" spans="1:18" ht="17.25" x14ac:dyDescent="0.4">
      <c r="A73" s="39">
        <v>72</v>
      </c>
      <c r="B73" s="50">
        <v>44328</v>
      </c>
      <c r="C73" s="55">
        <v>0</v>
      </c>
      <c r="D73" s="41">
        <v>5.16</v>
      </c>
      <c r="G73" s="41">
        <f t="shared" si="13"/>
        <v>41.55</v>
      </c>
      <c r="H73" s="41">
        <f t="shared" si="13"/>
        <v>142.66999999999999</v>
      </c>
      <c r="I73" s="41">
        <f t="shared" si="13"/>
        <v>15</v>
      </c>
      <c r="J73" s="41">
        <f t="shared" si="13"/>
        <v>4</v>
      </c>
      <c r="K73" s="41">
        <f t="shared" si="12"/>
        <v>0.90700720366732157</v>
      </c>
      <c r="L73" s="41">
        <f t="shared" si="12"/>
        <v>0.96679541912312794</v>
      </c>
      <c r="M73" s="41">
        <f t="shared" si="2"/>
        <v>1</v>
      </c>
      <c r="N73" s="42">
        <f t="shared" si="3"/>
        <v>0.10164667615368977</v>
      </c>
      <c r="O73" s="41">
        <f t="shared" si="4"/>
        <v>0.86746987951807231</v>
      </c>
      <c r="P73" s="42">
        <f>IF(O73&gt;=[1]res!E$2,IF(O72&lt;[1]res!E$2,K73,0),0)</f>
        <v>0</v>
      </c>
      <c r="Q73" s="42">
        <f>IF(O73&gt;=[1]res!E$2,IF(O72&lt;[1]res!E$2,L73,0),0)</f>
        <v>0</v>
      </c>
      <c r="R73" s="42">
        <f>IF(O73&gt;=[1]res!E$6,IF(O72&lt;[1]res!E$6,L73,0),0)</f>
        <v>0</v>
      </c>
    </row>
    <row r="74" spans="1:18" ht="17.25" x14ac:dyDescent="0.4">
      <c r="A74" s="39">
        <v>73</v>
      </c>
      <c r="B74" s="50">
        <v>44329</v>
      </c>
      <c r="C74" s="55">
        <v>0</v>
      </c>
      <c r="D74" s="41">
        <v>0</v>
      </c>
      <c r="G74" s="41">
        <f t="shared" si="13"/>
        <v>41.55</v>
      </c>
      <c r="H74" s="41">
        <f t="shared" si="13"/>
        <v>142.66999999999999</v>
      </c>
      <c r="I74" s="41">
        <f t="shared" si="13"/>
        <v>15</v>
      </c>
      <c r="J74" s="41">
        <f t="shared" si="13"/>
        <v>4</v>
      </c>
      <c r="K74" s="41">
        <f t="shared" si="12"/>
        <v>0.90700720366732157</v>
      </c>
      <c r="L74" s="41">
        <f t="shared" si="12"/>
        <v>0.96679541912312794</v>
      </c>
      <c r="M74" s="41">
        <f t="shared" si="2"/>
        <v>1</v>
      </c>
      <c r="N74" s="42">
        <f t="shared" si="3"/>
        <v>0.10164667615368977</v>
      </c>
      <c r="O74" s="41">
        <f t="shared" si="4"/>
        <v>0.87951807228915657</v>
      </c>
      <c r="P74" s="42">
        <f>IF(O74&gt;=[1]res!E$2,IF(O73&lt;[1]res!E$2,K74,0),0)</f>
        <v>0</v>
      </c>
      <c r="Q74" s="42">
        <f>IF(O74&gt;=[1]res!E$2,IF(O73&lt;[1]res!E$2,L74,0),0)</f>
        <v>0</v>
      </c>
      <c r="R74" s="42">
        <f>IF(O74&gt;=[1]res!E$6,IF(O73&lt;[1]res!E$6,L74,0),0)</f>
        <v>0</v>
      </c>
    </row>
    <row r="75" spans="1:18" ht="17.25" x14ac:dyDescent="0.4">
      <c r="A75" s="39">
        <v>74</v>
      </c>
      <c r="B75" s="50">
        <v>44330</v>
      </c>
      <c r="C75" s="55">
        <v>0</v>
      </c>
      <c r="D75" s="41">
        <v>0</v>
      </c>
      <c r="G75" s="41">
        <f t="shared" si="13"/>
        <v>41.55</v>
      </c>
      <c r="H75" s="41">
        <f t="shared" si="13"/>
        <v>142.66999999999999</v>
      </c>
      <c r="I75" s="41">
        <f t="shared" si="13"/>
        <v>15</v>
      </c>
      <c r="J75" s="41">
        <f t="shared" si="13"/>
        <v>4</v>
      </c>
      <c r="K75" s="41">
        <f t="shared" si="12"/>
        <v>0.90700720366732157</v>
      </c>
      <c r="L75" s="41">
        <f t="shared" si="12"/>
        <v>0.96679541912312794</v>
      </c>
      <c r="M75" s="41">
        <f t="shared" si="2"/>
        <v>1</v>
      </c>
      <c r="N75" s="42">
        <f t="shared" si="3"/>
        <v>0.10164667615368977</v>
      </c>
      <c r="O75" s="41">
        <f t="shared" si="4"/>
        <v>0.89156626506024095</v>
      </c>
      <c r="P75" s="42">
        <f>IF(O75&gt;=[1]res!E$2,IF(O74&lt;[1]res!E$2,K75,0),0)</f>
        <v>0</v>
      </c>
      <c r="Q75" s="42">
        <f>IF(O75&gt;=[1]res!E$2,IF(O74&lt;[1]res!E$2,L75,0),0)</f>
        <v>0</v>
      </c>
      <c r="R75" s="42">
        <f>IF(O75&gt;=[1]res!E$6,IF(O74&lt;[1]res!E$6,L75,0),0)</f>
        <v>0</v>
      </c>
    </row>
    <row r="76" spans="1:18" ht="17.25" x14ac:dyDescent="0.4">
      <c r="A76" s="39">
        <v>75</v>
      </c>
      <c r="B76" s="50">
        <v>44331</v>
      </c>
      <c r="C76" s="55">
        <v>0</v>
      </c>
      <c r="D76" s="41">
        <v>3.5</v>
      </c>
      <c r="G76" s="41">
        <f t="shared" si="13"/>
        <v>41.55</v>
      </c>
      <c r="H76" s="41">
        <f t="shared" si="13"/>
        <v>146.16999999999999</v>
      </c>
      <c r="I76" s="41">
        <f t="shared" si="13"/>
        <v>15</v>
      </c>
      <c r="J76" s="41">
        <f t="shared" si="13"/>
        <v>4</v>
      </c>
      <c r="K76" s="41">
        <f t="shared" si="12"/>
        <v>0.90700720366732157</v>
      </c>
      <c r="L76" s="41">
        <f t="shared" si="12"/>
        <v>0.99051297689232221</v>
      </c>
      <c r="M76" s="41">
        <f t="shared" si="2"/>
        <v>1</v>
      </c>
      <c r="N76" s="42">
        <f t="shared" si="3"/>
        <v>0.10164667615368977</v>
      </c>
      <c r="O76" s="41">
        <f t="shared" si="4"/>
        <v>0.90361445783132532</v>
      </c>
      <c r="P76" s="42">
        <f>IF(O76&gt;=[1]res!E$2,IF(O75&lt;[1]res!E$2,K76,0),0)</f>
        <v>0</v>
      </c>
      <c r="Q76" s="42">
        <f>IF(O76&gt;=[1]res!E$2,IF(O75&lt;[1]res!E$2,L76,0),0)</f>
        <v>0</v>
      </c>
      <c r="R76" s="42">
        <f>IF(O76&gt;=[1]res!E$6,IF(O75&lt;[1]res!E$6,L76,0),0)</f>
        <v>0</v>
      </c>
    </row>
    <row r="77" spans="1:18" ht="17.25" x14ac:dyDescent="0.4">
      <c r="A77" s="39">
        <v>76</v>
      </c>
      <c r="B77" s="50">
        <v>44332</v>
      </c>
      <c r="C77" s="55">
        <v>0</v>
      </c>
      <c r="D77" s="41">
        <v>0</v>
      </c>
      <c r="G77" s="41">
        <f t="shared" si="13"/>
        <v>41.55</v>
      </c>
      <c r="H77" s="41">
        <f t="shared" si="13"/>
        <v>146.16999999999999</v>
      </c>
      <c r="I77" s="41">
        <f t="shared" si="13"/>
        <v>15</v>
      </c>
      <c r="J77" s="41">
        <f t="shared" si="13"/>
        <v>4</v>
      </c>
      <c r="K77" s="41">
        <f t="shared" si="12"/>
        <v>0.90700720366732157</v>
      </c>
      <c r="L77" s="41">
        <f t="shared" si="12"/>
        <v>0.99051297689232221</v>
      </c>
      <c r="M77" s="41">
        <f t="shared" si="2"/>
        <v>1</v>
      </c>
      <c r="N77" s="42">
        <f t="shared" si="3"/>
        <v>0.10164667615368977</v>
      </c>
      <c r="O77" s="41">
        <f t="shared" si="4"/>
        <v>0.91566265060240959</v>
      </c>
      <c r="P77" s="42">
        <f>IF(O77&gt;=[1]res!E$2,IF(O76&lt;[1]res!E$2,K77,0),0)</f>
        <v>0</v>
      </c>
      <c r="Q77" s="42">
        <f>IF(O77&gt;=[1]res!E$2,IF(O76&lt;[1]res!E$2,L77,0),0)</f>
        <v>0</v>
      </c>
      <c r="R77" s="42">
        <f>IF(O77&gt;=[1]res!E$6,IF(O76&lt;[1]res!E$6,L77,0),0)</f>
        <v>0</v>
      </c>
    </row>
    <row r="78" spans="1:18" ht="17.25" x14ac:dyDescent="0.4">
      <c r="A78" s="39">
        <v>77</v>
      </c>
      <c r="B78" s="50">
        <v>44333</v>
      </c>
      <c r="C78" s="55">
        <v>0</v>
      </c>
      <c r="D78" s="41">
        <v>1.1499999999999999</v>
      </c>
      <c r="G78" s="41">
        <f t="shared" si="13"/>
        <v>41.55</v>
      </c>
      <c r="H78" s="41">
        <f t="shared" si="13"/>
        <v>147.32</v>
      </c>
      <c r="I78" s="41">
        <f t="shared" si="13"/>
        <v>15</v>
      </c>
      <c r="J78" s="41">
        <f t="shared" si="13"/>
        <v>4</v>
      </c>
      <c r="K78" s="41">
        <f t="shared" si="12"/>
        <v>0.90700720366732157</v>
      </c>
      <c r="L78" s="41">
        <f t="shared" si="12"/>
        <v>0.99830588873077186</v>
      </c>
      <c r="M78" s="41">
        <f t="shared" si="2"/>
        <v>1</v>
      </c>
      <c r="N78" s="42">
        <f t="shared" si="3"/>
        <v>0.10164667615368977</v>
      </c>
      <c r="O78" s="41">
        <f t="shared" si="4"/>
        <v>0.92771084337349397</v>
      </c>
      <c r="P78" s="42">
        <f>IF(O78&gt;=[1]res!E$2,IF(O77&lt;[1]res!E$2,K78,0),0)</f>
        <v>0</v>
      </c>
      <c r="Q78" s="42">
        <f>IF(O78&gt;=[1]res!E$2,IF(O77&lt;[1]res!E$2,L78,0),0)</f>
        <v>0</v>
      </c>
      <c r="R78" s="42">
        <f>IF(O78&gt;=[1]res!E$6,IF(O77&lt;[1]res!E$6,L78,0),0)</f>
        <v>0</v>
      </c>
    </row>
    <row r="79" spans="1:18" ht="17.25" x14ac:dyDescent="0.4">
      <c r="A79" s="39">
        <v>78</v>
      </c>
      <c r="B79" s="50">
        <v>44334</v>
      </c>
      <c r="C79" s="55">
        <v>0</v>
      </c>
      <c r="D79" s="41">
        <v>0.25</v>
      </c>
      <c r="G79" s="41">
        <f t="shared" si="13"/>
        <v>41.55</v>
      </c>
      <c r="H79" s="41">
        <f t="shared" si="13"/>
        <v>147.57</v>
      </c>
      <c r="I79" s="41">
        <f t="shared" si="13"/>
        <v>15</v>
      </c>
      <c r="J79" s="41">
        <f t="shared" si="13"/>
        <v>4</v>
      </c>
      <c r="K79" s="41">
        <f t="shared" si="12"/>
        <v>0.90700720366732157</v>
      </c>
      <c r="L79" s="41">
        <f t="shared" si="12"/>
        <v>1</v>
      </c>
      <c r="M79" s="41">
        <f t="shared" si="2"/>
        <v>1</v>
      </c>
      <c r="N79" s="42">
        <f t="shared" si="3"/>
        <v>0.10164667615368977</v>
      </c>
      <c r="O79" s="41">
        <f t="shared" si="4"/>
        <v>0.93975903614457834</v>
      </c>
      <c r="P79" s="42">
        <f>IF(O79&gt;=[1]res!E$2,IF(O78&lt;[1]res!E$2,K79,0),0)</f>
        <v>0</v>
      </c>
      <c r="Q79" s="42">
        <f>IF(O79&gt;=[1]res!E$2,IF(O78&lt;[1]res!E$2,L79,0),0)</f>
        <v>0</v>
      </c>
      <c r="R79" s="42">
        <f>IF(O79&gt;=[1]res!E$6,IF(O78&lt;[1]res!E$6,L79,0),0)</f>
        <v>0</v>
      </c>
    </row>
    <row r="80" spans="1:18" ht="17.25" x14ac:dyDescent="0.4">
      <c r="A80" s="39">
        <v>79</v>
      </c>
      <c r="B80" s="50">
        <v>44335</v>
      </c>
      <c r="C80" s="55">
        <v>0</v>
      </c>
      <c r="D80" s="41">
        <v>0</v>
      </c>
      <c r="G80" s="41">
        <f t="shared" si="13"/>
        <v>41.55</v>
      </c>
      <c r="H80" s="41">
        <f t="shared" si="13"/>
        <v>147.57</v>
      </c>
      <c r="I80" s="41">
        <f t="shared" si="13"/>
        <v>15</v>
      </c>
      <c r="J80" s="41">
        <f t="shared" si="13"/>
        <v>4</v>
      </c>
      <c r="K80" s="41">
        <f t="shared" si="12"/>
        <v>0.90700720366732157</v>
      </c>
      <c r="L80" s="41">
        <f t="shared" si="12"/>
        <v>1</v>
      </c>
      <c r="M80" s="41">
        <f t="shared" si="2"/>
        <v>1</v>
      </c>
      <c r="N80" s="42">
        <f t="shared" si="3"/>
        <v>0.10164667615368977</v>
      </c>
      <c r="O80" s="41">
        <f t="shared" si="4"/>
        <v>0.95180722891566261</v>
      </c>
      <c r="P80" s="42">
        <f>IF(O80&gt;=[1]res!E$2,IF(O79&lt;[1]res!E$2,K80,0),0)</f>
        <v>0</v>
      </c>
      <c r="Q80" s="42">
        <f>IF(O80&gt;=[1]res!E$2,IF(O79&lt;[1]res!E$2,L80,0),0)</f>
        <v>0</v>
      </c>
      <c r="R80" s="42">
        <f>IF(O80&gt;=[1]res!E$6,IF(O79&lt;[1]res!E$6,L80,0),0)</f>
        <v>0</v>
      </c>
    </row>
    <row r="81" spans="1:18" ht="17.25" x14ac:dyDescent="0.4">
      <c r="A81" s="39">
        <v>80</v>
      </c>
      <c r="B81" s="50">
        <v>44336</v>
      </c>
      <c r="C81" s="55">
        <v>0</v>
      </c>
      <c r="D81" s="41">
        <v>0</v>
      </c>
      <c r="G81" s="41">
        <f t="shared" si="13"/>
        <v>41.55</v>
      </c>
      <c r="H81" s="41">
        <f t="shared" si="13"/>
        <v>147.57</v>
      </c>
      <c r="I81" s="41">
        <f t="shared" si="13"/>
        <v>15</v>
      </c>
      <c r="J81" s="41">
        <f t="shared" si="13"/>
        <v>4</v>
      </c>
      <c r="K81" s="41">
        <f t="shared" si="12"/>
        <v>0.90700720366732157</v>
      </c>
      <c r="L81" s="41">
        <f t="shared" si="12"/>
        <v>1</v>
      </c>
      <c r="M81" s="41">
        <f t="shared" si="2"/>
        <v>1</v>
      </c>
      <c r="N81" s="42">
        <f t="shared" si="3"/>
        <v>0.10164667615368977</v>
      </c>
      <c r="O81" s="41">
        <f t="shared" si="4"/>
        <v>0.96385542168674698</v>
      </c>
      <c r="P81" s="42">
        <f>IF(O81&gt;=[1]res!E$2,IF(O80&lt;[1]res!E$2,K81,0),0)</f>
        <v>0</v>
      </c>
      <c r="Q81" s="42">
        <f>IF(O81&gt;=[1]res!E$2,IF(O80&lt;[1]res!E$2,L81,0),0)</f>
        <v>0</v>
      </c>
      <c r="R81" s="42">
        <f>IF(O81&gt;=[1]res!E$6,IF(O80&lt;[1]res!E$6,L81,0),0)</f>
        <v>0</v>
      </c>
    </row>
    <row r="82" spans="1:18" ht="17.25" x14ac:dyDescent="0.4">
      <c r="A82" s="39">
        <v>81</v>
      </c>
      <c r="B82" s="50">
        <v>44337</v>
      </c>
      <c r="C82" s="55">
        <v>4.26</v>
      </c>
      <c r="D82" s="41">
        <v>0</v>
      </c>
      <c r="G82" s="41">
        <f t="shared" si="13"/>
        <v>45.809999999999995</v>
      </c>
      <c r="H82" s="41">
        <f t="shared" si="13"/>
        <v>147.57</v>
      </c>
      <c r="I82" s="41">
        <f t="shared" si="13"/>
        <v>15</v>
      </c>
      <c r="J82" s="41">
        <f t="shared" si="13"/>
        <v>4</v>
      </c>
      <c r="K82" s="41">
        <f t="shared" ref="K82:L84" si="14">G82/MAX(G:G)</f>
        <v>1</v>
      </c>
      <c r="L82" s="41">
        <f t="shared" si="14"/>
        <v>1</v>
      </c>
      <c r="M82" s="41">
        <f t="shared" si="2"/>
        <v>1</v>
      </c>
      <c r="N82" s="42">
        <f t="shared" si="3"/>
        <v>0.10164667615368977</v>
      </c>
      <c r="O82" s="41">
        <f t="shared" si="4"/>
        <v>0.97590361445783136</v>
      </c>
      <c r="P82" s="42">
        <f>IF(O82&gt;=[1]res!E$2,IF(O81&lt;[1]res!E$2,K82,0),0)</f>
        <v>0</v>
      </c>
      <c r="Q82" s="42">
        <f>IF(O82&gt;=[1]res!E$2,IF(O81&lt;[1]res!E$2,L82,0),0)</f>
        <v>0</v>
      </c>
      <c r="R82" s="42">
        <f>IF(O82&gt;=[1]res!E$6,IF(O81&lt;[1]res!E$6,L82,0),0)</f>
        <v>0</v>
      </c>
    </row>
    <row r="83" spans="1:18" ht="17.25" x14ac:dyDescent="0.4">
      <c r="A83" s="39">
        <v>82</v>
      </c>
      <c r="B83" s="50">
        <v>44338</v>
      </c>
      <c r="C83" s="55">
        <v>0</v>
      </c>
      <c r="D83" s="41">
        <v>0</v>
      </c>
      <c r="G83" s="41">
        <f t="shared" ref="G83:J84" si="15">SUM(C$2:C83)</f>
        <v>45.809999999999995</v>
      </c>
      <c r="H83" s="41">
        <f t="shared" si="15"/>
        <v>147.57</v>
      </c>
      <c r="I83" s="41">
        <f t="shared" si="15"/>
        <v>15</v>
      </c>
      <c r="J83" s="41">
        <f t="shared" si="15"/>
        <v>4</v>
      </c>
      <c r="K83" s="41">
        <f t="shared" si="14"/>
        <v>1</v>
      </c>
      <c r="L83" s="41">
        <f t="shared" si="14"/>
        <v>1</v>
      </c>
      <c r="M83" s="41">
        <f t="shared" si="2"/>
        <v>1</v>
      </c>
      <c r="N83" s="42">
        <f t="shared" si="3"/>
        <v>0.10164667615368977</v>
      </c>
      <c r="O83" s="41">
        <f t="shared" si="4"/>
        <v>0.98795180722891562</v>
      </c>
      <c r="P83" s="42">
        <f>IF(O83&gt;=[1]res!E$2,IF(O82&lt;[1]res!E$2,K83,0),0)</f>
        <v>0</v>
      </c>
      <c r="Q83" s="42">
        <f>IF(O83&gt;=[1]res!E$2,IF(O82&lt;[1]res!E$2,L83,0),0)</f>
        <v>0</v>
      </c>
      <c r="R83" s="42">
        <f>IF(O83&gt;=[1]res!E$6,IF(O82&lt;[1]res!E$6,L83,0),0)</f>
        <v>0</v>
      </c>
    </row>
    <row r="84" spans="1:18" ht="17.25" x14ac:dyDescent="0.4">
      <c r="A84" s="39">
        <v>83</v>
      </c>
      <c r="B84" s="50">
        <v>44339</v>
      </c>
      <c r="C84" s="55">
        <v>0</v>
      </c>
      <c r="D84" s="41">
        <v>0</v>
      </c>
      <c r="G84" s="41">
        <f t="shared" si="15"/>
        <v>45.809999999999995</v>
      </c>
      <c r="H84" s="41">
        <f t="shared" si="15"/>
        <v>147.57</v>
      </c>
      <c r="I84" s="41">
        <f t="shared" si="15"/>
        <v>15</v>
      </c>
      <c r="J84" s="41">
        <f t="shared" si="15"/>
        <v>4</v>
      </c>
      <c r="K84" s="41">
        <f t="shared" si="14"/>
        <v>1</v>
      </c>
      <c r="L84" s="41">
        <f t="shared" si="14"/>
        <v>1</v>
      </c>
      <c r="M84" s="41">
        <f t="shared" si="2"/>
        <v>1</v>
      </c>
      <c r="N84" s="42">
        <f t="shared" si="3"/>
        <v>0.10164667615368977</v>
      </c>
      <c r="O84" s="41">
        <f t="shared" si="4"/>
        <v>1</v>
      </c>
      <c r="P84" s="42">
        <f>IF(O84&gt;=[1]res!E$2,IF(O83&lt;[1]res!E$2,K84,0),0)</f>
        <v>0</v>
      </c>
      <c r="Q84" s="42">
        <f>IF(O84&gt;=[1]res!E$2,IF(O83&lt;[1]res!E$2,L84,0),0)</f>
        <v>0</v>
      </c>
      <c r="R84" s="42">
        <f>IF(O84&gt;=[1]res!E$6,IF(O83&lt;[1]res!E$6,L84,0),0)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AA8C-190F-4ECB-A47F-D947F4098732}">
  <sheetPr>
    <outlinePr summaryBelow="0" summaryRight="0"/>
  </sheetPr>
  <dimension ref="A1:R95"/>
  <sheetViews>
    <sheetView workbookViewId="0">
      <selection activeCell="K19" sqref="K19"/>
    </sheetView>
  </sheetViews>
  <sheetFormatPr defaultColWidth="14.42578125" defaultRowHeight="15.75" customHeight="1" x14ac:dyDescent="0.2"/>
  <cols>
    <col min="1" max="1" width="4.28515625" style="49" customWidth="1"/>
    <col min="2" max="2" width="12.85546875" style="49" customWidth="1"/>
    <col min="3" max="3" width="4.85546875" style="49" customWidth="1"/>
    <col min="4" max="4" width="5.85546875" style="49" customWidth="1"/>
    <col min="5" max="5" width="5.140625" style="49" customWidth="1"/>
    <col min="6" max="6" width="5.28515625" style="49" customWidth="1"/>
    <col min="7" max="7" width="8.140625" style="49" customWidth="1"/>
    <col min="8" max="8" width="8.28515625" style="49" customWidth="1"/>
    <col min="9" max="9" width="9.28515625" style="49" customWidth="1"/>
    <col min="10" max="10" width="8.42578125" style="49" customWidth="1"/>
    <col min="11" max="12" width="14.42578125" style="49" customWidth="1"/>
    <col min="13" max="15" width="15.42578125" style="49" customWidth="1"/>
    <col min="16" max="17" width="14.42578125" style="49" customWidth="1"/>
    <col min="18" max="16384" width="14.42578125" style="49"/>
  </cols>
  <sheetData>
    <row r="1" spans="1:18" ht="15.75" customHeight="1" x14ac:dyDescent="0.25">
      <c r="A1" s="48" t="s">
        <v>47</v>
      </c>
      <c r="B1" s="48" t="s">
        <v>48</v>
      </c>
      <c r="C1" s="48" t="s">
        <v>49</v>
      </c>
      <c r="D1" s="48" t="s">
        <v>50</v>
      </c>
      <c r="E1" s="41" t="s">
        <v>51</v>
      </c>
      <c r="F1" s="41" t="s">
        <v>52</v>
      </c>
      <c r="G1" s="48" t="s">
        <v>53</v>
      </c>
      <c r="H1" s="48" t="s">
        <v>54</v>
      </c>
      <c r="I1" s="41" t="s">
        <v>55</v>
      </c>
      <c r="J1" s="41" t="s">
        <v>56</v>
      </c>
      <c r="K1" s="41" t="s">
        <v>57</v>
      </c>
      <c r="L1" s="41" t="s">
        <v>58</v>
      </c>
      <c r="M1" s="41" t="s">
        <v>59</v>
      </c>
      <c r="N1" s="41" t="s">
        <v>60</v>
      </c>
      <c r="O1" s="41" t="s">
        <v>61</v>
      </c>
      <c r="P1" s="41" t="s">
        <v>62</v>
      </c>
      <c r="Q1" s="41" t="s">
        <v>63</v>
      </c>
      <c r="R1" s="41" t="s">
        <v>64</v>
      </c>
    </row>
    <row r="2" spans="1:18" ht="15.75" customHeight="1" x14ac:dyDescent="0.4">
      <c r="A2" s="39">
        <v>1</v>
      </c>
      <c r="B2" s="50">
        <v>44258</v>
      </c>
      <c r="C2" s="55">
        <v>2</v>
      </c>
      <c r="D2" s="41">
        <v>0</v>
      </c>
      <c r="G2" s="41">
        <f t="shared" ref="G2:J2" si="0">SUM(C$2:C2)</f>
        <v>2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17" si="1">G2/MAX(G:G)</f>
        <v>5.7142857142857141E-2</v>
      </c>
      <c r="L2" s="41">
        <f t="shared" si="1"/>
        <v>0</v>
      </c>
      <c r="M2" s="41">
        <f t="shared" ref="M2:M95" si="2">J2/MAX(J:J)</f>
        <v>0</v>
      </c>
      <c r="N2" s="42">
        <f t="shared" ref="N2:N95" si="3">I2/MAX(H:H)</f>
        <v>0</v>
      </c>
      <c r="O2" s="41">
        <f t="shared" ref="O2:O95" si="4">A2/MAX(A:A)</f>
        <v>1.0638297872340425E-2</v>
      </c>
      <c r="P2" s="42">
        <f>IF(O2&gt;=[1]res!E$2,IF(O1&lt;[1]res!E$2,K2,0),0)</f>
        <v>0</v>
      </c>
      <c r="Q2" s="42">
        <f>IF(O2&gt;=[1]res!E$2,IF(O1&lt;[1]res!E$2,L2,0),0)</f>
        <v>0</v>
      </c>
      <c r="R2" s="42">
        <f>IF(O2&gt;=[1]res!E$6,IF(O1&lt;[1]res!E$6,L2,0),0)</f>
        <v>0</v>
      </c>
    </row>
    <row r="3" spans="1:18" ht="15.75" customHeight="1" x14ac:dyDescent="0.4">
      <c r="A3" s="39">
        <v>2</v>
      </c>
      <c r="B3" s="50">
        <v>44259</v>
      </c>
      <c r="C3" s="55">
        <v>0</v>
      </c>
      <c r="D3" s="41">
        <v>0</v>
      </c>
      <c r="G3" s="41">
        <f t="shared" ref="G3:J18" si="5">SUM(C$2:C3)</f>
        <v>2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si="1"/>
        <v>5.7142857142857141E-2</v>
      </c>
      <c r="L3" s="41">
        <f t="shared" si="1"/>
        <v>0</v>
      </c>
      <c r="M3" s="41">
        <f t="shared" si="2"/>
        <v>0</v>
      </c>
      <c r="N3" s="42">
        <f t="shared" si="3"/>
        <v>0</v>
      </c>
      <c r="O3" s="41">
        <f t="shared" si="4"/>
        <v>2.1276595744680851E-2</v>
      </c>
      <c r="P3" s="42">
        <f>IF(O3&gt;=[1]res!E$2,IF(O2&lt;[1]res!E$2,K3,0),0)</f>
        <v>0</v>
      </c>
      <c r="Q3" s="42">
        <f>IF(O3&gt;=[1]res!E$2,IF(O2&lt;[1]res!E$2,L3,0),0)</f>
        <v>0</v>
      </c>
      <c r="R3" s="42">
        <f>IF(O3&gt;=[1]res!E$6,IF(O2&lt;[1]res!E$6,L3,0),0)</f>
        <v>0</v>
      </c>
    </row>
    <row r="4" spans="1:18" ht="15.75" customHeight="1" x14ac:dyDescent="0.4">
      <c r="A4" s="39">
        <v>3</v>
      </c>
      <c r="B4" s="50">
        <v>44260</v>
      </c>
      <c r="C4" s="55">
        <v>0</v>
      </c>
      <c r="D4" s="41">
        <v>0</v>
      </c>
      <c r="G4" s="41">
        <f t="shared" si="5"/>
        <v>2</v>
      </c>
      <c r="H4" s="41">
        <f t="shared" si="5"/>
        <v>0</v>
      </c>
      <c r="I4" s="41">
        <f t="shared" si="5"/>
        <v>0</v>
      </c>
      <c r="J4" s="41">
        <f t="shared" si="5"/>
        <v>0</v>
      </c>
      <c r="K4" s="41">
        <f t="shared" si="1"/>
        <v>5.7142857142857141E-2</v>
      </c>
      <c r="L4" s="41">
        <f t="shared" si="1"/>
        <v>0</v>
      </c>
      <c r="M4" s="41">
        <f t="shared" si="2"/>
        <v>0</v>
      </c>
      <c r="N4" s="42">
        <f t="shared" si="3"/>
        <v>0</v>
      </c>
      <c r="O4" s="41">
        <f t="shared" si="4"/>
        <v>3.1914893617021274E-2</v>
      </c>
      <c r="P4" s="42">
        <f>IF(O4&gt;=[1]res!E$2,IF(O3&lt;[1]res!E$2,K4,0),0)</f>
        <v>0</v>
      </c>
      <c r="Q4" s="42">
        <f>IF(O4&gt;=[1]res!E$2,IF(O3&lt;[1]res!E$2,L4,0),0)</f>
        <v>0</v>
      </c>
      <c r="R4" s="42">
        <f>IF(O4&gt;=[1]res!E$6,IF(O3&lt;[1]res!E$6,L4,0),0)</f>
        <v>0</v>
      </c>
    </row>
    <row r="5" spans="1:18" ht="15.75" customHeight="1" x14ac:dyDescent="0.4">
      <c r="A5" s="39">
        <v>4</v>
      </c>
      <c r="B5" s="50">
        <v>44261</v>
      </c>
      <c r="C5" s="55">
        <v>0</v>
      </c>
      <c r="D5" s="41">
        <v>7</v>
      </c>
      <c r="G5" s="41">
        <f t="shared" si="5"/>
        <v>2</v>
      </c>
      <c r="H5" s="41">
        <f t="shared" si="5"/>
        <v>7</v>
      </c>
      <c r="I5" s="41">
        <f t="shared" si="5"/>
        <v>0</v>
      </c>
      <c r="J5" s="41">
        <f t="shared" si="5"/>
        <v>0</v>
      </c>
      <c r="K5" s="41">
        <f t="shared" si="1"/>
        <v>5.7142857142857141E-2</v>
      </c>
      <c r="L5" s="41">
        <f t="shared" si="1"/>
        <v>4.0556199304750871E-2</v>
      </c>
      <c r="M5" s="41">
        <f t="shared" si="2"/>
        <v>0</v>
      </c>
      <c r="N5" s="42">
        <f t="shared" si="3"/>
        <v>0</v>
      </c>
      <c r="O5" s="41">
        <f t="shared" si="4"/>
        <v>4.2553191489361701E-2</v>
      </c>
      <c r="P5" s="42">
        <f>IF(O5&gt;=[1]res!E$2,IF(O4&lt;[1]res!E$2,K5,0),0)</f>
        <v>0</v>
      </c>
      <c r="Q5" s="42">
        <f>IF(O5&gt;=[1]res!E$2,IF(O4&lt;[1]res!E$2,L5,0),0)</f>
        <v>0</v>
      </c>
      <c r="R5" s="42">
        <f>IF(O5&gt;=[1]res!E$6,IF(O4&lt;[1]res!E$6,L5,0),0)</f>
        <v>0</v>
      </c>
    </row>
    <row r="6" spans="1:18" ht="15.75" customHeight="1" x14ac:dyDescent="0.4">
      <c r="A6" s="39">
        <v>5</v>
      </c>
      <c r="B6" s="50">
        <v>44262</v>
      </c>
      <c r="C6" s="55">
        <v>0</v>
      </c>
      <c r="D6" s="41">
        <v>0</v>
      </c>
      <c r="G6" s="41">
        <f t="shared" si="5"/>
        <v>2</v>
      </c>
      <c r="H6" s="41">
        <f t="shared" si="5"/>
        <v>7</v>
      </c>
      <c r="I6" s="41">
        <f t="shared" si="5"/>
        <v>0</v>
      </c>
      <c r="J6" s="41">
        <f t="shared" si="5"/>
        <v>0</v>
      </c>
      <c r="K6" s="41">
        <f t="shared" si="1"/>
        <v>5.7142857142857141E-2</v>
      </c>
      <c r="L6" s="41">
        <f t="shared" si="1"/>
        <v>4.0556199304750871E-2</v>
      </c>
      <c r="M6" s="41">
        <f t="shared" si="2"/>
        <v>0</v>
      </c>
      <c r="N6" s="42">
        <f t="shared" si="3"/>
        <v>0</v>
      </c>
      <c r="O6" s="41">
        <f t="shared" si="4"/>
        <v>5.3191489361702128E-2</v>
      </c>
      <c r="P6" s="42">
        <f>IF(O6&gt;=[1]res!E$2,IF(O5&lt;[1]res!E$2,K6,0),0)</f>
        <v>0</v>
      </c>
      <c r="Q6" s="42">
        <f>IF(O6&gt;=[1]res!E$2,IF(O5&lt;[1]res!E$2,L6,0),0)</f>
        <v>0</v>
      </c>
      <c r="R6" s="42">
        <f>IF(O6&gt;=[1]res!E$6,IF(O5&lt;[1]res!E$6,L6,0),0)</f>
        <v>0</v>
      </c>
    </row>
    <row r="7" spans="1:18" ht="15.75" customHeight="1" x14ac:dyDescent="0.4">
      <c r="A7" s="39">
        <v>6</v>
      </c>
      <c r="B7" s="50">
        <v>44263</v>
      </c>
      <c r="C7" s="55">
        <v>0</v>
      </c>
      <c r="D7" s="41">
        <v>0</v>
      </c>
      <c r="G7" s="41">
        <f t="shared" si="5"/>
        <v>2</v>
      </c>
      <c r="H7" s="41">
        <f t="shared" si="5"/>
        <v>7</v>
      </c>
      <c r="I7" s="41">
        <f t="shared" si="5"/>
        <v>0</v>
      </c>
      <c r="J7" s="41">
        <f t="shared" si="5"/>
        <v>0</v>
      </c>
      <c r="K7" s="41">
        <f t="shared" si="1"/>
        <v>5.7142857142857141E-2</v>
      </c>
      <c r="L7" s="41">
        <f t="shared" si="1"/>
        <v>4.0556199304750871E-2</v>
      </c>
      <c r="M7" s="41">
        <f t="shared" si="2"/>
        <v>0</v>
      </c>
      <c r="N7" s="42">
        <f t="shared" si="3"/>
        <v>0</v>
      </c>
      <c r="O7" s="41">
        <f t="shared" si="4"/>
        <v>6.3829787234042548E-2</v>
      </c>
      <c r="P7" s="42">
        <f>IF(O7&gt;=[1]res!E$2,IF(O6&lt;[1]res!E$2,K7,0),0)</f>
        <v>0</v>
      </c>
      <c r="Q7" s="42">
        <f>IF(O7&gt;=[1]res!E$2,IF(O6&lt;[1]res!E$2,L7,0),0)</f>
        <v>0</v>
      </c>
      <c r="R7" s="42">
        <f>IF(O7&gt;=[1]res!E$6,IF(O6&lt;[1]res!E$6,L7,0),0)</f>
        <v>0</v>
      </c>
    </row>
    <row r="8" spans="1:18" ht="15.75" customHeight="1" x14ac:dyDescent="0.4">
      <c r="A8" s="39">
        <v>7</v>
      </c>
      <c r="B8" s="50">
        <v>44264</v>
      </c>
      <c r="C8" s="55">
        <v>0</v>
      </c>
      <c r="D8" s="41">
        <v>0</v>
      </c>
      <c r="G8" s="41">
        <f t="shared" si="5"/>
        <v>2</v>
      </c>
      <c r="H8" s="41">
        <f t="shared" si="5"/>
        <v>7</v>
      </c>
      <c r="I8" s="41">
        <f t="shared" si="5"/>
        <v>0</v>
      </c>
      <c r="J8" s="41">
        <f t="shared" si="5"/>
        <v>0</v>
      </c>
      <c r="K8" s="41">
        <f t="shared" si="1"/>
        <v>5.7142857142857141E-2</v>
      </c>
      <c r="L8" s="41">
        <f t="shared" si="1"/>
        <v>4.0556199304750871E-2</v>
      </c>
      <c r="M8" s="41">
        <f t="shared" si="2"/>
        <v>0</v>
      </c>
      <c r="N8" s="42">
        <f t="shared" si="3"/>
        <v>0</v>
      </c>
      <c r="O8" s="41">
        <f t="shared" si="4"/>
        <v>7.4468085106382975E-2</v>
      </c>
      <c r="P8" s="42">
        <f>IF(O8&gt;=[1]res!E$2,IF(O7&lt;[1]res!E$2,K8,0),0)</f>
        <v>0</v>
      </c>
      <c r="Q8" s="42">
        <f>IF(O8&gt;=[1]res!E$2,IF(O7&lt;[1]res!E$2,L8,0),0)</f>
        <v>0</v>
      </c>
      <c r="R8" s="42">
        <f>IF(O8&gt;=[1]res!E$6,IF(O7&lt;[1]res!E$6,L8,0),0)</f>
        <v>0</v>
      </c>
    </row>
    <row r="9" spans="1:18" ht="15.75" customHeight="1" x14ac:dyDescent="0.4">
      <c r="A9" s="39">
        <v>8</v>
      </c>
      <c r="B9" s="50">
        <v>44265</v>
      </c>
      <c r="C9" s="55">
        <v>0</v>
      </c>
      <c r="D9" s="41">
        <v>0</v>
      </c>
      <c r="G9" s="41">
        <f t="shared" si="5"/>
        <v>2</v>
      </c>
      <c r="H9" s="41">
        <f t="shared" si="5"/>
        <v>7</v>
      </c>
      <c r="I9" s="41">
        <f t="shared" si="5"/>
        <v>0</v>
      </c>
      <c r="J9" s="41">
        <f t="shared" si="5"/>
        <v>0</v>
      </c>
      <c r="K9" s="41">
        <f t="shared" si="1"/>
        <v>5.7142857142857141E-2</v>
      </c>
      <c r="L9" s="41">
        <f t="shared" si="1"/>
        <v>4.0556199304750871E-2</v>
      </c>
      <c r="M9" s="41">
        <f t="shared" si="2"/>
        <v>0</v>
      </c>
      <c r="N9" s="42">
        <f t="shared" si="3"/>
        <v>0</v>
      </c>
      <c r="O9" s="41">
        <f t="shared" si="4"/>
        <v>8.5106382978723402E-2</v>
      </c>
      <c r="P9" s="42">
        <f>IF(O9&gt;=[1]res!E$2,IF(O8&lt;[1]res!E$2,K9,0),0)</f>
        <v>0</v>
      </c>
      <c r="Q9" s="42">
        <f>IF(O9&gt;=[1]res!E$2,IF(O8&lt;[1]res!E$2,L9,0),0)</f>
        <v>0</v>
      </c>
      <c r="R9" s="42">
        <f>IF(O9&gt;=[1]res!E$6,IF(O8&lt;[1]res!E$6,L9,0),0)</f>
        <v>0</v>
      </c>
    </row>
    <row r="10" spans="1:18" ht="15.75" customHeight="1" x14ac:dyDescent="0.4">
      <c r="A10" s="39">
        <v>9</v>
      </c>
      <c r="B10" s="50">
        <v>44266</v>
      </c>
      <c r="C10" s="55">
        <v>0</v>
      </c>
      <c r="D10" s="41">
        <v>0</v>
      </c>
      <c r="G10" s="41">
        <f t="shared" si="5"/>
        <v>2</v>
      </c>
      <c r="H10" s="41">
        <f t="shared" si="5"/>
        <v>7</v>
      </c>
      <c r="I10" s="41">
        <f t="shared" si="5"/>
        <v>0</v>
      </c>
      <c r="J10" s="41">
        <f t="shared" si="5"/>
        <v>0</v>
      </c>
      <c r="K10" s="41">
        <f t="shared" si="1"/>
        <v>5.7142857142857141E-2</v>
      </c>
      <c r="L10" s="41">
        <f t="shared" si="1"/>
        <v>4.0556199304750871E-2</v>
      </c>
      <c r="M10" s="41">
        <f t="shared" si="2"/>
        <v>0</v>
      </c>
      <c r="N10" s="42">
        <f t="shared" si="3"/>
        <v>0</v>
      </c>
      <c r="O10" s="41">
        <f t="shared" si="4"/>
        <v>9.5744680851063829E-2</v>
      </c>
      <c r="P10" s="42">
        <f>IF(O10&gt;=[1]res!E$2,IF(O9&lt;[1]res!E$2,K10,0),0)</f>
        <v>0</v>
      </c>
      <c r="Q10" s="42">
        <f>IF(O10&gt;=[1]res!E$2,IF(O9&lt;[1]res!E$2,L10,0),0)</f>
        <v>0</v>
      </c>
      <c r="R10" s="42">
        <f>IF(O10&gt;=[1]res!E$6,IF(O9&lt;[1]res!E$6,L10,0),0)</f>
        <v>0</v>
      </c>
    </row>
    <row r="11" spans="1:18" ht="15.75" customHeight="1" x14ac:dyDescent="0.4">
      <c r="A11" s="39">
        <v>10</v>
      </c>
      <c r="B11" s="50">
        <v>44267</v>
      </c>
      <c r="C11" s="55">
        <v>0</v>
      </c>
      <c r="D11" s="41">
        <v>0</v>
      </c>
      <c r="G11" s="41">
        <f t="shared" si="5"/>
        <v>2</v>
      </c>
      <c r="H11" s="41">
        <f t="shared" si="5"/>
        <v>7</v>
      </c>
      <c r="I11" s="41">
        <f t="shared" si="5"/>
        <v>0</v>
      </c>
      <c r="J11" s="41">
        <f t="shared" si="5"/>
        <v>0</v>
      </c>
      <c r="K11" s="41">
        <f t="shared" si="1"/>
        <v>5.7142857142857141E-2</v>
      </c>
      <c r="L11" s="41">
        <f t="shared" si="1"/>
        <v>4.0556199304750871E-2</v>
      </c>
      <c r="M11" s="41">
        <f t="shared" si="2"/>
        <v>0</v>
      </c>
      <c r="N11" s="42">
        <f t="shared" si="3"/>
        <v>0</v>
      </c>
      <c r="O11" s="41">
        <f t="shared" si="4"/>
        <v>0.10638297872340426</v>
      </c>
      <c r="P11" s="42">
        <f>IF(O11&gt;=[1]res!E$2,IF(O10&lt;[1]res!E$2,K11,0),0)</f>
        <v>0</v>
      </c>
      <c r="Q11" s="42">
        <f>IF(O11&gt;=[1]res!E$2,IF(O10&lt;[1]res!E$2,L11,0),0)</f>
        <v>0</v>
      </c>
      <c r="R11" s="42">
        <f>IF(O11&gt;=[1]res!E$6,IF(O10&lt;[1]res!E$6,L11,0),0)</f>
        <v>0</v>
      </c>
    </row>
    <row r="12" spans="1:18" ht="15.75" customHeight="1" x14ac:dyDescent="0.4">
      <c r="A12" s="39">
        <v>11</v>
      </c>
      <c r="B12" s="50">
        <v>44268</v>
      </c>
      <c r="C12" s="55">
        <v>0</v>
      </c>
      <c r="D12" s="41">
        <v>0</v>
      </c>
      <c r="G12" s="41">
        <f t="shared" si="5"/>
        <v>2</v>
      </c>
      <c r="H12" s="41">
        <f t="shared" si="5"/>
        <v>7</v>
      </c>
      <c r="I12" s="41">
        <f t="shared" si="5"/>
        <v>0</v>
      </c>
      <c r="J12" s="41">
        <f t="shared" si="5"/>
        <v>0</v>
      </c>
      <c r="K12" s="41">
        <f t="shared" si="1"/>
        <v>5.7142857142857141E-2</v>
      </c>
      <c r="L12" s="41">
        <f t="shared" si="1"/>
        <v>4.0556199304750871E-2</v>
      </c>
      <c r="M12" s="41">
        <f t="shared" si="2"/>
        <v>0</v>
      </c>
      <c r="N12" s="42">
        <f t="shared" si="3"/>
        <v>0</v>
      </c>
      <c r="O12" s="41">
        <f t="shared" si="4"/>
        <v>0.11702127659574468</v>
      </c>
      <c r="P12" s="42">
        <f>IF(O12&gt;=[1]res!E$2,IF(O11&lt;[1]res!E$2,K12,0),0)</f>
        <v>0</v>
      </c>
      <c r="Q12" s="42">
        <f>IF(O12&gt;=[1]res!E$2,IF(O11&lt;[1]res!E$2,L12,0),0)</f>
        <v>0</v>
      </c>
      <c r="R12" s="42">
        <f>IF(O12&gt;=[1]res!E$6,IF(O11&lt;[1]res!E$6,L12,0),0)</f>
        <v>0</v>
      </c>
    </row>
    <row r="13" spans="1:18" ht="15.75" customHeight="1" x14ac:dyDescent="0.4">
      <c r="A13" s="39">
        <v>12</v>
      </c>
      <c r="B13" s="50">
        <v>44269</v>
      </c>
      <c r="C13" s="55">
        <v>2</v>
      </c>
      <c r="D13" s="41">
        <v>0</v>
      </c>
      <c r="G13" s="41">
        <f t="shared" si="5"/>
        <v>4</v>
      </c>
      <c r="H13" s="41">
        <f t="shared" si="5"/>
        <v>7</v>
      </c>
      <c r="I13" s="41">
        <f t="shared" si="5"/>
        <v>0</v>
      </c>
      <c r="J13" s="41">
        <f t="shared" si="5"/>
        <v>0</v>
      </c>
      <c r="K13" s="41">
        <f t="shared" si="1"/>
        <v>0.11428571428571428</v>
      </c>
      <c r="L13" s="41">
        <f t="shared" si="1"/>
        <v>4.0556199304750871E-2</v>
      </c>
      <c r="M13" s="41">
        <f t="shared" si="2"/>
        <v>0</v>
      </c>
      <c r="N13" s="42">
        <f t="shared" si="3"/>
        <v>0</v>
      </c>
      <c r="O13" s="41">
        <f t="shared" si="4"/>
        <v>0.1276595744680851</v>
      </c>
      <c r="P13" s="42">
        <f>IF(O13&gt;=[1]res!E$2,IF(O12&lt;[1]res!E$2,K13,0),0)</f>
        <v>0</v>
      </c>
      <c r="Q13" s="42">
        <f>IF(O13&gt;=[1]res!E$2,IF(O12&lt;[1]res!E$2,L13,0),0)</f>
        <v>0</v>
      </c>
      <c r="R13" s="42">
        <f>IF(O13&gt;=[1]res!E$6,IF(O12&lt;[1]res!E$6,L13,0),0)</f>
        <v>0</v>
      </c>
    </row>
    <row r="14" spans="1:18" ht="15.75" customHeight="1" x14ac:dyDescent="0.4">
      <c r="A14" s="39">
        <v>13</v>
      </c>
      <c r="B14" s="50">
        <v>44270</v>
      </c>
      <c r="C14" s="55">
        <v>0</v>
      </c>
      <c r="D14" s="41">
        <v>8</v>
      </c>
      <c r="G14" s="41">
        <f t="shared" si="5"/>
        <v>4</v>
      </c>
      <c r="H14" s="41">
        <f t="shared" si="5"/>
        <v>15</v>
      </c>
      <c r="I14" s="41">
        <f t="shared" si="5"/>
        <v>0</v>
      </c>
      <c r="J14" s="41">
        <f t="shared" si="5"/>
        <v>0</v>
      </c>
      <c r="K14" s="41">
        <f t="shared" si="1"/>
        <v>0.11428571428571428</v>
      </c>
      <c r="L14" s="41">
        <f t="shared" si="1"/>
        <v>8.6906141367323289E-2</v>
      </c>
      <c r="M14" s="41">
        <f t="shared" si="2"/>
        <v>0</v>
      </c>
      <c r="N14" s="42">
        <f t="shared" si="3"/>
        <v>0</v>
      </c>
      <c r="O14" s="41">
        <f t="shared" si="4"/>
        <v>0.13829787234042554</v>
      </c>
      <c r="P14" s="42">
        <f>IF(O14&gt;=[1]res!E$2,IF(O13&lt;[1]res!E$2,K14,0),0)</f>
        <v>0</v>
      </c>
      <c r="Q14" s="42">
        <f>IF(O14&gt;=[1]res!E$2,IF(O13&lt;[1]res!E$2,L14,0),0)</f>
        <v>0</v>
      </c>
      <c r="R14" s="42">
        <f>IF(O14&gt;=[1]res!E$6,IF(O13&lt;[1]res!E$6,L14,0),0)</f>
        <v>0</v>
      </c>
    </row>
    <row r="15" spans="1:18" ht="15.75" customHeight="1" x14ac:dyDescent="0.4">
      <c r="A15" s="39">
        <v>14</v>
      </c>
      <c r="B15" s="50">
        <v>44271</v>
      </c>
      <c r="C15" s="55">
        <v>0</v>
      </c>
      <c r="D15" s="41">
        <v>0</v>
      </c>
      <c r="G15" s="41">
        <f t="shared" si="5"/>
        <v>4</v>
      </c>
      <c r="H15" s="41">
        <f t="shared" si="5"/>
        <v>15</v>
      </c>
      <c r="I15" s="41">
        <f t="shared" si="5"/>
        <v>0</v>
      </c>
      <c r="J15" s="41">
        <f t="shared" si="5"/>
        <v>0</v>
      </c>
      <c r="K15" s="41">
        <f t="shared" si="1"/>
        <v>0.11428571428571428</v>
      </c>
      <c r="L15" s="41">
        <f t="shared" si="1"/>
        <v>8.6906141367323289E-2</v>
      </c>
      <c r="M15" s="41">
        <f t="shared" si="2"/>
        <v>0</v>
      </c>
      <c r="N15" s="42">
        <f t="shared" si="3"/>
        <v>0</v>
      </c>
      <c r="O15" s="41">
        <f t="shared" si="4"/>
        <v>0.14893617021276595</v>
      </c>
      <c r="P15" s="42">
        <f>IF(O15&gt;=[1]res!E$2,IF(O14&lt;[1]res!E$2,K15,0),0)</f>
        <v>0</v>
      </c>
      <c r="Q15" s="42">
        <f>IF(O15&gt;=[1]res!E$2,IF(O14&lt;[1]res!E$2,L15,0),0)</f>
        <v>0</v>
      </c>
      <c r="R15" s="42">
        <f>IF(O15&gt;=[1]res!E$6,IF(O14&lt;[1]res!E$6,L15,0),0)</f>
        <v>0</v>
      </c>
    </row>
    <row r="16" spans="1:18" ht="15.75" customHeight="1" x14ac:dyDescent="0.4">
      <c r="A16" s="39">
        <v>15</v>
      </c>
      <c r="B16" s="50">
        <v>44272</v>
      </c>
      <c r="C16" s="55">
        <v>2</v>
      </c>
      <c r="D16" s="41">
        <v>4</v>
      </c>
      <c r="G16" s="41">
        <f t="shared" si="5"/>
        <v>6</v>
      </c>
      <c r="H16" s="41">
        <f t="shared" si="5"/>
        <v>19</v>
      </c>
      <c r="I16" s="41">
        <f t="shared" si="5"/>
        <v>0</v>
      </c>
      <c r="J16" s="41">
        <f t="shared" si="5"/>
        <v>0</v>
      </c>
      <c r="K16" s="41">
        <f t="shared" si="1"/>
        <v>0.17142857142857143</v>
      </c>
      <c r="L16" s="41">
        <f t="shared" si="1"/>
        <v>0.1100811123986095</v>
      </c>
      <c r="M16" s="41">
        <f t="shared" si="2"/>
        <v>0</v>
      </c>
      <c r="N16" s="42">
        <f t="shared" si="3"/>
        <v>0</v>
      </c>
      <c r="O16" s="41">
        <f t="shared" si="4"/>
        <v>0.15957446808510639</v>
      </c>
      <c r="P16" s="42">
        <f>IF(O16&gt;=[1]res!E$2,IF(O15&lt;[1]res!E$2,K16,0),0)</f>
        <v>0</v>
      </c>
      <c r="Q16" s="42">
        <f>IF(O16&gt;=[1]res!E$2,IF(O15&lt;[1]res!E$2,L16,0),0)</f>
        <v>0</v>
      </c>
      <c r="R16" s="42">
        <f>IF(O16&gt;=[1]res!E$6,IF(O15&lt;[1]res!E$6,L16,0),0)</f>
        <v>0</v>
      </c>
    </row>
    <row r="17" spans="1:18" ht="15.75" customHeight="1" x14ac:dyDescent="0.4">
      <c r="A17" s="39">
        <v>16</v>
      </c>
      <c r="B17" s="50">
        <v>44273</v>
      </c>
      <c r="C17" s="55">
        <v>0</v>
      </c>
      <c r="D17" s="41">
        <v>2</v>
      </c>
      <c r="G17" s="41">
        <f t="shared" si="5"/>
        <v>6</v>
      </c>
      <c r="H17" s="41">
        <f t="shared" si="5"/>
        <v>21</v>
      </c>
      <c r="I17" s="41">
        <f t="shared" si="5"/>
        <v>0</v>
      </c>
      <c r="J17" s="41">
        <f t="shared" si="5"/>
        <v>0</v>
      </c>
      <c r="K17" s="41">
        <f t="shared" si="1"/>
        <v>0.17142857142857143</v>
      </c>
      <c r="L17" s="41">
        <f t="shared" si="1"/>
        <v>0.12166859791425261</v>
      </c>
      <c r="M17" s="41">
        <f t="shared" si="2"/>
        <v>0</v>
      </c>
      <c r="N17" s="42">
        <f t="shared" si="3"/>
        <v>0</v>
      </c>
      <c r="O17" s="41">
        <f t="shared" si="4"/>
        <v>0.1702127659574468</v>
      </c>
      <c r="P17" s="42">
        <f>IF(O17&gt;=[1]res!E$2,IF(O16&lt;[1]res!E$2,K17,0),0)</f>
        <v>0</v>
      </c>
      <c r="Q17" s="42">
        <f>IF(O17&gt;=[1]res!E$2,IF(O16&lt;[1]res!E$2,L17,0),0)</f>
        <v>0</v>
      </c>
      <c r="R17" s="42">
        <f>IF(O17&gt;=[1]res!E$6,IF(O16&lt;[1]res!E$6,L17,0),0)</f>
        <v>0</v>
      </c>
    </row>
    <row r="18" spans="1:18" ht="15.75" customHeight="1" x14ac:dyDescent="0.4">
      <c r="A18" s="39">
        <v>17</v>
      </c>
      <c r="B18" s="50">
        <v>44274</v>
      </c>
      <c r="C18" s="55">
        <v>0</v>
      </c>
      <c r="D18" s="41">
        <v>0</v>
      </c>
      <c r="G18" s="41">
        <f t="shared" si="5"/>
        <v>6</v>
      </c>
      <c r="H18" s="41">
        <f t="shared" si="5"/>
        <v>21</v>
      </c>
      <c r="I18" s="41">
        <f t="shared" si="5"/>
        <v>0</v>
      </c>
      <c r="J18" s="41">
        <f t="shared" si="5"/>
        <v>0</v>
      </c>
      <c r="K18" s="41">
        <f t="shared" ref="K18:L33" si="6">G18/MAX(G:G)</f>
        <v>0.17142857142857143</v>
      </c>
      <c r="L18" s="41">
        <f t="shared" si="6"/>
        <v>0.12166859791425261</v>
      </c>
      <c r="M18" s="41">
        <f t="shared" si="2"/>
        <v>0</v>
      </c>
      <c r="N18" s="42">
        <f t="shared" si="3"/>
        <v>0</v>
      </c>
      <c r="O18" s="41">
        <f t="shared" si="4"/>
        <v>0.18085106382978725</v>
      </c>
      <c r="P18" s="42">
        <f>IF(O18&gt;=[1]res!E$2,IF(O17&lt;[1]res!E$2,K18,0),0)</f>
        <v>0</v>
      </c>
      <c r="Q18" s="42">
        <f>IF(O18&gt;=[1]res!E$2,IF(O17&lt;[1]res!E$2,L18,0),0)</f>
        <v>0</v>
      </c>
      <c r="R18" s="42">
        <f>IF(O18&gt;=[1]res!E$6,IF(O17&lt;[1]res!E$6,L18,0),0)</f>
        <v>0</v>
      </c>
    </row>
    <row r="19" spans="1:18" ht="15.75" customHeight="1" x14ac:dyDescent="0.4">
      <c r="A19" s="39">
        <v>18</v>
      </c>
      <c r="B19" s="50">
        <v>44275</v>
      </c>
      <c r="C19" s="55">
        <v>0</v>
      </c>
      <c r="D19" s="41">
        <v>2</v>
      </c>
      <c r="G19" s="41">
        <f t="shared" ref="G19:J34" si="7">SUM(C$2:C19)</f>
        <v>6</v>
      </c>
      <c r="H19" s="41">
        <f t="shared" si="7"/>
        <v>23</v>
      </c>
      <c r="I19" s="41">
        <f t="shared" si="7"/>
        <v>0</v>
      </c>
      <c r="J19" s="41">
        <f t="shared" si="7"/>
        <v>0</v>
      </c>
      <c r="K19" s="41">
        <f t="shared" si="6"/>
        <v>0.17142857142857143</v>
      </c>
      <c r="L19" s="41">
        <f t="shared" si="6"/>
        <v>0.13325608342989573</v>
      </c>
      <c r="M19" s="41">
        <f t="shared" si="2"/>
        <v>0</v>
      </c>
      <c r="N19" s="42">
        <f t="shared" si="3"/>
        <v>0</v>
      </c>
      <c r="O19" s="41">
        <f t="shared" si="4"/>
        <v>0.19148936170212766</v>
      </c>
      <c r="P19" s="42">
        <f>IF(O19&gt;=[1]res!E$2,IF(O18&lt;[1]res!E$2,K19,0),0)</f>
        <v>0</v>
      </c>
      <c r="Q19" s="42">
        <f>IF(O19&gt;=[1]res!E$2,IF(O18&lt;[1]res!E$2,L19,0),0)</f>
        <v>0</v>
      </c>
      <c r="R19" s="42">
        <f>IF(O19&gt;=[1]res!E$6,IF(O18&lt;[1]res!E$6,L19,0),0)</f>
        <v>0</v>
      </c>
    </row>
    <row r="20" spans="1:18" ht="15.75" customHeight="1" x14ac:dyDescent="0.4">
      <c r="A20" s="39">
        <v>19</v>
      </c>
      <c r="B20" s="50">
        <v>44276</v>
      </c>
      <c r="C20" s="55">
        <v>0</v>
      </c>
      <c r="D20" s="41">
        <v>0</v>
      </c>
      <c r="G20" s="41">
        <f t="shared" si="7"/>
        <v>6</v>
      </c>
      <c r="H20" s="41">
        <f t="shared" si="7"/>
        <v>23</v>
      </c>
      <c r="I20" s="41">
        <f t="shared" si="7"/>
        <v>0</v>
      </c>
      <c r="J20" s="41">
        <f t="shared" si="7"/>
        <v>0</v>
      </c>
      <c r="K20" s="41">
        <f t="shared" si="6"/>
        <v>0.17142857142857143</v>
      </c>
      <c r="L20" s="41">
        <f t="shared" si="6"/>
        <v>0.13325608342989573</v>
      </c>
      <c r="M20" s="41">
        <f t="shared" si="2"/>
        <v>0</v>
      </c>
      <c r="N20" s="42">
        <f t="shared" si="3"/>
        <v>0</v>
      </c>
      <c r="O20" s="41">
        <f t="shared" si="4"/>
        <v>0.20212765957446807</v>
      </c>
      <c r="P20" s="42">
        <f>IF(O20&gt;=[1]res!E$2,IF(O19&lt;[1]res!E$2,K20,0),0)</f>
        <v>0</v>
      </c>
      <c r="Q20" s="42">
        <f>IF(O20&gt;=[1]res!E$2,IF(O19&lt;[1]res!E$2,L20,0),0)</f>
        <v>0</v>
      </c>
      <c r="R20" s="42">
        <f>IF(O20&gt;=[1]res!E$6,IF(O19&lt;[1]res!E$6,L20,0),0)</f>
        <v>0</v>
      </c>
    </row>
    <row r="21" spans="1:18" ht="15.75" customHeight="1" x14ac:dyDescent="0.4">
      <c r="A21" s="39">
        <v>20</v>
      </c>
      <c r="B21" s="50">
        <v>44277</v>
      </c>
      <c r="C21" s="55">
        <v>0</v>
      </c>
      <c r="D21" s="41">
        <v>0</v>
      </c>
      <c r="G21" s="41">
        <f t="shared" si="7"/>
        <v>6</v>
      </c>
      <c r="H21" s="41">
        <f t="shared" si="7"/>
        <v>23</v>
      </c>
      <c r="I21" s="41">
        <f t="shared" si="7"/>
        <v>0</v>
      </c>
      <c r="J21" s="41">
        <f t="shared" si="7"/>
        <v>0</v>
      </c>
      <c r="K21" s="41">
        <f t="shared" si="6"/>
        <v>0.17142857142857143</v>
      </c>
      <c r="L21" s="41">
        <f t="shared" si="6"/>
        <v>0.13325608342989573</v>
      </c>
      <c r="M21" s="41">
        <f t="shared" si="2"/>
        <v>0</v>
      </c>
      <c r="N21" s="42">
        <f t="shared" si="3"/>
        <v>0</v>
      </c>
      <c r="O21" s="41">
        <f t="shared" si="4"/>
        <v>0.21276595744680851</v>
      </c>
      <c r="P21" s="42">
        <f>IF(O21&gt;=[1]res!E$2,IF(O20&lt;[1]res!E$2,K21,0),0)</f>
        <v>0</v>
      </c>
      <c r="Q21" s="42">
        <f>IF(O21&gt;=[1]res!E$2,IF(O20&lt;[1]res!E$2,L21,0),0)</f>
        <v>0</v>
      </c>
      <c r="R21" s="42">
        <f>IF(O21&gt;=[1]res!E$6,IF(O20&lt;[1]res!E$6,L21,0),0)</f>
        <v>0</v>
      </c>
    </row>
    <row r="22" spans="1:18" ht="15.75" customHeight="1" x14ac:dyDescent="0.4">
      <c r="A22" s="39">
        <v>21</v>
      </c>
      <c r="B22" s="50">
        <v>44278</v>
      </c>
      <c r="C22" s="55">
        <v>0</v>
      </c>
      <c r="D22" s="41">
        <v>0</v>
      </c>
      <c r="G22" s="41">
        <f t="shared" si="7"/>
        <v>6</v>
      </c>
      <c r="H22" s="41">
        <f t="shared" si="7"/>
        <v>23</v>
      </c>
      <c r="I22" s="41">
        <f t="shared" si="7"/>
        <v>0</v>
      </c>
      <c r="J22" s="41">
        <f t="shared" si="7"/>
        <v>0</v>
      </c>
      <c r="K22" s="41">
        <f t="shared" si="6"/>
        <v>0.17142857142857143</v>
      </c>
      <c r="L22" s="41">
        <f t="shared" si="6"/>
        <v>0.13325608342989573</v>
      </c>
      <c r="M22" s="41">
        <f t="shared" si="2"/>
        <v>0</v>
      </c>
      <c r="N22" s="42">
        <f t="shared" si="3"/>
        <v>0</v>
      </c>
      <c r="O22" s="41">
        <f t="shared" si="4"/>
        <v>0.22340425531914893</v>
      </c>
      <c r="P22" s="42">
        <f>IF(O22&gt;=[1]res!E$2,IF(O21&lt;[1]res!E$2,K22,0),0)</f>
        <v>0</v>
      </c>
      <c r="Q22" s="42">
        <f>IF(O22&gt;=[1]res!E$2,IF(O21&lt;[1]res!E$2,L22,0),0)</f>
        <v>0</v>
      </c>
      <c r="R22" s="42">
        <f>IF(O22&gt;=[1]res!E$6,IF(O21&lt;[1]res!E$6,L22,0),0)</f>
        <v>0</v>
      </c>
    </row>
    <row r="23" spans="1:18" ht="15.75" customHeight="1" x14ac:dyDescent="0.4">
      <c r="A23" s="39">
        <v>22</v>
      </c>
      <c r="B23" s="50">
        <v>44279</v>
      </c>
      <c r="C23" s="55">
        <v>0</v>
      </c>
      <c r="D23" s="41">
        <v>0</v>
      </c>
      <c r="G23" s="41">
        <f t="shared" si="7"/>
        <v>6</v>
      </c>
      <c r="H23" s="41">
        <f t="shared" si="7"/>
        <v>23</v>
      </c>
      <c r="I23" s="41">
        <f t="shared" si="7"/>
        <v>0</v>
      </c>
      <c r="J23" s="41">
        <f t="shared" si="7"/>
        <v>0</v>
      </c>
      <c r="K23" s="41">
        <f t="shared" si="6"/>
        <v>0.17142857142857143</v>
      </c>
      <c r="L23" s="41">
        <f t="shared" si="6"/>
        <v>0.13325608342989573</v>
      </c>
      <c r="M23" s="41">
        <f t="shared" si="2"/>
        <v>0</v>
      </c>
      <c r="N23" s="42">
        <f t="shared" si="3"/>
        <v>0</v>
      </c>
      <c r="O23" s="41">
        <f t="shared" si="4"/>
        <v>0.23404255319148937</v>
      </c>
      <c r="P23" s="42">
        <f>IF(O23&gt;=[1]res!E$2,IF(O22&lt;[1]res!E$2,K23,0),0)</f>
        <v>0</v>
      </c>
      <c r="Q23" s="42">
        <f>IF(O23&gt;=[1]res!E$2,IF(O22&lt;[1]res!E$2,L23,0),0)</f>
        <v>0</v>
      </c>
      <c r="R23" s="42">
        <f>IF(O23&gt;=[1]res!E$6,IF(O22&lt;[1]res!E$6,L23,0),0)</f>
        <v>0</v>
      </c>
    </row>
    <row r="24" spans="1:18" ht="15.75" customHeight="1" x14ac:dyDescent="0.4">
      <c r="A24" s="39">
        <v>23</v>
      </c>
      <c r="B24" s="50">
        <v>44280</v>
      </c>
      <c r="C24" s="55">
        <v>0</v>
      </c>
      <c r="D24" s="41">
        <v>0</v>
      </c>
      <c r="G24" s="41">
        <f t="shared" si="7"/>
        <v>6</v>
      </c>
      <c r="H24" s="41">
        <f t="shared" si="7"/>
        <v>23</v>
      </c>
      <c r="I24" s="41">
        <f t="shared" si="7"/>
        <v>0</v>
      </c>
      <c r="J24" s="41">
        <f t="shared" si="7"/>
        <v>0</v>
      </c>
      <c r="K24" s="41">
        <f t="shared" si="6"/>
        <v>0.17142857142857143</v>
      </c>
      <c r="L24" s="41">
        <f t="shared" si="6"/>
        <v>0.13325608342989573</v>
      </c>
      <c r="M24" s="41">
        <f t="shared" si="2"/>
        <v>0</v>
      </c>
      <c r="N24" s="42">
        <f t="shared" si="3"/>
        <v>0</v>
      </c>
      <c r="O24" s="41">
        <f t="shared" si="4"/>
        <v>0.24468085106382978</v>
      </c>
      <c r="P24" s="42">
        <f>IF(O24&gt;=[1]res!E$2,IF(O23&lt;[1]res!E$2,K24,0),0)</f>
        <v>0</v>
      </c>
      <c r="Q24" s="42">
        <f>IF(O24&gt;=[1]res!E$2,IF(O23&lt;[1]res!E$2,L24,0),0)</f>
        <v>0</v>
      </c>
      <c r="R24" s="42">
        <f>IF(O24&gt;=[1]res!E$6,IF(O23&lt;[1]res!E$6,L24,0),0)</f>
        <v>0</v>
      </c>
    </row>
    <row r="25" spans="1:18" ht="15.75" customHeight="1" x14ac:dyDescent="0.4">
      <c r="A25" s="39">
        <v>24</v>
      </c>
      <c r="B25" s="50">
        <v>44281</v>
      </c>
      <c r="C25" s="55">
        <v>2</v>
      </c>
      <c r="D25" s="41">
        <v>0</v>
      </c>
      <c r="G25" s="41">
        <f t="shared" si="7"/>
        <v>8</v>
      </c>
      <c r="H25" s="41">
        <f t="shared" si="7"/>
        <v>23</v>
      </c>
      <c r="I25" s="41">
        <f t="shared" si="7"/>
        <v>0</v>
      </c>
      <c r="J25" s="41">
        <f t="shared" si="7"/>
        <v>0</v>
      </c>
      <c r="K25" s="41">
        <f t="shared" si="6"/>
        <v>0.22857142857142856</v>
      </c>
      <c r="L25" s="41">
        <f t="shared" si="6"/>
        <v>0.13325608342989573</v>
      </c>
      <c r="M25" s="41">
        <f t="shared" si="2"/>
        <v>0</v>
      </c>
      <c r="N25" s="42">
        <f t="shared" si="3"/>
        <v>0</v>
      </c>
      <c r="O25" s="41">
        <f t="shared" si="4"/>
        <v>0.25531914893617019</v>
      </c>
      <c r="P25" s="42">
        <f>IF(O25&gt;=[1]res!E$2,IF(O24&lt;[1]res!E$2,K25,0),0)</f>
        <v>0</v>
      </c>
      <c r="Q25" s="42">
        <f>IF(O25&gt;=[1]res!E$2,IF(O24&lt;[1]res!E$2,L25,0),0)</f>
        <v>0</v>
      </c>
      <c r="R25" s="42">
        <f>IF(O25&gt;=[1]res!E$6,IF(O24&lt;[1]res!E$6,L25,0),0)</f>
        <v>0</v>
      </c>
    </row>
    <row r="26" spans="1:18" ht="15.75" customHeight="1" x14ac:dyDescent="0.4">
      <c r="A26" s="39">
        <v>25</v>
      </c>
      <c r="B26" s="50">
        <v>44282</v>
      </c>
      <c r="C26" s="55">
        <v>0</v>
      </c>
      <c r="D26" s="41">
        <v>0</v>
      </c>
      <c r="G26" s="41">
        <f t="shared" si="7"/>
        <v>8</v>
      </c>
      <c r="H26" s="41">
        <f t="shared" si="7"/>
        <v>23</v>
      </c>
      <c r="I26" s="41">
        <f t="shared" si="7"/>
        <v>0</v>
      </c>
      <c r="J26" s="41">
        <f t="shared" si="7"/>
        <v>0</v>
      </c>
      <c r="K26" s="41">
        <f t="shared" si="6"/>
        <v>0.22857142857142856</v>
      </c>
      <c r="L26" s="41">
        <f t="shared" si="6"/>
        <v>0.13325608342989573</v>
      </c>
      <c r="M26" s="41">
        <f t="shared" si="2"/>
        <v>0</v>
      </c>
      <c r="N26" s="42">
        <f t="shared" si="3"/>
        <v>0</v>
      </c>
      <c r="O26" s="41">
        <f t="shared" si="4"/>
        <v>0.26595744680851063</v>
      </c>
      <c r="P26" s="42">
        <f>IF(O26&gt;=[1]res!E$2,IF(O25&lt;[1]res!E$2,K26,0),0)</f>
        <v>0</v>
      </c>
      <c r="Q26" s="42">
        <f>IF(O26&gt;=[1]res!E$2,IF(O25&lt;[1]res!E$2,L26,0),0)</f>
        <v>0</v>
      </c>
      <c r="R26" s="42">
        <f>IF(O26&gt;=[1]res!E$6,IF(O25&lt;[1]res!E$6,L26,0),0)</f>
        <v>0</v>
      </c>
    </row>
    <row r="27" spans="1:18" ht="15.75" customHeight="1" x14ac:dyDescent="0.4">
      <c r="A27" s="39">
        <v>26</v>
      </c>
      <c r="B27" s="50">
        <v>44283</v>
      </c>
      <c r="C27" s="55">
        <v>0</v>
      </c>
      <c r="D27" s="41">
        <v>8</v>
      </c>
      <c r="G27" s="41">
        <f t="shared" si="7"/>
        <v>8</v>
      </c>
      <c r="H27" s="41">
        <f t="shared" si="7"/>
        <v>31</v>
      </c>
      <c r="I27" s="41">
        <f t="shared" si="7"/>
        <v>0</v>
      </c>
      <c r="J27" s="41">
        <f t="shared" si="7"/>
        <v>0</v>
      </c>
      <c r="K27" s="41">
        <f t="shared" si="6"/>
        <v>0.22857142857142856</v>
      </c>
      <c r="L27" s="41">
        <f t="shared" si="6"/>
        <v>0.17960602549246815</v>
      </c>
      <c r="M27" s="41">
        <f t="shared" si="2"/>
        <v>0</v>
      </c>
      <c r="N27" s="42">
        <f t="shared" si="3"/>
        <v>0</v>
      </c>
      <c r="O27" s="41">
        <f t="shared" si="4"/>
        <v>0.27659574468085107</v>
      </c>
      <c r="P27" s="42">
        <f>IF(O27&gt;=[1]res!E$2,IF(O26&lt;[1]res!E$2,K27,0),0)</f>
        <v>0</v>
      </c>
      <c r="Q27" s="42">
        <f>IF(O27&gt;=[1]res!E$2,IF(O26&lt;[1]res!E$2,L27,0),0)</f>
        <v>0</v>
      </c>
      <c r="R27" s="42">
        <f>IF(O27&gt;=[1]res!E$6,IF(O26&lt;[1]res!E$6,L27,0),0)</f>
        <v>0</v>
      </c>
    </row>
    <row r="28" spans="1:18" ht="15.75" customHeight="1" x14ac:dyDescent="0.4">
      <c r="A28" s="39">
        <v>27</v>
      </c>
      <c r="B28" s="50">
        <v>44284</v>
      </c>
      <c r="C28" s="55">
        <v>0</v>
      </c>
      <c r="D28" s="41">
        <v>6</v>
      </c>
      <c r="G28" s="41">
        <f t="shared" si="7"/>
        <v>8</v>
      </c>
      <c r="H28" s="41">
        <f t="shared" si="7"/>
        <v>37</v>
      </c>
      <c r="I28" s="41">
        <f t="shared" si="7"/>
        <v>0</v>
      </c>
      <c r="J28" s="41">
        <f t="shared" si="7"/>
        <v>0</v>
      </c>
      <c r="K28" s="41">
        <f t="shared" si="6"/>
        <v>0.22857142857142856</v>
      </c>
      <c r="L28" s="41">
        <f t="shared" si="6"/>
        <v>0.21436848203939746</v>
      </c>
      <c r="M28" s="41">
        <f t="shared" si="2"/>
        <v>0</v>
      </c>
      <c r="N28" s="42">
        <f t="shared" si="3"/>
        <v>0</v>
      </c>
      <c r="O28" s="41">
        <f t="shared" si="4"/>
        <v>0.28723404255319152</v>
      </c>
      <c r="P28" s="42">
        <f>IF(O28&gt;=[1]res!E$2,IF(O27&lt;[1]res!E$2,K28,0),0)</f>
        <v>0</v>
      </c>
      <c r="Q28" s="42">
        <f>IF(O28&gt;=[1]res!E$2,IF(O27&lt;[1]res!E$2,L28,0),0)</f>
        <v>0</v>
      </c>
      <c r="R28" s="42">
        <f>IF(O28&gt;=[1]res!E$6,IF(O27&lt;[1]res!E$6,L28,0),0)</f>
        <v>0</v>
      </c>
    </row>
    <row r="29" spans="1:18" ht="15.75" customHeight="1" x14ac:dyDescent="0.4">
      <c r="A29" s="39">
        <v>28</v>
      </c>
      <c r="B29" s="50">
        <v>44285</v>
      </c>
      <c r="C29" s="55">
        <v>4</v>
      </c>
      <c r="D29" s="41">
        <v>8</v>
      </c>
      <c r="G29" s="41">
        <f t="shared" si="7"/>
        <v>12</v>
      </c>
      <c r="H29" s="41">
        <f t="shared" si="7"/>
        <v>45</v>
      </c>
      <c r="I29" s="41">
        <f t="shared" si="7"/>
        <v>0</v>
      </c>
      <c r="J29" s="41">
        <f t="shared" si="7"/>
        <v>0</v>
      </c>
      <c r="K29" s="41">
        <f t="shared" si="6"/>
        <v>0.34285714285714286</v>
      </c>
      <c r="L29" s="41">
        <f t="shared" si="6"/>
        <v>0.26071842410196988</v>
      </c>
      <c r="M29" s="41">
        <f t="shared" si="2"/>
        <v>0</v>
      </c>
      <c r="N29" s="42">
        <f t="shared" si="3"/>
        <v>0</v>
      </c>
      <c r="O29" s="41">
        <f t="shared" si="4"/>
        <v>0.2978723404255319</v>
      </c>
      <c r="P29" s="42">
        <f>IF(O29&gt;=[1]res!E$2,IF(O28&lt;[1]res!E$2,K29,0),0)</f>
        <v>0</v>
      </c>
      <c r="Q29" s="42">
        <f>IF(O29&gt;=[1]res!E$2,IF(O28&lt;[1]res!E$2,L29,0),0)</f>
        <v>0</v>
      </c>
      <c r="R29" s="42">
        <f>IF(O29&gt;=[1]res!E$6,IF(O28&lt;[1]res!E$6,L29,0),0)</f>
        <v>0</v>
      </c>
    </row>
    <row r="30" spans="1:18" ht="15.75" customHeight="1" x14ac:dyDescent="0.4">
      <c r="A30" s="39">
        <v>29</v>
      </c>
      <c r="B30" s="50">
        <v>44286</v>
      </c>
      <c r="C30" s="55">
        <v>8</v>
      </c>
      <c r="D30" s="41">
        <v>0</v>
      </c>
      <c r="F30" s="41">
        <v>3</v>
      </c>
      <c r="G30" s="41">
        <f t="shared" si="7"/>
        <v>20</v>
      </c>
      <c r="H30" s="41">
        <f t="shared" si="7"/>
        <v>45</v>
      </c>
      <c r="I30" s="41">
        <f t="shared" si="7"/>
        <v>0</v>
      </c>
      <c r="J30" s="41">
        <f t="shared" si="7"/>
        <v>3</v>
      </c>
      <c r="K30" s="41">
        <f t="shared" si="6"/>
        <v>0.5714285714285714</v>
      </c>
      <c r="L30" s="41">
        <f t="shared" si="6"/>
        <v>0.26071842410196988</v>
      </c>
      <c r="M30" s="41">
        <f t="shared" si="2"/>
        <v>0.14285714285714285</v>
      </c>
      <c r="N30" s="42">
        <f t="shared" si="3"/>
        <v>0</v>
      </c>
      <c r="O30" s="41">
        <f t="shared" si="4"/>
        <v>0.30851063829787234</v>
      </c>
      <c r="P30" s="42">
        <f>IF(O30&gt;=[1]res!E$2,IF(O29&lt;[1]res!E$2,K30,0),0)</f>
        <v>0</v>
      </c>
      <c r="Q30" s="42">
        <f>IF(O30&gt;=[1]res!E$2,IF(O29&lt;[1]res!E$2,L30,0),0)</f>
        <v>0</v>
      </c>
      <c r="R30" s="42">
        <f>IF(O30&gt;=[1]res!E$6,IF(O29&lt;[1]res!E$6,L30,0),0)</f>
        <v>0</v>
      </c>
    </row>
    <row r="31" spans="1:18" ht="15.75" customHeight="1" x14ac:dyDescent="0.4">
      <c r="A31" s="39">
        <v>30</v>
      </c>
      <c r="B31" s="50">
        <v>44287</v>
      </c>
      <c r="C31" s="55">
        <v>0</v>
      </c>
      <c r="D31" s="41">
        <v>3</v>
      </c>
      <c r="G31" s="41">
        <f t="shared" si="7"/>
        <v>20</v>
      </c>
      <c r="H31" s="41">
        <f t="shared" si="7"/>
        <v>48</v>
      </c>
      <c r="I31" s="41">
        <f t="shared" si="7"/>
        <v>0</v>
      </c>
      <c r="J31" s="41">
        <f t="shared" si="7"/>
        <v>3</v>
      </c>
      <c r="K31" s="41">
        <f t="shared" si="6"/>
        <v>0.5714285714285714</v>
      </c>
      <c r="L31" s="41">
        <f t="shared" si="6"/>
        <v>0.27809965237543455</v>
      </c>
      <c r="M31" s="41">
        <f t="shared" si="2"/>
        <v>0.14285714285714285</v>
      </c>
      <c r="N31" s="42">
        <f t="shared" si="3"/>
        <v>0</v>
      </c>
      <c r="O31" s="41">
        <f t="shared" si="4"/>
        <v>0.31914893617021278</v>
      </c>
      <c r="P31" s="42">
        <f>IF(O31&gt;=[1]res!E$2,IF(O30&lt;[1]res!E$2,K31,0),0)</f>
        <v>0</v>
      </c>
      <c r="Q31" s="42">
        <f>IF(O31&gt;=[1]res!E$2,IF(O30&lt;[1]res!E$2,L31,0),0)</f>
        <v>0</v>
      </c>
      <c r="R31" s="42">
        <f>IF(O31&gt;=[1]res!E$6,IF(O30&lt;[1]res!E$6,L31,0),0)</f>
        <v>0</v>
      </c>
    </row>
    <row r="32" spans="1:18" ht="15.75" customHeight="1" x14ac:dyDescent="0.4">
      <c r="A32" s="39">
        <v>31</v>
      </c>
      <c r="B32" s="50">
        <v>44288</v>
      </c>
      <c r="C32" s="55">
        <v>0</v>
      </c>
      <c r="D32" s="41">
        <v>4</v>
      </c>
      <c r="G32" s="41">
        <f t="shared" si="7"/>
        <v>20</v>
      </c>
      <c r="H32" s="41">
        <f t="shared" si="7"/>
        <v>52</v>
      </c>
      <c r="I32" s="41">
        <f t="shared" si="7"/>
        <v>0</v>
      </c>
      <c r="J32" s="41">
        <f t="shared" si="7"/>
        <v>3</v>
      </c>
      <c r="K32" s="41">
        <f t="shared" si="6"/>
        <v>0.5714285714285714</v>
      </c>
      <c r="L32" s="41">
        <f t="shared" si="6"/>
        <v>0.30127462340672073</v>
      </c>
      <c r="M32" s="41">
        <f t="shared" si="2"/>
        <v>0.14285714285714285</v>
      </c>
      <c r="N32" s="42">
        <f t="shared" si="3"/>
        <v>0</v>
      </c>
      <c r="O32" s="41">
        <f t="shared" si="4"/>
        <v>0.32978723404255317</v>
      </c>
      <c r="P32" s="42">
        <f>IF(O32&gt;=[1]res!E$2,IF(O31&lt;[1]res!E$2,K32,0),0)</f>
        <v>0</v>
      </c>
      <c r="Q32" s="42">
        <f>IF(O32&gt;=[1]res!E$2,IF(O31&lt;[1]res!E$2,L32,0),0)</f>
        <v>0</v>
      </c>
      <c r="R32" s="42">
        <f>IF(O32&gt;=[1]res!E$6,IF(O31&lt;[1]res!E$6,L32,0),0)</f>
        <v>0</v>
      </c>
    </row>
    <row r="33" spans="1:18" ht="15.75" customHeight="1" x14ac:dyDescent="0.4">
      <c r="A33" s="39">
        <v>32</v>
      </c>
      <c r="B33" s="50">
        <v>44289</v>
      </c>
      <c r="C33" s="55">
        <v>0</v>
      </c>
      <c r="D33" s="41">
        <v>15</v>
      </c>
      <c r="G33" s="41">
        <f t="shared" si="7"/>
        <v>20</v>
      </c>
      <c r="H33" s="41">
        <f t="shared" si="7"/>
        <v>67</v>
      </c>
      <c r="I33" s="41">
        <f t="shared" si="7"/>
        <v>0</v>
      </c>
      <c r="J33" s="41">
        <f t="shared" si="7"/>
        <v>3</v>
      </c>
      <c r="K33" s="41">
        <f t="shared" si="6"/>
        <v>0.5714285714285714</v>
      </c>
      <c r="L33" s="41">
        <f t="shared" si="6"/>
        <v>0.38818076477404406</v>
      </c>
      <c r="M33" s="41">
        <f t="shared" si="2"/>
        <v>0.14285714285714285</v>
      </c>
      <c r="N33" s="42">
        <f t="shared" si="3"/>
        <v>0</v>
      </c>
      <c r="O33" s="41">
        <f t="shared" si="4"/>
        <v>0.34042553191489361</v>
      </c>
      <c r="P33" s="42">
        <f>IF(O33&gt;=[1]res!E$2,IF(O32&lt;[1]res!E$2,K33,0),0)</f>
        <v>0</v>
      </c>
      <c r="Q33" s="42">
        <f>IF(O33&gt;=[1]res!E$2,IF(O32&lt;[1]res!E$2,L33,0),0)</f>
        <v>0</v>
      </c>
      <c r="R33" s="42">
        <f>IF(O33&gt;=[1]res!E$6,IF(O32&lt;[1]res!E$6,L33,0),0)</f>
        <v>0</v>
      </c>
    </row>
    <row r="34" spans="1:18" ht="15.75" customHeight="1" x14ac:dyDescent="0.4">
      <c r="A34" s="39">
        <v>33</v>
      </c>
      <c r="B34" s="50">
        <v>44290</v>
      </c>
      <c r="C34" s="55">
        <v>0</v>
      </c>
      <c r="D34" s="41">
        <v>4</v>
      </c>
      <c r="G34" s="41">
        <f t="shared" si="7"/>
        <v>20</v>
      </c>
      <c r="H34" s="41">
        <f t="shared" si="7"/>
        <v>71</v>
      </c>
      <c r="I34" s="41">
        <f t="shared" si="7"/>
        <v>0</v>
      </c>
      <c r="J34" s="41">
        <f t="shared" si="7"/>
        <v>3</v>
      </c>
      <c r="K34" s="41">
        <f t="shared" ref="K34:L49" si="8">G34/MAX(G:G)</f>
        <v>0.5714285714285714</v>
      </c>
      <c r="L34" s="41">
        <f t="shared" si="8"/>
        <v>0.41135573580533025</v>
      </c>
      <c r="M34" s="41">
        <f t="shared" si="2"/>
        <v>0.14285714285714285</v>
      </c>
      <c r="N34" s="42">
        <f t="shared" si="3"/>
        <v>0</v>
      </c>
      <c r="O34" s="41">
        <f t="shared" si="4"/>
        <v>0.35106382978723405</v>
      </c>
      <c r="P34" s="42">
        <f>IF(O34&gt;=[1]res!E$2,IF(O33&lt;[1]res!E$2,K34,0),0)</f>
        <v>0</v>
      </c>
      <c r="Q34" s="42">
        <f>IF(O34&gt;=[1]res!E$2,IF(O33&lt;[1]res!E$2,L34,0),0)</f>
        <v>0</v>
      </c>
      <c r="R34" s="42">
        <f>IF(O34&gt;=[1]res!E$6,IF(O33&lt;[1]res!E$6,L34,0),0)</f>
        <v>0</v>
      </c>
    </row>
    <row r="35" spans="1:18" ht="17.25" x14ac:dyDescent="0.4">
      <c r="A35" s="39">
        <v>34</v>
      </c>
      <c r="B35" s="50">
        <v>44291</v>
      </c>
      <c r="C35" s="55">
        <v>0</v>
      </c>
      <c r="D35" s="41">
        <v>0</v>
      </c>
      <c r="G35" s="41">
        <f t="shared" ref="G35:J50" si="9">SUM(C$2:C35)</f>
        <v>20</v>
      </c>
      <c r="H35" s="41">
        <f t="shared" si="9"/>
        <v>71</v>
      </c>
      <c r="I35" s="41">
        <f t="shared" si="9"/>
        <v>0</v>
      </c>
      <c r="J35" s="41">
        <f t="shared" si="9"/>
        <v>3</v>
      </c>
      <c r="K35" s="41">
        <f t="shared" si="8"/>
        <v>0.5714285714285714</v>
      </c>
      <c r="L35" s="41">
        <f t="shared" si="8"/>
        <v>0.41135573580533025</v>
      </c>
      <c r="M35" s="41">
        <f t="shared" si="2"/>
        <v>0.14285714285714285</v>
      </c>
      <c r="N35" s="42">
        <f t="shared" si="3"/>
        <v>0</v>
      </c>
      <c r="O35" s="41">
        <f t="shared" si="4"/>
        <v>0.36170212765957449</v>
      </c>
      <c r="P35" s="42">
        <f>IF(O35&gt;=[1]res!E$2,IF(O34&lt;[1]res!E$2,K35,0),0)</f>
        <v>0</v>
      </c>
      <c r="Q35" s="42">
        <f>IF(O35&gt;=[1]res!E$2,IF(O34&lt;[1]res!E$2,L35,0),0)</f>
        <v>0</v>
      </c>
      <c r="R35" s="42">
        <f>IF(O35&gt;=[1]res!E$6,IF(O34&lt;[1]res!E$6,L35,0),0)</f>
        <v>0</v>
      </c>
    </row>
    <row r="36" spans="1:18" ht="17.25" x14ac:dyDescent="0.4">
      <c r="A36" s="39">
        <v>35</v>
      </c>
      <c r="B36" s="50">
        <v>44292</v>
      </c>
      <c r="C36" s="55">
        <v>0</v>
      </c>
      <c r="D36" s="41">
        <v>0</v>
      </c>
      <c r="G36" s="41">
        <f t="shared" si="9"/>
        <v>20</v>
      </c>
      <c r="H36" s="41">
        <f t="shared" si="9"/>
        <v>71</v>
      </c>
      <c r="I36" s="41">
        <f t="shared" si="9"/>
        <v>0</v>
      </c>
      <c r="J36" s="41">
        <f t="shared" si="9"/>
        <v>3</v>
      </c>
      <c r="K36" s="41">
        <f t="shared" si="8"/>
        <v>0.5714285714285714</v>
      </c>
      <c r="L36" s="41">
        <f t="shared" si="8"/>
        <v>0.41135573580533025</v>
      </c>
      <c r="M36" s="41">
        <f t="shared" si="2"/>
        <v>0.14285714285714285</v>
      </c>
      <c r="N36" s="42">
        <f t="shared" si="3"/>
        <v>0</v>
      </c>
      <c r="O36" s="41">
        <f t="shared" si="4"/>
        <v>0.37234042553191488</v>
      </c>
      <c r="P36" s="42">
        <f>IF(O36&gt;=[1]res!E$2,IF(O35&lt;[1]res!E$2,K36,0),0)</f>
        <v>0</v>
      </c>
      <c r="Q36" s="42">
        <f>IF(O36&gt;=[1]res!E$2,IF(O35&lt;[1]res!E$2,L36,0),0)</f>
        <v>0</v>
      </c>
      <c r="R36" s="42">
        <f>IF(O36&gt;=[1]res!E$6,IF(O35&lt;[1]res!E$6,L36,0),0)</f>
        <v>0</v>
      </c>
    </row>
    <row r="37" spans="1:18" ht="17.25" x14ac:dyDescent="0.4">
      <c r="A37" s="39">
        <v>36</v>
      </c>
      <c r="B37" s="50">
        <v>44293</v>
      </c>
      <c r="C37" s="55">
        <v>0</v>
      </c>
      <c r="D37" s="41">
        <v>0</v>
      </c>
      <c r="F37" s="41">
        <v>1</v>
      </c>
      <c r="G37" s="41">
        <f t="shared" si="9"/>
        <v>20</v>
      </c>
      <c r="H37" s="41">
        <f t="shared" si="9"/>
        <v>71</v>
      </c>
      <c r="I37" s="41">
        <f t="shared" si="9"/>
        <v>0</v>
      </c>
      <c r="J37" s="41">
        <f t="shared" si="9"/>
        <v>4</v>
      </c>
      <c r="K37" s="41">
        <f t="shared" si="8"/>
        <v>0.5714285714285714</v>
      </c>
      <c r="L37" s="41">
        <f t="shared" si="8"/>
        <v>0.41135573580533025</v>
      </c>
      <c r="M37" s="41">
        <f t="shared" si="2"/>
        <v>0.19047619047619047</v>
      </c>
      <c r="N37" s="42">
        <f t="shared" si="3"/>
        <v>0</v>
      </c>
      <c r="O37" s="41">
        <f t="shared" si="4"/>
        <v>0.38297872340425532</v>
      </c>
      <c r="P37" s="42">
        <f>IF(O37&gt;=[1]res!E$2,IF(O36&lt;[1]res!E$2,K37,0),0)</f>
        <v>0</v>
      </c>
      <c r="Q37" s="42">
        <f>IF(O37&gt;=[1]res!E$2,IF(O36&lt;[1]res!E$2,L37,0),0)</f>
        <v>0</v>
      </c>
      <c r="R37" s="42">
        <f>IF(O37&gt;=[1]res!E$6,IF(O36&lt;[1]res!E$6,L37,0),0)</f>
        <v>0</v>
      </c>
    </row>
    <row r="38" spans="1:18" ht="17.25" x14ac:dyDescent="0.4">
      <c r="A38" s="39">
        <v>37</v>
      </c>
      <c r="B38" s="50">
        <v>44294</v>
      </c>
      <c r="C38" s="55">
        <v>3</v>
      </c>
      <c r="D38" s="41">
        <v>5</v>
      </c>
      <c r="F38" s="41">
        <v>1</v>
      </c>
      <c r="G38" s="41">
        <f t="shared" si="9"/>
        <v>23</v>
      </c>
      <c r="H38" s="41">
        <f t="shared" si="9"/>
        <v>76</v>
      </c>
      <c r="I38" s="41">
        <f t="shared" si="9"/>
        <v>0</v>
      </c>
      <c r="J38" s="41">
        <f t="shared" si="9"/>
        <v>5</v>
      </c>
      <c r="K38" s="41">
        <f t="shared" si="8"/>
        <v>0.65714285714285714</v>
      </c>
      <c r="L38" s="41">
        <f t="shared" si="8"/>
        <v>0.44032444959443801</v>
      </c>
      <c r="M38" s="41">
        <f t="shared" si="2"/>
        <v>0.23809523809523808</v>
      </c>
      <c r="N38" s="42">
        <f t="shared" si="3"/>
        <v>0</v>
      </c>
      <c r="O38" s="41">
        <f t="shared" si="4"/>
        <v>0.39361702127659576</v>
      </c>
      <c r="P38" s="42">
        <f>IF(O38&gt;=[1]res!E$2,IF(O37&lt;[1]res!E$2,K38,0),0)</f>
        <v>0</v>
      </c>
      <c r="Q38" s="42">
        <f>IF(O38&gt;=[1]res!E$2,IF(O37&lt;[1]res!E$2,L38,0),0)</f>
        <v>0</v>
      </c>
      <c r="R38" s="42">
        <f>IF(O38&gt;=[1]res!E$6,IF(O37&lt;[1]res!E$6,L38,0),0)</f>
        <v>0</v>
      </c>
    </row>
    <row r="39" spans="1:18" ht="17.25" x14ac:dyDescent="0.4">
      <c r="A39" s="39">
        <v>38</v>
      </c>
      <c r="B39" s="50">
        <v>44295</v>
      </c>
      <c r="C39" s="55">
        <v>0</v>
      </c>
      <c r="D39" s="41">
        <v>5</v>
      </c>
      <c r="G39" s="41">
        <f t="shared" si="9"/>
        <v>23</v>
      </c>
      <c r="H39" s="41">
        <f t="shared" si="9"/>
        <v>81</v>
      </c>
      <c r="I39" s="41">
        <f t="shared" si="9"/>
        <v>0</v>
      </c>
      <c r="J39" s="41">
        <f t="shared" si="9"/>
        <v>5</v>
      </c>
      <c r="K39" s="41">
        <f t="shared" si="8"/>
        <v>0.65714285714285714</v>
      </c>
      <c r="L39" s="41">
        <f t="shared" si="8"/>
        <v>0.46929316338354576</v>
      </c>
      <c r="M39" s="41">
        <f t="shared" si="2"/>
        <v>0.23809523809523808</v>
      </c>
      <c r="N39" s="42">
        <f t="shared" si="3"/>
        <v>0</v>
      </c>
      <c r="O39" s="41">
        <f t="shared" si="4"/>
        <v>0.40425531914893614</v>
      </c>
      <c r="P39" s="42">
        <f>IF(O39&gt;=[1]res!E$2,IF(O38&lt;[1]res!E$2,K39,0),0)</f>
        <v>0.65714285714285714</v>
      </c>
      <c r="Q39" s="42">
        <f>IF(O39&gt;=[1]res!E$2,IF(O38&lt;[1]res!E$2,L39,0),0)</f>
        <v>0.46929316338354576</v>
      </c>
      <c r="R39" s="42">
        <f>IF(O39&gt;=[1]res!E$6,IF(O38&lt;[1]res!E$6,L39,0),0)</f>
        <v>0</v>
      </c>
    </row>
    <row r="40" spans="1:18" ht="17.25" x14ac:dyDescent="0.4">
      <c r="A40" s="39">
        <v>39</v>
      </c>
      <c r="B40" s="50">
        <v>44296</v>
      </c>
      <c r="C40" s="55">
        <v>0</v>
      </c>
      <c r="D40" s="41">
        <v>8</v>
      </c>
      <c r="G40" s="41">
        <f t="shared" si="9"/>
        <v>23</v>
      </c>
      <c r="H40" s="41">
        <f t="shared" si="9"/>
        <v>89</v>
      </c>
      <c r="I40" s="41">
        <f t="shared" si="9"/>
        <v>0</v>
      </c>
      <c r="J40" s="41">
        <f t="shared" si="9"/>
        <v>5</v>
      </c>
      <c r="K40" s="41">
        <f t="shared" si="8"/>
        <v>0.65714285714285714</v>
      </c>
      <c r="L40" s="41">
        <f t="shared" si="8"/>
        <v>0.51564310544611824</v>
      </c>
      <c r="M40" s="41">
        <f t="shared" si="2"/>
        <v>0.23809523809523808</v>
      </c>
      <c r="N40" s="42">
        <f t="shared" si="3"/>
        <v>0</v>
      </c>
      <c r="O40" s="41">
        <f t="shared" si="4"/>
        <v>0.41489361702127658</v>
      </c>
      <c r="P40" s="42">
        <f>IF(O40&gt;=[1]res!E$2,IF(O39&lt;[1]res!E$2,K40,0),0)</f>
        <v>0</v>
      </c>
      <c r="Q40" s="42">
        <f>IF(O40&gt;=[1]res!E$2,IF(O39&lt;[1]res!E$2,L40,0),0)</f>
        <v>0</v>
      </c>
      <c r="R40" s="42">
        <f>IF(O40&gt;=[1]res!E$6,IF(O39&lt;[1]res!E$6,L40,0),0)</f>
        <v>0</v>
      </c>
    </row>
    <row r="41" spans="1:18" ht="17.25" x14ac:dyDescent="0.4">
      <c r="A41" s="39">
        <v>40</v>
      </c>
      <c r="B41" s="50">
        <v>44297</v>
      </c>
      <c r="C41" s="55">
        <v>0</v>
      </c>
      <c r="D41" s="41">
        <v>0</v>
      </c>
      <c r="G41" s="41">
        <f t="shared" si="9"/>
        <v>23</v>
      </c>
      <c r="H41" s="41">
        <f t="shared" si="9"/>
        <v>89</v>
      </c>
      <c r="I41" s="41">
        <f t="shared" si="9"/>
        <v>0</v>
      </c>
      <c r="J41" s="41">
        <f t="shared" si="9"/>
        <v>5</v>
      </c>
      <c r="K41" s="41">
        <f t="shared" si="8"/>
        <v>0.65714285714285714</v>
      </c>
      <c r="L41" s="41">
        <f t="shared" si="8"/>
        <v>0.51564310544611824</v>
      </c>
      <c r="M41" s="41">
        <f t="shared" si="2"/>
        <v>0.23809523809523808</v>
      </c>
      <c r="N41" s="42">
        <f t="shared" si="3"/>
        <v>0</v>
      </c>
      <c r="O41" s="41">
        <f t="shared" si="4"/>
        <v>0.42553191489361702</v>
      </c>
      <c r="P41" s="42">
        <f>IF(O41&gt;=[1]res!E$2,IF(O40&lt;[1]res!E$2,K41,0),0)</f>
        <v>0</v>
      </c>
      <c r="Q41" s="42">
        <f>IF(O41&gt;=[1]res!E$2,IF(O40&lt;[1]res!E$2,L41,0),0)</f>
        <v>0</v>
      </c>
      <c r="R41" s="42">
        <f>IF(O41&gt;=[1]res!E$6,IF(O40&lt;[1]res!E$6,L41,0),0)</f>
        <v>0</v>
      </c>
    </row>
    <row r="42" spans="1:18" ht="17.25" x14ac:dyDescent="0.4">
      <c r="A42" s="39">
        <v>41</v>
      </c>
      <c r="B42" s="50">
        <v>44298</v>
      </c>
      <c r="C42" s="55">
        <v>0</v>
      </c>
      <c r="D42" s="41">
        <v>4</v>
      </c>
      <c r="G42" s="41">
        <f t="shared" si="9"/>
        <v>23</v>
      </c>
      <c r="H42" s="41">
        <f t="shared" si="9"/>
        <v>93</v>
      </c>
      <c r="I42" s="41">
        <f t="shared" si="9"/>
        <v>0</v>
      </c>
      <c r="J42" s="41">
        <f t="shared" si="9"/>
        <v>5</v>
      </c>
      <c r="K42" s="41">
        <f t="shared" si="8"/>
        <v>0.65714285714285714</v>
      </c>
      <c r="L42" s="41">
        <f t="shared" si="8"/>
        <v>0.53881807647740443</v>
      </c>
      <c r="M42" s="41">
        <f t="shared" si="2"/>
        <v>0.23809523809523808</v>
      </c>
      <c r="N42" s="42">
        <f t="shared" si="3"/>
        <v>0</v>
      </c>
      <c r="O42" s="41">
        <f t="shared" si="4"/>
        <v>0.43617021276595747</v>
      </c>
      <c r="P42" s="42">
        <f>IF(O42&gt;=[1]res!E$2,IF(O41&lt;[1]res!E$2,K42,0),0)</f>
        <v>0</v>
      </c>
      <c r="Q42" s="42">
        <f>IF(O42&gt;=[1]res!E$2,IF(O41&lt;[1]res!E$2,L42,0),0)</f>
        <v>0</v>
      </c>
      <c r="R42" s="42">
        <f>IF(O42&gt;=[1]res!E$6,IF(O41&lt;[1]res!E$6,L42,0),0)</f>
        <v>0</v>
      </c>
    </row>
    <row r="43" spans="1:18" ht="17.25" x14ac:dyDescent="0.4">
      <c r="A43" s="39">
        <v>42</v>
      </c>
      <c r="B43" s="50">
        <v>44299</v>
      </c>
      <c r="C43" s="55">
        <v>0</v>
      </c>
      <c r="D43" s="41">
        <v>0</v>
      </c>
      <c r="G43" s="41">
        <f t="shared" si="9"/>
        <v>23</v>
      </c>
      <c r="H43" s="41">
        <f t="shared" si="9"/>
        <v>93</v>
      </c>
      <c r="I43" s="41">
        <f t="shared" si="9"/>
        <v>0</v>
      </c>
      <c r="J43" s="41">
        <f t="shared" si="9"/>
        <v>5</v>
      </c>
      <c r="K43" s="41">
        <f t="shared" si="8"/>
        <v>0.65714285714285714</v>
      </c>
      <c r="L43" s="41">
        <f t="shared" si="8"/>
        <v>0.53881807647740443</v>
      </c>
      <c r="M43" s="41">
        <f t="shared" si="2"/>
        <v>0.23809523809523808</v>
      </c>
      <c r="N43" s="42">
        <f t="shared" si="3"/>
        <v>0</v>
      </c>
      <c r="O43" s="41">
        <f t="shared" si="4"/>
        <v>0.44680851063829785</v>
      </c>
      <c r="P43" s="42">
        <f>IF(O43&gt;=[1]res!E$2,IF(O42&lt;[1]res!E$2,K43,0),0)</f>
        <v>0</v>
      </c>
      <c r="Q43" s="42">
        <f>IF(O43&gt;=[1]res!E$2,IF(O42&lt;[1]res!E$2,L43,0),0)</f>
        <v>0</v>
      </c>
      <c r="R43" s="42">
        <f>IF(O43&gt;=[1]res!E$6,IF(O42&lt;[1]res!E$6,L43,0),0)</f>
        <v>0</v>
      </c>
    </row>
    <row r="44" spans="1:18" ht="17.25" x14ac:dyDescent="0.4">
      <c r="A44" s="39">
        <v>43</v>
      </c>
      <c r="B44" s="50">
        <v>44300</v>
      </c>
      <c r="C44" s="55">
        <v>0</v>
      </c>
      <c r="D44" s="41">
        <v>0.5</v>
      </c>
      <c r="F44" s="41">
        <v>2</v>
      </c>
      <c r="G44" s="41">
        <f t="shared" si="9"/>
        <v>23</v>
      </c>
      <c r="H44" s="41">
        <f t="shared" si="9"/>
        <v>93.5</v>
      </c>
      <c r="I44" s="41">
        <f t="shared" si="9"/>
        <v>0</v>
      </c>
      <c r="J44" s="41">
        <f t="shared" si="9"/>
        <v>7</v>
      </c>
      <c r="K44" s="41">
        <f t="shared" si="8"/>
        <v>0.65714285714285714</v>
      </c>
      <c r="L44" s="41">
        <f t="shared" si="8"/>
        <v>0.54171494785631524</v>
      </c>
      <c r="M44" s="41">
        <f t="shared" si="2"/>
        <v>0.33333333333333331</v>
      </c>
      <c r="N44" s="42">
        <f t="shared" si="3"/>
        <v>0</v>
      </c>
      <c r="O44" s="41">
        <f t="shared" si="4"/>
        <v>0.45744680851063829</v>
      </c>
      <c r="P44" s="42">
        <f>IF(O44&gt;=[1]res!E$2,IF(O43&lt;[1]res!E$2,K44,0),0)</f>
        <v>0</v>
      </c>
      <c r="Q44" s="42">
        <f>IF(O44&gt;=[1]res!E$2,IF(O43&lt;[1]res!E$2,L44,0),0)</f>
        <v>0</v>
      </c>
      <c r="R44" s="42">
        <f>IF(O44&gt;=[1]res!E$6,IF(O43&lt;[1]res!E$6,L44,0),0)</f>
        <v>0</v>
      </c>
    </row>
    <row r="45" spans="1:18" ht="17.25" x14ac:dyDescent="0.4">
      <c r="A45" s="39">
        <v>44</v>
      </c>
      <c r="B45" s="50">
        <v>44301</v>
      </c>
      <c r="C45" s="55">
        <v>3</v>
      </c>
      <c r="D45" s="41">
        <v>0.5</v>
      </c>
      <c r="G45" s="41">
        <f t="shared" si="9"/>
        <v>26</v>
      </c>
      <c r="H45" s="41">
        <f t="shared" si="9"/>
        <v>94</v>
      </c>
      <c r="I45" s="41">
        <f t="shared" si="9"/>
        <v>0</v>
      </c>
      <c r="J45" s="41">
        <f t="shared" si="9"/>
        <v>7</v>
      </c>
      <c r="K45" s="41">
        <f t="shared" si="8"/>
        <v>0.74285714285714288</v>
      </c>
      <c r="L45" s="41">
        <f t="shared" si="8"/>
        <v>0.54461181923522595</v>
      </c>
      <c r="M45" s="41">
        <f t="shared" si="2"/>
        <v>0.33333333333333331</v>
      </c>
      <c r="N45" s="42">
        <f t="shared" si="3"/>
        <v>0</v>
      </c>
      <c r="O45" s="41">
        <f t="shared" si="4"/>
        <v>0.46808510638297873</v>
      </c>
      <c r="P45" s="42">
        <f>IF(O45&gt;=[1]res!E$2,IF(O44&lt;[1]res!E$2,K45,0),0)</f>
        <v>0</v>
      </c>
      <c r="Q45" s="42">
        <f>IF(O45&gt;=[1]res!E$2,IF(O44&lt;[1]res!E$2,L45,0),0)</f>
        <v>0</v>
      </c>
      <c r="R45" s="42">
        <f>IF(O45&gt;=[1]res!E$6,IF(O44&lt;[1]res!E$6,L45,0),0)</f>
        <v>0</v>
      </c>
    </row>
    <row r="46" spans="1:18" ht="17.25" x14ac:dyDescent="0.4">
      <c r="A46" s="39">
        <v>45</v>
      </c>
      <c r="B46" s="50">
        <v>44302</v>
      </c>
      <c r="C46" s="55">
        <v>0</v>
      </c>
      <c r="D46" s="41">
        <v>0</v>
      </c>
      <c r="G46" s="41">
        <f t="shared" si="9"/>
        <v>26</v>
      </c>
      <c r="H46" s="41">
        <f t="shared" si="9"/>
        <v>94</v>
      </c>
      <c r="I46" s="41">
        <f t="shared" si="9"/>
        <v>0</v>
      </c>
      <c r="J46" s="41">
        <f t="shared" si="9"/>
        <v>7</v>
      </c>
      <c r="K46" s="41">
        <f t="shared" si="8"/>
        <v>0.74285714285714288</v>
      </c>
      <c r="L46" s="41">
        <f t="shared" si="8"/>
        <v>0.54461181923522595</v>
      </c>
      <c r="M46" s="41">
        <f t="shared" si="2"/>
        <v>0.33333333333333331</v>
      </c>
      <c r="N46" s="42">
        <f t="shared" si="3"/>
        <v>0</v>
      </c>
      <c r="O46" s="41">
        <f t="shared" si="4"/>
        <v>0.47872340425531917</v>
      </c>
      <c r="P46" s="42">
        <f>IF(O46&gt;=[1]res!E$2,IF(O45&lt;[1]res!E$2,K46,0),0)</f>
        <v>0</v>
      </c>
      <c r="Q46" s="42">
        <f>IF(O46&gt;=[1]res!E$2,IF(O45&lt;[1]res!E$2,L46,0),0)</f>
        <v>0</v>
      </c>
      <c r="R46" s="42">
        <f>IF(O46&gt;=[1]res!E$6,IF(O45&lt;[1]res!E$6,L46,0),0)</f>
        <v>0</v>
      </c>
    </row>
    <row r="47" spans="1:18" ht="17.25" x14ac:dyDescent="0.4">
      <c r="A47" s="39">
        <v>46</v>
      </c>
      <c r="B47" s="50">
        <v>44303</v>
      </c>
      <c r="C47" s="55">
        <v>0</v>
      </c>
      <c r="D47" s="41">
        <v>0</v>
      </c>
      <c r="G47" s="41">
        <f t="shared" si="9"/>
        <v>26</v>
      </c>
      <c r="H47" s="41">
        <f t="shared" si="9"/>
        <v>94</v>
      </c>
      <c r="I47" s="41">
        <f t="shared" si="9"/>
        <v>0</v>
      </c>
      <c r="J47" s="41">
        <f t="shared" si="9"/>
        <v>7</v>
      </c>
      <c r="K47" s="41">
        <f t="shared" si="8"/>
        <v>0.74285714285714288</v>
      </c>
      <c r="L47" s="41">
        <f t="shared" si="8"/>
        <v>0.54461181923522595</v>
      </c>
      <c r="M47" s="41">
        <f t="shared" si="2"/>
        <v>0.33333333333333331</v>
      </c>
      <c r="N47" s="42">
        <f t="shared" si="3"/>
        <v>0</v>
      </c>
      <c r="O47" s="41">
        <f t="shared" si="4"/>
        <v>0.48936170212765956</v>
      </c>
      <c r="P47" s="42">
        <f>IF(O47&gt;=[1]res!E$2,IF(O46&lt;[1]res!E$2,K47,0),0)</f>
        <v>0</v>
      </c>
      <c r="Q47" s="42">
        <f>IF(O47&gt;=[1]res!E$2,IF(O46&lt;[1]res!E$2,L47,0),0)</f>
        <v>0</v>
      </c>
      <c r="R47" s="42">
        <f>IF(O47&gt;=[1]res!E$6,IF(O46&lt;[1]res!E$6,L47,0),0)</f>
        <v>0</v>
      </c>
    </row>
    <row r="48" spans="1:18" ht="17.25" x14ac:dyDescent="0.4">
      <c r="A48" s="39">
        <v>47</v>
      </c>
      <c r="B48" s="50">
        <v>44304</v>
      </c>
      <c r="C48" s="55">
        <v>0</v>
      </c>
      <c r="D48" s="41">
        <v>9.4499999999999993</v>
      </c>
      <c r="G48" s="41">
        <f t="shared" si="9"/>
        <v>26</v>
      </c>
      <c r="H48" s="41">
        <f t="shared" si="9"/>
        <v>103.45</v>
      </c>
      <c r="I48" s="41">
        <f t="shared" si="9"/>
        <v>0</v>
      </c>
      <c r="J48" s="41">
        <f t="shared" si="9"/>
        <v>7</v>
      </c>
      <c r="K48" s="41">
        <f t="shared" si="8"/>
        <v>0.74285714285714288</v>
      </c>
      <c r="L48" s="41">
        <f t="shared" si="8"/>
        <v>0.59936268829663963</v>
      </c>
      <c r="M48" s="41">
        <f t="shared" si="2"/>
        <v>0.33333333333333331</v>
      </c>
      <c r="N48" s="42">
        <f t="shared" si="3"/>
        <v>0</v>
      </c>
      <c r="O48" s="41">
        <f t="shared" si="4"/>
        <v>0.5</v>
      </c>
      <c r="P48" s="42">
        <f>IF(O48&gt;=[1]res!E$2,IF(O47&lt;[1]res!E$2,K48,0),0)</f>
        <v>0</v>
      </c>
      <c r="Q48" s="42">
        <f>IF(O48&gt;=[1]res!E$2,IF(O47&lt;[1]res!E$2,L48,0),0)</f>
        <v>0</v>
      </c>
      <c r="R48" s="42">
        <f>IF(O48&gt;=[1]res!E$6,IF(O47&lt;[1]res!E$6,L48,0),0)</f>
        <v>0</v>
      </c>
    </row>
    <row r="49" spans="1:18" ht="17.25" x14ac:dyDescent="0.4">
      <c r="A49" s="39">
        <v>48</v>
      </c>
      <c r="B49" s="50">
        <v>44305</v>
      </c>
      <c r="C49" s="55">
        <v>1</v>
      </c>
      <c r="D49" s="41">
        <v>8.5</v>
      </c>
      <c r="F49" s="41">
        <v>1</v>
      </c>
      <c r="G49" s="41">
        <f t="shared" si="9"/>
        <v>27</v>
      </c>
      <c r="H49" s="41">
        <f t="shared" si="9"/>
        <v>111.95</v>
      </c>
      <c r="I49" s="41">
        <f t="shared" si="9"/>
        <v>0</v>
      </c>
      <c r="J49" s="41">
        <f t="shared" si="9"/>
        <v>8</v>
      </c>
      <c r="K49" s="41">
        <f t="shared" si="8"/>
        <v>0.77142857142857146</v>
      </c>
      <c r="L49" s="41">
        <f t="shared" si="8"/>
        <v>0.64860950173812282</v>
      </c>
      <c r="M49" s="41">
        <f t="shared" si="2"/>
        <v>0.38095238095238093</v>
      </c>
      <c r="N49" s="42">
        <f t="shared" si="3"/>
        <v>0</v>
      </c>
      <c r="O49" s="41">
        <f t="shared" si="4"/>
        <v>0.51063829787234039</v>
      </c>
      <c r="P49" s="42">
        <f>IF(O49&gt;=[1]res!E$2,IF(O48&lt;[1]res!E$2,K49,0),0)</f>
        <v>0</v>
      </c>
      <c r="Q49" s="42">
        <f>IF(O49&gt;=[1]res!E$2,IF(O48&lt;[1]res!E$2,L49,0),0)</f>
        <v>0</v>
      </c>
      <c r="R49" s="42">
        <f>IF(O49&gt;=[1]res!E$6,IF(O48&lt;[1]res!E$6,L49,0),0)</f>
        <v>0</v>
      </c>
    </row>
    <row r="50" spans="1:18" ht="17.25" x14ac:dyDescent="0.4">
      <c r="A50" s="39">
        <v>49</v>
      </c>
      <c r="B50" s="50">
        <v>44306</v>
      </c>
      <c r="C50" s="55">
        <v>0</v>
      </c>
      <c r="D50" s="41">
        <v>0</v>
      </c>
      <c r="G50" s="41">
        <f t="shared" si="9"/>
        <v>27</v>
      </c>
      <c r="H50" s="41">
        <f t="shared" si="9"/>
        <v>111.95</v>
      </c>
      <c r="I50" s="41">
        <f t="shared" si="9"/>
        <v>0</v>
      </c>
      <c r="J50" s="41">
        <f t="shared" si="9"/>
        <v>8</v>
      </c>
      <c r="K50" s="41">
        <f t="shared" ref="K50:L65" si="10">G50/MAX(G:G)</f>
        <v>0.77142857142857146</v>
      </c>
      <c r="L50" s="41">
        <f t="shared" si="10"/>
        <v>0.64860950173812282</v>
      </c>
      <c r="M50" s="41">
        <f t="shared" si="2"/>
        <v>0.38095238095238093</v>
      </c>
      <c r="N50" s="42">
        <f t="shared" si="3"/>
        <v>0</v>
      </c>
      <c r="O50" s="41">
        <f t="shared" si="4"/>
        <v>0.52127659574468088</v>
      </c>
      <c r="P50" s="42">
        <f>IF(O50&gt;=[1]res!E$2,IF(O49&lt;[1]res!E$2,K50,0),0)</f>
        <v>0</v>
      </c>
      <c r="Q50" s="42">
        <f>IF(O50&gt;=[1]res!E$2,IF(O49&lt;[1]res!E$2,L50,0),0)</f>
        <v>0</v>
      </c>
      <c r="R50" s="42">
        <f>IF(O50&gt;=[1]res!E$6,IF(O49&lt;[1]res!E$6,L50,0),0)</f>
        <v>0</v>
      </c>
    </row>
    <row r="51" spans="1:18" ht="17.25" x14ac:dyDescent="0.4">
      <c r="A51" s="39">
        <v>50</v>
      </c>
      <c r="B51" s="50">
        <v>44307</v>
      </c>
      <c r="C51" s="55">
        <v>0</v>
      </c>
      <c r="D51" s="41">
        <v>1</v>
      </c>
      <c r="G51" s="41">
        <f t="shared" ref="G51:J66" si="11">SUM(C$2:C51)</f>
        <v>27</v>
      </c>
      <c r="H51" s="41">
        <f t="shared" si="11"/>
        <v>112.95</v>
      </c>
      <c r="I51" s="41">
        <f t="shared" si="11"/>
        <v>0</v>
      </c>
      <c r="J51" s="41">
        <f t="shared" si="11"/>
        <v>8</v>
      </c>
      <c r="K51" s="41">
        <f t="shared" si="10"/>
        <v>0.77142857142857146</v>
      </c>
      <c r="L51" s="41">
        <f t="shared" si="10"/>
        <v>0.65440324449594445</v>
      </c>
      <c r="M51" s="41">
        <f t="shared" si="2"/>
        <v>0.38095238095238093</v>
      </c>
      <c r="N51" s="42">
        <f t="shared" si="3"/>
        <v>0</v>
      </c>
      <c r="O51" s="41">
        <f t="shared" si="4"/>
        <v>0.53191489361702127</v>
      </c>
      <c r="P51" s="42">
        <f>IF(O51&gt;=[1]res!E$2,IF(O50&lt;[1]res!E$2,K51,0),0)</f>
        <v>0</v>
      </c>
      <c r="Q51" s="42">
        <f>IF(O51&gt;=[1]res!E$2,IF(O50&lt;[1]res!E$2,L51,0),0)</f>
        <v>0</v>
      </c>
      <c r="R51" s="42">
        <f>IF(O51&gt;=[1]res!E$6,IF(O50&lt;[1]res!E$6,L51,0),0)</f>
        <v>0</v>
      </c>
    </row>
    <row r="52" spans="1:18" ht="17.25" x14ac:dyDescent="0.4">
      <c r="A52" s="39">
        <v>51</v>
      </c>
      <c r="B52" s="50">
        <v>44308</v>
      </c>
      <c r="C52" s="55">
        <v>0</v>
      </c>
      <c r="D52" s="41">
        <v>0</v>
      </c>
      <c r="G52" s="41">
        <f t="shared" si="11"/>
        <v>27</v>
      </c>
      <c r="H52" s="41">
        <f t="shared" si="11"/>
        <v>112.95</v>
      </c>
      <c r="I52" s="41">
        <f t="shared" si="11"/>
        <v>0</v>
      </c>
      <c r="J52" s="41">
        <f t="shared" si="11"/>
        <v>8</v>
      </c>
      <c r="K52" s="41">
        <f t="shared" si="10"/>
        <v>0.77142857142857146</v>
      </c>
      <c r="L52" s="41">
        <f t="shared" si="10"/>
        <v>0.65440324449594445</v>
      </c>
      <c r="M52" s="41">
        <f t="shared" si="2"/>
        <v>0.38095238095238093</v>
      </c>
      <c r="N52" s="42">
        <f t="shared" si="3"/>
        <v>0</v>
      </c>
      <c r="O52" s="41">
        <f t="shared" si="4"/>
        <v>0.54255319148936165</v>
      </c>
      <c r="P52" s="42">
        <f>IF(O52&gt;=[1]res!E$2,IF(O51&lt;[1]res!E$2,K52,0),0)</f>
        <v>0</v>
      </c>
      <c r="Q52" s="42">
        <f>IF(O52&gt;=[1]res!E$2,IF(O51&lt;[1]res!E$2,L52,0),0)</f>
        <v>0</v>
      </c>
      <c r="R52" s="42">
        <f>IF(O52&gt;=[1]res!E$6,IF(O51&lt;[1]res!E$6,L52,0),0)</f>
        <v>0</v>
      </c>
    </row>
    <row r="53" spans="1:18" ht="17.25" x14ac:dyDescent="0.4">
      <c r="A53" s="39">
        <v>52</v>
      </c>
      <c r="B53" s="50">
        <v>44309</v>
      </c>
      <c r="C53" s="55">
        <v>0</v>
      </c>
      <c r="D53" s="41">
        <v>5</v>
      </c>
      <c r="G53" s="41">
        <f t="shared" si="11"/>
        <v>27</v>
      </c>
      <c r="H53" s="41">
        <f t="shared" si="11"/>
        <v>117.95</v>
      </c>
      <c r="I53" s="41">
        <f t="shared" si="11"/>
        <v>0</v>
      </c>
      <c r="J53" s="41">
        <f t="shared" si="11"/>
        <v>8</v>
      </c>
      <c r="K53" s="41">
        <f t="shared" si="10"/>
        <v>0.77142857142857146</v>
      </c>
      <c r="L53" s="41">
        <f t="shared" si="10"/>
        <v>0.68337195828505215</v>
      </c>
      <c r="M53" s="41">
        <f t="shared" si="2"/>
        <v>0.38095238095238093</v>
      </c>
      <c r="N53" s="42">
        <f t="shared" si="3"/>
        <v>0</v>
      </c>
      <c r="O53" s="41">
        <f t="shared" si="4"/>
        <v>0.55319148936170215</v>
      </c>
      <c r="P53" s="42">
        <f>IF(O53&gt;=[1]res!E$2,IF(O52&lt;[1]res!E$2,K53,0),0)</f>
        <v>0</v>
      </c>
      <c r="Q53" s="42">
        <f>IF(O53&gt;=[1]res!E$2,IF(O52&lt;[1]res!E$2,L53,0),0)</f>
        <v>0</v>
      </c>
      <c r="R53" s="42">
        <f>IF(O53&gt;=[1]res!E$6,IF(O52&lt;[1]res!E$6,L53,0),0)</f>
        <v>0</v>
      </c>
    </row>
    <row r="54" spans="1:18" ht="17.25" x14ac:dyDescent="0.4">
      <c r="A54" s="39">
        <v>53</v>
      </c>
      <c r="B54" s="50">
        <v>44310</v>
      </c>
      <c r="C54" s="55">
        <v>0</v>
      </c>
      <c r="D54" s="41">
        <v>5</v>
      </c>
      <c r="G54" s="41">
        <f t="shared" si="11"/>
        <v>27</v>
      </c>
      <c r="H54" s="41">
        <f t="shared" si="11"/>
        <v>122.95</v>
      </c>
      <c r="I54" s="41">
        <f t="shared" si="11"/>
        <v>0</v>
      </c>
      <c r="J54" s="41">
        <f t="shared" si="11"/>
        <v>8</v>
      </c>
      <c r="K54" s="41">
        <f t="shared" si="10"/>
        <v>0.77142857142857146</v>
      </c>
      <c r="L54" s="41">
        <f t="shared" si="10"/>
        <v>0.71234067207415996</v>
      </c>
      <c r="M54" s="41">
        <f t="shared" si="2"/>
        <v>0.38095238095238093</v>
      </c>
      <c r="N54" s="42">
        <f t="shared" si="3"/>
        <v>0</v>
      </c>
      <c r="O54" s="41">
        <f t="shared" si="4"/>
        <v>0.56382978723404253</v>
      </c>
      <c r="P54" s="42">
        <f>IF(O54&gt;=[1]res!E$2,IF(O53&lt;[1]res!E$2,K54,0),0)</f>
        <v>0</v>
      </c>
      <c r="Q54" s="42">
        <f>IF(O54&gt;=[1]res!E$2,IF(O53&lt;[1]res!E$2,L54,0),0)</f>
        <v>0</v>
      </c>
      <c r="R54" s="42">
        <f>IF(O54&gt;=[1]res!E$6,IF(O53&lt;[1]res!E$6,L54,0),0)</f>
        <v>0</v>
      </c>
    </row>
    <row r="55" spans="1:18" ht="17.25" x14ac:dyDescent="0.4">
      <c r="A55" s="39">
        <v>54</v>
      </c>
      <c r="B55" s="50">
        <v>44311</v>
      </c>
      <c r="C55" s="55">
        <v>0</v>
      </c>
      <c r="D55" s="41">
        <v>5</v>
      </c>
      <c r="G55" s="41">
        <f t="shared" si="11"/>
        <v>27</v>
      </c>
      <c r="H55" s="41">
        <f t="shared" si="11"/>
        <v>127.95</v>
      </c>
      <c r="I55" s="41">
        <f t="shared" si="11"/>
        <v>0</v>
      </c>
      <c r="J55" s="41">
        <f t="shared" si="11"/>
        <v>8</v>
      </c>
      <c r="K55" s="41">
        <f t="shared" si="10"/>
        <v>0.77142857142857146</v>
      </c>
      <c r="L55" s="41">
        <f t="shared" si="10"/>
        <v>0.74130938586326767</v>
      </c>
      <c r="M55" s="41">
        <f t="shared" si="2"/>
        <v>0.38095238095238093</v>
      </c>
      <c r="N55" s="42">
        <f t="shared" si="3"/>
        <v>0</v>
      </c>
      <c r="O55" s="41">
        <f t="shared" si="4"/>
        <v>0.57446808510638303</v>
      </c>
      <c r="P55" s="42">
        <f>IF(O55&gt;=[1]res!E$2,IF(O54&lt;[1]res!E$2,K55,0),0)</f>
        <v>0</v>
      </c>
      <c r="Q55" s="42">
        <f>IF(O55&gt;=[1]res!E$2,IF(O54&lt;[1]res!E$2,L55,0),0)</f>
        <v>0</v>
      </c>
      <c r="R55" s="42">
        <f>IF(O55&gt;=[1]res!E$6,IF(O54&lt;[1]res!E$6,L55,0),0)</f>
        <v>0</v>
      </c>
    </row>
    <row r="56" spans="1:18" ht="17.25" x14ac:dyDescent="0.4">
      <c r="A56" s="39">
        <v>55</v>
      </c>
      <c r="B56" s="50">
        <v>44312</v>
      </c>
      <c r="C56" s="55">
        <v>0</v>
      </c>
      <c r="D56" s="41">
        <v>3.5</v>
      </c>
      <c r="G56" s="41">
        <f t="shared" si="11"/>
        <v>27</v>
      </c>
      <c r="H56" s="41">
        <f t="shared" si="11"/>
        <v>131.44999999999999</v>
      </c>
      <c r="I56" s="41">
        <f t="shared" si="11"/>
        <v>0</v>
      </c>
      <c r="J56" s="41">
        <f t="shared" si="11"/>
        <v>8</v>
      </c>
      <c r="K56" s="41">
        <f t="shared" si="10"/>
        <v>0.77142857142857146</v>
      </c>
      <c r="L56" s="41">
        <f t="shared" si="10"/>
        <v>0.76158748551564304</v>
      </c>
      <c r="M56" s="41">
        <f t="shared" si="2"/>
        <v>0.38095238095238093</v>
      </c>
      <c r="N56" s="42">
        <f t="shared" si="3"/>
        <v>0</v>
      </c>
      <c r="O56" s="41">
        <f t="shared" si="4"/>
        <v>0.58510638297872342</v>
      </c>
      <c r="P56" s="42">
        <f>IF(O56&gt;=[1]res!E$2,IF(O55&lt;[1]res!E$2,K56,0),0)</f>
        <v>0</v>
      </c>
      <c r="Q56" s="42">
        <f>IF(O56&gt;=[1]res!E$2,IF(O55&lt;[1]res!E$2,L56,0),0)</f>
        <v>0</v>
      </c>
      <c r="R56" s="42">
        <f>IF(O56&gt;=[1]res!E$6,IF(O55&lt;[1]res!E$6,L56,0),0)</f>
        <v>0</v>
      </c>
    </row>
    <row r="57" spans="1:18" ht="17.25" x14ac:dyDescent="0.4">
      <c r="A57" s="39">
        <v>56</v>
      </c>
      <c r="B57" s="50">
        <v>44313</v>
      </c>
      <c r="C57" s="55">
        <v>0</v>
      </c>
      <c r="D57" s="41">
        <v>6</v>
      </c>
      <c r="G57" s="41">
        <f t="shared" si="11"/>
        <v>27</v>
      </c>
      <c r="H57" s="41">
        <f t="shared" si="11"/>
        <v>137.44999999999999</v>
      </c>
      <c r="I57" s="41">
        <f t="shared" si="11"/>
        <v>0</v>
      </c>
      <c r="J57" s="41">
        <f t="shared" si="11"/>
        <v>8</v>
      </c>
      <c r="K57" s="41">
        <f t="shared" si="10"/>
        <v>0.77142857142857146</v>
      </c>
      <c r="L57" s="41">
        <f t="shared" si="10"/>
        <v>0.79634994206257237</v>
      </c>
      <c r="M57" s="41">
        <f t="shared" si="2"/>
        <v>0.38095238095238093</v>
      </c>
      <c r="N57" s="42">
        <f t="shared" si="3"/>
        <v>0</v>
      </c>
      <c r="O57" s="41">
        <f t="shared" si="4"/>
        <v>0.5957446808510638</v>
      </c>
      <c r="P57" s="42">
        <f>IF(O57&gt;=[1]res!E$2,IF(O56&lt;[1]res!E$2,K57,0),0)</f>
        <v>0</v>
      </c>
      <c r="Q57" s="42">
        <f>IF(O57&gt;=[1]res!E$2,IF(O56&lt;[1]res!E$2,L57,0),0)</f>
        <v>0</v>
      </c>
      <c r="R57" s="42">
        <f>IF(O57&gt;=[1]res!E$6,IF(O56&lt;[1]res!E$6,L57,0),0)</f>
        <v>0</v>
      </c>
    </row>
    <row r="58" spans="1:18" ht="17.25" x14ac:dyDescent="0.4">
      <c r="A58" s="39">
        <v>57</v>
      </c>
      <c r="B58" s="50">
        <v>44314</v>
      </c>
      <c r="C58" s="55">
        <v>4</v>
      </c>
      <c r="D58" s="41">
        <v>3</v>
      </c>
      <c r="F58" s="41">
        <v>4</v>
      </c>
      <c r="G58" s="41">
        <f t="shared" si="11"/>
        <v>31</v>
      </c>
      <c r="H58" s="41">
        <f t="shared" si="11"/>
        <v>140.44999999999999</v>
      </c>
      <c r="I58" s="41">
        <f t="shared" si="11"/>
        <v>0</v>
      </c>
      <c r="J58" s="41">
        <f t="shared" si="11"/>
        <v>12</v>
      </c>
      <c r="K58" s="41">
        <f t="shared" si="10"/>
        <v>0.88571428571428568</v>
      </c>
      <c r="L58" s="41">
        <f t="shared" si="10"/>
        <v>0.81373117033603704</v>
      </c>
      <c r="M58" s="41">
        <f t="shared" si="2"/>
        <v>0.5714285714285714</v>
      </c>
      <c r="N58" s="42">
        <f t="shared" si="3"/>
        <v>0</v>
      </c>
      <c r="O58" s="41">
        <f t="shared" si="4"/>
        <v>0.6063829787234043</v>
      </c>
      <c r="P58" s="42">
        <f>IF(O58&gt;=[1]res!E$2,IF(O57&lt;[1]res!E$2,K58,0),0)</f>
        <v>0</v>
      </c>
      <c r="Q58" s="42">
        <f>IF(O58&gt;=[1]res!E$2,IF(O57&lt;[1]res!E$2,L58,0),0)</f>
        <v>0</v>
      </c>
      <c r="R58" s="42">
        <f>IF(O58&gt;=[1]res!E$6,IF(O57&lt;[1]res!E$6,L58,0),0)</f>
        <v>0</v>
      </c>
    </row>
    <row r="59" spans="1:18" ht="17.25" x14ac:dyDescent="0.4">
      <c r="A59" s="39">
        <v>58</v>
      </c>
      <c r="B59" s="50">
        <v>44315</v>
      </c>
      <c r="C59" s="55">
        <v>0</v>
      </c>
      <c r="D59" s="41">
        <v>15.65</v>
      </c>
      <c r="G59" s="41">
        <f t="shared" si="11"/>
        <v>31</v>
      </c>
      <c r="H59" s="41">
        <f t="shared" si="11"/>
        <v>156.1</v>
      </c>
      <c r="I59" s="41">
        <f t="shared" si="11"/>
        <v>0</v>
      </c>
      <c r="J59" s="41">
        <f t="shared" si="11"/>
        <v>12</v>
      </c>
      <c r="K59" s="41">
        <f t="shared" si="10"/>
        <v>0.88571428571428568</v>
      </c>
      <c r="L59" s="41">
        <f t="shared" si="10"/>
        <v>0.90440324449594434</v>
      </c>
      <c r="M59" s="41">
        <f t="shared" si="2"/>
        <v>0.5714285714285714</v>
      </c>
      <c r="N59" s="42">
        <f t="shared" si="3"/>
        <v>0</v>
      </c>
      <c r="O59" s="41">
        <f t="shared" si="4"/>
        <v>0.61702127659574468</v>
      </c>
      <c r="P59" s="42">
        <f>IF(O59&gt;=[1]res!E$2,IF(O58&lt;[1]res!E$2,K59,0),0)</f>
        <v>0</v>
      </c>
      <c r="Q59" s="42">
        <f>IF(O59&gt;=[1]res!E$2,IF(O58&lt;[1]res!E$2,L59,0),0)</f>
        <v>0</v>
      </c>
      <c r="R59" s="42">
        <f>IF(O59&gt;=[1]res!E$6,IF(O58&lt;[1]res!E$6,L59,0),0)</f>
        <v>0</v>
      </c>
    </row>
    <row r="60" spans="1:18" ht="17.25" x14ac:dyDescent="0.4">
      <c r="A60" s="39">
        <v>59</v>
      </c>
      <c r="B60" s="50">
        <v>44316</v>
      </c>
      <c r="C60" s="55">
        <v>0</v>
      </c>
      <c r="D60" s="41">
        <v>0</v>
      </c>
      <c r="G60" s="41">
        <f t="shared" si="11"/>
        <v>31</v>
      </c>
      <c r="H60" s="41">
        <f t="shared" si="11"/>
        <v>156.1</v>
      </c>
      <c r="I60" s="41">
        <f t="shared" si="11"/>
        <v>0</v>
      </c>
      <c r="J60" s="41">
        <f t="shared" si="11"/>
        <v>12</v>
      </c>
      <c r="K60" s="41">
        <f t="shared" si="10"/>
        <v>0.88571428571428568</v>
      </c>
      <c r="L60" s="41">
        <f t="shared" si="10"/>
        <v>0.90440324449594434</v>
      </c>
      <c r="M60" s="41">
        <f t="shared" si="2"/>
        <v>0.5714285714285714</v>
      </c>
      <c r="N60" s="42">
        <f t="shared" si="3"/>
        <v>0</v>
      </c>
      <c r="O60" s="41">
        <f t="shared" si="4"/>
        <v>0.62765957446808507</v>
      </c>
      <c r="P60" s="42">
        <f>IF(O60&gt;=[1]res!E$2,IF(O59&lt;[1]res!E$2,K60,0),0)</f>
        <v>0</v>
      </c>
      <c r="Q60" s="42">
        <f>IF(O60&gt;=[1]res!E$2,IF(O59&lt;[1]res!E$2,L60,0),0)</f>
        <v>0</v>
      </c>
      <c r="R60" s="42">
        <f>IF(O60&gt;=[1]res!E$6,IF(O59&lt;[1]res!E$6,L60,0),0)</f>
        <v>0</v>
      </c>
    </row>
    <row r="61" spans="1:18" ht="17.25" x14ac:dyDescent="0.4">
      <c r="A61" s="39">
        <v>60</v>
      </c>
      <c r="B61" s="50">
        <v>44317</v>
      </c>
      <c r="C61" s="55">
        <v>0</v>
      </c>
      <c r="D61" s="41">
        <v>0</v>
      </c>
      <c r="G61" s="41">
        <f t="shared" si="11"/>
        <v>31</v>
      </c>
      <c r="H61" s="41">
        <f t="shared" si="11"/>
        <v>156.1</v>
      </c>
      <c r="I61" s="41">
        <f t="shared" si="11"/>
        <v>0</v>
      </c>
      <c r="J61" s="41">
        <f t="shared" si="11"/>
        <v>12</v>
      </c>
      <c r="K61" s="41">
        <f t="shared" si="10"/>
        <v>0.88571428571428568</v>
      </c>
      <c r="L61" s="41">
        <f t="shared" si="10"/>
        <v>0.90440324449594434</v>
      </c>
      <c r="M61" s="41">
        <f t="shared" si="2"/>
        <v>0.5714285714285714</v>
      </c>
      <c r="N61" s="42">
        <f t="shared" si="3"/>
        <v>0</v>
      </c>
      <c r="O61" s="41">
        <f t="shared" si="4"/>
        <v>0.63829787234042556</v>
      </c>
      <c r="P61" s="42">
        <f>IF(O61&gt;=[1]res!E$2,IF(O60&lt;[1]res!E$2,K61,0),0)</f>
        <v>0</v>
      </c>
      <c r="Q61" s="42">
        <f>IF(O61&gt;=[1]res!E$2,IF(O60&lt;[1]res!E$2,L61,0),0)</f>
        <v>0</v>
      </c>
      <c r="R61" s="42">
        <f>IF(O61&gt;=[1]res!E$6,IF(O60&lt;[1]res!E$6,L61,0),0)</f>
        <v>0</v>
      </c>
    </row>
    <row r="62" spans="1:18" ht="17.25" x14ac:dyDescent="0.4">
      <c r="A62" s="39">
        <v>61</v>
      </c>
      <c r="B62" s="50">
        <v>44318</v>
      </c>
      <c r="C62" s="55">
        <v>0</v>
      </c>
      <c r="D62" s="41">
        <v>0</v>
      </c>
      <c r="G62" s="41">
        <f t="shared" si="11"/>
        <v>31</v>
      </c>
      <c r="H62" s="41">
        <f t="shared" si="11"/>
        <v>156.1</v>
      </c>
      <c r="I62" s="41">
        <f t="shared" si="11"/>
        <v>0</v>
      </c>
      <c r="J62" s="41">
        <f t="shared" si="11"/>
        <v>12</v>
      </c>
      <c r="K62" s="41">
        <f t="shared" si="10"/>
        <v>0.88571428571428568</v>
      </c>
      <c r="L62" s="41">
        <f t="shared" si="10"/>
        <v>0.90440324449594434</v>
      </c>
      <c r="M62" s="41">
        <f t="shared" si="2"/>
        <v>0.5714285714285714</v>
      </c>
      <c r="N62" s="42">
        <f t="shared" si="3"/>
        <v>0</v>
      </c>
      <c r="O62" s="41">
        <f t="shared" si="4"/>
        <v>0.64893617021276595</v>
      </c>
      <c r="P62" s="42">
        <f>IF(O62&gt;=[1]res!E$2,IF(O61&lt;[1]res!E$2,K62,0),0)</f>
        <v>0</v>
      </c>
      <c r="Q62" s="42">
        <f>IF(O62&gt;=[1]res!E$2,IF(O61&lt;[1]res!E$2,L62,0),0)</f>
        <v>0</v>
      </c>
      <c r="R62" s="42">
        <f>IF(O62&gt;=[1]res!E$6,IF(O61&lt;[1]res!E$6,L62,0),0)</f>
        <v>0</v>
      </c>
    </row>
    <row r="63" spans="1:18" ht="17.25" x14ac:dyDescent="0.4">
      <c r="A63" s="39">
        <v>62</v>
      </c>
      <c r="B63" s="50">
        <v>44319</v>
      </c>
      <c r="C63" s="55">
        <v>0</v>
      </c>
      <c r="D63" s="41">
        <v>0</v>
      </c>
      <c r="G63" s="41">
        <f t="shared" si="11"/>
        <v>31</v>
      </c>
      <c r="H63" s="41">
        <f t="shared" si="11"/>
        <v>156.1</v>
      </c>
      <c r="I63" s="41">
        <f t="shared" si="11"/>
        <v>0</v>
      </c>
      <c r="J63" s="41">
        <f t="shared" si="11"/>
        <v>12</v>
      </c>
      <c r="K63" s="41">
        <f t="shared" si="10"/>
        <v>0.88571428571428568</v>
      </c>
      <c r="L63" s="41">
        <f t="shared" si="10"/>
        <v>0.90440324449594434</v>
      </c>
      <c r="M63" s="41">
        <f t="shared" si="2"/>
        <v>0.5714285714285714</v>
      </c>
      <c r="N63" s="42">
        <f t="shared" si="3"/>
        <v>0</v>
      </c>
      <c r="O63" s="41">
        <f t="shared" si="4"/>
        <v>0.65957446808510634</v>
      </c>
      <c r="P63" s="42">
        <f>IF(O63&gt;=[1]res!E$2,IF(O62&lt;[1]res!E$2,K63,0),0)</f>
        <v>0</v>
      </c>
      <c r="Q63" s="42">
        <f>IF(O63&gt;=[1]res!E$2,IF(O62&lt;[1]res!E$2,L63,0),0)</f>
        <v>0</v>
      </c>
      <c r="R63" s="42">
        <f>IF(O63&gt;=[1]res!E$6,IF(O62&lt;[1]res!E$6,L63,0),0)</f>
        <v>0</v>
      </c>
    </row>
    <row r="64" spans="1:18" ht="17.25" x14ac:dyDescent="0.4">
      <c r="A64" s="39">
        <v>63</v>
      </c>
      <c r="B64" s="50">
        <v>44320</v>
      </c>
      <c r="C64" s="55">
        <v>0</v>
      </c>
      <c r="D64" s="41">
        <v>0</v>
      </c>
      <c r="G64" s="41">
        <f t="shared" si="11"/>
        <v>31</v>
      </c>
      <c r="H64" s="41">
        <f t="shared" si="11"/>
        <v>156.1</v>
      </c>
      <c r="I64" s="41">
        <f t="shared" si="11"/>
        <v>0</v>
      </c>
      <c r="J64" s="41">
        <f t="shared" si="11"/>
        <v>12</v>
      </c>
      <c r="K64" s="41">
        <f t="shared" si="10"/>
        <v>0.88571428571428568</v>
      </c>
      <c r="L64" s="41">
        <f t="shared" si="10"/>
        <v>0.90440324449594434</v>
      </c>
      <c r="M64" s="41">
        <f t="shared" si="2"/>
        <v>0.5714285714285714</v>
      </c>
      <c r="N64" s="42">
        <f t="shared" si="3"/>
        <v>0</v>
      </c>
      <c r="O64" s="41">
        <f t="shared" si="4"/>
        <v>0.67021276595744683</v>
      </c>
      <c r="P64" s="42">
        <f>IF(O64&gt;=[1]res!E$2,IF(O63&lt;[1]res!E$2,K64,0),0)</f>
        <v>0</v>
      </c>
      <c r="Q64" s="42">
        <f>IF(O64&gt;=[1]res!E$2,IF(O63&lt;[1]res!E$2,L64,0),0)</f>
        <v>0</v>
      </c>
      <c r="R64" s="42">
        <f>IF(O64&gt;=[1]res!E$6,IF(O63&lt;[1]res!E$6,L64,0),0)</f>
        <v>0</v>
      </c>
    </row>
    <row r="65" spans="1:18" ht="17.25" x14ac:dyDescent="0.4">
      <c r="A65" s="39">
        <v>64</v>
      </c>
      <c r="B65" s="50">
        <v>44321</v>
      </c>
      <c r="C65" s="55">
        <v>0</v>
      </c>
      <c r="D65" s="41">
        <v>0</v>
      </c>
      <c r="G65" s="41">
        <f t="shared" si="11"/>
        <v>31</v>
      </c>
      <c r="H65" s="41">
        <f t="shared" si="11"/>
        <v>156.1</v>
      </c>
      <c r="I65" s="41">
        <f t="shared" si="11"/>
        <v>0</v>
      </c>
      <c r="J65" s="41">
        <f t="shared" si="11"/>
        <v>12</v>
      </c>
      <c r="K65" s="41">
        <f t="shared" si="10"/>
        <v>0.88571428571428568</v>
      </c>
      <c r="L65" s="41">
        <f t="shared" si="10"/>
        <v>0.90440324449594434</v>
      </c>
      <c r="M65" s="41">
        <f t="shared" si="2"/>
        <v>0.5714285714285714</v>
      </c>
      <c r="N65" s="42">
        <f t="shared" si="3"/>
        <v>0</v>
      </c>
      <c r="O65" s="41">
        <f t="shared" si="4"/>
        <v>0.68085106382978722</v>
      </c>
      <c r="P65" s="42">
        <f>IF(O65&gt;=[1]res!E$2,IF(O64&lt;[1]res!E$2,K65,0),0)</f>
        <v>0</v>
      </c>
      <c r="Q65" s="42">
        <f>IF(O65&gt;=[1]res!E$2,IF(O64&lt;[1]res!E$2,L65,0),0)</f>
        <v>0</v>
      </c>
      <c r="R65" s="42">
        <f>IF(O65&gt;=[1]res!E$6,IF(O64&lt;[1]res!E$6,L65,0),0)</f>
        <v>0</v>
      </c>
    </row>
    <row r="66" spans="1:18" ht="17.25" x14ac:dyDescent="0.4">
      <c r="A66" s="39">
        <v>65</v>
      </c>
      <c r="B66" s="50">
        <v>44322</v>
      </c>
      <c r="C66" s="55">
        <v>0</v>
      </c>
      <c r="D66" s="41">
        <v>0</v>
      </c>
      <c r="G66" s="41">
        <f t="shared" si="11"/>
        <v>31</v>
      </c>
      <c r="H66" s="41">
        <f t="shared" si="11"/>
        <v>156.1</v>
      </c>
      <c r="I66" s="41">
        <f t="shared" si="11"/>
        <v>0</v>
      </c>
      <c r="J66" s="41">
        <f t="shared" si="11"/>
        <v>12</v>
      </c>
      <c r="K66" s="41">
        <f t="shared" ref="K66:L81" si="12">G66/MAX(G:G)</f>
        <v>0.88571428571428568</v>
      </c>
      <c r="L66" s="41">
        <f t="shared" si="12"/>
        <v>0.90440324449594434</v>
      </c>
      <c r="M66" s="41">
        <f t="shared" si="2"/>
        <v>0.5714285714285714</v>
      </c>
      <c r="N66" s="42">
        <f t="shared" si="3"/>
        <v>0</v>
      </c>
      <c r="O66" s="41">
        <f t="shared" si="4"/>
        <v>0.69148936170212771</v>
      </c>
      <c r="P66" s="42">
        <f>IF(O66&gt;=[1]res!E$2,IF(O65&lt;[1]res!E$2,K66,0),0)</f>
        <v>0</v>
      </c>
      <c r="Q66" s="42">
        <f>IF(O66&gt;=[1]res!E$2,IF(O65&lt;[1]res!E$2,L66,0),0)</f>
        <v>0</v>
      </c>
      <c r="R66" s="42">
        <f>IF(O66&gt;=[1]res!E$6,IF(O65&lt;[1]res!E$6,L66,0),0)</f>
        <v>0</v>
      </c>
    </row>
    <row r="67" spans="1:18" ht="17.25" x14ac:dyDescent="0.4">
      <c r="A67" s="39">
        <v>66</v>
      </c>
      <c r="B67" s="50">
        <v>44323</v>
      </c>
      <c r="C67" s="55">
        <v>0</v>
      </c>
      <c r="D67" s="41">
        <v>0</v>
      </c>
      <c r="G67" s="41">
        <f t="shared" ref="G67:J82" si="13">SUM(C$2:C67)</f>
        <v>31</v>
      </c>
      <c r="H67" s="41">
        <f t="shared" si="13"/>
        <v>156.1</v>
      </c>
      <c r="I67" s="41">
        <f t="shared" si="13"/>
        <v>0</v>
      </c>
      <c r="J67" s="41">
        <f t="shared" si="13"/>
        <v>12</v>
      </c>
      <c r="K67" s="41">
        <f t="shared" si="12"/>
        <v>0.88571428571428568</v>
      </c>
      <c r="L67" s="41">
        <f t="shared" si="12"/>
        <v>0.90440324449594434</v>
      </c>
      <c r="M67" s="41">
        <f t="shared" si="2"/>
        <v>0.5714285714285714</v>
      </c>
      <c r="N67" s="42">
        <f t="shared" si="3"/>
        <v>0</v>
      </c>
      <c r="O67" s="41">
        <f t="shared" si="4"/>
        <v>0.7021276595744681</v>
      </c>
      <c r="P67" s="42">
        <f>IF(O67&gt;=[1]res!E$2,IF(O66&lt;[1]res!E$2,K67,0),0)</f>
        <v>0</v>
      </c>
      <c r="Q67" s="42">
        <f>IF(O67&gt;=[1]res!E$2,IF(O66&lt;[1]res!E$2,L67,0),0)</f>
        <v>0</v>
      </c>
      <c r="R67" s="42">
        <f>IF(O67&gt;=[1]res!E$6,IF(O66&lt;[1]res!E$6,L67,0),0)</f>
        <v>0</v>
      </c>
    </row>
    <row r="68" spans="1:18" ht="17.25" x14ac:dyDescent="0.4">
      <c r="A68" s="39">
        <v>67</v>
      </c>
      <c r="B68" s="50">
        <v>44324</v>
      </c>
      <c r="C68" s="55">
        <v>0</v>
      </c>
      <c r="D68" s="41">
        <v>3</v>
      </c>
      <c r="G68" s="41">
        <f t="shared" si="13"/>
        <v>31</v>
      </c>
      <c r="H68" s="41">
        <f t="shared" si="13"/>
        <v>159.1</v>
      </c>
      <c r="I68" s="41">
        <f t="shared" si="13"/>
        <v>0</v>
      </c>
      <c r="J68" s="41">
        <f t="shared" si="13"/>
        <v>12</v>
      </c>
      <c r="K68" s="41">
        <f t="shared" si="12"/>
        <v>0.88571428571428568</v>
      </c>
      <c r="L68" s="41">
        <f t="shared" si="12"/>
        <v>0.921784472769409</v>
      </c>
      <c r="M68" s="41">
        <f t="shared" si="2"/>
        <v>0.5714285714285714</v>
      </c>
      <c r="N68" s="42">
        <f t="shared" si="3"/>
        <v>0</v>
      </c>
      <c r="O68" s="41">
        <f t="shared" si="4"/>
        <v>0.71276595744680848</v>
      </c>
      <c r="P68" s="42">
        <f>IF(O68&gt;=[1]res!E$2,IF(O67&lt;[1]res!E$2,K68,0),0)</f>
        <v>0</v>
      </c>
      <c r="Q68" s="42">
        <f>IF(O68&gt;=[1]res!E$2,IF(O67&lt;[1]res!E$2,L68,0),0)</f>
        <v>0</v>
      </c>
      <c r="R68" s="42">
        <f>IF(O68&gt;=[1]res!E$6,IF(O67&lt;[1]res!E$6,L68,0),0)</f>
        <v>0</v>
      </c>
    </row>
    <row r="69" spans="1:18" ht="17.25" x14ac:dyDescent="0.4">
      <c r="A69" s="39">
        <v>68</v>
      </c>
      <c r="B69" s="50">
        <v>44325</v>
      </c>
      <c r="C69" s="55">
        <v>0</v>
      </c>
      <c r="D69" s="41">
        <v>0</v>
      </c>
      <c r="G69" s="41">
        <f t="shared" si="13"/>
        <v>31</v>
      </c>
      <c r="H69" s="41">
        <f t="shared" si="13"/>
        <v>159.1</v>
      </c>
      <c r="I69" s="41">
        <f t="shared" si="13"/>
        <v>0</v>
      </c>
      <c r="J69" s="41">
        <f t="shared" si="13"/>
        <v>12</v>
      </c>
      <c r="K69" s="41">
        <f t="shared" si="12"/>
        <v>0.88571428571428568</v>
      </c>
      <c r="L69" s="41">
        <f t="shared" si="12"/>
        <v>0.921784472769409</v>
      </c>
      <c r="M69" s="41">
        <f t="shared" si="2"/>
        <v>0.5714285714285714</v>
      </c>
      <c r="N69" s="42">
        <f t="shared" si="3"/>
        <v>0</v>
      </c>
      <c r="O69" s="41">
        <f t="shared" si="4"/>
        <v>0.72340425531914898</v>
      </c>
      <c r="P69" s="42">
        <f>IF(O69&gt;=[1]res!E$2,IF(O68&lt;[1]res!E$2,K69,0),0)</f>
        <v>0</v>
      </c>
      <c r="Q69" s="42">
        <f>IF(O69&gt;=[1]res!E$2,IF(O68&lt;[1]res!E$2,L69,0),0)</f>
        <v>0</v>
      </c>
      <c r="R69" s="42">
        <f>IF(O69&gt;=[1]res!E$6,IF(O68&lt;[1]res!E$6,L69,0),0)</f>
        <v>0</v>
      </c>
    </row>
    <row r="70" spans="1:18" ht="17.25" x14ac:dyDescent="0.4">
      <c r="A70" s="39">
        <v>69</v>
      </c>
      <c r="B70" s="50">
        <v>44326</v>
      </c>
      <c r="C70" s="55">
        <v>0</v>
      </c>
      <c r="D70" s="41">
        <v>0</v>
      </c>
      <c r="G70" s="41">
        <f t="shared" si="13"/>
        <v>31</v>
      </c>
      <c r="H70" s="41">
        <f t="shared" si="13"/>
        <v>159.1</v>
      </c>
      <c r="I70" s="41">
        <f t="shared" si="13"/>
        <v>0</v>
      </c>
      <c r="J70" s="41">
        <f t="shared" si="13"/>
        <v>12</v>
      </c>
      <c r="K70" s="41">
        <f t="shared" si="12"/>
        <v>0.88571428571428568</v>
      </c>
      <c r="L70" s="41">
        <f t="shared" si="12"/>
        <v>0.921784472769409</v>
      </c>
      <c r="M70" s="41">
        <f t="shared" si="2"/>
        <v>0.5714285714285714</v>
      </c>
      <c r="N70" s="42">
        <f t="shared" si="3"/>
        <v>0</v>
      </c>
      <c r="O70" s="41">
        <f t="shared" si="4"/>
        <v>0.73404255319148937</v>
      </c>
      <c r="P70" s="42">
        <f>IF(O70&gt;=[1]res!E$2,IF(O69&lt;[1]res!E$2,K70,0),0)</f>
        <v>0</v>
      </c>
      <c r="Q70" s="42">
        <f>IF(O70&gt;=[1]res!E$2,IF(O69&lt;[1]res!E$2,L70,0),0)</f>
        <v>0</v>
      </c>
      <c r="R70" s="42">
        <f>IF(O70&gt;=[1]res!E$6,IF(O69&lt;[1]res!E$6,L70,0),0)</f>
        <v>0</v>
      </c>
    </row>
    <row r="71" spans="1:18" ht="17.25" x14ac:dyDescent="0.4">
      <c r="A71" s="39">
        <v>70</v>
      </c>
      <c r="B71" s="50">
        <v>44327</v>
      </c>
      <c r="C71" s="55">
        <v>0</v>
      </c>
      <c r="D71" s="41">
        <v>2</v>
      </c>
      <c r="G71" s="41">
        <f t="shared" si="13"/>
        <v>31</v>
      </c>
      <c r="H71" s="41">
        <f t="shared" si="13"/>
        <v>161.1</v>
      </c>
      <c r="I71" s="41">
        <f t="shared" si="13"/>
        <v>0</v>
      </c>
      <c r="J71" s="41">
        <f t="shared" si="13"/>
        <v>12</v>
      </c>
      <c r="K71" s="41">
        <f t="shared" si="12"/>
        <v>0.88571428571428568</v>
      </c>
      <c r="L71" s="41">
        <f t="shared" si="12"/>
        <v>0.93337195828505215</v>
      </c>
      <c r="M71" s="41">
        <f t="shared" si="2"/>
        <v>0.5714285714285714</v>
      </c>
      <c r="N71" s="42">
        <f t="shared" si="3"/>
        <v>0</v>
      </c>
      <c r="O71" s="41">
        <f t="shared" si="4"/>
        <v>0.74468085106382975</v>
      </c>
      <c r="P71" s="42">
        <f>IF(O71&gt;=[1]res!E$2,IF(O70&lt;[1]res!E$2,K71,0),0)</f>
        <v>0</v>
      </c>
      <c r="Q71" s="42">
        <f>IF(O71&gt;=[1]res!E$2,IF(O70&lt;[1]res!E$2,L71,0),0)</f>
        <v>0</v>
      </c>
      <c r="R71" s="42">
        <f>IF(O71&gt;=[1]res!E$6,IF(O70&lt;[1]res!E$6,L71,0),0)</f>
        <v>0</v>
      </c>
    </row>
    <row r="72" spans="1:18" ht="17.25" x14ac:dyDescent="0.4">
      <c r="A72" s="39">
        <v>71</v>
      </c>
      <c r="B72" s="50">
        <v>44328</v>
      </c>
      <c r="C72" s="55">
        <v>0</v>
      </c>
      <c r="D72" s="41">
        <v>0</v>
      </c>
      <c r="F72" s="41">
        <v>2</v>
      </c>
      <c r="G72" s="41">
        <f t="shared" si="13"/>
        <v>31</v>
      </c>
      <c r="H72" s="41">
        <f t="shared" si="13"/>
        <v>161.1</v>
      </c>
      <c r="I72" s="41">
        <f t="shared" si="13"/>
        <v>0</v>
      </c>
      <c r="J72" s="41">
        <f t="shared" si="13"/>
        <v>14</v>
      </c>
      <c r="K72" s="41">
        <f t="shared" si="12"/>
        <v>0.88571428571428568</v>
      </c>
      <c r="L72" s="41">
        <f t="shared" si="12"/>
        <v>0.93337195828505215</v>
      </c>
      <c r="M72" s="41">
        <f t="shared" si="2"/>
        <v>0.66666666666666663</v>
      </c>
      <c r="N72" s="42">
        <f t="shared" si="3"/>
        <v>0</v>
      </c>
      <c r="O72" s="41">
        <f t="shared" si="4"/>
        <v>0.75531914893617025</v>
      </c>
      <c r="P72" s="42">
        <f>IF(O72&gt;=[1]res!E$2,IF(O71&lt;[1]res!E$2,K72,0),0)</f>
        <v>0</v>
      </c>
      <c r="Q72" s="42">
        <f>IF(O72&gt;=[1]res!E$2,IF(O71&lt;[1]res!E$2,L72,0),0)</f>
        <v>0</v>
      </c>
      <c r="R72" s="42">
        <f>IF(O72&gt;=[1]res!E$6,IF(O71&lt;[1]res!E$6,L72,0),0)</f>
        <v>0</v>
      </c>
    </row>
    <row r="73" spans="1:18" ht="17.25" x14ac:dyDescent="0.4">
      <c r="A73" s="39">
        <v>72</v>
      </c>
      <c r="B73" s="50">
        <v>44329</v>
      </c>
      <c r="C73" s="55">
        <v>0</v>
      </c>
      <c r="D73" s="41">
        <v>0</v>
      </c>
      <c r="G73" s="41">
        <f t="shared" si="13"/>
        <v>31</v>
      </c>
      <c r="H73" s="41">
        <f t="shared" si="13"/>
        <v>161.1</v>
      </c>
      <c r="I73" s="41">
        <f t="shared" si="13"/>
        <v>0</v>
      </c>
      <c r="J73" s="41">
        <f t="shared" si="13"/>
        <v>14</v>
      </c>
      <c r="K73" s="41">
        <f t="shared" si="12"/>
        <v>0.88571428571428568</v>
      </c>
      <c r="L73" s="41">
        <f t="shared" si="12"/>
        <v>0.93337195828505215</v>
      </c>
      <c r="M73" s="41">
        <f t="shared" si="2"/>
        <v>0.66666666666666663</v>
      </c>
      <c r="N73" s="42">
        <f t="shared" si="3"/>
        <v>0</v>
      </c>
      <c r="O73" s="41">
        <f t="shared" si="4"/>
        <v>0.76595744680851063</v>
      </c>
      <c r="P73" s="42">
        <f>IF(O73&gt;=[1]res!E$2,IF(O72&lt;[1]res!E$2,K73,0),0)</f>
        <v>0</v>
      </c>
      <c r="Q73" s="42">
        <f>IF(O73&gt;=[1]res!E$2,IF(O72&lt;[1]res!E$2,L73,0),0)</f>
        <v>0</v>
      </c>
      <c r="R73" s="42">
        <f>IF(O73&gt;=[1]res!E$6,IF(O72&lt;[1]res!E$6,L73,0),0)</f>
        <v>0</v>
      </c>
    </row>
    <row r="74" spans="1:18" ht="17.25" x14ac:dyDescent="0.4">
      <c r="A74" s="39">
        <v>73</v>
      </c>
      <c r="B74" s="50">
        <v>44330</v>
      </c>
      <c r="C74" s="55">
        <v>0</v>
      </c>
      <c r="D74" s="41">
        <v>0</v>
      </c>
      <c r="G74" s="41">
        <f t="shared" si="13"/>
        <v>31</v>
      </c>
      <c r="H74" s="41">
        <f t="shared" si="13"/>
        <v>161.1</v>
      </c>
      <c r="I74" s="41">
        <f t="shared" si="13"/>
        <v>0</v>
      </c>
      <c r="J74" s="41">
        <f t="shared" si="13"/>
        <v>14</v>
      </c>
      <c r="K74" s="41">
        <f t="shared" si="12"/>
        <v>0.88571428571428568</v>
      </c>
      <c r="L74" s="41">
        <f t="shared" si="12"/>
        <v>0.93337195828505215</v>
      </c>
      <c r="M74" s="41">
        <f t="shared" si="2"/>
        <v>0.66666666666666663</v>
      </c>
      <c r="N74" s="42">
        <f t="shared" si="3"/>
        <v>0</v>
      </c>
      <c r="O74" s="41">
        <f t="shared" si="4"/>
        <v>0.77659574468085102</v>
      </c>
      <c r="P74" s="42">
        <f>IF(O74&gt;=[1]res!E$2,IF(O73&lt;[1]res!E$2,K74,0),0)</f>
        <v>0</v>
      </c>
      <c r="Q74" s="42">
        <f>IF(O74&gt;=[1]res!E$2,IF(O73&lt;[1]res!E$2,L74,0),0)</f>
        <v>0</v>
      </c>
      <c r="R74" s="42">
        <f>IF(O74&gt;=[1]res!E$6,IF(O73&lt;[1]res!E$6,L74,0),0)</f>
        <v>0</v>
      </c>
    </row>
    <row r="75" spans="1:18" ht="17.25" x14ac:dyDescent="0.4">
      <c r="A75" s="39">
        <v>74</v>
      </c>
      <c r="B75" s="50">
        <v>44331</v>
      </c>
      <c r="C75" s="55">
        <v>0</v>
      </c>
      <c r="D75" s="41">
        <v>0</v>
      </c>
      <c r="G75" s="41">
        <f t="shared" si="13"/>
        <v>31</v>
      </c>
      <c r="H75" s="41">
        <f t="shared" si="13"/>
        <v>161.1</v>
      </c>
      <c r="I75" s="41">
        <f t="shared" si="13"/>
        <v>0</v>
      </c>
      <c r="J75" s="41">
        <f t="shared" si="13"/>
        <v>14</v>
      </c>
      <c r="K75" s="41">
        <f t="shared" si="12"/>
        <v>0.88571428571428568</v>
      </c>
      <c r="L75" s="41">
        <f t="shared" si="12"/>
        <v>0.93337195828505215</v>
      </c>
      <c r="M75" s="41">
        <f t="shared" si="2"/>
        <v>0.66666666666666663</v>
      </c>
      <c r="N75" s="42">
        <f t="shared" si="3"/>
        <v>0</v>
      </c>
      <c r="O75" s="41">
        <f t="shared" si="4"/>
        <v>0.78723404255319152</v>
      </c>
      <c r="P75" s="42">
        <f>IF(O75&gt;=[1]res!E$2,IF(O74&lt;[1]res!E$2,K75,0),0)</f>
        <v>0</v>
      </c>
      <c r="Q75" s="42">
        <f>IF(O75&gt;=[1]res!E$2,IF(O74&lt;[1]res!E$2,L75,0),0)</f>
        <v>0</v>
      </c>
      <c r="R75" s="42">
        <f>IF(O75&gt;=[1]res!E$6,IF(O74&lt;[1]res!E$6,L75,0),0)</f>
        <v>0</v>
      </c>
    </row>
    <row r="76" spans="1:18" ht="17.25" x14ac:dyDescent="0.4">
      <c r="A76" s="39">
        <v>75</v>
      </c>
      <c r="B76" s="50">
        <v>44332</v>
      </c>
      <c r="C76" s="55">
        <v>0</v>
      </c>
      <c r="D76" s="41">
        <v>0</v>
      </c>
      <c r="G76" s="41">
        <f t="shared" si="13"/>
        <v>31</v>
      </c>
      <c r="H76" s="41">
        <f t="shared" si="13"/>
        <v>161.1</v>
      </c>
      <c r="I76" s="41">
        <f t="shared" si="13"/>
        <v>0</v>
      </c>
      <c r="J76" s="41">
        <f t="shared" si="13"/>
        <v>14</v>
      </c>
      <c r="K76" s="41">
        <f t="shared" si="12"/>
        <v>0.88571428571428568</v>
      </c>
      <c r="L76" s="41">
        <f t="shared" si="12"/>
        <v>0.93337195828505215</v>
      </c>
      <c r="M76" s="41">
        <f t="shared" si="2"/>
        <v>0.66666666666666663</v>
      </c>
      <c r="N76" s="42">
        <f t="shared" si="3"/>
        <v>0</v>
      </c>
      <c r="O76" s="41">
        <f t="shared" si="4"/>
        <v>0.7978723404255319</v>
      </c>
      <c r="P76" s="42">
        <f>IF(O76&gt;=[1]res!E$2,IF(O75&lt;[1]res!E$2,K76,0),0)</f>
        <v>0</v>
      </c>
      <c r="Q76" s="42">
        <f>IF(O76&gt;=[1]res!E$2,IF(O75&lt;[1]res!E$2,L76,0),0)</f>
        <v>0</v>
      </c>
      <c r="R76" s="42">
        <f>IF(O76&gt;=[1]res!E$6,IF(O75&lt;[1]res!E$6,L76,0),0)</f>
        <v>0</v>
      </c>
    </row>
    <row r="77" spans="1:18" ht="17.25" x14ac:dyDescent="0.4">
      <c r="A77" s="39">
        <v>76</v>
      </c>
      <c r="B77" s="50">
        <v>44333</v>
      </c>
      <c r="C77" s="55">
        <v>0</v>
      </c>
      <c r="D77" s="41">
        <v>0</v>
      </c>
      <c r="G77" s="41">
        <f t="shared" si="13"/>
        <v>31</v>
      </c>
      <c r="H77" s="41">
        <f t="shared" si="13"/>
        <v>161.1</v>
      </c>
      <c r="I77" s="41">
        <f t="shared" si="13"/>
        <v>0</v>
      </c>
      <c r="J77" s="41">
        <f t="shared" si="13"/>
        <v>14</v>
      </c>
      <c r="K77" s="41">
        <f t="shared" si="12"/>
        <v>0.88571428571428568</v>
      </c>
      <c r="L77" s="41">
        <f t="shared" si="12"/>
        <v>0.93337195828505215</v>
      </c>
      <c r="M77" s="41">
        <f t="shared" si="2"/>
        <v>0.66666666666666663</v>
      </c>
      <c r="N77" s="42">
        <f t="shared" si="3"/>
        <v>0</v>
      </c>
      <c r="O77" s="41">
        <f t="shared" si="4"/>
        <v>0.80851063829787229</v>
      </c>
      <c r="P77" s="42">
        <f>IF(O77&gt;=[1]res!E$2,IF(O76&lt;[1]res!E$2,K77,0),0)</f>
        <v>0</v>
      </c>
      <c r="Q77" s="42">
        <f>IF(O77&gt;=[1]res!E$2,IF(O76&lt;[1]res!E$2,L77,0),0)</f>
        <v>0</v>
      </c>
      <c r="R77" s="42">
        <f>IF(O77&gt;=[1]res!E$6,IF(O76&lt;[1]res!E$6,L77,0),0)</f>
        <v>0</v>
      </c>
    </row>
    <row r="78" spans="1:18" ht="17.25" x14ac:dyDescent="0.4">
      <c r="A78" s="39">
        <v>77</v>
      </c>
      <c r="B78" s="50">
        <v>44334</v>
      </c>
      <c r="C78" s="55">
        <v>0</v>
      </c>
      <c r="D78" s="41">
        <v>0</v>
      </c>
      <c r="G78" s="41">
        <f t="shared" si="13"/>
        <v>31</v>
      </c>
      <c r="H78" s="41">
        <f t="shared" si="13"/>
        <v>161.1</v>
      </c>
      <c r="I78" s="41">
        <f t="shared" si="13"/>
        <v>0</v>
      </c>
      <c r="J78" s="41">
        <f t="shared" si="13"/>
        <v>14</v>
      </c>
      <c r="K78" s="41">
        <f t="shared" si="12"/>
        <v>0.88571428571428568</v>
      </c>
      <c r="L78" s="41">
        <f t="shared" si="12"/>
        <v>0.93337195828505215</v>
      </c>
      <c r="M78" s="41">
        <f t="shared" si="2"/>
        <v>0.66666666666666663</v>
      </c>
      <c r="N78" s="42">
        <f t="shared" si="3"/>
        <v>0</v>
      </c>
      <c r="O78" s="41">
        <f t="shared" si="4"/>
        <v>0.81914893617021278</v>
      </c>
      <c r="P78" s="42">
        <f>IF(O78&gt;=[1]res!E$2,IF(O77&lt;[1]res!E$2,K78,0),0)</f>
        <v>0</v>
      </c>
      <c r="Q78" s="42">
        <f>IF(O78&gt;=[1]res!E$2,IF(O77&lt;[1]res!E$2,L78,0),0)</f>
        <v>0</v>
      </c>
      <c r="R78" s="42">
        <f>IF(O78&gt;=[1]res!E$6,IF(O77&lt;[1]res!E$6,L78,0),0)</f>
        <v>0</v>
      </c>
    </row>
    <row r="79" spans="1:18" ht="17.25" x14ac:dyDescent="0.4">
      <c r="A79" s="39">
        <v>78</v>
      </c>
      <c r="B79" s="50">
        <v>44335</v>
      </c>
      <c r="C79" s="55">
        <v>0</v>
      </c>
      <c r="D79" s="41">
        <v>0</v>
      </c>
      <c r="G79" s="41">
        <f t="shared" si="13"/>
        <v>31</v>
      </c>
      <c r="H79" s="41">
        <f t="shared" si="13"/>
        <v>161.1</v>
      </c>
      <c r="I79" s="41">
        <f t="shared" si="13"/>
        <v>0</v>
      </c>
      <c r="J79" s="41">
        <f t="shared" si="13"/>
        <v>14</v>
      </c>
      <c r="K79" s="41">
        <f t="shared" si="12"/>
        <v>0.88571428571428568</v>
      </c>
      <c r="L79" s="41">
        <f t="shared" si="12"/>
        <v>0.93337195828505215</v>
      </c>
      <c r="M79" s="41">
        <f t="shared" si="2"/>
        <v>0.66666666666666663</v>
      </c>
      <c r="N79" s="42">
        <f t="shared" si="3"/>
        <v>0</v>
      </c>
      <c r="O79" s="41">
        <f t="shared" si="4"/>
        <v>0.82978723404255317</v>
      </c>
      <c r="P79" s="42">
        <f>IF(O79&gt;=[1]res!E$2,IF(O78&lt;[1]res!E$2,K79,0),0)</f>
        <v>0</v>
      </c>
      <c r="Q79" s="42">
        <f>IF(O79&gt;=[1]res!E$2,IF(O78&lt;[1]res!E$2,L79,0),0)</f>
        <v>0</v>
      </c>
      <c r="R79" s="42">
        <f>IF(O79&gt;=[1]res!E$6,IF(O78&lt;[1]res!E$6,L79,0),0)</f>
        <v>0</v>
      </c>
    </row>
    <row r="80" spans="1:18" ht="17.25" x14ac:dyDescent="0.4">
      <c r="A80" s="39">
        <v>79</v>
      </c>
      <c r="B80" s="50">
        <v>44336</v>
      </c>
      <c r="C80" s="55">
        <v>0</v>
      </c>
      <c r="D80" s="41">
        <v>0</v>
      </c>
      <c r="F80" s="41">
        <v>1</v>
      </c>
      <c r="G80" s="41">
        <f t="shared" si="13"/>
        <v>31</v>
      </c>
      <c r="H80" s="41">
        <f t="shared" si="13"/>
        <v>161.1</v>
      </c>
      <c r="I80" s="41">
        <f t="shared" si="13"/>
        <v>0</v>
      </c>
      <c r="J80" s="41">
        <f t="shared" si="13"/>
        <v>15</v>
      </c>
      <c r="K80" s="41">
        <f t="shared" si="12"/>
        <v>0.88571428571428568</v>
      </c>
      <c r="L80" s="41">
        <f t="shared" si="12"/>
        <v>0.93337195828505215</v>
      </c>
      <c r="M80" s="41">
        <f t="shared" si="2"/>
        <v>0.7142857142857143</v>
      </c>
      <c r="N80" s="42">
        <f t="shared" si="3"/>
        <v>0</v>
      </c>
      <c r="O80" s="41">
        <f t="shared" si="4"/>
        <v>0.84042553191489366</v>
      </c>
      <c r="P80" s="42">
        <f>IF(O80&gt;=[1]res!E$2,IF(O79&lt;[1]res!E$2,K80,0),0)</f>
        <v>0</v>
      </c>
      <c r="Q80" s="42">
        <f>IF(O80&gt;=[1]res!E$2,IF(O79&lt;[1]res!E$2,L80,0),0)</f>
        <v>0</v>
      </c>
      <c r="R80" s="42">
        <f>IF(O80&gt;=[1]res!E$6,IF(O79&lt;[1]res!E$6,L80,0),0)</f>
        <v>0</v>
      </c>
    </row>
    <row r="81" spans="1:18" ht="17.25" x14ac:dyDescent="0.4">
      <c r="A81" s="39">
        <v>80</v>
      </c>
      <c r="B81" s="50">
        <v>44337</v>
      </c>
      <c r="C81" s="55">
        <v>0</v>
      </c>
      <c r="D81" s="41">
        <v>0</v>
      </c>
      <c r="G81" s="41">
        <f t="shared" si="13"/>
        <v>31</v>
      </c>
      <c r="H81" s="41">
        <f t="shared" si="13"/>
        <v>161.1</v>
      </c>
      <c r="I81" s="41">
        <f t="shared" si="13"/>
        <v>0</v>
      </c>
      <c r="J81" s="41">
        <f t="shared" si="13"/>
        <v>15</v>
      </c>
      <c r="K81" s="41">
        <f t="shared" si="12"/>
        <v>0.88571428571428568</v>
      </c>
      <c r="L81" s="41">
        <f t="shared" si="12"/>
        <v>0.93337195828505215</v>
      </c>
      <c r="M81" s="41">
        <f t="shared" si="2"/>
        <v>0.7142857142857143</v>
      </c>
      <c r="N81" s="42">
        <f t="shared" si="3"/>
        <v>0</v>
      </c>
      <c r="O81" s="41">
        <f t="shared" si="4"/>
        <v>0.85106382978723405</v>
      </c>
      <c r="P81" s="42">
        <f>IF(O81&gt;=[1]res!E$2,IF(O80&lt;[1]res!E$2,K81,0),0)</f>
        <v>0</v>
      </c>
      <c r="Q81" s="42">
        <f>IF(O81&gt;=[1]res!E$2,IF(O80&lt;[1]res!E$2,L81,0),0)</f>
        <v>0</v>
      </c>
      <c r="R81" s="42">
        <f>IF(O81&gt;=[1]res!E$6,IF(O80&lt;[1]res!E$6,L81,0),0)</f>
        <v>0.93337195828505215</v>
      </c>
    </row>
    <row r="82" spans="1:18" ht="17.25" x14ac:dyDescent="0.4">
      <c r="A82" s="39">
        <v>81</v>
      </c>
      <c r="B82" s="50">
        <v>44338</v>
      </c>
      <c r="C82" s="55">
        <v>0</v>
      </c>
      <c r="D82" s="41">
        <v>3</v>
      </c>
      <c r="G82" s="41">
        <f t="shared" si="13"/>
        <v>31</v>
      </c>
      <c r="H82" s="41">
        <f t="shared" si="13"/>
        <v>164.1</v>
      </c>
      <c r="I82" s="41">
        <f t="shared" si="13"/>
        <v>0</v>
      </c>
      <c r="J82" s="41">
        <f t="shared" si="13"/>
        <v>15</v>
      </c>
      <c r="K82" s="41">
        <f t="shared" ref="K82:L95" si="14">G82/MAX(G:G)</f>
        <v>0.88571428571428568</v>
      </c>
      <c r="L82" s="41">
        <f t="shared" si="14"/>
        <v>0.95075318655851682</v>
      </c>
      <c r="M82" s="41">
        <f t="shared" si="2"/>
        <v>0.7142857142857143</v>
      </c>
      <c r="N82" s="42">
        <f t="shared" si="3"/>
        <v>0</v>
      </c>
      <c r="O82" s="41">
        <f t="shared" si="4"/>
        <v>0.86170212765957444</v>
      </c>
      <c r="P82" s="42">
        <f>IF(O82&gt;=[1]res!E$2,IF(O81&lt;[1]res!E$2,K82,0),0)</f>
        <v>0</v>
      </c>
      <c r="Q82" s="42">
        <f>IF(O82&gt;=[1]res!E$2,IF(O81&lt;[1]res!E$2,L82,0),0)</f>
        <v>0</v>
      </c>
      <c r="R82" s="42">
        <f>IF(O82&gt;=[1]res!E$6,IF(O81&lt;[1]res!E$6,L82,0),0)</f>
        <v>0</v>
      </c>
    </row>
    <row r="83" spans="1:18" ht="17.25" x14ac:dyDescent="0.4">
      <c r="A83" s="39">
        <v>82</v>
      </c>
      <c r="B83" s="50">
        <v>44339</v>
      </c>
      <c r="C83" s="55">
        <v>0</v>
      </c>
      <c r="D83" s="41">
        <v>0</v>
      </c>
      <c r="G83" s="41">
        <f t="shared" ref="G83:J95" si="15">SUM(C$2:C83)</f>
        <v>31</v>
      </c>
      <c r="H83" s="41">
        <f t="shared" si="15"/>
        <v>164.1</v>
      </c>
      <c r="I83" s="41">
        <f t="shared" si="15"/>
        <v>0</v>
      </c>
      <c r="J83" s="41">
        <f t="shared" si="15"/>
        <v>15</v>
      </c>
      <c r="K83" s="41">
        <f t="shared" si="14"/>
        <v>0.88571428571428568</v>
      </c>
      <c r="L83" s="41">
        <f t="shared" si="14"/>
        <v>0.95075318655851682</v>
      </c>
      <c r="M83" s="41">
        <f t="shared" si="2"/>
        <v>0.7142857142857143</v>
      </c>
      <c r="N83" s="42">
        <f t="shared" si="3"/>
        <v>0</v>
      </c>
      <c r="O83" s="41">
        <f t="shared" si="4"/>
        <v>0.87234042553191493</v>
      </c>
      <c r="P83" s="42">
        <f>IF(O83&gt;=[1]res!E$2,IF(O82&lt;[1]res!E$2,K83,0),0)</f>
        <v>0</v>
      </c>
      <c r="Q83" s="42">
        <f>IF(O83&gt;=[1]res!E$2,IF(O82&lt;[1]res!E$2,L83,0),0)</f>
        <v>0</v>
      </c>
      <c r="R83" s="42">
        <f>IF(O83&gt;=[1]res!E$6,IF(O82&lt;[1]res!E$6,L83,0),0)</f>
        <v>0</v>
      </c>
    </row>
    <row r="84" spans="1:18" ht="17.25" x14ac:dyDescent="0.4">
      <c r="A84" s="39">
        <v>83</v>
      </c>
      <c r="B84" s="50">
        <v>44340</v>
      </c>
      <c r="C84" s="55">
        <v>1</v>
      </c>
      <c r="D84" s="41">
        <v>0</v>
      </c>
      <c r="F84" s="41">
        <v>6</v>
      </c>
      <c r="G84" s="41">
        <f t="shared" si="15"/>
        <v>32</v>
      </c>
      <c r="H84" s="41">
        <f t="shared" si="15"/>
        <v>164.1</v>
      </c>
      <c r="I84" s="41">
        <f t="shared" si="15"/>
        <v>0</v>
      </c>
      <c r="J84" s="41">
        <f t="shared" si="15"/>
        <v>21</v>
      </c>
      <c r="K84" s="41">
        <f t="shared" si="14"/>
        <v>0.91428571428571426</v>
      </c>
      <c r="L84" s="41">
        <f t="shared" si="14"/>
        <v>0.95075318655851682</v>
      </c>
      <c r="M84" s="41">
        <f t="shared" si="2"/>
        <v>1</v>
      </c>
      <c r="N84" s="42">
        <f t="shared" si="3"/>
        <v>0</v>
      </c>
      <c r="O84" s="41">
        <f t="shared" si="4"/>
        <v>0.88297872340425532</v>
      </c>
      <c r="P84" s="42">
        <f>IF(O84&gt;=[1]res!E$2,IF(O83&lt;[1]res!E$2,K84,0),0)</f>
        <v>0</v>
      </c>
      <c r="Q84" s="42">
        <f>IF(O84&gt;=[1]res!E$2,IF(O83&lt;[1]res!E$2,L84,0),0)</f>
        <v>0</v>
      </c>
      <c r="R84" s="42">
        <f>IF(O84&gt;=[1]res!E$6,IF(O83&lt;[1]res!E$6,L84,0),0)</f>
        <v>0</v>
      </c>
    </row>
    <row r="85" spans="1:18" ht="17.25" x14ac:dyDescent="0.4">
      <c r="A85" s="39">
        <v>84</v>
      </c>
      <c r="B85" s="50">
        <v>44341</v>
      </c>
      <c r="C85" s="55">
        <v>0</v>
      </c>
      <c r="D85" s="41">
        <v>0</v>
      </c>
      <c r="G85" s="41">
        <f t="shared" si="15"/>
        <v>32</v>
      </c>
      <c r="H85" s="41">
        <f t="shared" si="15"/>
        <v>164.1</v>
      </c>
      <c r="I85" s="41">
        <f t="shared" si="15"/>
        <v>0</v>
      </c>
      <c r="J85" s="41">
        <f t="shared" si="15"/>
        <v>21</v>
      </c>
      <c r="K85" s="41">
        <f t="shared" si="14"/>
        <v>0.91428571428571426</v>
      </c>
      <c r="L85" s="41">
        <f t="shared" si="14"/>
        <v>0.95075318655851682</v>
      </c>
      <c r="M85" s="41">
        <f t="shared" si="2"/>
        <v>1</v>
      </c>
      <c r="N85" s="42">
        <f t="shared" si="3"/>
        <v>0</v>
      </c>
      <c r="O85" s="41">
        <f t="shared" si="4"/>
        <v>0.8936170212765957</v>
      </c>
      <c r="P85" s="42">
        <f>IF(O85&gt;=[1]res!E$2,IF(O84&lt;[1]res!E$2,K85,0),0)</f>
        <v>0</v>
      </c>
      <c r="Q85" s="42">
        <f>IF(O85&gt;=[1]res!E$2,IF(O84&lt;[1]res!E$2,L85,0),0)</f>
        <v>0</v>
      </c>
      <c r="R85" s="42">
        <f>IF(O85&gt;=[1]res!E$6,IF(O84&lt;[1]res!E$6,L85,0),0)</f>
        <v>0</v>
      </c>
    </row>
    <row r="86" spans="1:18" ht="17.25" x14ac:dyDescent="0.4">
      <c r="A86" s="39">
        <v>85</v>
      </c>
      <c r="B86" s="50">
        <v>44342</v>
      </c>
      <c r="C86" s="55">
        <v>0</v>
      </c>
      <c r="D86" s="41">
        <v>0.5</v>
      </c>
      <c r="G86" s="41">
        <f t="shared" si="15"/>
        <v>32</v>
      </c>
      <c r="H86" s="41">
        <f t="shared" si="15"/>
        <v>164.6</v>
      </c>
      <c r="I86" s="41">
        <f t="shared" si="15"/>
        <v>0</v>
      </c>
      <c r="J86" s="41">
        <f t="shared" si="15"/>
        <v>21</v>
      </c>
      <c r="K86" s="41">
        <f t="shared" si="14"/>
        <v>0.91428571428571426</v>
      </c>
      <c r="L86" s="41">
        <f t="shared" si="14"/>
        <v>0.95365005793742763</v>
      </c>
      <c r="M86" s="41">
        <f t="shared" si="2"/>
        <v>1</v>
      </c>
      <c r="N86" s="42">
        <f t="shared" si="3"/>
        <v>0</v>
      </c>
      <c r="O86" s="41">
        <f t="shared" si="4"/>
        <v>0.9042553191489362</v>
      </c>
      <c r="P86" s="42">
        <f>IF(O86&gt;=[1]res!E$2,IF(O85&lt;[1]res!E$2,K86,0),0)</f>
        <v>0</v>
      </c>
      <c r="Q86" s="42">
        <f>IF(O86&gt;=[1]res!E$2,IF(O85&lt;[1]res!E$2,L86,0),0)</f>
        <v>0</v>
      </c>
      <c r="R86" s="42">
        <f>IF(O86&gt;=[1]res!E$6,IF(O85&lt;[1]res!E$6,L86,0),0)</f>
        <v>0</v>
      </c>
    </row>
    <row r="87" spans="1:18" ht="17.25" x14ac:dyDescent="0.4">
      <c r="A87" s="39">
        <v>86</v>
      </c>
      <c r="B87" s="50">
        <v>44343</v>
      </c>
      <c r="C87" s="55">
        <v>0</v>
      </c>
      <c r="D87" s="41">
        <v>0</v>
      </c>
      <c r="G87" s="41">
        <f t="shared" si="15"/>
        <v>32</v>
      </c>
      <c r="H87" s="41">
        <f t="shared" si="15"/>
        <v>164.6</v>
      </c>
      <c r="I87" s="41">
        <f t="shared" si="15"/>
        <v>0</v>
      </c>
      <c r="J87" s="41">
        <f t="shared" si="15"/>
        <v>21</v>
      </c>
      <c r="K87" s="41">
        <f t="shared" si="14"/>
        <v>0.91428571428571426</v>
      </c>
      <c r="L87" s="41">
        <f t="shared" si="14"/>
        <v>0.95365005793742763</v>
      </c>
      <c r="M87" s="41">
        <f t="shared" si="2"/>
        <v>1</v>
      </c>
      <c r="N87" s="42">
        <f t="shared" si="3"/>
        <v>0</v>
      </c>
      <c r="O87" s="41">
        <f t="shared" si="4"/>
        <v>0.91489361702127658</v>
      </c>
      <c r="P87" s="42">
        <f>IF(O87&gt;=[1]res!E$2,IF(O86&lt;[1]res!E$2,K87,0),0)</f>
        <v>0</v>
      </c>
      <c r="Q87" s="42">
        <f>IF(O87&gt;=[1]res!E$2,IF(O86&lt;[1]res!E$2,L87,0),0)</f>
        <v>0</v>
      </c>
      <c r="R87" s="42">
        <f>IF(O87&gt;=[1]res!E$6,IF(O86&lt;[1]res!E$6,L87,0),0)</f>
        <v>0</v>
      </c>
    </row>
    <row r="88" spans="1:18" ht="17.25" x14ac:dyDescent="0.4">
      <c r="A88" s="39">
        <v>87</v>
      </c>
      <c r="B88" s="50">
        <v>44344</v>
      </c>
      <c r="C88" s="55">
        <v>3</v>
      </c>
      <c r="D88" s="41">
        <v>5</v>
      </c>
      <c r="G88" s="41">
        <f t="shared" si="15"/>
        <v>35</v>
      </c>
      <c r="H88" s="41">
        <f t="shared" si="15"/>
        <v>169.6</v>
      </c>
      <c r="I88" s="41">
        <f t="shared" si="15"/>
        <v>0</v>
      </c>
      <c r="J88" s="41">
        <f t="shared" si="15"/>
        <v>21</v>
      </c>
      <c r="K88" s="41">
        <f t="shared" si="14"/>
        <v>1</v>
      </c>
      <c r="L88" s="41">
        <f t="shared" si="14"/>
        <v>0.98261877172653533</v>
      </c>
      <c r="M88" s="41">
        <f t="shared" si="2"/>
        <v>1</v>
      </c>
      <c r="N88" s="42">
        <f t="shared" si="3"/>
        <v>0</v>
      </c>
      <c r="O88" s="41">
        <f t="shared" si="4"/>
        <v>0.92553191489361697</v>
      </c>
      <c r="P88" s="42">
        <f>IF(O88&gt;=[1]res!E$2,IF(O87&lt;[1]res!E$2,K88,0),0)</f>
        <v>0</v>
      </c>
      <c r="Q88" s="42">
        <f>IF(O88&gt;=[1]res!E$2,IF(O87&lt;[1]res!E$2,L88,0),0)</f>
        <v>0</v>
      </c>
      <c r="R88" s="42">
        <f>IF(O88&gt;=[1]res!E$6,IF(O87&lt;[1]res!E$6,L88,0),0)</f>
        <v>0</v>
      </c>
    </row>
    <row r="89" spans="1:18" ht="17.25" x14ac:dyDescent="0.4">
      <c r="A89" s="39">
        <v>88</v>
      </c>
      <c r="B89" s="50">
        <v>44345</v>
      </c>
      <c r="C89" s="55">
        <v>0</v>
      </c>
      <c r="D89" s="41">
        <v>2</v>
      </c>
      <c r="G89" s="41">
        <f t="shared" si="15"/>
        <v>35</v>
      </c>
      <c r="H89" s="41">
        <f t="shared" si="15"/>
        <v>171.6</v>
      </c>
      <c r="I89" s="41">
        <f t="shared" si="15"/>
        <v>0</v>
      </c>
      <c r="J89" s="41">
        <f t="shared" si="15"/>
        <v>21</v>
      </c>
      <c r="K89" s="41">
        <f t="shared" si="14"/>
        <v>1</v>
      </c>
      <c r="L89" s="41">
        <f t="shared" si="14"/>
        <v>0.99420625724217848</v>
      </c>
      <c r="M89" s="41">
        <f t="shared" si="2"/>
        <v>1</v>
      </c>
      <c r="N89" s="42">
        <f t="shared" si="3"/>
        <v>0</v>
      </c>
      <c r="O89" s="41">
        <f t="shared" si="4"/>
        <v>0.93617021276595747</v>
      </c>
      <c r="P89" s="42">
        <f>IF(O89&gt;=[1]res!E$2,IF(O88&lt;[1]res!E$2,K89,0),0)</f>
        <v>0</v>
      </c>
      <c r="Q89" s="42">
        <f>IF(O89&gt;=[1]res!E$2,IF(O88&lt;[1]res!E$2,L89,0),0)</f>
        <v>0</v>
      </c>
      <c r="R89" s="42">
        <f>IF(O89&gt;=[1]res!E$6,IF(O88&lt;[1]res!E$6,L89,0),0)</f>
        <v>0</v>
      </c>
    </row>
    <row r="90" spans="1:18" ht="17.25" x14ac:dyDescent="0.4">
      <c r="A90" s="39">
        <v>89</v>
      </c>
      <c r="B90" s="50">
        <v>44346</v>
      </c>
      <c r="C90" s="55">
        <v>0</v>
      </c>
      <c r="D90" s="41">
        <v>0</v>
      </c>
      <c r="G90" s="41">
        <f t="shared" si="15"/>
        <v>35</v>
      </c>
      <c r="H90" s="41">
        <f t="shared" si="15"/>
        <v>171.6</v>
      </c>
      <c r="I90" s="41">
        <f t="shared" si="15"/>
        <v>0</v>
      </c>
      <c r="J90" s="41">
        <f t="shared" si="15"/>
        <v>21</v>
      </c>
      <c r="K90" s="41">
        <f t="shared" si="14"/>
        <v>1</v>
      </c>
      <c r="L90" s="41">
        <f t="shared" si="14"/>
        <v>0.99420625724217848</v>
      </c>
      <c r="M90" s="41">
        <f t="shared" si="2"/>
        <v>1</v>
      </c>
      <c r="N90" s="42">
        <f t="shared" si="3"/>
        <v>0</v>
      </c>
      <c r="O90" s="41">
        <f t="shared" si="4"/>
        <v>0.94680851063829785</v>
      </c>
      <c r="P90" s="42">
        <f>IF(O90&gt;=[1]res!E$2,IF(O89&lt;[1]res!E$2,K90,0),0)</f>
        <v>0</v>
      </c>
      <c r="Q90" s="42">
        <f>IF(O90&gt;=[1]res!E$2,IF(O89&lt;[1]res!E$2,L90,0),0)</f>
        <v>0</v>
      </c>
      <c r="R90" s="42">
        <f>IF(O90&gt;=[1]res!E$6,IF(O89&lt;[1]res!E$6,L90,0),0)</f>
        <v>0</v>
      </c>
    </row>
    <row r="91" spans="1:18" ht="17.25" x14ac:dyDescent="0.4">
      <c r="A91" s="39">
        <v>90</v>
      </c>
      <c r="B91" s="50">
        <v>44347</v>
      </c>
      <c r="C91" s="55">
        <v>0</v>
      </c>
      <c r="D91" s="41">
        <v>0</v>
      </c>
      <c r="G91" s="41">
        <f t="shared" si="15"/>
        <v>35</v>
      </c>
      <c r="H91" s="41">
        <f t="shared" si="15"/>
        <v>171.6</v>
      </c>
      <c r="I91" s="41">
        <f t="shared" si="15"/>
        <v>0</v>
      </c>
      <c r="J91" s="41">
        <f t="shared" si="15"/>
        <v>21</v>
      </c>
      <c r="K91" s="41">
        <f t="shared" si="14"/>
        <v>1</v>
      </c>
      <c r="L91" s="41">
        <f t="shared" si="14"/>
        <v>0.99420625724217848</v>
      </c>
      <c r="M91" s="41">
        <f t="shared" si="2"/>
        <v>1</v>
      </c>
      <c r="N91" s="42">
        <f t="shared" si="3"/>
        <v>0</v>
      </c>
      <c r="O91" s="41">
        <f t="shared" si="4"/>
        <v>0.95744680851063835</v>
      </c>
      <c r="P91" s="42">
        <f>IF(O91&gt;=[1]res!E$2,IF(O90&lt;[1]res!E$2,K91,0),0)</f>
        <v>0</v>
      </c>
      <c r="Q91" s="42">
        <f>IF(O91&gt;=[1]res!E$2,IF(O90&lt;[1]res!E$2,L91,0),0)</f>
        <v>0</v>
      </c>
      <c r="R91" s="42">
        <f>IF(O91&gt;=[1]res!E$6,IF(O90&lt;[1]res!E$6,L91,0),0)</f>
        <v>0</v>
      </c>
    </row>
    <row r="92" spans="1:18" ht="17.25" x14ac:dyDescent="0.4">
      <c r="A92" s="39">
        <v>91</v>
      </c>
      <c r="B92" s="50">
        <v>44348</v>
      </c>
      <c r="C92" s="55">
        <v>0</v>
      </c>
      <c r="D92" s="41">
        <v>1</v>
      </c>
      <c r="G92" s="41">
        <f t="shared" si="15"/>
        <v>35</v>
      </c>
      <c r="H92" s="41">
        <f t="shared" si="15"/>
        <v>172.6</v>
      </c>
      <c r="I92" s="41">
        <f t="shared" si="15"/>
        <v>0</v>
      </c>
      <c r="J92" s="41">
        <f t="shared" si="15"/>
        <v>21</v>
      </c>
      <c r="K92" s="41">
        <f t="shared" si="14"/>
        <v>1</v>
      </c>
      <c r="L92" s="41">
        <f t="shared" si="14"/>
        <v>1</v>
      </c>
      <c r="M92" s="41">
        <f t="shared" si="2"/>
        <v>1</v>
      </c>
      <c r="N92" s="42">
        <f t="shared" si="3"/>
        <v>0</v>
      </c>
      <c r="O92" s="41">
        <f t="shared" si="4"/>
        <v>0.96808510638297873</v>
      </c>
      <c r="P92" s="42">
        <f>IF(O92&gt;=[1]res!E$2,IF(O91&lt;[1]res!E$2,K92,0),0)</f>
        <v>0</v>
      </c>
      <c r="Q92" s="42">
        <f>IF(O92&gt;=[1]res!E$2,IF(O91&lt;[1]res!E$2,L92,0),0)</f>
        <v>0</v>
      </c>
      <c r="R92" s="42">
        <f>IF(O92&gt;=[1]res!E$6,IF(O91&lt;[1]res!E$6,L92,0),0)</f>
        <v>0</v>
      </c>
    </row>
    <row r="93" spans="1:18" ht="17.25" x14ac:dyDescent="0.4">
      <c r="A93" s="39">
        <v>92</v>
      </c>
      <c r="B93" s="50">
        <v>44349</v>
      </c>
      <c r="C93" s="55">
        <v>0</v>
      </c>
      <c r="D93" s="41">
        <v>0</v>
      </c>
      <c r="G93" s="41">
        <f t="shared" si="15"/>
        <v>35</v>
      </c>
      <c r="H93" s="41">
        <f t="shared" si="15"/>
        <v>172.6</v>
      </c>
      <c r="I93" s="41">
        <f t="shared" si="15"/>
        <v>0</v>
      </c>
      <c r="J93" s="41">
        <f t="shared" si="15"/>
        <v>21</v>
      </c>
      <c r="K93" s="41">
        <f t="shared" si="14"/>
        <v>1</v>
      </c>
      <c r="L93" s="41">
        <f t="shared" si="14"/>
        <v>1</v>
      </c>
      <c r="M93" s="41">
        <f t="shared" si="2"/>
        <v>1</v>
      </c>
      <c r="N93" s="42">
        <f t="shared" si="3"/>
        <v>0</v>
      </c>
      <c r="O93" s="41">
        <f t="shared" si="4"/>
        <v>0.97872340425531912</v>
      </c>
      <c r="P93" s="42">
        <f>IF(O93&gt;=[1]res!E$2,IF(O92&lt;[1]res!E$2,K93,0),0)</f>
        <v>0</v>
      </c>
      <c r="Q93" s="42">
        <f>IF(O93&gt;=[1]res!E$2,IF(O92&lt;[1]res!E$2,L93,0),0)</f>
        <v>0</v>
      </c>
      <c r="R93" s="42">
        <f>IF(O93&gt;=[1]res!E$6,IF(O92&lt;[1]res!E$6,L93,0),0)</f>
        <v>0</v>
      </c>
    </row>
    <row r="94" spans="1:18" ht="17.25" x14ac:dyDescent="0.4">
      <c r="A94" s="39">
        <v>93</v>
      </c>
      <c r="B94" s="50">
        <v>44350</v>
      </c>
      <c r="C94" s="55">
        <v>0</v>
      </c>
      <c r="D94" s="41">
        <v>0</v>
      </c>
      <c r="G94" s="41">
        <f t="shared" si="15"/>
        <v>35</v>
      </c>
      <c r="H94" s="41">
        <f t="shared" si="15"/>
        <v>172.6</v>
      </c>
      <c r="I94" s="41">
        <f t="shared" si="15"/>
        <v>0</v>
      </c>
      <c r="J94" s="41">
        <f t="shared" si="15"/>
        <v>21</v>
      </c>
      <c r="K94" s="41">
        <f t="shared" si="14"/>
        <v>1</v>
      </c>
      <c r="L94" s="41">
        <f t="shared" si="14"/>
        <v>1</v>
      </c>
      <c r="M94" s="41">
        <f t="shared" si="2"/>
        <v>1</v>
      </c>
      <c r="N94" s="42">
        <f t="shared" si="3"/>
        <v>0</v>
      </c>
      <c r="O94" s="41">
        <f t="shared" si="4"/>
        <v>0.98936170212765961</v>
      </c>
      <c r="P94" s="42">
        <f>IF(O94&gt;=[1]res!E$2,IF(O93&lt;[1]res!E$2,K94,0),0)</f>
        <v>0</v>
      </c>
      <c r="Q94" s="42">
        <f>IF(O94&gt;=[1]res!E$2,IF(O93&lt;[1]res!E$2,L94,0),0)</f>
        <v>0</v>
      </c>
      <c r="R94" s="42">
        <f>IF(O94&gt;=[1]res!E$6,IF(O93&lt;[1]res!E$6,L94,0),0)</f>
        <v>0</v>
      </c>
    </row>
    <row r="95" spans="1:18" ht="17.25" x14ac:dyDescent="0.4">
      <c r="A95" s="39">
        <v>94</v>
      </c>
      <c r="B95" s="50">
        <v>44351</v>
      </c>
      <c r="C95" s="55">
        <v>0</v>
      </c>
      <c r="D95" s="41">
        <v>0</v>
      </c>
      <c r="G95" s="41">
        <f t="shared" si="15"/>
        <v>35</v>
      </c>
      <c r="H95" s="41">
        <f t="shared" si="15"/>
        <v>172.6</v>
      </c>
      <c r="I95" s="41">
        <f t="shared" si="15"/>
        <v>0</v>
      </c>
      <c r="J95" s="41">
        <f t="shared" si="15"/>
        <v>21</v>
      </c>
      <c r="K95" s="41">
        <f t="shared" si="14"/>
        <v>1</v>
      </c>
      <c r="L95" s="41">
        <f t="shared" si="14"/>
        <v>1</v>
      </c>
      <c r="M95" s="41">
        <f t="shared" si="2"/>
        <v>1</v>
      </c>
      <c r="N95" s="42">
        <f t="shared" si="3"/>
        <v>0</v>
      </c>
      <c r="O95" s="41">
        <f t="shared" si="4"/>
        <v>1</v>
      </c>
      <c r="P95" s="42">
        <f>IF(O95&gt;=[1]res!E$2,IF(O94&lt;[1]res!E$2,K95,0),0)</f>
        <v>0</v>
      </c>
      <c r="Q95" s="42">
        <f>IF(O95&gt;=[1]res!E$2,IF(O94&lt;[1]res!E$2,L95,0),0)</f>
        <v>0</v>
      </c>
      <c r="R95" s="42">
        <f>IF(O95&gt;=[1]res!E$6,IF(O94&lt;[1]res!E$6,L95,0),0)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C32F-806A-4488-A9D8-6A94152EF762}">
  <sheetPr>
    <outlinePr summaryBelow="0" summaryRight="0"/>
  </sheetPr>
  <dimension ref="A1:R106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4.28515625" style="49" customWidth="1"/>
    <col min="2" max="2" width="12.140625" style="49" customWidth="1"/>
    <col min="3" max="3" width="4.85546875" style="49" customWidth="1"/>
    <col min="4" max="5" width="5.85546875" style="49" customWidth="1"/>
    <col min="6" max="6" width="5.28515625" style="49" customWidth="1"/>
    <col min="7" max="7" width="8.140625" style="49" customWidth="1"/>
    <col min="8" max="8" width="8.28515625" style="49" customWidth="1"/>
    <col min="9" max="9" width="9.28515625" style="49" customWidth="1"/>
    <col min="10" max="10" width="8.42578125" style="49" customWidth="1"/>
    <col min="11" max="12" width="14.42578125" style="49" customWidth="1"/>
    <col min="13" max="15" width="15.42578125" style="49" customWidth="1"/>
    <col min="16" max="17" width="14.42578125" style="49" customWidth="1"/>
    <col min="18" max="16384" width="14.42578125" style="49"/>
  </cols>
  <sheetData>
    <row r="1" spans="1:18" ht="15.75" customHeight="1" x14ac:dyDescent="0.25">
      <c r="A1" s="48" t="s">
        <v>47</v>
      </c>
      <c r="B1" s="48" t="s">
        <v>48</v>
      </c>
      <c r="C1" s="54" t="s">
        <v>49</v>
      </c>
      <c r="D1" s="48" t="s">
        <v>50</v>
      </c>
      <c r="E1" s="41" t="s">
        <v>51</v>
      </c>
      <c r="F1" s="41" t="s">
        <v>52</v>
      </c>
      <c r="G1" s="48" t="s">
        <v>53</v>
      </c>
      <c r="H1" s="48" t="s">
        <v>54</v>
      </c>
      <c r="I1" s="41" t="s">
        <v>55</v>
      </c>
      <c r="J1" s="41" t="s">
        <v>56</v>
      </c>
      <c r="K1" s="41" t="s">
        <v>57</v>
      </c>
      <c r="L1" s="41" t="s">
        <v>58</v>
      </c>
      <c r="M1" s="41" t="s">
        <v>59</v>
      </c>
      <c r="N1" s="41" t="s">
        <v>60</v>
      </c>
      <c r="O1" s="41" t="s">
        <v>61</v>
      </c>
      <c r="P1" s="41" t="s">
        <v>62</v>
      </c>
      <c r="Q1" s="41" t="s">
        <v>63</v>
      </c>
      <c r="R1" s="41" t="s">
        <v>64</v>
      </c>
    </row>
    <row r="2" spans="1:18" ht="15.75" customHeight="1" x14ac:dyDescent="0.4">
      <c r="A2" s="39">
        <v>1</v>
      </c>
      <c r="B2" s="50">
        <v>44257</v>
      </c>
      <c r="C2" s="41">
        <v>1</v>
      </c>
      <c r="D2" s="41">
        <v>0</v>
      </c>
      <c r="G2" s="41">
        <f t="shared" ref="G2:J2" si="0">SUM(C$2:C2)</f>
        <v>1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17" si="1">G2/MAX(G:G)</f>
        <v>2.030456852791878E-2</v>
      </c>
      <c r="L2" s="41">
        <f t="shared" si="1"/>
        <v>0</v>
      </c>
      <c r="M2" s="41">
        <f t="shared" ref="M2:M106" si="2">J2/MAX(J:J)</f>
        <v>0</v>
      </c>
      <c r="N2" s="42">
        <f t="shared" ref="N2:N106" si="3">I2/MAX(H:H)</f>
        <v>0</v>
      </c>
      <c r="O2" s="41">
        <f t="shared" ref="O2:O106" si="4">A2/MAX(A:A)</f>
        <v>9.5238095238095247E-3</v>
      </c>
      <c r="P2" s="42">
        <f>IF(O2&gt;=[1]res!E$2,IF(O1&lt;[1]res!E$2,K2,0),0)</f>
        <v>0</v>
      </c>
      <c r="Q2" s="42">
        <f>IF(O2&gt;=[1]res!E$2,IF(O1&lt;[1]res!E$2,L2,0),0)</f>
        <v>0</v>
      </c>
      <c r="R2" s="42">
        <f>IF(O2&gt;=[1]res!E$6,IF(O1&lt;[1]res!E$6,L2,0),0)</f>
        <v>0</v>
      </c>
    </row>
    <row r="3" spans="1:18" ht="15.75" customHeight="1" x14ac:dyDescent="0.4">
      <c r="A3" s="39">
        <v>2</v>
      </c>
      <c r="B3" s="50">
        <v>44258</v>
      </c>
      <c r="C3" s="41">
        <v>0</v>
      </c>
      <c r="D3" s="41">
        <v>0</v>
      </c>
      <c r="G3" s="41">
        <f t="shared" ref="G3:J18" si="5">SUM(C$2:C3)</f>
        <v>1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si="1"/>
        <v>2.030456852791878E-2</v>
      </c>
      <c r="L3" s="41">
        <f t="shared" si="1"/>
        <v>0</v>
      </c>
      <c r="M3" s="41">
        <f t="shared" si="2"/>
        <v>0</v>
      </c>
      <c r="N3" s="42">
        <f t="shared" si="3"/>
        <v>0</v>
      </c>
      <c r="O3" s="41">
        <f t="shared" si="4"/>
        <v>1.9047619047619049E-2</v>
      </c>
      <c r="P3" s="42">
        <f>IF(O3&gt;=[1]res!E$2,IF(O2&lt;[1]res!E$2,K3,0),0)</f>
        <v>0</v>
      </c>
      <c r="Q3" s="42">
        <f>IF(O3&gt;=[1]res!E$2,IF(O2&lt;[1]res!E$2,L3,0),0)</f>
        <v>0</v>
      </c>
      <c r="R3" s="42">
        <f>IF(O3&gt;=[1]res!E$6,IF(O2&lt;[1]res!E$6,L3,0),0)</f>
        <v>0</v>
      </c>
    </row>
    <row r="4" spans="1:18" ht="15.75" customHeight="1" x14ac:dyDescent="0.4">
      <c r="A4" s="39">
        <v>3</v>
      </c>
      <c r="B4" s="50">
        <v>44259</v>
      </c>
      <c r="C4" s="41">
        <v>4</v>
      </c>
      <c r="D4" s="41">
        <v>0</v>
      </c>
      <c r="G4" s="41">
        <f t="shared" si="5"/>
        <v>5</v>
      </c>
      <c r="H4" s="41">
        <f t="shared" si="5"/>
        <v>0</v>
      </c>
      <c r="I4" s="41">
        <f t="shared" si="5"/>
        <v>0</v>
      </c>
      <c r="J4" s="41">
        <f t="shared" si="5"/>
        <v>0</v>
      </c>
      <c r="K4" s="41">
        <f t="shared" si="1"/>
        <v>0.10152284263959391</v>
      </c>
      <c r="L4" s="41">
        <f t="shared" si="1"/>
        <v>0</v>
      </c>
      <c r="M4" s="41">
        <f t="shared" si="2"/>
        <v>0</v>
      </c>
      <c r="N4" s="42">
        <f t="shared" si="3"/>
        <v>0</v>
      </c>
      <c r="O4" s="41">
        <f t="shared" si="4"/>
        <v>2.8571428571428571E-2</v>
      </c>
      <c r="P4" s="42">
        <f>IF(O4&gt;=[1]res!E$2,IF(O3&lt;[1]res!E$2,K4,0),0)</f>
        <v>0</v>
      </c>
      <c r="Q4" s="42">
        <f>IF(O4&gt;=[1]res!E$2,IF(O3&lt;[1]res!E$2,L4,0),0)</f>
        <v>0</v>
      </c>
      <c r="R4" s="42">
        <f>IF(O4&gt;=[1]res!E$6,IF(O3&lt;[1]res!E$6,L4,0),0)</f>
        <v>0</v>
      </c>
    </row>
    <row r="5" spans="1:18" ht="15.75" customHeight="1" x14ac:dyDescent="0.4">
      <c r="A5" s="39">
        <v>4</v>
      </c>
      <c r="B5" s="50">
        <v>44260</v>
      </c>
      <c r="C5" s="41">
        <v>2.5</v>
      </c>
      <c r="D5" s="41">
        <v>0</v>
      </c>
      <c r="G5" s="41">
        <f t="shared" si="5"/>
        <v>7.5</v>
      </c>
      <c r="H5" s="41">
        <f t="shared" si="5"/>
        <v>0</v>
      </c>
      <c r="I5" s="41">
        <f t="shared" si="5"/>
        <v>0</v>
      </c>
      <c r="J5" s="41">
        <f t="shared" si="5"/>
        <v>0</v>
      </c>
      <c r="K5" s="41">
        <f t="shared" si="1"/>
        <v>0.15228426395939088</v>
      </c>
      <c r="L5" s="41">
        <f t="shared" si="1"/>
        <v>0</v>
      </c>
      <c r="M5" s="41">
        <f t="shared" si="2"/>
        <v>0</v>
      </c>
      <c r="N5" s="42">
        <f t="shared" si="3"/>
        <v>0</v>
      </c>
      <c r="O5" s="41">
        <f t="shared" si="4"/>
        <v>3.8095238095238099E-2</v>
      </c>
      <c r="P5" s="42">
        <f>IF(O5&gt;=[1]res!E$2,IF(O4&lt;[1]res!E$2,K5,0),0)</f>
        <v>0</v>
      </c>
      <c r="Q5" s="42">
        <f>IF(O5&gt;=[1]res!E$2,IF(O4&lt;[1]res!E$2,L5,0),0)</f>
        <v>0</v>
      </c>
      <c r="R5" s="42">
        <f>IF(O5&gt;=[1]res!E$6,IF(O4&lt;[1]res!E$6,L5,0),0)</f>
        <v>0</v>
      </c>
    </row>
    <row r="6" spans="1:18" ht="15.75" customHeight="1" x14ac:dyDescent="0.4">
      <c r="A6" s="39">
        <v>5</v>
      </c>
      <c r="B6" s="50">
        <v>44261</v>
      </c>
      <c r="C6" s="41">
        <v>1</v>
      </c>
      <c r="D6" s="41">
        <v>0</v>
      </c>
      <c r="G6" s="41">
        <f t="shared" si="5"/>
        <v>8.5</v>
      </c>
      <c r="H6" s="41">
        <f t="shared" si="5"/>
        <v>0</v>
      </c>
      <c r="I6" s="41">
        <f t="shared" si="5"/>
        <v>0</v>
      </c>
      <c r="J6" s="41">
        <f t="shared" si="5"/>
        <v>0</v>
      </c>
      <c r="K6" s="41">
        <f t="shared" si="1"/>
        <v>0.17258883248730963</v>
      </c>
      <c r="L6" s="41">
        <f t="shared" si="1"/>
        <v>0</v>
      </c>
      <c r="M6" s="41">
        <f t="shared" si="2"/>
        <v>0</v>
      </c>
      <c r="N6" s="42">
        <f t="shared" si="3"/>
        <v>0</v>
      </c>
      <c r="O6" s="41">
        <f t="shared" si="4"/>
        <v>4.7619047619047616E-2</v>
      </c>
      <c r="P6" s="42">
        <f>IF(O6&gt;=[1]res!E$2,IF(O5&lt;[1]res!E$2,K6,0),0)</f>
        <v>0</v>
      </c>
      <c r="Q6" s="42">
        <f>IF(O6&gt;=[1]res!E$2,IF(O5&lt;[1]res!E$2,L6,0),0)</f>
        <v>0</v>
      </c>
      <c r="R6" s="42">
        <f>IF(O6&gt;=[1]res!E$6,IF(O5&lt;[1]res!E$6,L6,0),0)</f>
        <v>0</v>
      </c>
    </row>
    <row r="7" spans="1:18" ht="15.75" customHeight="1" x14ac:dyDescent="0.4">
      <c r="A7" s="39">
        <v>6</v>
      </c>
      <c r="B7" s="50">
        <v>44262</v>
      </c>
      <c r="C7" s="41">
        <v>0</v>
      </c>
      <c r="D7" s="41">
        <v>0</v>
      </c>
      <c r="G7" s="41">
        <f t="shared" si="5"/>
        <v>8.5</v>
      </c>
      <c r="H7" s="41">
        <f t="shared" si="5"/>
        <v>0</v>
      </c>
      <c r="I7" s="41">
        <f t="shared" si="5"/>
        <v>0</v>
      </c>
      <c r="J7" s="41">
        <f t="shared" si="5"/>
        <v>0</v>
      </c>
      <c r="K7" s="41">
        <f t="shared" si="1"/>
        <v>0.17258883248730963</v>
      </c>
      <c r="L7" s="41">
        <f t="shared" si="1"/>
        <v>0</v>
      </c>
      <c r="M7" s="41">
        <f t="shared" si="2"/>
        <v>0</v>
      </c>
      <c r="N7" s="42">
        <f t="shared" si="3"/>
        <v>0</v>
      </c>
      <c r="O7" s="41">
        <f t="shared" si="4"/>
        <v>5.7142857142857141E-2</v>
      </c>
      <c r="P7" s="42">
        <f>IF(O7&gt;=[1]res!E$2,IF(O6&lt;[1]res!E$2,K7,0),0)</f>
        <v>0</v>
      </c>
      <c r="Q7" s="42">
        <f>IF(O7&gt;=[1]res!E$2,IF(O6&lt;[1]res!E$2,L7,0),0)</f>
        <v>0</v>
      </c>
      <c r="R7" s="42">
        <f>IF(O7&gt;=[1]res!E$6,IF(O6&lt;[1]res!E$6,L7,0),0)</f>
        <v>0</v>
      </c>
    </row>
    <row r="8" spans="1:18" ht="15.75" customHeight="1" x14ac:dyDescent="0.4">
      <c r="A8" s="39">
        <v>7</v>
      </c>
      <c r="B8" s="50">
        <v>44263</v>
      </c>
      <c r="C8" s="41">
        <v>0</v>
      </c>
      <c r="D8" s="41">
        <v>0</v>
      </c>
      <c r="G8" s="41">
        <f t="shared" si="5"/>
        <v>8.5</v>
      </c>
      <c r="H8" s="41">
        <f t="shared" si="5"/>
        <v>0</v>
      </c>
      <c r="I8" s="41">
        <f t="shared" si="5"/>
        <v>0</v>
      </c>
      <c r="J8" s="41">
        <f t="shared" si="5"/>
        <v>0</v>
      </c>
      <c r="K8" s="41">
        <f t="shared" si="1"/>
        <v>0.17258883248730963</v>
      </c>
      <c r="L8" s="41">
        <f t="shared" si="1"/>
        <v>0</v>
      </c>
      <c r="M8" s="41">
        <f t="shared" si="2"/>
        <v>0</v>
      </c>
      <c r="N8" s="42">
        <f t="shared" si="3"/>
        <v>0</v>
      </c>
      <c r="O8" s="41">
        <f t="shared" si="4"/>
        <v>6.6666666666666666E-2</v>
      </c>
      <c r="P8" s="42">
        <f>IF(O8&gt;=[1]res!E$2,IF(O7&lt;[1]res!E$2,K8,0),0)</f>
        <v>0</v>
      </c>
      <c r="Q8" s="42">
        <f>IF(O8&gt;=[1]res!E$2,IF(O7&lt;[1]res!E$2,L8,0),0)</f>
        <v>0</v>
      </c>
      <c r="R8" s="42">
        <f>IF(O8&gt;=[1]res!E$6,IF(O7&lt;[1]res!E$6,L8,0),0)</f>
        <v>0</v>
      </c>
    </row>
    <row r="9" spans="1:18" ht="15.75" customHeight="1" x14ac:dyDescent="0.4">
      <c r="A9" s="39">
        <v>8</v>
      </c>
      <c r="B9" s="50">
        <v>44264</v>
      </c>
      <c r="C9" s="41">
        <v>0</v>
      </c>
      <c r="D9" s="41">
        <v>0</v>
      </c>
      <c r="G9" s="41">
        <f t="shared" si="5"/>
        <v>8.5</v>
      </c>
      <c r="H9" s="41">
        <f t="shared" si="5"/>
        <v>0</v>
      </c>
      <c r="I9" s="41">
        <f t="shared" si="5"/>
        <v>0</v>
      </c>
      <c r="J9" s="41">
        <f t="shared" si="5"/>
        <v>0</v>
      </c>
      <c r="K9" s="41">
        <f t="shared" si="1"/>
        <v>0.17258883248730963</v>
      </c>
      <c r="L9" s="41">
        <f t="shared" si="1"/>
        <v>0</v>
      </c>
      <c r="M9" s="41">
        <f t="shared" si="2"/>
        <v>0</v>
      </c>
      <c r="N9" s="42">
        <f t="shared" si="3"/>
        <v>0</v>
      </c>
      <c r="O9" s="41">
        <f t="shared" si="4"/>
        <v>7.6190476190476197E-2</v>
      </c>
      <c r="P9" s="42">
        <f>IF(O9&gt;=[1]res!E$2,IF(O8&lt;[1]res!E$2,K9,0),0)</f>
        <v>0</v>
      </c>
      <c r="Q9" s="42">
        <f>IF(O9&gt;=[1]res!E$2,IF(O8&lt;[1]res!E$2,L9,0),0)</f>
        <v>0</v>
      </c>
      <c r="R9" s="42">
        <f>IF(O9&gt;=[1]res!E$6,IF(O8&lt;[1]res!E$6,L9,0),0)</f>
        <v>0</v>
      </c>
    </row>
    <row r="10" spans="1:18" ht="15.75" customHeight="1" x14ac:dyDescent="0.4">
      <c r="A10" s="39">
        <v>9</v>
      </c>
      <c r="B10" s="50">
        <v>44265</v>
      </c>
      <c r="C10" s="41">
        <v>0</v>
      </c>
      <c r="D10" s="41">
        <v>0</v>
      </c>
      <c r="G10" s="41">
        <f t="shared" si="5"/>
        <v>8.5</v>
      </c>
      <c r="H10" s="41">
        <f t="shared" si="5"/>
        <v>0</v>
      </c>
      <c r="I10" s="41">
        <f t="shared" si="5"/>
        <v>0</v>
      </c>
      <c r="J10" s="41">
        <f t="shared" si="5"/>
        <v>0</v>
      </c>
      <c r="K10" s="41">
        <f t="shared" si="1"/>
        <v>0.17258883248730963</v>
      </c>
      <c r="L10" s="41">
        <f t="shared" si="1"/>
        <v>0</v>
      </c>
      <c r="M10" s="41">
        <f t="shared" si="2"/>
        <v>0</v>
      </c>
      <c r="N10" s="42">
        <f t="shared" si="3"/>
        <v>0</v>
      </c>
      <c r="O10" s="41">
        <f t="shared" si="4"/>
        <v>8.5714285714285715E-2</v>
      </c>
      <c r="P10" s="42">
        <f>IF(O10&gt;=[1]res!E$2,IF(O9&lt;[1]res!E$2,K10,0),0)</f>
        <v>0</v>
      </c>
      <c r="Q10" s="42">
        <f>IF(O10&gt;=[1]res!E$2,IF(O9&lt;[1]res!E$2,L10,0),0)</f>
        <v>0</v>
      </c>
      <c r="R10" s="42">
        <f>IF(O10&gt;=[1]res!E$6,IF(O9&lt;[1]res!E$6,L10,0),0)</f>
        <v>0</v>
      </c>
    </row>
    <row r="11" spans="1:18" ht="15.75" customHeight="1" x14ac:dyDescent="0.4">
      <c r="A11" s="39">
        <v>10</v>
      </c>
      <c r="B11" s="50">
        <v>44266</v>
      </c>
      <c r="C11" s="41">
        <v>0</v>
      </c>
      <c r="D11" s="41">
        <v>0</v>
      </c>
      <c r="G11" s="41">
        <f t="shared" si="5"/>
        <v>8.5</v>
      </c>
      <c r="H11" s="41">
        <f t="shared" si="5"/>
        <v>0</v>
      </c>
      <c r="I11" s="41">
        <f t="shared" si="5"/>
        <v>0</v>
      </c>
      <c r="J11" s="41">
        <f t="shared" si="5"/>
        <v>0</v>
      </c>
      <c r="K11" s="41">
        <f t="shared" si="1"/>
        <v>0.17258883248730963</v>
      </c>
      <c r="L11" s="41">
        <f t="shared" si="1"/>
        <v>0</v>
      </c>
      <c r="M11" s="41">
        <f t="shared" si="2"/>
        <v>0</v>
      </c>
      <c r="N11" s="42">
        <f t="shared" si="3"/>
        <v>0</v>
      </c>
      <c r="O11" s="41">
        <f t="shared" si="4"/>
        <v>9.5238095238095233E-2</v>
      </c>
      <c r="P11" s="42">
        <f>IF(O11&gt;=[1]res!E$2,IF(O10&lt;[1]res!E$2,K11,0),0)</f>
        <v>0</v>
      </c>
      <c r="Q11" s="42">
        <f>IF(O11&gt;=[1]res!E$2,IF(O10&lt;[1]res!E$2,L11,0),0)</f>
        <v>0</v>
      </c>
      <c r="R11" s="42">
        <f>IF(O11&gt;=[1]res!E$6,IF(O10&lt;[1]res!E$6,L11,0),0)</f>
        <v>0</v>
      </c>
    </row>
    <row r="12" spans="1:18" ht="15.75" customHeight="1" x14ac:dyDescent="0.4">
      <c r="A12" s="39">
        <v>11</v>
      </c>
      <c r="B12" s="50">
        <v>44267</v>
      </c>
      <c r="C12" s="41">
        <v>0</v>
      </c>
      <c r="D12" s="41">
        <v>0</v>
      </c>
      <c r="G12" s="41">
        <f t="shared" si="5"/>
        <v>8.5</v>
      </c>
      <c r="H12" s="41">
        <f t="shared" si="5"/>
        <v>0</v>
      </c>
      <c r="I12" s="41">
        <f t="shared" si="5"/>
        <v>0</v>
      </c>
      <c r="J12" s="41">
        <f t="shared" si="5"/>
        <v>0</v>
      </c>
      <c r="K12" s="41">
        <f t="shared" si="1"/>
        <v>0.17258883248730963</v>
      </c>
      <c r="L12" s="41">
        <f t="shared" si="1"/>
        <v>0</v>
      </c>
      <c r="M12" s="41">
        <f t="shared" si="2"/>
        <v>0</v>
      </c>
      <c r="N12" s="42">
        <f t="shared" si="3"/>
        <v>0</v>
      </c>
      <c r="O12" s="41">
        <f t="shared" si="4"/>
        <v>0.10476190476190476</v>
      </c>
      <c r="P12" s="42">
        <f>IF(O12&gt;=[1]res!E$2,IF(O11&lt;[1]res!E$2,K12,0),0)</f>
        <v>0</v>
      </c>
      <c r="Q12" s="42">
        <f>IF(O12&gt;=[1]res!E$2,IF(O11&lt;[1]res!E$2,L12,0),0)</f>
        <v>0</v>
      </c>
      <c r="R12" s="42">
        <f>IF(O12&gt;=[1]res!E$6,IF(O11&lt;[1]res!E$6,L12,0),0)</f>
        <v>0</v>
      </c>
    </row>
    <row r="13" spans="1:18" ht="15.75" customHeight="1" x14ac:dyDescent="0.4">
      <c r="A13" s="39">
        <v>12</v>
      </c>
      <c r="B13" s="50">
        <v>44268</v>
      </c>
      <c r="C13" s="41">
        <v>0</v>
      </c>
      <c r="D13" s="41">
        <v>0</v>
      </c>
      <c r="G13" s="41">
        <f t="shared" si="5"/>
        <v>8.5</v>
      </c>
      <c r="H13" s="41">
        <f t="shared" si="5"/>
        <v>0</v>
      </c>
      <c r="I13" s="41">
        <f t="shared" si="5"/>
        <v>0</v>
      </c>
      <c r="J13" s="41">
        <f t="shared" si="5"/>
        <v>0</v>
      </c>
      <c r="K13" s="41">
        <f t="shared" si="1"/>
        <v>0.17258883248730963</v>
      </c>
      <c r="L13" s="41">
        <f t="shared" si="1"/>
        <v>0</v>
      </c>
      <c r="M13" s="41">
        <f t="shared" si="2"/>
        <v>0</v>
      </c>
      <c r="N13" s="42">
        <f t="shared" si="3"/>
        <v>0</v>
      </c>
      <c r="O13" s="41">
        <f t="shared" si="4"/>
        <v>0.11428571428571428</v>
      </c>
      <c r="P13" s="42">
        <f>IF(O13&gt;=[1]res!E$2,IF(O12&lt;[1]res!E$2,K13,0),0)</f>
        <v>0</v>
      </c>
      <c r="Q13" s="42">
        <f>IF(O13&gt;=[1]res!E$2,IF(O12&lt;[1]res!E$2,L13,0),0)</f>
        <v>0</v>
      </c>
      <c r="R13" s="42">
        <f>IF(O13&gt;=[1]res!E$6,IF(O12&lt;[1]res!E$6,L13,0),0)</f>
        <v>0</v>
      </c>
    </row>
    <row r="14" spans="1:18" ht="15.75" customHeight="1" x14ac:dyDescent="0.4">
      <c r="A14" s="39">
        <v>13</v>
      </c>
      <c r="B14" s="50">
        <v>44269</v>
      </c>
      <c r="C14" s="41">
        <v>0</v>
      </c>
      <c r="D14" s="41">
        <v>0</v>
      </c>
      <c r="G14" s="41">
        <f t="shared" si="5"/>
        <v>8.5</v>
      </c>
      <c r="H14" s="41">
        <f t="shared" si="5"/>
        <v>0</v>
      </c>
      <c r="I14" s="41">
        <f t="shared" si="5"/>
        <v>0</v>
      </c>
      <c r="J14" s="41">
        <f t="shared" si="5"/>
        <v>0</v>
      </c>
      <c r="K14" s="41">
        <f t="shared" si="1"/>
        <v>0.17258883248730963</v>
      </c>
      <c r="L14" s="41">
        <f t="shared" si="1"/>
        <v>0</v>
      </c>
      <c r="M14" s="41">
        <f t="shared" si="2"/>
        <v>0</v>
      </c>
      <c r="N14" s="42">
        <f t="shared" si="3"/>
        <v>0</v>
      </c>
      <c r="O14" s="41">
        <f t="shared" si="4"/>
        <v>0.12380952380952381</v>
      </c>
      <c r="P14" s="42">
        <f>IF(O14&gt;=[1]res!E$2,IF(O13&lt;[1]res!E$2,K14,0),0)</f>
        <v>0</v>
      </c>
      <c r="Q14" s="42">
        <f>IF(O14&gt;=[1]res!E$2,IF(O13&lt;[1]res!E$2,L14,0),0)</f>
        <v>0</v>
      </c>
      <c r="R14" s="42">
        <f>IF(O14&gt;=[1]res!E$6,IF(O13&lt;[1]res!E$6,L14,0),0)</f>
        <v>0</v>
      </c>
    </row>
    <row r="15" spans="1:18" ht="15.75" customHeight="1" x14ac:dyDescent="0.4">
      <c r="A15" s="39">
        <v>14</v>
      </c>
      <c r="B15" s="50">
        <v>44270</v>
      </c>
      <c r="C15" s="41">
        <v>0</v>
      </c>
      <c r="D15" s="41">
        <v>0</v>
      </c>
      <c r="G15" s="41">
        <f t="shared" si="5"/>
        <v>8.5</v>
      </c>
      <c r="H15" s="41">
        <f t="shared" si="5"/>
        <v>0</v>
      </c>
      <c r="I15" s="41">
        <f t="shared" si="5"/>
        <v>0</v>
      </c>
      <c r="J15" s="41">
        <f t="shared" si="5"/>
        <v>0</v>
      </c>
      <c r="K15" s="41">
        <f t="shared" si="1"/>
        <v>0.17258883248730963</v>
      </c>
      <c r="L15" s="41">
        <f t="shared" si="1"/>
        <v>0</v>
      </c>
      <c r="M15" s="41">
        <f t="shared" si="2"/>
        <v>0</v>
      </c>
      <c r="N15" s="42">
        <f t="shared" si="3"/>
        <v>0</v>
      </c>
      <c r="O15" s="41">
        <f t="shared" si="4"/>
        <v>0.13333333333333333</v>
      </c>
      <c r="P15" s="42">
        <f>IF(O15&gt;=[1]res!E$2,IF(O14&lt;[1]res!E$2,K15,0),0)</f>
        <v>0</v>
      </c>
      <c r="Q15" s="42">
        <f>IF(O15&gt;=[1]res!E$2,IF(O14&lt;[1]res!E$2,L15,0),0)</f>
        <v>0</v>
      </c>
      <c r="R15" s="42">
        <f>IF(O15&gt;=[1]res!E$6,IF(O14&lt;[1]res!E$6,L15,0),0)</f>
        <v>0</v>
      </c>
    </row>
    <row r="16" spans="1:18" ht="15.75" customHeight="1" x14ac:dyDescent="0.4">
      <c r="A16" s="39">
        <v>15</v>
      </c>
      <c r="B16" s="50">
        <v>44271</v>
      </c>
      <c r="C16" s="41">
        <v>2.5</v>
      </c>
      <c r="D16" s="41">
        <v>0</v>
      </c>
      <c r="E16" s="41">
        <v>2</v>
      </c>
      <c r="G16" s="41">
        <f t="shared" si="5"/>
        <v>11</v>
      </c>
      <c r="H16" s="41">
        <f t="shared" si="5"/>
        <v>0</v>
      </c>
      <c r="I16" s="41">
        <f t="shared" si="5"/>
        <v>2</v>
      </c>
      <c r="J16" s="41">
        <f t="shared" si="5"/>
        <v>0</v>
      </c>
      <c r="K16" s="41">
        <f t="shared" si="1"/>
        <v>0.2233502538071066</v>
      </c>
      <c r="L16" s="41">
        <f t="shared" si="1"/>
        <v>0</v>
      </c>
      <c r="M16" s="41">
        <f t="shared" si="2"/>
        <v>0</v>
      </c>
      <c r="N16" s="42">
        <f t="shared" si="3"/>
        <v>9.4966761633428296E-3</v>
      </c>
      <c r="O16" s="41">
        <f t="shared" si="4"/>
        <v>0.14285714285714285</v>
      </c>
      <c r="P16" s="42">
        <f>IF(O16&gt;=[1]res!E$2,IF(O15&lt;[1]res!E$2,K16,0),0)</f>
        <v>0</v>
      </c>
      <c r="Q16" s="42">
        <f>IF(O16&gt;=[1]res!E$2,IF(O15&lt;[1]res!E$2,L16,0),0)</f>
        <v>0</v>
      </c>
      <c r="R16" s="42">
        <f>IF(O16&gt;=[1]res!E$6,IF(O15&lt;[1]res!E$6,L16,0),0)</f>
        <v>0</v>
      </c>
    </row>
    <row r="17" spans="1:18" ht="15.75" customHeight="1" x14ac:dyDescent="0.4">
      <c r="A17" s="39">
        <v>16</v>
      </c>
      <c r="B17" s="50">
        <v>44272</v>
      </c>
      <c r="C17" s="41">
        <v>0</v>
      </c>
      <c r="D17" s="41">
        <v>0</v>
      </c>
      <c r="G17" s="41">
        <f t="shared" si="5"/>
        <v>11</v>
      </c>
      <c r="H17" s="41">
        <f t="shared" si="5"/>
        <v>0</v>
      </c>
      <c r="I17" s="41">
        <f t="shared" si="5"/>
        <v>2</v>
      </c>
      <c r="J17" s="41">
        <f t="shared" si="5"/>
        <v>0</v>
      </c>
      <c r="K17" s="41">
        <f t="shared" si="1"/>
        <v>0.2233502538071066</v>
      </c>
      <c r="L17" s="41">
        <f t="shared" si="1"/>
        <v>0</v>
      </c>
      <c r="M17" s="41">
        <f t="shared" si="2"/>
        <v>0</v>
      </c>
      <c r="N17" s="42">
        <f t="shared" si="3"/>
        <v>9.4966761633428296E-3</v>
      </c>
      <c r="O17" s="41">
        <f t="shared" si="4"/>
        <v>0.15238095238095239</v>
      </c>
      <c r="P17" s="42">
        <f>IF(O17&gt;=[1]res!E$2,IF(O16&lt;[1]res!E$2,K17,0),0)</f>
        <v>0</v>
      </c>
      <c r="Q17" s="42">
        <f>IF(O17&gt;=[1]res!E$2,IF(O16&lt;[1]res!E$2,L17,0),0)</f>
        <v>0</v>
      </c>
      <c r="R17" s="42">
        <f>IF(O17&gt;=[1]res!E$6,IF(O16&lt;[1]res!E$6,L17,0),0)</f>
        <v>0</v>
      </c>
    </row>
    <row r="18" spans="1:18" ht="15.75" customHeight="1" x14ac:dyDescent="0.4">
      <c r="A18" s="39">
        <v>17</v>
      </c>
      <c r="B18" s="50">
        <v>44273</v>
      </c>
      <c r="C18" s="41">
        <v>4.5</v>
      </c>
      <c r="D18" s="41">
        <v>0</v>
      </c>
      <c r="G18" s="41">
        <f t="shared" si="5"/>
        <v>15.5</v>
      </c>
      <c r="H18" s="41">
        <f t="shared" si="5"/>
        <v>0</v>
      </c>
      <c r="I18" s="41">
        <f t="shared" si="5"/>
        <v>2</v>
      </c>
      <c r="J18" s="41">
        <f t="shared" si="5"/>
        <v>0</v>
      </c>
      <c r="K18" s="41">
        <f t="shared" ref="K18:L33" si="6">G18/MAX(G:G)</f>
        <v>0.31472081218274112</v>
      </c>
      <c r="L18" s="41">
        <f t="shared" si="6"/>
        <v>0</v>
      </c>
      <c r="M18" s="41">
        <f t="shared" si="2"/>
        <v>0</v>
      </c>
      <c r="N18" s="42">
        <f t="shared" si="3"/>
        <v>9.4966761633428296E-3</v>
      </c>
      <c r="O18" s="41">
        <f t="shared" si="4"/>
        <v>0.16190476190476191</v>
      </c>
      <c r="P18" s="42">
        <f>IF(O18&gt;=[1]res!E$2,IF(O17&lt;[1]res!E$2,K18,0),0)</f>
        <v>0</v>
      </c>
      <c r="Q18" s="42">
        <f>IF(O18&gt;=[1]res!E$2,IF(O17&lt;[1]res!E$2,L18,0),0)</f>
        <v>0</v>
      </c>
      <c r="R18" s="42">
        <f>IF(O18&gt;=[1]res!E$6,IF(O17&lt;[1]res!E$6,L18,0),0)</f>
        <v>0</v>
      </c>
    </row>
    <row r="19" spans="1:18" ht="15.75" customHeight="1" x14ac:dyDescent="0.4">
      <c r="A19" s="39">
        <v>18</v>
      </c>
      <c r="B19" s="50">
        <v>44274</v>
      </c>
      <c r="C19" s="41">
        <v>0.5</v>
      </c>
      <c r="D19" s="41">
        <v>0</v>
      </c>
      <c r="G19" s="41">
        <f t="shared" ref="G19:J34" si="7">SUM(C$2:C19)</f>
        <v>16</v>
      </c>
      <c r="H19" s="41">
        <f t="shared" si="7"/>
        <v>0</v>
      </c>
      <c r="I19" s="41">
        <f t="shared" si="7"/>
        <v>2</v>
      </c>
      <c r="J19" s="41">
        <f t="shared" si="7"/>
        <v>0</v>
      </c>
      <c r="K19" s="41">
        <f t="shared" si="6"/>
        <v>0.32487309644670048</v>
      </c>
      <c r="L19" s="41">
        <f t="shared" si="6"/>
        <v>0</v>
      </c>
      <c r="M19" s="41">
        <f t="shared" si="2"/>
        <v>0</v>
      </c>
      <c r="N19" s="42">
        <f t="shared" si="3"/>
        <v>9.4966761633428296E-3</v>
      </c>
      <c r="O19" s="41">
        <f t="shared" si="4"/>
        <v>0.17142857142857143</v>
      </c>
      <c r="P19" s="42">
        <f>IF(O19&gt;=[1]res!E$2,IF(O18&lt;[1]res!E$2,K19,0),0)</f>
        <v>0</v>
      </c>
      <c r="Q19" s="42">
        <f>IF(O19&gt;=[1]res!E$2,IF(O18&lt;[1]res!E$2,L19,0),0)</f>
        <v>0</v>
      </c>
      <c r="R19" s="42">
        <f>IF(O19&gt;=[1]res!E$6,IF(O18&lt;[1]res!E$6,L19,0),0)</f>
        <v>0</v>
      </c>
    </row>
    <row r="20" spans="1:18" ht="15.75" customHeight="1" x14ac:dyDescent="0.4">
      <c r="A20" s="39">
        <v>19</v>
      </c>
      <c r="B20" s="50">
        <v>44275</v>
      </c>
      <c r="C20" s="41">
        <v>0</v>
      </c>
      <c r="D20" s="41">
        <v>0</v>
      </c>
      <c r="G20" s="41">
        <f t="shared" si="7"/>
        <v>16</v>
      </c>
      <c r="H20" s="41">
        <f t="shared" si="7"/>
        <v>0</v>
      </c>
      <c r="I20" s="41">
        <f t="shared" si="7"/>
        <v>2</v>
      </c>
      <c r="J20" s="41">
        <f t="shared" si="7"/>
        <v>0</v>
      </c>
      <c r="K20" s="41">
        <f t="shared" si="6"/>
        <v>0.32487309644670048</v>
      </c>
      <c r="L20" s="41">
        <f t="shared" si="6"/>
        <v>0</v>
      </c>
      <c r="M20" s="41">
        <f t="shared" si="2"/>
        <v>0</v>
      </c>
      <c r="N20" s="42">
        <f t="shared" si="3"/>
        <v>9.4966761633428296E-3</v>
      </c>
      <c r="O20" s="41">
        <f t="shared" si="4"/>
        <v>0.18095238095238095</v>
      </c>
      <c r="P20" s="42">
        <f>IF(O20&gt;=[1]res!E$2,IF(O19&lt;[1]res!E$2,K20,0),0)</f>
        <v>0</v>
      </c>
      <c r="Q20" s="42">
        <f>IF(O20&gt;=[1]res!E$2,IF(O19&lt;[1]res!E$2,L20,0),0)</f>
        <v>0</v>
      </c>
      <c r="R20" s="42">
        <f>IF(O20&gt;=[1]res!E$6,IF(O19&lt;[1]res!E$6,L20,0),0)</f>
        <v>0</v>
      </c>
    </row>
    <row r="21" spans="1:18" ht="15.75" customHeight="1" x14ac:dyDescent="0.4">
      <c r="A21" s="39">
        <v>20</v>
      </c>
      <c r="B21" s="50">
        <v>44276</v>
      </c>
      <c r="C21" s="41">
        <v>1</v>
      </c>
      <c r="D21" s="41">
        <v>0</v>
      </c>
      <c r="G21" s="41">
        <f t="shared" si="7"/>
        <v>17</v>
      </c>
      <c r="H21" s="41">
        <f t="shared" si="7"/>
        <v>0</v>
      </c>
      <c r="I21" s="41">
        <f t="shared" si="7"/>
        <v>2</v>
      </c>
      <c r="J21" s="41">
        <f t="shared" si="7"/>
        <v>0</v>
      </c>
      <c r="K21" s="41">
        <f t="shared" si="6"/>
        <v>0.34517766497461927</v>
      </c>
      <c r="L21" s="41">
        <f t="shared" si="6"/>
        <v>0</v>
      </c>
      <c r="M21" s="41">
        <f t="shared" si="2"/>
        <v>0</v>
      </c>
      <c r="N21" s="42">
        <f t="shared" si="3"/>
        <v>9.4966761633428296E-3</v>
      </c>
      <c r="O21" s="41">
        <f t="shared" si="4"/>
        <v>0.19047619047619047</v>
      </c>
      <c r="P21" s="42">
        <f>IF(O21&gt;=[1]res!E$2,IF(O20&lt;[1]res!E$2,K21,0),0)</f>
        <v>0</v>
      </c>
      <c r="Q21" s="42">
        <f>IF(O21&gt;=[1]res!E$2,IF(O20&lt;[1]res!E$2,L21,0),0)</f>
        <v>0</v>
      </c>
      <c r="R21" s="42">
        <f>IF(O21&gt;=[1]res!E$6,IF(O20&lt;[1]res!E$6,L21,0),0)</f>
        <v>0</v>
      </c>
    </row>
    <row r="22" spans="1:18" ht="15.75" customHeight="1" x14ac:dyDescent="0.4">
      <c r="A22" s="39">
        <v>21</v>
      </c>
      <c r="B22" s="50">
        <v>44277</v>
      </c>
      <c r="C22" s="41">
        <v>0</v>
      </c>
      <c r="D22" s="41">
        <v>0</v>
      </c>
      <c r="G22" s="41">
        <f t="shared" si="7"/>
        <v>17</v>
      </c>
      <c r="H22" s="41">
        <f t="shared" si="7"/>
        <v>0</v>
      </c>
      <c r="I22" s="41">
        <f t="shared" si="7"/>
        <v>2</v>
      </c>
      <c r="J22" s="41">
        <f t="shared" si="7"/>
        <v>0</v>
      </c>
      <c r="K22" s="41">
        <f t="shared" si="6"/>
        <v>0.34517766497461927</v>
      </c>
      <c r="L22" s="41">
        <f t="shared" si="6"/>
        <v>0</v>
      </c>
      <c r="M22" s="41">
        <f t="shared" si="2"/>
        <v>0</v>
      </c>
      <c r="N22" s="42">
        <f t="shared" si="3"/>
        <v>9.4966761633428296E-3</v>
      </c>
      <c r="O22" s="41">
        <f t="shared" si="4"/>
        <v>0.2</v>
      </c>
      <c r="P22" s="42">
        <f>IF(O22&gt;=[1]res!E$2,IF(O21&lt;[1]res!E$2,K22,0),0)</f>
        <v>0</v>
      </c>
      <c r="Q22" s="42">
        <f>IF(O22&gt;=[1]res!E$2,IF(O21&lt;[1]res!E$2,L22,0),0)</f>
        <v>0</v>
      </c>
      <c r="R22" s="42">
        <f>IF(O22&gt;=[1]res!E$6,IF(O21&lt;[1]res!E$6,L22,0),0)</f>
        <v>0</v>
      </c>
    </row>
    <row r="23" spans="1:18" ht="15.75" customHeight="1" x14ac:dyDescent="0.4">
      <c r="A23" s="39">
        <v>22</v>
      </c>
      <c r="B23" s="50">
        <v>44278</v>
      </c>
      <c r="C23" s="41">
        <v>4.5</v>
      </c>
      <c r="D23" s="41">
        <v>0</v>
      </c>
      <c r="G23" s="41">
        <f t="shared" si="7"/>
        <v>21.5</v>
      </c>
      <c r="H23" s="41">
        <f t="shared" si="7"/>
        <v>0</v>
      </c>
      <c r="I23" s="41">
        <f t="shared" si="7"/>
        <v>2</v>
      </c>
      <c r="J23" s="41">
        <f t="shared" si="7"/>
        <v>0</v>
      </c>
      <c r="K23" s="41">
        <f t="shared" si="6"/>
        <v>0.43654822335025378</v>
      </c>
      <c r="L23" s="41">
        <f t="shared" si="6"/>
        <v>0</v>
      </c>
      <c r="M23" s="41">
        <f t="shared" si="2"/>
        <v>0</v>
      </c>
      <c r="N23" s="42">
        <f t="shared" si="3"/>
        <v>9.4966761633428296E-3</v>
      </c>
      <c r="O23" s="41">
        <f t="shared" si="4"/>
        <v>0.20952380952380953</v>
      </c>
      <c r="P23" s="42">
        <f>IF(O23&gt;=[1]res!E$2,IF(O22&lt;[1]res!E$2,K23,0),0)</f>
        <v>0</v>
      </c>
      <c r="Q23" s="42">
        <f>IF(O23&gt;=[1]res!E$2,IF(O22&lt;[1]res!E$2,L23,0),0)</f>
        <v>0</v>
      </c>
      <c r="R23" s="42">
        <f>IF(O23&gt;=[1]res!E$6,IF(O22&lt;[1]res!E$6,L23,0),0)</f>
        <v>0</v>
      </c>
    </row>
    <row r="24" spans="1:18" ht="15.75" customHeight="1" x14ac:dyDescent="0.4">
      <c r="A24" s="39">
        <v>23</v>
      </c>
      <c r="B24" s="50">
        <v>44279</v>
      </c>
      <c r="C24" s="41">
        <v>0</v>
      </c>
      <c r="D24" s="41">
        <v>0</v>
      </c>
      <c r="G24" s="41">
        <f t="shared" si="7"/>
        <v>21.5</v>
      </c>
      <c r="H24" s="41">
        <f t="shared" si="7"/>
        <v>0</v>
      </c>
      <c r="I24" s="41">
        <f t="shared" si="7"/>
        <v>2</v>
      </c>
      <c r="J24" s="41">
        <f t="shared" si="7"/>
        <v>0</v>
      </c>
      <c r="K24" s="41">
        <f t="shared" si="6"/>
        <v>0.43654822335025378</v>
      </c>
      <c r="L24" s="41">
        <f t="shared" si="6"/>
        <v>0</v>
      </c>
      <c r="M24" s="41">
        <f t="shared" si="2"/>
        <v>0</v>
      </c>
      <c r="N24" s="42">
        <f t="shared" si="3"/>
        <v>9.4966761633428296E-3</v>
      </c>
      <c r="O24" s="41">
        <f t="shared" si="4"/>
        <v>0.21904761904761905</v>
      </c>
      <c r="P24" s="42">
        <f>IF(O24&gt;=[1]res!E$2,IF(O23&lt;[1]res!E$2,K24,0),0)</f>
        <v>0</v>
      </c>
      <c r="Q24" s="42">
        <f>IF(O24&gt;=[1]res!E$2,IF(O23&lt;[1]res!E$2,L24,0),0)</f>
        <v>0</v>
      </c>
      <c r="R24" s="42">
        <f>IF(O24&gt;=[1]res!E$6,IF(O23&lt;[1]res!E$6,L24,0),0)</f>
        <v>0</v>
      </c>
    </row>
    <row r="25" spans="1:18" ht="15.75" customHeight="1" x14ac:dyDescent="0.4">
      <c r="A25" s="39">
        <v>24</v>
      </c>
      <c r="B25" s="50">
        <v>44280</v>
      </c>
      <c r="C25" s="41">
        <v>0</v>
      </c>
      <c r="D25" s="41">
        <v>0</v>
      </c>
      <c r="G25" s="41">
        <f t="shared" si="7"/>
        <v>21.5</v>
      </c>
      <c r="H25" s="41">
        <f t="shared" si="7"/>
        <v>0</v>
      </c>
      <c r="I25" s="41">
        <f t="shared" si="7"/>
        <v>2</v>
      </c>
      <c r="J25" s="41">
        <f t="shared" si="7"/>
        <v>0</v>
      </c>
      <c r="K25" s="41">
        <f t="shared" si="6"/>
        <v>0.43654822335025378</v>
      </c>
      <c r="L25" s="41">
        <f t="shared" si="6"/>
        <v>0</v>
      </c>
      <c r="M25" s="41">
        <f t="shared" si="2"/>
        <v>0</v>
      </c>
      <c r="N25" s="42">
        <f t="shared" si="3"/>
        <v>9.4966761633428296E-3</v>
      </c>
      <c r="O25" s="41">
        <f t="shared" si="4"/>
        <v>0.22857142857142856</v>
      </c>
      <c r="P25" s="42">
        <f>IF(O25&gt;=[1]res!E$2,IF(O24&lt;[1]res!E$2,K25,0),0)</f>
        <v>0</v>
      </c>
      <c r="Q25" s="42">
        <f>IF(O25&gt;=[1]res!E$2,IF(O24&lt;[1]res!E$2,L25,0),0)</f>
        <v>0</v>
      </c>
      <c r="R25" s="42">
        <f>IF(O25&gt;=[1]res!E$6,IF(O24&lt;[1]res!E$6,L25,0),0)</f>
        <v>0</v>
      </c>
    </row>
    <row r="26" spans="1:18" ht="15.75" customHeight="1" x14ac:dyDescent="0.4">
      <c r="A26" s="39">
        <v>25</v>
      </c>
      <c r="B26" s="50">
        <v>44281</v>
      </c>
      <c r="C26" s="41">
        <v>0</v>
      </c>
      <c r="D26" s="41">
        <v>0</v>
      </c>
      <c r="G26" s="41">
        <f t="shared" si="7"/>
        <v>21.5</v>
      </c>
      <c r="H26" s="41">
        <f t="shared" si="7"/>
        <v>0</v>
      </c>
      <c r="I26" s="41">
        <f t="shared" si="7"/>
        <v>2</v>
      </c>
      <c r="J26" s="41">
        <f t="shared" si="7"/>
        <v>0</v>
      </c>
      <c r="K26" s="41">
        <f t="shared" si="6"/>
        <v>0.43654822335025378</v>
      </c>
      <c r="L26" s="41">
        <f t="shared" si="6"/>
        <v>0</v>
      </c>
      <c r="M26" s="41">
        <f t="shared" si="2"/>
        <v>0</v>
      </c>
      <c r="N26" s="42">
        <f t="shared" si="3"/>
        <v>9.4966761633428296E-3</v>
      </c>
      <c r="O26" s="41">
        <f t="shared" si="4"/>
        <v>0.23809523809523808</v>
      </c>
      <c r="P26" s="42">
        <f>IF(O26&gt;=[1]res!E$2,IF(O25&lt;[1]res!E$2,K26,0),0)</f>
        <v>0</v>
      </c>
      <c r="Q26" s="42">
        <f>IF(O26&gt;=[1]res!E$2,IF(O25&lt;[1]res!E$2,L26,0),0)</f>
        <v>0</v>
      </c>
      <c r="R26" s="42">
        <f>IF(O26&gt;=[1]res!E$6,IF(O25&lt;[1]res!E$6,L26,0),0)</f>
        <v>0</v>
      </c>
    </row>
    <row r="27" spans="1:18" ht="15.75" customHeight="1" x14ac:dyDescent="0.4">
      <c r="A27" s="39">
        <v>26</v>
      </c>
      <c r="B27" s="50">
        <v>44282</v>
      </c>
      <c r="C27" s="41">
        <v>4</v>
      </c>
      <c r="D27" s="41">
        <v>0</v>
      </c>
      <c r="G27" s="41">
        <f t="shared" si="7"/>
        <v>25.5</v>
      </c>
      <c r="H27" s="41">
        <f t="shared" si="7"/>
        <v>0</v>
      </c>
      <c r="I27" s="41">
        <f t="shared" si="7"/>
        <v>2</v>
      </c>
      <c r="J27" s="41">
        <f t="shared" si="7"/>
        <v>0</v>
      </c>
      <c r="K27" s="41">
        <f t="shared" si="6"/>
        <v>0.51776649746192893</v>
      </c>
      <c r="L27" s="41">
        <f t="shared" si="6"/>
        <v>0</v>
      </c>
      <c r="M27" s="41">
        <f t="shared" si="2"/>
        <v>0</v>
      </c>
      <c r="N27" s="42">
        <f t="shared" si="3"/>
        <v>9.4966761633428296E-3</v>
      </c>
      <c r="O27" s="41">
        <f t="shared" si="4"/>
        <v>0.24761904761904763</v>
      </c>
      <c r="P27" s="42">
        <f>IF(O27&gt;=[1]res!E$2,IF(O26&lt;[1]res!E$2,K27,0),0)</f>
        <v>0</v>
      </c>
      <c r="Q27" s="42">
        <f>IF(O27&gt;=[1]res!E$2,IF(O26&lt;[1]res!E$2,L27,0),0)</f>
        <v>0</v>
      </c>
      <c r="R27" s="42">
        <f>IF(O27&gt;=[1]res!E$6,IF(O26&lt;[1]res!E$6,L27,0),0)</f>
        <v>0</v>
      </c>
    </row>
    <row r="28" spans="1:18" ht="15.75" customHeight="1" x14ac:dyDescent="0.4">
      <c r="A28" s="39">
        <v>27</v>
      </c>
      <c r="B28" s="50">
        <v>44283</v>
      </c>
      <c r="C28" s="41">
        <v>0</v>
      </c>
      <c r="D28" s="41">
        <v>0</v>
      </c>
      <c r="G28" s="41">
        <f t="shared" si="7"/>
        <v>25.5</v>
      </c>
      <c r="H28" s="41">
        <f t="shared" si="7"/>
        <v>0</v>
      </c>
      <c r="I28" s="41">
        <f t="shared" si="7"/>
        <v>2</v>
      </c>
      <c r="J28" s="41">
        <f t="shared" si="7"/>
        <v>0</v>
      </c>
      <c r="K28" s="41">
        <f t="shared" si="6"/>
        <v>0.51776649746192893</v>
      </c>
      <c r="L28" s="41">
        <f t="shared" si="6"/>
        <v>0</v>
      </c>
      <c r="M28" s="41">
        <f t="shared" si="2"/>
        <v>0</v>
      </c>
      <c r="N28" s="42">
        <f t="shared" si="3"/>
        <v>9.4966761633428296E-3</v>
      </c>
      <c r="O28" s="41">
        <f t="shared" si="4"/>
        <v>0.25714285714285712</v>
      </c>
      <c r="P28" s="42">
        <f>IF(O28&gt;=[1]res!E$2,IF(O27&lt;[1]res!E$2,K28,0),0)</f>
        <v>0</v>
      </c>
      <c r="Q28" s="42">
        <f>IF(O28&gt;=[1]res!E$2,IF(O27&lt;[1]res!E$2,L28,0),0)</f>
        <v>0</v>
      </c>
      <c r="R28" s="42">
        <f>IF(O28&gt;=[1]res!E$6,IF(O27&lt;[1]res!E$6,L28,0),0)</f>
        <v>0</v>
      </c>
    </row>
    <row r="29" spans="1:18" ht="15.75" customHeight="1" x14ac:dyDescent="0.4">
      <c r="A29" s="39">
        <v>28</v>
      </c>
      <c r="B29" s="50">
        <v>44284</v>
      </c>
      <c r="C29" s="41">
        <v>4.75</v>
      </c>
      <c r="D29" s="41">
        <v>0</v>
      </c>
      <c r="G29" s="41">
        <f t="shared" si="7"/>
        <v>30.25</v>
      </c>
      <c r="H29" s="41">
        <f t="shared" si="7"/>
        <v>0</v>
      </c>
      <c r="I29" s="41">
        <f t="shared" si="7"/>
        <v>2</v>
      </c>
      <c r="J29" s="41">
        <f t="shared" si="7"/>
        <v>0</v>
      </c>
      <c r="K29" s="41">
        <f t="shared" si="6"/>
        <v>0.6142131979695431</v>
      </c>
      <c r="L29" s="41">
        <f t="shared" si="6"/>
        <v>0</v>
      </c>
      <c r="M29" s="41">
        <f t="shared" si="2"/>
        <v>0</v>
      </c>
      <c r="N29" s="42">
        <f t="shared" si="3"/>
        <v>9.4966761633428296E-3</v>
      </c>
      <c r="O29" s="41">
        <f t="shared" si="4"/>
        <v>0.26666666666666666</v>
      </c>
      <c r="P29" s="42">
        <f>IF(O29&gt;=[1]res!E$2,IF(O28&lt;[1]res!E$2,K29,0),0)</f>
        <v>0</v>
      </c>
      <c r="Q29" s="42">
        <f>IF(O29&gt;=[1]res!E$2,IF(O28&lt;[1]res!E$2,L29,0),0)</f>
        <v>0</v>
      </c>
      <c r="R29" s="42">
        <f>IF(O29&gt;=[1]res!E$6,IF(O28&lt;[1]res!E$6,L29,0),0)</f>
        <v>0</v>
      </c>
    </row>
    <row r="30" spans="1:18" ht="15.75" customHeight="1" x14ac:dyDescent="0.4">
      <c r="A30" s="39">
        <v>29</v>
      </c>
      <c r="B30" s="50">
        <v>44285</v>
      </c>
      <c r="C30" s="41">
        <v>1</v>
      </c>
      <c r="D30" s="41">
        <v>0</v>
      </c>
      <c r="G30" s="41">
        <f t="shared" si="7"/>
        <v>31.25</v>
      </c>
      <c r="H30" s="41">
        <f t="shared" si="7"/>
        <v>0</v>
      </c>
      <c r="I30" s="41">
        <f t="shared" si="7"/>
        <v>2</v>
      </c>
      <c r="J30" s="41">
        <f t="shared" si="7"/>
        <v>0</v>
      </c>
      <c r="K30" s="41">
        <f t="shared" si="6"/>
        <v>0.63451776649746194</v>
      </c>
      <c r="L30" s="41">
        <f t="shared" si="6"/>
        <v>0</v>
      </c>
      <c r="M30" s="41">
        <f t="shared" si="2"/>
        <v>0</v>
      </c>
      <c r="N30" s="42">
        <f t="shared" si="3"/>
        <v>9.4966761633428296E-3</v>
      </c>
      <c r="O30" s="41">
        <f t="shared" si="4"/>
        <v>0.27619047619047621</v>
      </c>
      <c r="P30" s="42">
        <f>IF(O30&gt;=[1]res!E$2,IF(O29&lt;[1]res!E$2,K30,0),0)</f>
        <v>0</v>
      </c>
      <c r="Q30" s="42">
        <f>IF(O30&gt;=[1]res!E$2,IF(O29&lt;[1]res!E$2,L30,0),0)</f>
        <v>0</v>
      </c>
      <c r="R30" s="42">
        <f>IF(O30&gt;=[1]res!E$6,IF(O29&lt;[1]res!E$6,L30,0),0)</f>
        <v>0</v>
      </c>
    </row>
    <row r="31" spans="1:18" ht="15.75" customHeight="1" x14ac:dyDescent="0.4">
      <c r="A31" s="39">
        <v>30</v>
      </c>
      <c r="B31" s="50">
        <v>44286</v>
      </c>
      <c r="C31" s="41">
        <v>0</v>
      </c>
      <c r="D31" s="41">
        <v>0</v>
      </c>
      <c r="G31" s="41">
        <f t="shared" si="7"/>
        <v>31.25</v>
      </c>
      <c r="H31" s="41">
        <f t="shared" si="7"/>
        <v>0</v>
      </c>
      <c r="I31" s="41">
        <f t="shared" si="7"/>
        <v>2</v>
      </c>
      <c r="J31" s="41">
        <f t="shared" si="7"/>
        <v>0</v>
      </c>
      <c r="K31" s="41">
        <f t="shared" si="6"/>
        <v>0.63451776649746194</v>
      </c>
      <c r="L31" s="41">
        <f t="shared" si="6"/>
        <v>0</v>
      </c>
      <c r="M31" s="41">
        <f t="shared" si="2"/>
        <v>0</v>
      </c>
      <c r="N31" s="42">
        <f t="shared" si="3"/>
        <v>9.4966761633428296E-3</v>
      </c>
      <c r="O31" s="41">
        <f t="shared" si="4"/>
        <v>0.2857142857142857</v>
      </c>
      <c r="P31" s="42">
        <f>IF(O31&gt;=[1]res!E$2,IF(O30&lt;[1]res!E$2,K31,0),0)</f>
        <v>0</v>
      </c>
      <c r="Q31" s="42">
        <f>IF(O31&gt;=[1]res!E$2,IF(O30&lt;[1]res!E$2,L31,0),0)</f>
        <v>0</v>
      </c>
      <c r="R31" s="42">
        <f>IF(O31&gt;=[1]res!E$6,IF(O30&lt;[1]res!E$6,L31,0),0)</f>
        <v>0</v>
      </c>
    </row>
    <row r="32" spans="1:18" ht="15.75" customHeight="1" x14ac:dyDescent="0.4">
      <c r="A32" s="39">
        <v>31</v>
      </c>
      <c r="B32" s="50">
        <v>44287</v>
      </c>
      <c r="C32" s="41">
        <v>0</v>
      </c>
      <c r="D32" s="41">
        <v>3</v>
      </c>
      <c r="G32" s="41">
        <f t="shared" si="7"/>
        <v>31.25</v>
      </c>
      <c r="H32" s="41">
        <f t="shared" si="7"/>
        <v>3</v>
      </c>
      <c r="I32" s="41">
        <f t="shared" si="7"/>
        <v>2</v>
      </c>
      <c r="J32" s="41">
        <f t="shared" si="7"/>
        <v>0</v>
      </c>
      <c r="K32" s="41">
        <f t="shared" si="6"/>
        <v>0.63451776649746194</v>
      </c>
      <c r="L32" s="41">
        <f t="shared" si="6"/>
        <v>1.4245014245014245E-2</v>
      </c>
      <c r="M32" s="41">
        <f t="shared" si="2"/>
        <v>0</v>
      </c>
      <c r="N32" s="42">
        <f t="shared" si="3"/>
        <v>9.4966761633428296E-3</v>
      </c>
      <c r="O32" s="41">
        <f t="shared" si="4"/>
        <v>0.29523809523809524</v>
      </c>
      <c r="P32" s="42">
        <f>IF(O32&gt;=[1]res!E$2,IF(O31&lt;[1]res!E$2,K32,0),0)</f>
        <v>0</v>
      </c>
      <c r="Q32" s="42">
        <f>IF(O32&gt;=[1]res!E$2,IF(O31&lt;[1]res!E$2,L32,0),0)</f>
        <v>0</v>
      </c>
      <c r="R32" s="42">
        <f>IF(O32&gt;=[1]res!E$6,IF(O31&lt;[1]res!E$6,L32,0),0)</f>
        <v>0</v>
      </c>
    </row>
    <row r="33" spans="1:18" ht="15.75" customHeight="1" x14ac:dyDescent="0.4">
      <c r="A33" s="39">
        <v>32</v>
      </c>
      <c r="B33" s="50">
        <v>44288</v>
      </c>
      <c r="C33" s="41">
        <v>0</v>
      </c>
      <c r="D33" s="41">
        <v>0</v>
      </c>
      <c r="G33" s="41">
        <f t="shared" si="7"/>
        <v>31.25</v>
      </c>
      <c r="H33" s="41">
        <f t="shared" si="7"/>
        <v>3</v>
      </c>
      <c r="I33" s="41">
        <f t="shared" si="7"/>
        <v>2</v>
      </c>
      <c r="J33" s="41">
        <f t="shared" si="7"/>
        <v>0</v>
      </c>
      <c r="K33" s="41">
        <f t="shared" si="6"/>
        <v>0.63451776649746194</v>
      </c>
      <c r="L33" s="41">
        <f t="shared" si="6"/>
        <v>1.4245014245014245E-2</v>
      </c>
      <c r="M33" s="41">
        <f t="shared" si="2"/>
        <v>0</v>
      </c>
      <c r="N33" s="42">
        <f t="shared" si="3"/>
        <v>9.4966761633428296E-3</v>
      </c>
      <c r="O33" s="41">
        <f t="shared" si="4"/>
        <v>0.30476190476190479</v>
      </c>
      <c r="P33" s="42">
        <f>IF(O33&gt;=[1]res!E$2,IF(O32&lt;[1]res!E$2,K33,0),0)</f>
        <v>0</v>
      </c>
      <c r="Q33" s="42">
        <f>IF(O33&gt;=[1]res!E$2,IF(O32&lt;[1]res!E$2,L33,0),0)</f>
        <v>0</v>
      </c>
      <c r="R33" s="42">
        <f>IF(O33&gt;=[1]res!E$6,IF(O32&lt;[1]res!E$6,L33,0),0)</f>
        <v>0</v>
      </c>
    </row>
    <row r="34" spans="1:18" ht="15.75" customHeight="1" x14ac:dyDescent="0.4">
      <c r="A34" s="39">
        <v>33</v>
      </c>
      <c r="B34" s="50">
        <v>44289</v>
      </c>
      <c r="C34" s="41">
        <v>0</v>
      </c>
      <c r="D34" s="41">
        <v>0</v>
      </c>
      <c r="G34" s="41">
        <f t="shared" si="7"/>
        <v>31.25</v>
      </c>
      <c r="H34" s="41">
        <f t="shared" si="7"/>
        <v>3</v>
      </c>
      <c r="I34" s="41">
        <f t="shared" si="7"/>
        <v>2</v>
      </c>
      <c r="J34" s="41">
        <f t="shared" si="7"/>
        <v>0</v>
      </c>
      <c r="K34" s="41">
        <f t="shared" ref="K34:L49" si="8">G34/MAX(G:G)</f>
        <v>0.63451776649746194</v>
      </c>
      <c r="L34" s="41">
        <f t="shared" si="8"/>
        <v>1.4245014245014245E-2</v>
      </c>
      <c r="M34" s="41">
        <f t="shared" si="2"/>
        <v>0</v>
      </c>
      <c r="N34" s="42">
        <f t="shared" si="3"/>
        <v>9.4966761633428296E-3</v>
      </c>
      <c r="O34" s="41">
        <f t="shared" si="4"/>
        <v>0.31428571428571428</v>
      </c>
      <c r="P34" s="42">
        <f>IF(O34&gt;=[1]res!E$2,IF(O33&lt;[1]res!E$2,K34,0),0)</f>
        <v>0</v>
      </c>
      <c r="Q34" s="42">
        <f>IF(O34&gt;=[1]res!E$2,IF(O33&lt;[1]res!E$2,L34,0),0)</f>
        <v>0</v>
      </c>
      <c r="R34" s="42">
        <f>IF(O34&gt;=[1]res!E$6,IF(O33&lt;[1]res!E$6,L34,0),0)</f>
        <v>0</v>
      </c>
    </row>
    <row r="35" spans="1:18" ht="17.25" x14ac:dyDescent="0.4">
      <c r="A35" s="39">
        <v>34</v>
      </c>
      <c r="B35" s="50">
        <v>44290</v>
      </c>
      <c r="C35" s="41">
        <v>0</v>
      </c>
      <c r="D35" s="41">
        <v>4</v>
      </c>
      <c r="G35" s="41">
        <f t="shared" ref="G35:J50" si="9">SUM(C$2:C35)</f>
        <v>31.25</v>
      </c>
      <c r="H35" s="41">
        <f t="shared" si="9"/>
        <v>7</v>
      </c>
      <c r="I35" s="41">
        <f t="shared" si="9"/>
        <v>2</v>
      </c>
      <c r="J35" s="41">
        <f t="shared" si="9"/>
        <v>0</v>
      </c>
      <c r="K35" s="41">
        <f t="shared" si="8"/>
        <v>0.63451776649746194</v>
      </c>
      <c r="L35" s="41">
        <f t="shared" si="8"/>
        <v>3.3238366571699908E-2</v>
      </c>
      <c r="M35" s="41">
        <f t="shared" si="2"/>
        <v>0</v>
      </c>
      <c r="N35" s="42">
        <f t="shared" si="3"/>
        <v>9.4966761633428296E-3</v>
      </c>
      <c r="O35" s="41">
        <f t="shared" si="4"/>
        <v>0.32380952380952382</v>
      </c>
      <c r="P35" s="42">
        <f>IF(O35&gt;=[1]res!E$2,IF(O34&lt;[1]res!E$2,K35,0),0)</f>
        <v>0</v>
      </c>
      <c r="Q35" s="42">
        <f>IF(O35&gt;=[1]res!E$2,IF(O34&lt;[1]res!E$2,L35,0),0)</f>
        <v>0</v>
      </c>
      <c r="R35" s="42">
        <f>IF(O35&gt;=[1]res!E$6,IF(O34&lt;[1]res!E$6,L35,0),0)</f>
        <v>0</v>
      </c>
    </row>
    <row r="36" spans="1:18" ht="17.25" x14ac:dyDescent="0.4">
      <c r="A36" s="39">
        <v>35</v>
      </c>
      <c r="B36" s="50">
        <v>44291</v>
      </c>
      <c r="C36" s="41">
        <v>0.5</v>
      </c>
      <c r="D36" s="41">
        <v>6</v>
      </c>
      <c r="G36" s="41">
        <f t="shared" si="9"/>
        <v>31.75</v>
      </c>
      <c r="H36" s="41">
        <f t="shared" si="9"/>
        <v>13</v>
      </c>
      <c r="I36" s="41">
        <f t="shared" si="9"/>
        <v>2</v>
      </c>
      <c r="J36" s="41">
        <f t="shared" si="9"/>
        <v>0</v>
      </c>
      <c r="K36" s="41">
        <f t="shared" si="8"/>
        <v>0.64467005076142136</v>
      </c>
      <c r="L36" s="41">
        <f t="shared" si="8"/>
        <v>6.1728395061728399E-2</v>
      </c>
      <c r="M36" s="41">
        <f t="shared" si="2"/>
        <v>0</v>
      </c>
      <c r="N36" s="42">
        <f t="shared" si="3"/>
        <v>9.4966761633428296E-3</v>
      </c>
      <c r="O36" s="41">
        <f t="shared" si="4"/>
        <v>0.33333333333333331</v>
      </c>
      <c r="P36" s="42">
        <f>IF(O36&gt;=[1]res!E$2,IF(O35&lt;[1]res!E$2,K36,0),0)</f>
        <v>0</v>
      </c>
      <c r="Q36" s="42">
        <f>IF(O36&gt;=[1]res!E$2,IF(O35&lt;[1]res!E$2,L36,0),0)</f>
        <v>0</v>
      </c>
      <c r="R36" s="42">
        <f>IF(O36&gt;=[1]res!E$6,IF(O35&lt;[1]res!E$6,L36,0),0)</f>
        <v>0</v>
      </c>
    </row>
    <row r="37" spans="1:18" ht="17.25" x14ac:dyDescent="0.4">
      <c r="A37" s="39">
        <v>36</v>
      </c>
      <c r="B37" s="50">
        <v>44292</v>
      </c>
      <c r="C37" s="41">
        <v>0</v>
      </c>
      <c r="D37" s="41">
        <v>0</v>
      </c>
      <c r="G37" s="41">
        <f t="shared" si="9"/>
        <v>31.75</v>
      </c>
      <c r="H37" s="41">
        <f t="shared" si="9"/>
        <v>13</v>
      </c>
      <c r="I37" s="41">
        <f t="shared" si="9"/>
        <v>2</v>
      </c>
      <c r="J37" s="41">
        <f t="shared" si="9"/>
        <v>0</v>
      </c>
      <c r="K37" s="41">
        <f t="shared" si="8"/>
        <v>0.64467005076142136</v>
      </c>
      <c r="L37" s="41">
        <f t="shared" si="8"/>
        <v>6.1728395061728399E-2</v>
      </c>
      <c r="M37" s="41">
        <f t="shared" si="2"/>
        <v>0</v>
      </c>
      <c r="N37" s="42">
        <f t="shared" si="3"/>
        <v>9.4966761633428296E-3</v>
      </c>
      <c r="O37" s="41">
        <f t="shared" si="4"/>
        <v>0.34285714285714286</v>
      </c>
      <c r="P37" s="42">
        <f>IF(O37&gt;=[1]res!E$2,IF(O36&lt;[1]res!E$2,K37,0),0)</f>
        <v>0</v>
      </c>
      <c r="Q37" s="42">
        <f>IF(O37&gt;=[1]res!E$2,IF(O36&lt;[1]res!E$2,L37,0),0)</f>
        <v>0</v>
      </c>
      <c r="R37" s="42">
        <f>IF(O37&gt;=[1]res!E$6,IF(O36&lt;[1]res!E$6,L37,0),0)</f>
        <v>0</v>
      </c>
    </row>
    <row r="38" spans="1:18" ht="17.25" x14ac:dyDescent="0.4">
      <c r="A38" s="39">
        <v>37</v>
      </c>
      <c r="B38" s="50">
        <v>44293</v>
      </c>
      <c r="C38" s="41">
        <v>0</v>
      </c>
      <c r="D38" s="41">
        <v>0</v>
      </c>
      <c r="G38" s="41">
        <f t="shared" si="9"/>
        <v>31.75</v>
      </c>
      <c r="H38" s="41">
        <f t="shared" si="9"/>
        <v>13</v>
      </c>
      <c r="I38" s="41">
        <f t="shared" si="9"/>
        <v>2</v>
      </c>
      <c r="J38" s="41">
        <f t="shared" si="9"/>
        <v>0</v>
      </c>
      <c r="K38" s="41">
        <f t="shared" si="8"/>
        <v>0.64467005076142136</v>
      </c>
      <c r="L38" s="41">
        <f t="shared" si="8"/>
        <v>6.1728395061728399E-2</v>
      </c>
      <c r="M38" s="41">
        <f t="shared" si="2"/>
        <v>0</v>
      </c>
      <c r="N38" s="42">
        <f t="shared" si="3"/>
        <v>9.4966761633428296E-3</v>
      </c>
      <c r="O38" s="41">
        <f t="shared" si="4"/>
        <v>0.35238095238095241</v>
      </c>
      <c r="P38" s="42">
        <f>IF(O38&gt;=[1]res!E$2,IF(O37&lt;[1]res!E$2,K38,0),0)</f>
        <v>0</v>
      </c>
      <c r="Q38" s="42">
        <f>IF(O38&gt;=[1]res!E$2,IF(O37&lt;[1]res!E$2,L38,0),0)</f>
        <v>0</v>
      </c>
      <c r="R38" s="42">
        <f>IF(O38&gt;=[1]res!E$6,IF(O37&lt;[1]res!E$6,L38,0),0)</f>
        <v>0</v>
      </c>
    </row>
    <row r="39" spans="1:18" ht="17.25" x14ac:dyDescent="0.4">
      <c r="A39" s="39">
        <v>38</v>
      </c>
      <c r="B39" s="50">
        <v>44294</v>
      </c>
      <c r="C39" s="41">
        <v>0</v>
      </c>
      <c r="D39" s="41">
        <v>0</v>
      </c>
      <c r="G39" s="41">
        <f t="shared" si="9"/>
        <v>31.75</v>
      </c>
      <c r="H39" s="41">
        <f t="shared" si="9"/>
        <v>13</v>
      </c>
      <c r="I39" s="41">
        <f t="shared" si="9"/>
        <v>2</v>
      </c>
      <c r="J39" s="41">
        <f t="shared" si="9"/>
        <v>0</v>
      </c>
      <c r="K39" s="41">
        <f t="shared" si="8"/>
        <v>0.64467005076142136</v>
      </c>
      <c r="L39" s="41">
        <f t="shared" si="8"/>
        <v>6.1728395061728399E-2</v>
      </c>
      <c r="M39" s="41">
        <f t="shared" si="2"/>
        <v>0</v>
      </c>
      <c r="N39" s="42">
        <f t="shared" si="3"/>
        <v>9.4966761633428296E-3</v>
      </c>
      <c r="O39" s="41">
        <f t="shared" si="4"/>
        <v>0.3619047619047619</v>
      </c>
      <c r="P39" s="42">
        <f>IF(O39&gt;=[1]res!E$2,IF(O38&lt;[1]res!E$2,K39,0),0)</f>
        <v>0</v>
      </c>
      <c r="Q39" s="42">
        <f>IF(O39&gt;=[1]res!E$2,IF(O38&lt;[1]res!E$2,L39,0),0)</f>
        <v>0</v>
      </c>
      <c r="R39" s="42">
        <f>IF(O39&gt;=[1]res!E$6,IF(O38&lt;[1]res!E$6,L39,0),0)</f>
        <v>0</v>
      </c>
    </row>
    <row r="40" spans="1:18" ht="17.25" x14ac:dyDescent="0.4">
      <c r="A40" s="39">
        <v>39</v>
      </c>
      <c r="B40" s="50">
        <v>44295</v>
      </c>
      <c r="C40" s="41">
        <v>1.5</v>
      </c>
      <c r="D40" s="41">
        <v>0</v>
      </c>
      <c r="G40" s="41">
        <f t="shared" si="9"/>
        <v>33.25</v>
      </c>
      <c r="H40" s="41">
        <f t="shared" si="9"/>
        <v>13</v>
      </c>
      <c r="I40" s="41">
        <f t="shared" si="9"/>
        <v>2</v>
      </c>
      <c r="J40" s="41">
        <f t="shared" si="9"/>
        <v>0</v>
      </c>
      <c r="K40" s="41">
        <f t="shared" si="8"/>
        <v>0.67512690355329952</v>
      </c>
      <c r="L40" s="41">
        <f t="shared" si="8"/>
        <v>6.1728395061728399E-2</v>
      </c>
      <c r="M40" s="41">
        <f t="shared" si="2"/>
        <v>0</v>
      </c>
      <c r="N40" s="42">
        <f t="shared" si="3"/>
        <v>9.4966761633428296E-3</v>
      </c>
      <c r="O40" s="41">
        <f t="shared" si="4"/>
        <v>0.37142857142857144</v>
      </c>
      <c r="P40" s="42">
        <f>IF(O40&gt;=[1]res!E$2,IF(O39&lt;[1]res!E$2,K40,0),0)</f>
        <v>0</v>
      </c>
      <c r="Q40" s="42">
        <f>IF(O40&gt;=[1]res!E$2,IF(O39&lt;[1]res!E$2,L40,0),0)</f>
        <v>0</v>
      </c>
      <c r="R40" s="42">
        <f>IF(O40&gt;=[1]res!E$6,IF(O39&lt;[1]res!E$6,L40,0),0)</f>
        <v>0</v>
      </c>
    </row>
    <row r="41" spans="1:18" ht="17.25" x14ac:dyDescent="0.4">
      <c r="A41" s="39">
        <v>40</v>
      </c>
      <c r="B41" s="50">
        <v>44296</v>
      </c>
      <c r="C41" s="41">
        <v>1.5</v>
      </c>
      <c r="D41" s="41">
        <v>8</v>
      </c>
      <c r="E41" s="41">
        <v>2</v>
      </c>
      <c r="G41" s="41">
        <f t="shared" si="9"/>
        <v>34.75</v>
      </c>
      <c r="H41" s="41">
        <f t="shared" si="9"/>
        <v>21</v>
      </c>
      <c r="I41" s="41">
        <f t="shared" si="9"/>
        <v>4</v>
      </c>
      <c r="J41" s="41">
        <f t="shared" si="9"/>
        <v>0</v>
      </c>
      <c r="K41" s="41">
        <f t="shared" si="8"/>
        <v>0.70558375634517767</v>
      </c>
      <c r="L41" s="41">
        <f t="shared" si="8"/>
        <v>9.9715099715099717E-2</v>
      </c>
      <c r="M41" s="41">
        <f t="shared" si="2"/>
        <v>0</v>
      </c>
      <c r="N41" s="42">
        <f t="shared" si="3"/>
        <v>1.8993352326685659E-2</v>
      </c>
      <c r="O41" s="41">
        <f t="shared" si="4"/>
        <v>0.38095238095238093</v>
      </c>
      <c r="P41" s="42">
        <f>IF(O41&gt;=[1]res!E$2,IF(O40&lt;[1]res!E$2,K41,0),0)</f>
        <v>0</v>
      </c>
      <c r="Q41" s="42">
        <f>IF(O41&gt;=[1]res!E$2,IF(O40&lt;[1]res!E$2,L41,0),0)</f>
        <v>0</v>
      </c>
      <c r="R41" s="42">
        <f>IF(O41&gt;=[1]res!E$6,IF(O40&lt;[1]res!E$6,L41,0),0)</f>
        <v>0</v>
      </c>
    </row>
    <row r="42" spans="1:18" ht="17.25" x14ac:dyDescent="0.4">
      <c r="A42" s="39">
        <v>41</v>
      </c>
      <c r="B42" s="50">
        <v>44297</v>
      </c>
      <c r="C42" s="41">
        <v>0</v>
      </c>
      <c r="D42" s="41">
        <v>1</v>
      </c>
      <c r="G42" s="41">
        <f t="shared" si="9"/>
        <v>34.75</v>
      </c>
      <c r="H42" s="41">
        <f t="shared" si="9"/>
        <v>22</v>
      </c>
      <c r="I42" s="41">
        <f t="shared" si="9"/>
        <v>4</v>
      </c>
      <c r="J42" s="41">
        <f t="shared" si="9"/>
        <v>0</v>
      </c>
      <c r="K42" s="41">
        <f t="shared" si="8"/>
        <v>0.70558375634517767</v>
      </c>
      <c r="L42" s="41">
        <f t="shared" si="8"/>
        <v>0.10446343779677113</v>
      </c>
      <c r="M42" s="41">
        <f t="shared" si="2"/>
        <v>0</v>
      </c>
      <c r="N42" s="42">
        <f t="shared" si="3"/>
        <v>1.8993352326685659E-2</v>
      </c>
      <c r="O42" s="41">
        <f t="shared" si="4"/>
        <v>0.39047619047619048</v>
      </c>
      <c r="P42" s="42">
        <f>IF(O42&gt;=[1]res!E$2,IF(O41&lt;[1]res!E$2,K42,0),0)</f>
        <v>0</v>
      </c>
      <c r="Q42" s="42">
        <f>IF(O42&gt;=[1]res!E$2,IF(O41&lt;[1]res!E$2,L42,0),0)</f>
        <v>0</v>
      </c>
      <c r="R42" s="42">
        <f>IF(O42&gt;=[1]res!E$6,IF(O41&lt;[1]res!E$6,L42,0),0)</f>
        <v>0</v>
      </c>
    </row>
    <row r="43" spans="1:18" ht="17.25" x14ac:dyDescent="0.4">
      <c r="A43" s="39">
        <v>42</v>
      </c>
      <c r="B43" s="50">
        <v>44298</v>
      </c>
      <c r="C43" s="41">
        <v>0</v>
      </c>
      <c r="D43" s="41">
        <v>7.5</v>
      </c>
      <c r="G43" s="41">
        <f t="shared" si="9"/>
        <v>34.75</v>
      </c>
      <c r="H43" s="41">
        <f t="shared" si="9"/>
        <v>29.5</v>
      </c>
      <c r="I43" s="41">
        <f t="shared" si="9"/>
        <v>4</v>
      </c>
      <c r="J43" s="41">
        <f t="shared" si="9"/>
        <v>0</v>
      </c>
      <c r="K43" s="41">
        <f t="shared" si="8"/>
        <v>0.70558375634517767</v>
      </c>
      <c r="L43" s="41">
        <f t="shared" si="8"/>
        <v>0.14007597340930675</v>
      </c>
      <c r="M43" s="41">
        <f t="shared" si="2"/>
        <v>0</v>
      </c>
      <c r="N43" s="42">
        <f t="shared" si="3"/>
        <v>1.8993352326685659E-2</v>
      </c>
      <c r="O43" s="41">
        <f t="shared" si="4"/>
        <v>0.4</v>
      </c>
      <c r="P43" s="42">
        <f>IF(O43&gt;=[1]res!E$2,IF(O42&lt;[1]res!E$2,K43,0),0)</f>
        <v>0.70558375634517767</v>
      </c>
      <c r="Q43" s="42">
        <f>IF(O43&gt;=[1]res!E$2,IF(O42&lt;[1]res!E$2,L43,0),0)</f>
        <v>0.14007597340930675</v>
      </c>
      <c r="R43" s="42">
        <f>IF(O43&gt;=[1]res!E$6,IF(O42&lt;[1]res!E$6,L43,0),0)</f>
        <v>0</v>
      </c>
    </row>
    <row r="44" spans="1:18" ht="17.25" x14ac:dyDescent="0.4">
      <c r="A44" s="39">
        <v>43</v>
      </c>
      <c r="B44" s="50">
        <v>44299</v>
      </c>
      <c r="C44" s="41">
        <v>0</v>
      </c>
      <c r="D44" s="41">
        <v>10.5</v>
      </c>
      <c r="G44" s="41">
        <f t="shared" si="9"/>
        <v>34.75</v>
      </c>
      <c r="H44" s="41">
        <f t="shared" si="9"/>
        <v>40</v>
      </c>
      <c r="I44" s="41">
        <f t="shared" si="9"/>
        <v>4</v>
      </c>
      <c r="J44" s="41">
        <f t="shared" si="9"/>
        <v>0</v>
      </c>
      <c r="K44" s="41">
        <f t="shared" si="8"/>
        <v>0.70558375634517767</v>
      </c>
      <c r="L44" s="41">
        <f t="shared" si="8"/>
        <v>0.18993352326685661</v>
      </c>
      <c r="M44" s="41">
        <f t="shared" si="2"/>
        <v>0</v>
      </c>
      <c r="N44" s="42">
        <f t="shared" si="3"/>
        <v>1.8993352326685659E-2</v>
      </c>
      <c r="O44" s="41">
        <f t="shared" si="4"/>
        <v>0.40952380952380951</v>
      </c>
      <c r="P44" s="42">
        <f>IF(O44&gt;=[1]res!E$2,IF(O43&lt;[1]res!E$2,K44,0),0)</f>
        <v>0</v>
      </c>
      <c r="Q44" s="42">
        <f>IF(O44&gt;=[1]res!E$2,IF(O43&lt;[1]res!E$2,L44,0),0)</f>
        <v>0</v>
      </c>
      <c r="R44" s="42">
        <f>IF(O44&gt;=[1]res!E$6,IF(O43&lt;[1]res!E$6,L44,0),0)</f>
        <v>0</v>
      </c>
    </row>
    <row r="45" spans="1:18" ht="17.25" x14ac:dyDescent="0.4">
      <c r="A45" s="39">
        <v>44</v>
      </c>
      <c r="B45" s="50">
        <v>44300</v>
      </c>
      <c r="C45" s="41">
        <v>0</v>
      </c>
      <c r="D45" s="41">
        <v>5.75</v>
      </c>
      <c r="G45" s="41">
        <f t="shared" si="9"/>
        <v>34.75</v>
      </c>
      <c r="H45" s="41">
        <f t="shared" si="9"/>
        <v>45.75</v>
      </c>
      <c r="I45" s="41">
        <f t="shared" si="9"/>
        <v>4</v>
      </c>
      <c r="J45" s="41">
        <f t="shared" si="9"/>
        <v>0</v>
      </c>
      <c r="K45" s="41">
        <f t="shared" si="8"/>
        <v>0.70558375634517767</v>
      </c>
      <c r="L45" s="41">
        <f t="shared" si="8"/>
        <v>0.21723646723646725</v>
      </c>
      <c r="M45" s="41">
        <f t="shared" si="2"/>
        <v>0</v>
      </c>
      <c r="N45" s="42">
        <f t="shared" si="3"/>
        <v>1.8993352326685659E-2</v>
      </c>
      <c r="O45" s="41">
        <f t="shared" si="4"/>
        <v>0.41904761904761906</v>
      </c>
      <c r="P45" s="42">
        <f>IF(O45&gt;=[1]res!E$2,IF(O44&lt;[1]res!E$2,K45,0),0)</f>
        <v>0</v>
      </c>
      <c r="Q45" s="42">
        <f>IF(O45&gt;=[1]res!E$2,IF(O44&lt;[1]res!E$2,L45,0),0)</f>
        <v>0</v>
      </c>
      <c r="R45" s="42">
        <f>IF(O45&gt;=[1]res!E$6,IF(O44&lt;[1]res!E$6,L45,0),0)</f>
        <v>0</v>
      </c>
    </row>
    <row r="46" spans="1:18" ht="17.25" x14ac:dyDescent="0.4">
      <c r="A46" s="39">
        <v>45</v>
      </c>
      <c r="B46" s="50">
        <v>44301</v>
      </c>
      <c r="C46" s="41">
        <v>0</v>
      </c>
      <c r="D46" s="41">
        <v>5</v>
      </c>
      <c r="G46" s="41">
        <f t="shared" si="9"/>
        <v>34.75</v>
      </c>
      <c r="H46" s="41">
        <f t="shared" si="9"/>
        <v>50.75</v>
      </c>
      <c r="I46" s="41">
        <f t="shared" si="9"/>
        <v>4</v>
      </c>
      <c r="J46" s="41">
        <f t="shared" si="9"/>
        <v>0</v>
      </c>
      <c r="K46" s="41">
        <f t="shared" si="8"/>
        <v>0.70558375634517767</v>
      </c>
      <c r="L46" s="41">
        <f t="shared" si="8"/>
        <v>0.24097815764482433</v>
      </c>
      <c r="M46" s="41">
        <f t="shared" si="2"/>
        <v>0</v>
      </c>
      <c r="N46" s="42">
        <f t="shared" si="3"/>
        <v>1.8993352326685659E-2</v>
      </c>
      <c r="O46" s="41">
        <f t="shared" si="4"/>
        <v>0.42857142857142855</v>
      </c>
      <c r="P46" s="42">
        <f>IF(O46&gt;=[1]res!E$2,IF(O45&lt;[1]res!E$2,K46,0),0)</f>
        <v>0</v>
      </c>
      <c r="Q46" s="42">
        <f>IF(O46&gt;=[1]res!E$2,IF(O45&lt;[1]res!E$2,L46,0),0)</f>
        <v>0</v>
      </c>
      <c r="R46" s="42">
        <f>IF(O46&gt;=[1]res!E$6,IF(O45&lt;[1]res!E$6,L46,0),0)</f>
        <v>0</v>
      </c>
    </row>
    <row r="47" spans="1:18" ht="17.25" x14ac:dyDescent="0.4">
      <c r="A47" s="39">
        <v>46</v>
      </c>
      <c r="B47" s="50">
        <v>44302</v>
      </c>
      <c r="C47" s="41">
        <v>0</v>
      </c>
      <c r="D47" s="41">
        <v>1.75</v>
      </c>
      <c r="G47" s="41">
        <f t="shared" si="9"/>
        <v>34.75</v>
      </c>
      <c r="H47" s="41">
        <f t="shared" si="9"/>
        <v>52.5</v>
      </c>
      <c r="I47" s="41">
        <f t="shared" si="9"/>
        <v>4</v>
      </c>
      <c r="J47" s="41">
        <f t="shared" si="9"/>
        <v>0</v>
      </c>
      <c r="K47" s="41">
        <f t="shared" si="8"/>
        <v>0.70558375634517767</v>
      </c>
      <c r="L47" s="41">
        <f t="shared" si="8"/>
        <v>0.2492877492877493</v>
      </c>
      <c r="M47" s="41">
        <f t="shared" si="2"/>
        <v>0</v>
      </c>
      <c r="N47" s="42">
        <f t="shared" si="3"/>
        <v>1.8993352326685659E-2</v>
      </c>
      <c r="O47" s="41">
        <f t="shared" si="4"/>
        <v>0.43809523809523809</v>
      </c>
      <c r="P47" s="42">
        <f>IF(O47&gt;=[1]res!E$2,IF(O46&lt;[1]res!E$2,K47,0),0)</f>
        <v>0</v>
      </c>
      <c r="Q47" s="42">
        <f>IF(O47&gt;=[1]res!E$2,IF(O46&lt;[1]res!E$2,L47,0),0)</f>
        <v>0</v>
      </c>
      <c r="R47" s="42">
        <f>IF(O47&gt;=[1]res!E$6,IF(O46&lt;[1]res!E$6,L47,0),0)</f>
        <v>0</v>
      </c>
    </row>
    <row r="48" spans="1:18" ht="17.25" x14ac:dyDescent="0.4">
      <c r="A48" s="39">
        <v>47</v>
      </c>
      <c r="B48" s="50">
        <v>44303</v>
      </c>
      <c r="C48" s="41">
        <v>0</v>
      </c>
      <c r="D48" s="41">
        <v>0</v>
      </c>
      <c r="G48" s="41">
        <f t="shared" si="9"/>
        <v>34.75</v>
      </c>
      <c r="H48" s="41">
        <f t="shared" si="9"/>
        <v>52.5</v>
      </c>
      <c r="I48" s="41">
        <f t="shared" si="9"/>
        <v>4</v>
      </c>
      <c r="J48" s="41">
        <f t="shared" si="9"/>
        <v>0</v>
      </c>
      <c r="K48" s="41">
        <f t="shared" si="8"/>
        <v>0.70558375634517767</v>
      </c>
      <c r="L48" s="41">
        <f t="shared" si="8"/>
        <v>0.2492877492877493</v>
      </c>
      <c r="M48" s="41">
        <f t="shared" si="2"/>
        <v>0</v>
      </c>
      <c r="N48" s="42">
        <f t="shared" si="3"/>
        <v>1.8993352326685659E-2</v>
      </c>
      <c r="O48" s="41">
        <f t="shared" si="4"/>
        <v>0.44761904761904764</v>
      </c>
      <c r="P48" s="42">
        <f>IF(O48&gt;=[1]res!E$2,IF(O47&lt;[1]res!E$2,K48,0),0)</f>
        <v>0</v>
      </c>
      <c r="Q48" s="42">
        <f>IF(O48&gt;=[1]res!E$2,IF(O47&lt;[1]res!E$2,L48,0),0)</f>
        <v>0</v>
      </c>
      <c r="R48" s="42">
        <f>IF(O48&gt;=[1]res!E$6,IF(O47&lt;[1]res!E$6,L48,0),0)</f>
        <v>0</v>
      </c>
    </row>
    <row r="49" spans="1:18" ht="17.25" x14ac:dyDescent="0.4">
      <c r="A49" s="39">
        <v>48</v>
      </c>
      <c r="B49" s="50">
        <v>44304</v>
      </c>
      <c r="C49" s="41">
        <v>1.5</v>
      </c>
      <c r="D49" s="41">
        <v>4.75</v>
      </c>
      <c r="E49" s="41">
        <v>16.25</v>
      </c>
      <c r="G49" s="41">
        <f t="shared" si="9"/>
        <v>36.25</v>
      </c>
      <c r="H49" s="41">
        <f t="shared" si="9"/>
        <v>57.25</v>
      </c>
      <c r="I49" s="41">
        <f t="shared" si="9"/>
        <v>20.25</v>
      </c>
      <c r="J49" s="41">
        <f t="shared" si="9"/>
        <v>0</v>
      </c>
      <c r="K49" s="41">
        <f t="shared" si="8"/>
        <v>0.73604060913705582</v>
      </c>
      <c r="L49" s="41">
        <f t="shared" si="8"/>
        <v>0.2718423551756885</v>
      </c>
      <c r="M49" s="41">
        <f t="shared" si="2"/>
        <v>0</v>
      </c>
      <c r="N49" s="42">
        <f t="shared" si="3"/>
        <v>9.6153846153846159E-2</v>
      </c>
      <c r="O49" s="41">
        <f t="shared" si="4"/>
        <v>0.45714285714285713</v>
      </c>
      <c r="P49" s="42">
        <f>IF(O49&gt;=[1]res!E$2,IF(O48&lt;[1]res!E$2,K49,0),0)</f>
        <v>0</v>
      </c>
      <c r="Q49" s="42">
        <f>IF(O49&gt;=[1]res!E$2,IF(O48&lt;[1]res!E$2,L49,0),0)</f>
        <v>0</v>
      </c>
      <c r="R49" s="42">
        <f>IF(O49&gt;=[1]res!E$6,IF(O48&lt;[1]res!E$6,L49,0),0)</f>
        <v>0</v>
      </c>
    </row>
    <row r="50" spans="1:18" ht="17.25" x14ac:dyDescent="0.4">
      <c r="A50" s="39">
        <v>49</v>
      </c>
      <c r="B50" s="50">
        <v>44305</v>
      </c>
      <c r="C50" s="41">
        <v>2.25</v>
      </c>
      <c r="D50" s="41">
        <v>3</v>
      </c>
      <c r="G50" s="41">
        <f t="shared" si="9"/>
        <v>38.5</v>
      </c>
      <c r="H50" s="41">
        <f t="shared" si="9"/>
        <v>60.25</v>
      </c>
      <c r="I50" s="41">
        <f t="shared" si="9"/>
        <v>20.25</v>
      </c>
      <c r="J50" s="41">
        <f t="shared" si="9"/>
        <v>0</v>
      </c>
      <c r="K50" s="41">
        <f t="shared" ref="K50:L65" si="10">G50/MAX(G:G)</f>
        <v>0.78172588832487311</v>
      </c>
      <c r="L50" s="41">
        <f t="shared" si="10"/>
        <v>0.28608736942070279</v>
      </c>
      <c r="M50" s="41">
        <f t="shared" si="2"/>
        <v>0</v>
      </c>
      <c r="N50" s="42">
        <f t="shared" si="3"/>
        <v>9.6153846153846159E-2</v>
      </c>
      <c r="O50" s="41">
        <f t="shared" si="4"/>
        <v>0.46666666666666667</v>
      </c>
      <c r="P50" s="42">
        <f>IF(O50&gt;=[1]res!E$2,IF(O49&lt;[1]res!E$2,K50,0),0)</f>
        <v>0</v>
      </c>
      <c r="Q50" s="42">
        <f>IF(O50&gt;=[1]res!E$2,IF(O49&lt;[1]res!E$2,L50,0),0)</f>
        <v>0</v>
      </c>
      <c r="R50" s="42">
        <f>IF(O50&gt;=[1]res!E$6,IF(O49&lt;[1]res!E$6,L50,0),0)</f>
        <v>0</v>
      </c>
    </row>
    <row r="51" spans="1:18" ht="17.25" x14ac:dyDescent="0.4">
      <c r="A51" s="39">
        <v>50</v>
      </c>
      <c r="B51" s="50">
        <v>44306</v>
      </c>
      <c r="C51" s="41">
        <v>0</v>
      </c>
      <c r="D51" s="41">
        <v>0</v>
      </c>
      <c r="G51" s="41">
        <f t="shared" ref="G51:J66" si="11">SUM(C$2:C51)</f>
        <v>38.5</v>
      </c>
      <c r="H51" s="41">
        <f t="shared" si="11"/>
        <v>60.25</v>
      </c>
      <c r="I51" s="41">
        <f t="shared" si="11"/>
        <v>20.25</v>
      </c>
      <c r="J51" s="41">
        <f t="shared" si="11"/>
        <v>0</v>
      </c>
      <c r="K51" s="41">
        <f t="shared" si="10"/>
        <v>0.78172588832487311</v>
      </c>
      <c r="L51" s="41">
        <f t="shared" si="10"/>
        <v>0.28608736942070279</v>
      </c>
      <c r="M51" s="41">
        <f t="shared" si="2"/>
        <v>0</v>
      </c>
      <c r="N51" s="42">
        <f t="shared" si="3"/>
        <v>9.6153846153846159E-2</v>
      </c>
      <c r="O51" s="41">
        <f t="shared" si="4"/>
        <v>0.47619047619047616</v>
      </c>
      <c r="P51" s="42">
        <f>IF(O51&gt;=[1]res!E$2,IF(O50&lt;[1]res!E$2,K51,0),0)</f>
        <v>0</v>
      </c>
      <c r="Q51" s="42">
        <f>IF(O51&gt;=[1]res!E$2,IF(O50&lt;[1]res!E$2,L51,0),0)</f>
        <v>0</v>
      </c>
      <c r="R51" s="42">
        <f>IF(O51&gt;=[1]res!E$6,IF(O50&lt;[1]res!E$6,L51,0),0)</f>
        <v>0</v>
      </c>
    </row>
    <row r="52" spans="1:18" ht="17.25" x14ac:dyDescent="0.4">
      <c r="A52" s="39">
        <v>51</v>
      </c>
      <c r="B52" s="50">
        <v>44307</v>
      </c>
      <c r="C52" s="41">
        <v>0</v>
      </c>
      <c r="D52" s="41">
        <v>1</v>
      </c>
      <c r="G52" s="41">
        <f t="shared" si="11"/>
        <v>38.5</v>
      </c>
      <c r="H52" s="41">
        <f t="shared" si="11"/>
        <v>61.25</v>
      </c>
      <c r="I52" s="41">
        <f t="shared" si="11"/>
        <v>20.25</v>
      </c>
      <c r="J52" s="41">
        <f t="shared" si="11"/>
        <v>0</v>
      </c>
      <c r="K52" s="41">
        <f t="shared" si="10"/>
        <v>0.78172588832487311</v>
      </c>
      <c r="L52" s="41">
        <f t="shared" si="10"/>
        <v>0.2908357075023742</v>
      </c>
      <c r="M52" s="41">
        <f t="shared" si="2"/>
        <v>0</v>
      </c>
      <c r="N52" s="42">
        <f t="shared" si="3"/>
        <v>9.6153846153846159E-2</v>
      </c>
      <c r="O52" s="41">
        <f t="shared" si="4"/>
        <v>0.48571428571428571</v>
      </c>
      <c r="P52" s="42">
        <f>IF(O52&gt;=[1]res!E$2,IF(O51&lt;[1]res!E$2,K52,0),0)</f>
        <v>0</v>
      </c>
      <c r="Q52" s="42">
        <f>IF(O52&gt;=[1]res!E$2,IF(O51&lt;[1]res!E$2,L52,0),0)</f>
        <v>0</v>
      </c>
      <c r="R52" s="42">
        <f>IF(O52&gt;=[1]res!E$6,IF(O51&lt;[1]res!E$6,L52,0),0)</f>
        <v>0</v>
      </c>
    </row>
    <row r="53" spans="1:18" ht="17.25" x14ac:dyDescent="0.4">
      <c r="A53" s="39">
        <v>52</v>
      </c>
      <c r="B53" s="50">
        <v>44308</v>
      </c>
      <c r="C53" s="41">
        <v>0</v>
      </c>
      <c r="D53" s="41">
        <v>0</v>
      </c>
      <c r="G53" s="41">
        <f t="shared" si="11"/>
        <v>38.5</v>
      </c>
      <c r="H53" s="41">
        <f t="shared" si="11"/>
        <v>61.25</v>
      </c>
      <c r="I53" s="41">
        <f t="shared" si="11"/>
        <v>20.25</v>
      </c>
      <c r="J53" s="41">
        <f t="shared" si="11"/>
        <v>0</v>
      </c>
      <c r="K53" s="41">
        <f t="shared" si="10"/>
        <v>0.78172588832487311</v>
      </c>
      <c r="L53" s="41">
        <f t="shared" si="10"/>
        <v>0.2908357075023742</v>
      </c>
      <c r="M53" s="41">
        <f t="shared" si="2"/>
        <v>0</v>
      </c>
      <c r="N53" s="42">
        <f t="shared" si="3"/>
        <v>9.6153846153846159E-2</v>
      </c>
      <c r="O53" s="41">
        <f t="shared" si="4"/>
        <v>0.49523809523809526</v>
      </c>
      <c r="P53" s="42">
        <f>IF(O53&gt;=[1]res!E$2,IF(O52&lt;[1]res!E$2,K53,0),0)</f>
        <v>0</v>
      </c>
      <c r="Q53" s="42">
        <f>IF(O53&gt;=[1]res!E$2,IF(O52&lt;[1]res!E$2,L53,0),0)</f>
        <v>0</v>
      </c>
      <c r="R53" s="42">
        <f>IF(O53&gt;=[1]res!E$6,IF(O52&lt;[1]res!E$6,L53,0),0)</f>
        <v>0</v>
      </c>
    </row>
    <row r="54" spans="1:18" ht="17.25" x14ac:dyDescent="0.4">
      <c r="A54" s="39">
        <v>53</v>
      </c>
      <c r="B54" s="50">
        <v>44309</v>
      </c>
      <c r="C54" s="41">
        <v>0</v>
      </c>
      <c r="D54" s="41">
        <v>0</v>
      </c>
      <c r="G54" s="41">
        <f t="shared" si="11"/>
        <v>38.5</v>
      </c>
      <c r="H54" s="41">
        <f t="shared" si="11"/>
        <v>61.25</v>
      </c>
      <c r="I54" s="41">
        <f t="shared" si="11"/>
        <v>20.25</v>
      </c>
      <c r="J54" s="41">
        <f t="shared" si="11"/>
        <v>0</v>
      </c>
      <c r="K54" s="41">
        <f t="shared" si="10"/>
        <v>0.78172588832487311</v>
      </c>
      <c r="L54" s="41">
        <f t="shared" si="10"/>
        <v>0.2908357075023742</v>
      </c>
      <c r="M54" s="41">
        <f t="shared" si="2"/>
        <v>0</v>
      </c>
      <c r="N54" s="42">
        <f t="shared" si="3"/>
        <v>9.6153846153846159E-2</v>
      </c>
      <c r="O54" s="41">
        <f t="shared" si="4"/>
        <v>0.50476190476190474</v>
      </c>
      <c r="P54" s="42">
        <f>IF(O54&gt;=[1]res!E$2,IF(O53&lt;[1]res!E$2,K54,0),0)</f>
        <v>0</v>
      </c>
      <c r="Q54" s="42">
        <f>IF(O54&gt;=[1]res!E$2,IF(O53&lt;[1]res!E$2,L54,0),0)</f>
        <v>0</v>
      </c>
      <c r="R54" s="42">
        <f>IF(O54&gt;=[1]res!E$6,IF(O53&lt;[1]res!E$6,L54,0),0)</f>
        <v>0</v>
      </c>
    </row>
    <row r="55" spans="1:18" ht="17.25" x14ac:dyDescent="0.4">
      <c r="A55" s="39">
        <v>54</v>
      </c>
      <c r="B55" s="50">
        <v>44310</v>
      </c>
      <c r="C55" s="41">
        <v>0</v>
      </c>
      <c r="D55" s="41">
        <v>0.5</v>
      </c>
      <c r="G55" s="41">
        <f t="shared" si="11"/>
        <v>38.5</v>
      </c>
      <c r="H55" s="41">
        <f t="shared" si="11"/>
        <v>61.75</v>
      </c>
      <c r="I55" s="41">
        <f t="shared" si="11"/>
        <v>20.25</v>
      </c>
      <c r="J55" s="41">
        <f t="shared" si="11"/>
        <v>0</v>
      </c>
      <c r="K55" s="41">
        <f t="shared" si="10"/>
        <v>0.78172588832487311</v>
      </c>
      <c r="L55" s="41">
        <f t="shared" si="10"/>
        <v>0.2932098765432099</v>
      </c>
      <c r="M55" s="41">
        <f t="shared" si="2"/>
        <v>0</v>
      </c>
      <c r="N55" s="42">
        <f t="shared" si="3"/>
        <v>9.6153846153846159E-2</v>
      </c>
      <c r="O55" s="41">
        <f t="shared" si="4"/>
        <v>0.51428571428571423</v>
      </c>
      <c r="P55" s="42">
        <f>IF(O55&gt;=[1]res!E$2,IF(O54&lt;[1]res!E$2,K55,0),0)</f>
        <v>0</v>
      </c>
      <c r="Q55" s="42">
        <f>IF(O55&gt;=[1]res!E$2,IF(O54&lt;[1]res!E$2,L55,0),0)</f>
        <v>0</v>
      </c>
      <c r="R55" s="42">
        <f>IF(O55&gt;=[1]res!E$6,IF(O54&lt;[1]res!E$6,L55,0),0)</f>
        <v>0</v>
      </c>
    </row>
    <row r="56" spans="1:18" ht="17.25" x14ac:dyDescent="0.4">
      <c r="A56" s="39">
        <v>55</v>
      </c>
      <c r="B56" s="50">
        <v>44311</v>
      </c>
      <c r="C56" s="41">
        <v>0</v>
      </c>
      <c r="D56" s="41">
        <v>3</v>
      </c>
      <c r="G56" s="41">
        <f t="shared" si="11"/>
        <v>38.5</v>
      </c>
      <c r="H56" s="41">
        <f t="shared" si="11"/>
        <v>64.75</v>
      </c>
      <c r="I56" s="41">
        <f t="shared" si="11"/>
        <v>20.25</v>
      </c>
      <c r="J56" s="41">
        <f t="shared" si="11"/>
        <v>0</v>
      </c>
      <c r="K56" s="41">
        <f t="shared" si="10"/>
        <v>0.78172588832487311</v>
      </c>
      <c r="L56" s="41">
        <f t="shared" si="10"/>
        <v>0.30745489078822413</v>
      </c>
      <c r="M56" s="41">
        <f t="shared" si="2"/>
        <v>0</v>
      </c>
      <c r="N56" s="42">
        <f t="shared" si="3"/>
        <v>9.6153846153846159E-2</v>
      </c>
      <c r="O56" s="41">
        <f t="shared" si="4"/>
        <v>0.52380952380952384</v>
      </c>
      <c r="P56" s="42">
        <f>IF(O56&gt;=[1]res!E$2,IF(O55&lt;[1]res!E$2,K56,0),0)</f>
        <v>0</v>
      </c>
      <c r="Q56" s="42">
        <f>IF(O56&gt;=[1]res!E$2,IF(O55&lt;[1]res!E$2,L56,0),0)</f>
        <v>0</v>
      </c>
      <c r="R56" s="42">
        <f>IF(O56&gt;=[1]res!E$6,IF(O55&lt;[1]res!E$6,L56,0),0)</f>
        <v>0</v>
      </c>
    </row>
    <row r="57" spans="1:18" ht="17.25" x14ac:dyDescent="0.4">
      <c r="A57" s="39">
        <v>56</v>
      </c>
      <c r="B57" s="50">
        <v>44312</v>
      </c>
      <c r="C57" s="41">
        <v>0</v>
      </c>
      <c r="D57" s="41">
        <v>6.75</v>
      </c>
      <c r="G57" s="41">
        <f t="shared" si="11"/>
        <v>38.5</v>
      </c>
      <c r="H57" s="41">
        <f t="shared" si="11"/>
        <v>71.5</v>
      </c>
      <c r="I57" s="41">
        <f t="shared" si="11"/>
        <v>20.25</v>
      </c>
      <c r="J57" s="41">
        <f t="shared" si="11"/>
        <v>0</v>
      </c>
      <c r="K57" s="41">
        <f t="shared" si="10"/>
        <v>0.78172588832487311</v>
      </c>
      <c r="L57" s="41">
        <f t="shared" si="10"/>
        <v>0.33950617283950618</v>
      </c>
      <c r="M57" s="41">
        <f t="shared" si="2"/>
        <v>0</v>
      </c>
      <c r="N57" s="42">
        <f t="shared" si="3"/>
        <v>9.6153846153846159E-2</v>
      </c>
      <c r="O57" s="41">
        <f t="shared" si="4"/>
        <v>0.53333333333333333</v>
      </c>
      <c r="P57" s="42">
        <f>IF(O57&gt;=[1]res!E$2,IF(O56&lt;[1]res!E$2,K57,0),0)</f>
        <v>0</v>
      </c>
      <c r="Q57" s="42">
        <f>IF(O57&gt;=[1]res!E$2,IF(O56&lt;[1]res!E$2,L57,0),0)</f>
        <v>0</v>
      </c>
      <c r="R57" s="42">
        <f>IF(O57&gt;=[1]res!E$6,IF(O56&lt;[1]res!E$6,L57,0),0)</f>
        <v>0</v>
      </c>
    </row>
    <row r="58" spans="1:18" ht="17.25" x14ac:dyDescent="0.4">
      <c r="A58" s="39">
        <v>57</v>
      </c>
      <c r="B58" s="50">
        <v>44313</v>
      </c>
      <c r="C58" s="41">
        <v>0</v>
      </c>
      <c r="D58" s="41">
        <v>1.5</v>
      </c>
      <c r="G58" s="41">
        <f t="shared" si="11"/>
        <v>38.5</v>
      </c>
      <c r="H58" s="41">
        <f t="shared" si="11"/>
        <v>73</v>
      </c>
      <c r="I58" s="41">
        <f t="shared" si="11"/>
        <v>20.25</v>
      </c>
      <c r="J58" s="41">
        <f t="shared" si="11"/>
        <v>0</v>
      </c>
      <c r="K58" s="41">
        <f t="shared" si="10"/>
        <v>0.78172588832487311</v>
      </c>
      <c r="L58" s="41">
        <f t="shared" si="10"/>
        <v>0.3466286799620133</v>
      </c>
      <c r="M58" s="41">
        <f t="shared" si="2"/>
        <v>0</v>
      </c>
      <c r="N58" s="42">
        <f t="shared" si="3"/>
        <v>9.6153846153846159E-2</v>
      </c>
      <c r="O58" s="41">
        <f t="shared" si="4"/>
        <v>0.54285714285714282</v>
      </c>
      <c r="P58" s="42">
        <f>IF(O58&gt;=[1]res!E$2,IF(O57&lt;[1]res!E$2,K58,0),0)</f>
        <v>0</v>
      </c>
      <c r="Q58" s="42">
        <f>IF(O58&gt;=[1]res!E$2,IF(O57&lt;[1]res!E$2,L58,0),0)</f>
        <v>0</v>
      </c>
      <c r="R58" s="42">
        <f>IF(O58&gt;=[1]res!E$6,IF(O57&lt;[1]res!E$6,L58,0),0)</f>
        <v>0</v>
      </c>
    </row>
    <row r="59" spans="1:18" ht="17.25" x14ac:dyDescent="0.4">
      <c r="A59" s="39">
        <v>58</v>
      </c>
      <c r="B59" s="50">
        <v>44314</v>
      </c>
      <c r="C59" s="41">
        <v>0</v>
      </c>
      <c r="D59" s="41">
        <v>8</v>
      </c>
      <c r="G59" s="41">
        <f t="shared" si="11"/>
        <v>38.5</v>
      </c>
      <c r="H59" s="41">
        <f t="shared" si="11"/>
        <v>81</v>
      </c>
      <c r="I59" s="41">
        <f t="shared" si="11"/>
        <v>20.25</v>
      </c>
      <c r="J59" s="41">
        <f t="shared" si="11"/>
        <v>0</v>
      </c>
      <c r="K59" s="41">
        <f t="shared" si="10"/>
        <v>0.78172588832487311</v>
      </c>
      <c r="L59" s="41">
        <f t="shared" si="10"/>
        <v>0.38461538461538464</v>
      </c>
      <c r="M59" s="41">
        <f t="shared" si="2"/>
        <v>0</v>
      </c>
      <c r="N59" s="42">
        <f t="shared" si="3"/>
        <v>9.6153846153846159E-2</v>
      </c>
      <c r="O59" s="41">
        <f t="shared" si="4"/>
        <v>0.55238095238095242</v>
      </c>
      <c r="P59" s="42">
        <f>IF(O59&gt;=[1]res!E$2,IF(O58&lt;[1]res!E$2,K59,0),0)</f>
        <v>0</v>
      </c>
      <c r="Q59" s="42">
        <f>IF(O59&gt;=[1]res!E$2,IF(O58&lt;[1]res!E$2,L59,0),0)</f>
        <v>0</v>
      </c>
      <c r="R59" s="42">
        <f>IF(O59&gt;=[1]res!E$6,IF(O58&lt;[1]res!E$6,L59,0),0)</f>
        <v>0</v>
      </c>
    </row>
    <row r="60" spans="1:18" ht="17.25" x14ac:dyDescent="0.4">
      <c r="A60" s="39">
        <v>59</v>
      </c>
      <c r="B60" s="50">
        <v>44315</v>
      </c>
      <c r="C60" s="41">
        <v>0</v>
      </c>
      <c r="D60" s="41">
        <v>5</v>
      </c>
      <c r="G60" s="41">
        <f t="shared" si="11"/>
        <v>38.5</v>
      </c>
      <c r="H60" s="41">
        <f t="shared" si="11"/>
        <v>86</v>
      </c>
      <c r="I60" s="41">
        <f t="shared" si="11"/>
        <v>20.25</v>
      </c>
      <c r="J60" s="41">
        <f t="shared" si="11"/>
        <v>0</v>
      </c>
      <c r="K60" s="41">
        <f t="shared" si="10"/>
        <v>0.78172588832487311</v>
      </c>
      <c r="L60" s="41">
        <f t="shared" si="10"/>
        <v>0.40835707502374169</v>
      </c>
      <c r="M60" s="41">
        <f t="shared" si="2"/>
        <v>0</v>
      </c>
      <c r="N60" s="42">
        <f t="shared" si="3"/>
        <v>9.6153846153846159E-2</v>
      </c>
      <c r="O60" s="41">
        <f t="shared" si="4"/>
        <v>0.56190476190476191</v>
      </c>
      <c r="P60" s="42">
        <f>IF(O60&gt;=[1]res!E$2,IF(O59&lt;[1]res!E$2,K60,0),0)</f>
        <v>0</v>
      </c>
      <c r="Q60" s="42">
        <f>IF(O60&gt;=[1]res!E$2,IF(O59&lt;[1]res!E$2,L60,0),0)</f>
        <v>0</v>
      </c>
      <c r="R60" s="42">
        <f>IF(O60&gt;=[1]res!E$6,IF(O59&lt;[1]res!E$6,L60,0),0)</f>
        <v>0</v>
      </c>
    </row>
    <row r="61" spans="1:18" ht="17.25" x14ac:dyDescent="0.4">
      <c r="A61" s="39">
        <v>60</v>
      </c>
      <c r="B61" s="50">
        <v>44316</v>
      </c>
      <c r="C61" s="41">
        <v>0</v>
      </c>
      <c r="D61" s="41">
        <v>2.25</v>
      </c>
      <c r="G61" s="41">
        <f t="shared" si="11"/>
        <v>38.5</v>
      </c>
      <c r="H61" s="41">
        <f t="shared" si="11"/>
        <v>88.25</v>
      </c>
      <c r="I61" s="41">
        <f t="shared" si="11"/>
        <v>20.25</v>
      </c>
      <c r="J61" s="41">
        <f t="shared" si="11"/>
        <v>0</v>
      </c>
      <c r="K61" s="41">
        <f t="shared" si="10"/>
        <v>0.78172588832487311</v>
      </c>
      <c r="L61" s="41">
        <f t="shared" si="10"/>
        <v>0.41904083570750239</v>
      </c>
      <c r="M61" s="41">
        <f t="shared" si="2"/>
        <v>0</v>
      </c>
      <c r="N61" s="42">
        <f t="shared" si="3"/>
        <v>9.6153846153846159E-2</v>
      </c>
      <c r="O61" s="41">
        <f t="shared" si="4"/>
        <v>0.5714285714285714</v>
      </c>
      <c r="P61" s="42">
        <f>IF(O61&gt;=[1]res!E$2,IF(O60&lt;[1]res!E$2,K61,0),0)</f>
        <v>0</v>
      </c>
      <c r="Q61" s="42">
        <f>IF(O61&gt;=[1]res!E$2,IF(O60&lt;[1]res!E$2,L61,0),0)</f>
        <v>0</v>
      </c>
      <c r="R61" s="42">
        <f>IF(O61&gt;=[1]res!E$6,IF(O60&lt;[1]res!E$6,L61,0),0)</f>
        <v>0</v>
      </c>
    </row>
    <row r="62" spans="1:18" ht="17.25" x14ac:dyDescent="0.4">
      <c r="A62" s="39">
        <v>61</v>
      </c>
      <c r="B62" s="50">
        <v>44317</v>
      </c>
      <c r="C62" s="41">
        <v>0</v>
      </c>
      <c r="D62" s="41">
        <v>0</v>
      </c>
      <c r="G62" s="41">
        <f t="shared" si="11"/>
        <v>38.5</v>
      </c>
      <c r="H62" s="41">
        <f t="shared" si="11"/>
        <v>88.25</v>
      </c>
      <c r="I62" s="41">
        <f t="shared" si="11"/>
        <v>20.25</v>
      </c>
      <c r="J62" s="41">
        <f t="shared" si="11"/>
        <v>0</v>
      </c>
      <c r="K62" s="41">
        <f t="shared" si="10"/>
        <v>0.78172588832487311</v>
      </c>
      <c r="L62" s="41">
        <f t="shared" si="10"/>
        <v>0.41904083570750239</v>
      </c>
      <c r="M62" s="41">
        <f t="shared" si="2"/>
        <v>0</v>
      </c>
      <c r="N62" s="42">
        <f t="shared" si="3"/>
        <v>9.6153846153846159E-2</v>
      </c>
      <c r="O62" s="41">
        <f t="shared" si="4"/>
        <v>0.580952380952381</v>
      </c>
      <c r="P62" s="42">
        <f>IF(O62&gt;=[1]res!E$2,IF(O61&lt;[1]res!E$2,K62,0),0)</f>
        <v>0</v>
      </c>
      <c r="Q62" s="42">
        <f>IF(O62&gt;=[1]res!E$2,IF(O61&lt;[1]res!E$2,L62,0),0)</f>
        <v>0</v>
      </c>
      <c r="R62" s="42">
        <f>IF(O62&gt;=[1]res!E$6,IF(O61&lt;[1]res!E$6,L62,0),0)</f>
        <v>0</v>
      </c>
    </row>
    <row r="63" spans="1:18" ht="17.25" x14ac:dyDescent="0.4">
      <c r="A63" s="39">
        <v>62</v>
      </c>
      <c r="B63" s="50">
        <v>44318</v>
      </c>
      <c r="C63" s="41">
        <v>0</v>
      </c>
      <c r="D63" s="41">
        <v>9</v>
      </c>
      <c r="E63" s="41">
        <v>18.7</v>
      </c>
      <c r="G63" s="41">
        <f t="shared" si="11"/>
        <v>38.5</v>
      </c>
      <c r="H63" s="41">
        <f t="shared" si="11"/>
        <v>97.25</v>
      </c>
      <c r="I63" s="41">
        <f t="shared" si="11"/>
        <v>38.950000000000003</v>
      </c>
      <c r="J63" s="41">
        <f t="shared" si="11"/>
        <v>0</v>
      </c>
      <c r="K63" s="41">
        <f t="shared" si="10"/>
        <v>0.78172588832487311</v>
      </c>
      <c r="L63" s="41">
        <f t="shared" si="10"/>
        <v>0.46177587844254514</v>
      </c>
      <c r="M63" s="41">
        <f t="shared" si="2"/>
        <v>0</v>
      </c>
      <c r="N63" s="42">
        <f t="shared" si="3"/>
        <v>0.18494776828110163</v>
      </c>
      <c r="O63" s="41">
        <f t="shared" si="4"/>
        <v>0.59047619047619049</v>
      </c>
      <c r="P63" s="42">
        <f>IF(O63&gt;=[1]res!E$2,IF(O62&lt;[1]res!E$2,K63,0),0)</f>
        <v>0</v>
      </c>
      <c r="Q63" s="42">
        <f>IF(O63&gt;=[1]res!E$2,IF(O62&lt;[1]res!E$2,L63,0),0)</f>
        <v>0</v>
      </c>
      <c r="R63" s="42">
        <f>IF(O63&gt;=[1]res!E$6,IF(O62&lt;[1]res!E$6,L63,0),0)</f>
        <v>0</v>
      </c>
    </row>
    <row r="64" spans="1:18" ht="17.25" x14ac:dyDescent="0.4">
      <c r="A64" s="39">
        <v>63</v>
      </c>
      <c r="B64" s="50">
        <v>44319</v>
      </c>
      <c r="C64" s="41">
        <v>2.5</v>
      </c>
      <c r="D64" s="41">
        <v>0</v>
      </c>
      <c r="G64" s="41">
        <f t="shared" si="11"/>
        <v>41</v>
      </c>
      <c r="H64" s="41">
        <f t="shared" si="11"/>
        <v>97.25</v>
      </c>
      <c r="I64" s="41">
        <f t="shared" si="11"/>
        <v>38.950000000000003</v>
      </c>
      <c r="J64" s="41">
        <f t="shared" si="11"/>
        <v>0</v>
      </c>
      <c r="K64" s="41">
        <f t="shared" si="10"/>
        <v>0.8324873096446701</v>
      </c>
      <c r="L64" s="41">
        <f t="shared" si="10"/>
        <v>0.46177587844254514</v>
      </c>
      <c r="M64" s="41">
        <f t="shared" si="2"/>
        <v>0</v>
      </c>
      <c r="N64" s="42">
        <f t="shared" si="3"/>
        <v>0.18494776828110163</v>
      </c>
      <c r="O64" s="41">
        <f t="shared" si="4"/>
        <v>0.6</v>
      </c>
      <c r="P64" s="42">
        <f>IF(O64&gt;=[1]res!E$2,IF(O63&lt;[1]res!E$2,K64,0),0)</f>
        <v>0</v>
      </c>
      <c r="Q64" s="42">
        <f>IF(O64&gt;=[1]res!E$2,IF(O63&lt;[1]res!E$2,L64,0),0)</f>
        <v>0</v>
      </c>
      <c r="R64" s="42">
        <f>IF(O64&gt;=[1]res!E$6,IF(O63&lt;[1]res!E$6,L64,0),0)</f>
        <v>0</v>
      </c>
    </row>
    <row r="65" spans="1:18" ht="17.25" x14ac:dyDescent="0.4">
      <c r="A65" s="39">
        <v>64</v>
      </c>
      <c r="B65" s="50">
        <v>44320</v>
      </c>
      <c r="C65" s="41">
        <v>1.25</v>
      </c>
      <c r="D65" s="41">
        <v>0</v>
      </c>
      <c r="G65" s="41">
        <f t="shared" si="11"/>
        <v>42.25</v>
      </c>
      <c r="H65" s="41">
        <f t="shared" si="11"/>
        <v>97.25</v>
      </c>
      <c r="I65" s="41">
        <f t="shared" si="11"/>
        <v>38.950000000000003</v>
      </c>
      <c r="J65" s="41">
        <f t="shared" si="11"/>
        <v>0</v>
      </c>
      <c r="K65" s="41">
        <f t="shared" si="10"/>
        <v>0.85786802030456855</v>
      </c>
      <c r="L65" s="41">
        <f t="shared" si="10"/>
        <v>0.46177587844254514</v>
      </c>
      <c r="M65" s="41">
        <f t="shared" si="2"/>
        <v>0</v>
      </c>
      <c r="N65" s="42">
        <f t="shared" si="3"/>
        <v>0.18494776828110163</v>
      </c>
      <c r="O65" s="41">
        <f t="shared" si="4"/>
        <v>0.60952380952380958</v>
      </c>
      <c r="P65" s="42">
        <f>IF(O65&gt;=[1]res!E$2,IF(O64&lt;[1]res!E$2,K65,0),0)</f>
        <v>0</v>
      </c>
      <c r="Q65" s="42">
        <f>IF(O65&gt;=[1]res!E$2,IF(O64&lt;[1]res!E$2,L65,0),0)</f>
        <v>0</v>
      </c>
      <c r="R65" s="42">
        <f>IF(O65&gt;=[1]res!E$6,IF(O64&lt;[1]res!E$6,L65,0),0)</f>
        <v>0</v>
      </c>
    </row>
    <row r="66" spans="1:18" ht="17.25" x14ac:dyDescent="0.4">
      <c r="A66" s="39">
        <v>65</v>
      </c>
      <c r="B66" s="50">
        <v>44321</v>
      </c>
      <c r="C66" s="41">
        <v>0</v>
      </c>
      <c r="D66" s="41">
        <v>1.5</v>
      </c>
      <c r="G66" s="41">
        <f t="shared" si="11"/>
        <v>42.25</v>
      </c>
      <c r="H66" s="41">
        <f t="shared" si="11"/>
        <v>98.75</v>
      </c>
      <c r="I66" s="41">
        <f t="shared" si="11"/>
        <v>38.950000000000003</v>
      </c>
      <c r="J66" s="41">
        <f t="shared" si="11"/>
        <v>0</v>
      </c>
      <c r="K66" s="41">
        <f t="shared" ref="K66:L81" si="12">G66/MAX(G:G)</f>
        <v>0.85786802030456855</v>
      </c>
      <c r="L66" s="41">
        <f t="shared" si="12"/>
        <v>0.46889838556505226</v>
      </c>
      <c r="M66" s="41">
        <f t="shared" si="2"/>
        <v>0</v>
      </c>
      <c r="N66" s="42">
        <f t="shared" si="3"/>
        <v>0.18494776828110163</v>
      </c>
      <c r="O66" s="41">
        <f t="shared" si="4"/>
        <v>0.61904761904761907</v>
      </c>
      <c r="P66" s="42">
        <f>IF(O66&gt;=[1]res!E$2,IF(O65&lt;[1]res!E$2,K66,0),0)</f>
        <v>0</v>
      </c>
      <c r="Q66" s="42">
        <f>IF(O66&gt;=[1]res!E$2,IF(O65&lt;[1]res!E$2,L66,0),0)</f>
        <v>0</v>
      </c>
      <c r="R66" s="42">
        <f>IF(O66&gt;=[1]res!E$6,IF(O65&lt;[1]res!E$6,L66,0),0)</f>
        <v>0</v>
      </c>
    </row>
    <row r="67" spans="1:18" ht="17.25" x14ac:dyDescent="0.4">
      <c r="A67" s="39">
        <v>66</v>
      </c>
      <c r="B67" s="50">
        <v>44322</v>
      </c>
      <c r="C67" s="41">
        <v>0</v>
      </c>
      <c r="D67" s="41">
        <v>0</v>
      </c>
      <c r="G67" s="41">
        <f t="shared" ref="G67:J82" si="13">SUM(C$2:C67)</f>
        <v>42.25</v>
      </c>
      <c r="H67" s="41">
        <f t="shared" si="13"/>
        <v>98.75</v>
      </c>
      <c r="I67" s="41">
        <f t="shared" si="13"/>
        <v>38.950000000000003</v>
      </c>
      <c r="J67" s="41">
        <f t="shared" si="13"/>
        <v>0</v>
      </c>
      <c r="K67" s="41">
        <f t="shared" si="12"/>
        <v>0.85786802030456855</v>
      </c>
      <c r="L67" s="41">
        <f t="shared" si="12"/>
        <v>0.46889838556505226</v>
      </c>
      <c r="M67" s="41">
        <f t="shared" si="2"/>
        <v>0</v>
      </c>
      <c r="N67" s="42">
        <f t="shared" si="3"/>
        <v>0.18494776828110163</v>
      </c>
      <c r="O67" s="41">
        <f t="shared" si="4"/>
        <v>0.62857142857142856</v>
      </c>
      <c r="P67" s="42">
        <f>IF(O67&gt;=[1]res!E$2,IF(O66&lt;[1]res!E$2,K67,0),0)</f>
        <v>0</v>
      </c>
      <c r="Q67" s="42">
        <f>IF(O67&gt;=[1]res!E$2,IF(O66&lt;[1]res!E$2,L67,0),0)</f>
        <v>0</v>
      </c>
      <c r="R67" s="42">
        <f>IF(O67&gt;=[1]res!E$6,IF(O66&lt;[1]res!E$6,L67,0),0)</f>
        <v>0</v>
      </c>
    </row>
    <row r="68" spans="1:18" ht="17.25" x14ac:dyDescent="0.4">
      <c r="A68" s="39">
        <v>67</v>
      </c>
      <c r="B68" s="50">
        <v>44323</v>
      </c>
      <c r="C68" s="41">
        <v>0</v>
      </c>
      <c r="D68" s="41">
        <v>0.5</v>
      </c>
      <c r="G68" s="41">
        <f t="shared" si="13"/>
        <v>42.25</v>
      </c>
      <c r="H68" s="41">
        <f t="shared" si="13"/>
        <v>99.25</v>
      </c>
      <c r="I68" s="41">
        <f t="shared" si="13"/>
        <v>38.950000000000003</v>
      </c>
      <c r="J68" s="41">
        <f t="shared" si="13"/>
        <v>0</v>
      </c>
      <c r="K68" s="41">
        <f t="shared" si="12"/>
        <v>0.85786802030456855</v>
      </c>
      <c r="L68" s="41">
        <f t="shared" si="12"/>
        <v>0.47127255460588796</v>
      </c>
      <c r="M68" s="41">
        <f t="shared" si="2"/>
        <v>0</v>
      </c>
      <c r="N68" s="42">
        <f t="shared" si="3"/>
        <v>0.18494776828110163</v>
      </c>
      <c r="O68" s="41">
        <f t="shared" si="4"/>
        <v>0.63809523809523805</v>
      </c>
      <c r="P68" s="42">
        <f>IF(O68&gt;=[1]res!E$2,IF(O67&lt;[1]res!E$2,K68,0),0)</f>
        <v>0</v>
      </c>
      <c r="Q68" s="42">
        <f>IF(O68&gt;=[1]res!E$2,IF(O67&lt;[1]res!E$2,L68,0),0)</f>
        <v>0</v>
      </c>
      <c r="R68" s="42">
        <f>IF(O68&gt;=[1]res!E$6,IF(O67&lt;[1]res!E$6,L68,0),0)</f>
        <v>0</v>
      </c>
    </row>
    <row r="69" spans="1:18" ht="17.25" x14ac:dyDescent="0.4">
      <c r="A69" s="39">
        <v>68</v>
      </c>
      <c r="B69" s="50">
        <v>44324</v>
      </c>
      <c r="C69" s="41">
        <v>0</v>
      </c>
      <c r="D69" s="41">
        <v>0</v>
      </c>
      <c r="G69" s="41">
        <f t="shared" si="13"/>
        <v>42.25</v>
      </c>
      <c r="H69" s="41">
        <f t="shared" si="13"/>
        <v>99.25</v>
      </c>
      <c r="I69" s="41">
        <f t="shared" si="13"/>
        <v>38.950000000000003</v>
      </c>
      <c r="J69" s="41">
        <f t="shared" si="13"/>
        <v>0</v>
      </c>
      <c r="K69" s="41">
        <f t="shared" si="12"/>
        <v>0.85786802030456855</v>
      </c>
      <c r="L69" s="41">
        <f t="shared" si="12"/>
        <v>0.47127255460588796</v>
      </c>
      <c r="M69" s="41">
        <f t="shared" si="2"/>
        <v>0</v>
      </c>
      <c r="N69" s="42">
        <f t="shared" si="3"/>
        <v>0.18494776828110163</v>
      </c>
      <c r="O69" s="41">
        <f t="shared" si="4"/>
        <v>0.64761904761904765</v>
      </c>
      <c r="P69" s="42">
        <f>IF(O69&gt;=[1]res!E$2,IF(O68&lt;[1]res!E$2,K69,0),0)</f>
        <v>0</v>
      </c>
      <c r="Q69" s="42">
        <f>IF(O69&gt;=[1]res!E$2,IF(O68&lt;[1]res!E$2,L69,0),0)</f>
        <v>0</v>
      </c>
      <c r="R69" s="42">
        <f>IF(O69&gt;=[1]res!E$6,IF(O68&lt;[1]res!E$6,L69,0),0)</f>
        <v>0</v>
      </c>
    </row>
    <row r="70" spans="1:18" ht="17.25" x14ac:dyDescent="0.4">
      <c r="A70" s="39">
        <v>69</v>
      </c>
      <c r="B70" s="50">
        <v>44325</v>
      </c>
      <c r="C70" s="41">
        <v>0</v>
      </c>
      <c r="D70" s="41">
        <v>2</v>
      </c>
      <c r="G70" s="41">
        <f t="shared" si="13"/>
        <v>42.25</v>
      </c>
      <c r="H70" s="41">
        <f t="shared" si="13"/>
        <v>101.25</v>
      </c>
      <c r="I70" s="41">
        <f t="shared" si="13"/>
        <v>38.950000000000003</v>
      </c>
      <c r="J70" s="41">
        <f t="shared" si="13"/>
        <v>0</v>
      </c>
      <c r="K70" s="41">
        <f t="shared" si="12"/>
        <v>0.85786802030456855</v>
      </c>
      <c r="L70" s="41">
        <f t="shared" si="12"/>
        <v>0.48076923076923078</v>
      </c>
      <c r="M70" s="41">
        <f t="shared" si="2"/>
        <v>0</v>
      </c>
      <c r="N70" s="42">
        <f t="shared" si="3"/>
        <v>0.18494776828110163</v>
      </c>
      <c r="O70" s="41">
        <f t="shared" si="4"/>
        <v>0.65714285714285714</v>
      </c>
      <c r="P70" s="42">
        <f>IF(O70&gt;=[1]res!E$2,IF(O69&lt;[1]res!E$2,K70,0),0)</f>
        <v>0</v>
      </c>
      <c r="Q70" s="42">
        <f>IF(O70&gt;=[1]res!E$2,IF(O69&lt;[1]res!E$2,L70,0),0)</f>
        <v>0</v>
      </c>
      <c r="R70" s="42">
        <f>IF(O70&gt;=[1]res!E$6,IF(O69&lt;[1]res!E$6,L70,0),0)</f>
        <v>0</v>
      </c>
    </row>
    <row r="71" spans="1:18" ht="17.25" x14ac:dyDescent="0.4">
      <c r="A71" s="39">
        <v>70</v>
      </c>
      <c r="B71" s="50">
        <v>44326</v>
      </c>
      <c r="C71" s="41">
        <v>0</v>
      </c>
      <c r="D71" s="41">
        <v>4.25</v>
      </c>
      <c r="G71" s="41">
        <f t="shared" si="13"/>
        <v>42.25</v>
      </c>
      <c r="H71" s="41">
        <f t="shared" si="13"/>
        <v>105.5</v>
      </c>
      <c r="I71" s="41">
        <f t="shared" si="13"/>
        <v>38.950000000000003</v>
      </c>
      <c r="J71" s="41">
        <f t="shared" si="13"/>
        <v>0</v>
      </c>
      <c r="K71" s="41">
        <f t="shared" si="12"/>
        <v>0.85786802030456855</v>
      </c>
      <c r="L71" s="41">
        <f t="shared" si="12"/>
        <v>0.5009496676163343</v>
      </c>
      <c r="M71" s="41">
        <f t="shared" si="2"/>
        <v>0</v>
      </c>
      <c r="N71" s="42">
        <f t="shared" si="3"/>
        <v>0.18494776828110163</v>
      </c>
      <c r="O71" s="41">
        <f t="shared" si="4"/>
        <v>0.66666666666666663</v>
      </c>
      <c r="P71" s="42">
        <f>IF(O71&gt;=[1]res!E$2,IF(O70&lt;[1]res!E$2,K71,0),0)</f>
        <v>0</v>
      </c>
      <c r="Q71" s="42">
        <f>IF(O71&gt;=[1]res!E$2,IF(O70&lt;[1]res!E$2,L71,0),0)</f>
        <v>0</v>
      </c>
      <c r="R71" s="42">
        <f>IF(O71&gt;=[1]res!E$6,IF(O70&lt;[1]res!E$6,L71,0),0)</f>
        <v>0</v>
      </c>
    </row>
    <row r="72" spans="1:18" ht="17.25" x14ac:dyDescent="0.4">
      <c r="A72" s="39">
        <v>71</v>
      </c>
      <c r="B72" s="50">
        <v>44327</v>
      </c>
      <c r="C72" s="41">
        <v>0</v>
      </c>
      <c r="D72" s="41">
        <v>2</v>
      </c>
      <c r="G72" s="41">
        <f t="shared" si="13"/>
        <v>42.25</v>
      </c>
      <c r="H72" s="41">
        <f t="shared" si="13"/>
        <v>107.5</v>
      </c>
      <c r="I72" s="41">
        <f t="shared" si="13"/>
        <v>38.950000000000003</v>
      </c>
      <c r="J72" s="41">
        <f t="shared" si="13"/>
        <v>0</v>
      </c>
      <c r="K72" s="41">
        <f t="shared" si="12"/>
        <v>0.85786802030456855</v>
      </c>
      <c r="L72" s="41">
        <f t="shared" si="12"/>
        <v>0.51044634377967713</v>
      </c>
      <c r="M72" s="41">
        <f t="shared" si="2"/>
        <v>0</v>
      </c>
      <c r="N72" s="42">
        <f t="shared" si="3"/>
        <v>0.18494776828110163</v>
      </c>
      <c r="O72" s="41">
        <f t="shared" si="4"/>
        <v>0.67619047619047623</v>
      </c>
      <c r="P72" s="42">
        <f>IF(O72&gt;=[1]res!E$2,IF(O71&lt;[1]res!E$2,K72,0),0)</f>
        <v>0</v>
      </c>
      <c r="Q72" s="42">
        <f>IF(O72&gt;=[1]res!E$2,IF(O71&lt;[1]res!E$2,L72,0),0)</f>
        <v>0</v>
      </c>
      <c r="R72" s="42">
        <f>IF(O72&gt;=[1]res!E$6,IF(O71&lt;[1]res!E$6,L72,0),0)</f>
        <v>0</v>
      </c>
    </row>
    <row r="73" spans="1:18" ht="17.25" x14ac:dyDescent="0.4">
      <c r="A73" s="39">
        <v>72</v>
      </c>
      <c r="B73" s="50">
        <v>44328</v>
      </c>
      <c r="C73" s="41">
        <v>0</v>
      </c>
      <c r="D73" s="41">
        <v>0.75</v>
      </c>
      <c r="G73" s="41">
        <f t="shared" si="13"/>
        <v>42.25</v>
      </c>
      <c r="H73" s="41">
        <f t="shared" si="13"/>
        <v>108.25</v>
      </c>
      <c r="I73" s="41">
        <f t="shared" si="13"/>
        <v>38.950000000000003</v>
      </c>
      <c r="J73" s="41">
        <f t="shared" si="13"/>
        <v>0</v>
      </c>
      <c r="K73" s="41">
        <f t="shared" si="12"/>
        <v>0.85786802030456855</v>
      </c>
      <c r="L73" s="41">
        <f t="shared" si="12"/>
        <v>0.51400759734093071</v>
      </c>
      <c r="M73" s="41">
        <f t="shared" si="2"/>
        <v>0</v>
      </c>
      <c r="N73" s="42">
        <f t="shared" si="3"/>
        <v>0.18494776828110163</v>
      </c>
      <c r="O73" s="41">
        <f t="shared" si="4"/>
        <v>0.68571428571428572</v>
      </c>
      <c r="P73" s="42">
        <f>IF(O73&gt;=[1]res!E$2,IF(O72&lt;[1]res!E$2,K73,0),0)</f>
        <v>0</v>
      </c>
      <c r="Q73" s="42">
        <f>IF(O73&gt;=[1]res!E$2,IF(O72&lt;[1]res!E$2,L73,0),0)</f>
        <v>0</v>
      </c>
      <c r="R73" s="42">
        <f>IF(O73&gt;=[1]res!E$6,IF(O72&lt;[1]res!E$6,L73,0),0)</f>
        <v>0</v>
      </c>
    </row>
    <row r="74" spans="1:18" ht="17.25" x14ac:dyDescent="0.4">
      <c r="A74" s="39">
        <v>73</v>
      </c>
      <c r="B74" s="50">
        <v>44329</v>
      </c>
      <c r="C74" s="41">
        <v>0</v>
      </c>
      <c r="D74" s="41">
        <v>0</v>
      </c>
      <c r="G74" s="41">
        <f t="shared" si="13"/>
        <v>42.25</v>
      </c>
      <c r="H74" s="41">
        <f t="shared" si="13"/>
        <v>108.25</v>
      </c>
      <c r="I74" s="41">
        <f t="shared" si="13"/>
        <v>38.950000000000003</v>
      </c>
      <c r="J74" s="41">
        <f t="shared" si="13"/>
        <v>0</v>
      </c>
      <c r="K74" s="41">
        <f t="shared" si="12"/>
        <v>0.85786802030456855</v>
      </c>
      <c r="L74" s="41">
        <f t="shared" si="12"/>
        <v>0.51400759734093071</v>
      </c>
      <c r="M74" s="41">
        <f t="shared" si="2"/>
        <v>0</v>
      </c>
      <c r="N74" s="42">
        <f t="shared" si="3"/>
        <v>0.18494776828110163</v>
      </c>
      <c r="O74" s="41">
        <f t="shared" si="4"/>
        <v>0.69523809523809521</v>
      </c>
      <c r="P74" s="42">
        <f>IF(O74&gt;=[1]res!E$2,IF(O73&lt;[1]res!E$2,K74,0),0)</f>
        <v>0</v>
      </c>
      <c r="Q74" s="42">
        <f>IF(O74&gt;=[1]res!E$2,IF(O73&lt;[1]res!E$2,L74,0),0)</f>
        <v>0</v>
      </c>
      <c r="R74" s="42">
        <f>IF(O74&gt;=[1]res!E$6,IF(O73&lt;[1]res!E$6,L74,0),0)</f>
        <v>0</v>
      </c>
    </row>
    <row r="75" spans="1:18" ht="17.25" x14ac:dyDescent="0.4">
      <c r="A75" s="39">
        <v>74</v>
      </c>
      <c r="B75" s="50">
        <v>44330</v>
      </c>
      <c r="C75" s="41">
        <v>0</v>
      </c>
      <c r="D75" s="41">
        <v>1</v>
      </c>
      <c r="G75" s="41">
        <f t="shared" si="13"/>
        <v>42.25</v>
      </c>
      <c r="H75" s="41">
        <f t="shared" si="13"/>
        <v>109.25</v>
      </c>
      <c r="I75" s="41">
        <f t="shared" si="13"/>
        <v>38.950000000000003</v>
      </c>
      <c r="J75" s="41">
        <f t="shared" si="13"/>
        <v>0</v>
      </c>
      <c r="K75" s="41">
        <f t="shared" si="12"/>
        <v>0.85786802030456855</v>
      </c>
      <c r="L75" s="41">
        <f t="shared" si="12"/>
        <v>0.51875593542260212</v>
      </c>
      <c r="M75" s="41">
        <f t="shared" si="2"/>
        <v>0</v>
      </c>
      <c r="N75" s="42">
        <f t="shared" si="3"/>
        <v>0.18494776828110163</v>
      </c>
      <c r="O75" s="41">
        <f t="shared" si="4"/>
        <v>0.70476190476190481</v>
      </c>
      <c r="P75" s="42">
        <f>IF(O75&gt;=[1]res!E$2,IF(O74&lt;[1]res!E$2,K75,0),0)</f>
        <v>0</v>
      </c>
      <c r="Q75" s="42">
        <f>IF(O75&gt;=[1]res!E$2,IF(O74&lt;[1]res!E$2,L75,0),0)</f>
        <v>0</v>
      </c>
      <c r="R75" s="42">
        <f>IF(O75&gt;=[1]res!E$6,IF(O74&lt;[1]res!E$6,L75,0),0)</f>
        <v>0</v>
      </c>
    </row>
    <row r="76" spans="1:18" ht="17.25" x14ac:dyDescent="0.4">
      <c r="A76" s="39">
        <v>75</v>
      </c>
      <c r="B76" s="50">
        <v>44331</v>
      </c>
      <c r="C76" s="41">
        <v>0</v>
      </c>
      <c r="D76" s="41">
        <v>9</v>
      </c>
      <c r="G76" s="41">
        <f t="shared" si="13"/>
        <v>42.25</v>
      </c>
      <c r="H76" s="41">
        <f t="shared" si="13"/>
        <v>118.25</v>
      </c>
      <c r="I76" s="41">
        <f t="shared" si="13"/>
        <v>38.950000000000003</v>
      </c>
      <c r="J76" s="41">
        <f t="shared" si="13"/>
        <v>0</v>
      </c>
      <c r="K76" s="41">
        <f t="shared" si="12"/>
        <v>0.85786802030456855</v>
      </c>
      <c r="L76" s="41">
        <f t="shared" si="12"/>
        <v>0.56149097815764482</v>
      </c>
      <c r="M76" s="41">
        <f t="shared" si="2"/>
        <v>0</v>
      </c>
      <c r="N76" s="42">
        <f t="shared" si="3"/>
        <v>0.18494776828110163</v>
      </c>
      <c r="O76" s="41">
        <f t="shared" si="4"/>
        <v>0.7142857142857143</v>
      </c>
      <c r="P76" s="42">
        <f>IF(O76&gt;=[1]res!E$2,IF(O75&lt;[1]res!E$2,K76,0),0)</f>
        <v>0</v>
      </c>
      <c r="Q76" s="42">
        <f>IF(O76&gt;=[1]res!E$2,IF(O75&lt;[1]res!E$2,L76,0),0)</f>
        <v>0</v>
      </c>
      <c r="R76" s="42">
        <f>IF(O76&gt;=[1]res!E$6,IF(O75&lt;[1]res!E$6,L76,0),0)</f>
        <v>0</v>
      </c>
    </row>
    <row r="77" spans="1:18" ht="17.25" x14ac:dyDescent="0.4">
      <c r="A77" s="39">
        <v>76</v>
      </c>
      <c r="B77" s="50">
        <v>44332</v>
      </c>
      <c r="C77" s="41">
        <v>0</v>
      </c>
      <c r="D77" s="41">
        <v>12.6</v>
      </c>
      <c r="E77" s="41">
        <v>38.15</v>
      </c>
      <c r="F77" s="41">
        <v>1</v>
      </c>
      <c r="G77" s="41">
        <f t="shared" si="13"/>
        <v>42.25</v>
      </c>
      <c r="H77" s="41">
        <f t="shared" si="13"/>
        <v>130.85</v>
      </c>
      <c r="I77" s="41">
        <f t="shared" si="13"/>
        <v>77.099999999999994</v>
      </c>
      <c r="J77" s="41">
        <f t="shared" si="13"/>
        <v>1</v>
      </c>
      <c r="K77" s="41">
        <f t="shared" si="12"/>
        <v>0.85786802030456855</v>
      </c>
      <c r="L77" s="41">
        <f t="shared" si="12"/>
        <v>0.62132003798670465</v>
      </c>
      <c r="M77" s="41">
        <f t="shared" si="2"/>
        <v>0.1</v>
      </c>
      <c r="N77" s="42">
        <f t="shared" si="3"/>
        <v>0.36609686609686609</v>
      </c>
      <c r="O77" s="41">
        <f t="shared" si="4"/>
        <v>0.72380952380952379</v>
      </c>
      <c r="P77" s="42">
        <f>IF(O77&gt;=[1]res!E$2,IF(O76&lt;[1]res!E$2,K77,0),0)</f>
        <v>0</v>
      </c>
      <c r="Q77" s="42">
        <f>IF(O77&gt;=[1]res!E$2,IF(O76&lt;[1]res!E$2,L77,0),0)</f>
        <v>0</v>
      </c>
      <c r="R77" s="42">
        <f>IF(O77&gt;=[1]res!E$6,IF(O76&lt;[1]res!E$6,L77,0),0)</f>
        <v>0</v>
      </c>
    </row>
    <row r="78" spans="1:18" ht="17.25" x14ac:dyDescent="0.4">
      <c r="A78" s="39">
        <v>77</v>
      </c>
      <c r="B78" s="50">
        <v>44333</v>
      </c>
      <c r="C78" s="41">
        <v>0</v>
      </c>
      <c r="D78" s="41">
        <v>9</v>
      </c>
      <c r="G78" s="41">
        <f t="shared" si="13"/>
        <v>42.25</v>
      </c>
      <c r="H78" s="41">
        <f t="shared" si="13"/>
        <v>139.85</v>
      </c>
      <c r="I78" s="41">
        <f t="shared" si="13"/>
        <v>77.099999999999994</v>
      </c>
      <c r="J78" s="41">
        <f t="shared" si="13"/>
        <v>1</v>
      </c>
      <c r="K78" s="41">
        <f t="shared" si="12"/>
        <v>0.85786802030456855</v>
      </c>
      <c r="L78" s="41">
        <f t="shared" si="12"/>
        <v>0.66405508072174735</v>
      </c>
      <c r="M78" s="41">
        <f t="shared" si="2"/>
        <v>0.1</v>
      </c>
      <c r="N78" s="42">
        <f t="shared" si="3"/>
        <v>0.36609686609686609</v>
      </c>
      <c r="O78" s="41">
        <f t="shared" si="4"/>
        <v>0.73333333333333328</v>
      </c>
      <c r="P78" s="42">
        <f>IF(O78&gt;=[1]res!E$2,IF(O77&lt;[1]res!E$2,K78,0),0)</f>
        <v>0</v>
      </c>
      <c r="Q78" s="42">
        <f>IF(O78&gt;=[1]res!E$2,IF(O77&lt;[1]res!E$2,L78,0),0)</f>
        <v>0</v>
      </c>
      <c r="R78" s="42">
        <f>IF(O78&gt;=[1]res!E$6,IF(O77&lt;[1]res!E$6,L78,0),0)</f>
        <v>0</v>
      </c>
    </row>
    <row r="79" spans="1:18" ht="17.25" x14ac:dyDescent="0.4">
      <c r="A79" s="39">
        <v>78</v>
      </c>
      <c r="B79" s="50">
        <v>44334</v>
      </c>
      <c r="C79" s="41">
        <v>2</v>
      </c>
      <c r="D79" s="41">
        <v>0</v>
      </c>
      <c r="E79" s="41">
        <v>9</v>
      </c>
      <c r="F79" s="41">
        <v>1</v>
      </c>
      <c r="G79" s="41">
        <f t="shared" si="13"/>
        <v>44.25</v>
      </c>
      <c r="H79" s="41">
        <f t="shared" si="13"/>
        <v>139.85</v>
      </c>
      <c r="I79" s="41">
        <f t="shared" si="13"/>
        <v>86.1</v>
      </c>
      <c r="J79" s="41">
        <f t="shared" si="13"/>
        <v>2</v>
      </c>
      <c r="K79" s="41">
        <f t="shared" si="12"/>
        <v>0.89847715736040612</v>
      </c>
      <c r="L79" s="41">
        <f t="shared" si="12"/>
        <v>0.66405508072174735</v>
      </c>
      <c r="M79" s="41">
        <f t="shared" si="2"/>
        <v>0.2</v>
      </c>
      <c r="N79" s="42">
        <f t="shared" si="3"/>
        <v>0.40883190883190884</v>
      </c>
      <c r="O79" s="41">
        <f t="shared" si="4"/>
        <v>0.74285714285714288</v>
      </c>
      <c r="P79" s="42">
        <f>IF(O79&gt;=[1]res!E$2,IF(O78&lt;[1]res!E$2,K79,0),0)</f>
        <v>0</v>
      </c>
      <c r="Q79" s="42">
        <f>IF(O79&gt;=[1]res!E$2,IF(O78&lt;[1]res!E$2,L79,0),0)</f>
        <v>0</v>
      </c>
      <c r="R79" s="42">
        <f>IF(O79&gt;=[1]res!E$6,IF(O78&lt;[1]res!E$6,L79,0),0)</f>
        <v>0</v>
      </c>
    </row>
    <row r="80" spans="1:18" ht="17.25" x14ac:dyDescent="0.4">
      <c r="A80" s="39">
        <v>79</v>
      </c>
      <c r="B80" s="50">
        <v>44335</v>
      </c>
      <c r="C80" s="41">
        <v>0</v>
      </c>
      <c r="D80" s="41">
        <v>5.25</v>
      </c>
      <c r="G80" s="41">
        <f t="shared" si="13"/>
        <v>44.25</v>
      </c>
      <c r="H80" s="41">
        <f t="shared" si="13"/>
        <v>145.1</v>
      </c>
      <c r="I80" s="41">
        <f t="shared" si="13"/>
        <v>86.1</v>
      </c>
      <c r="J80" s="41">
        <f t="shared" si="13"/>
        <v>2</v>
      </c>
      <c r="K80" s="41">
        <f t="shared" si="12"/>
        <v>0.89847715736040612</v>
      </c>
      <c r="L80" s="41">
        <f t="shared" si="12"/>
        <v>0.68898385565052234</v>
      </c>
      <c r="M80" s="41">
        <f t="shared" si="2"/>
        <v>0.2</v>
      </c>
      <c r="N80" s="42">
        <f t="shared" si="3"/>
        <v>0.40883190883190884</v>
      </c>
      <c r="O80" s="41">
        <f t="shared" si="4"/>
        <v>0.75238095238095237</v>
      </c>
      <c r="P80" s="42">
        <f>IF(O80&gt;=[1]res!E$2,IF(O79&lt;[1]res!E$2,K80,0),0)</f>
        <v>0</v>
      </c>
      <c r="Q80" s="42">
        <f>IF(O80&gt;=[1]res!E$2,IF(O79&lt;[1]res!E$2,L80,0),0)</f>
        <v>0</v>
      </c>
      <c r="R80" s="42">
        <f>IF(O80&gt;=[1]res!E$6,IF(O79&lt;[1]res!E$6,L80,0),0)</f>
        <v>0</v>
      </c>
    </row>
    <row r="81" spans="1:18" ht="17.25" x14ac:dyDescent="0.4">
      <c r="A81" s="39">
        <v>80</v>
      </c>
      <c r="B81" s="50">
        <v>44336</v>
      </c>
      <c r="C81" s="41">
        <v>0</v>
      </c>
      <c r="D81" s="41">
        <v>2.5</v>
      </c>
      <c r="G81" s="41">
        <f t="shared" si="13"/>
        <v>44.25</v>
      </c>
      <c r="H81" s="41">
        <f t="shared" si="13"/>
        <v>147.6</v>
      </c>
      <c r="I81" s="41">
        <f t="shared" si="13"/>
        <v>86.1</v>
      </c>
      <c r="J81" s="41">
        <f t="shared" si="13"/>
        <v>2</v>
      </c>
      <c r="K81" s="41">
        <f t="shared" si="12"/>
        <v>0.89847715736040612</v>
      </c>
      <c r="L81" s="41">
        <f t="shared" si="12"/>
        <v>0.70085470085470081</v>
      </c>
      <c r="M81" s="41">
        <f t="shared" si="2"/>
        <v>0.2</v>
      </c>
      <c r="N81" s="42">
        <f t="shared" si="3"/>
        <v>0.40883190883190884</v>
      </c>
      <c r="O81" s="41">
        <f t="shared" si="4"/>
        <v>0.76190476190476186</v>
      </c>
      <c r="P81" s="42">
        <f>IF(O81&gt;=[1]res!E$2,IF(O80&lt;[1]res!E$2,K81,0),0)</f>
        <v>0</v>
      </c>
      <c r="Q81" s="42">
        <f>IF(O81&gt;=[1]res!E$2,IF(O80&lt;[1]res!E$2,L81,0),0)</f>
        <v>0</v>
      </c>
      <c r="R81" s="42">
        <f>IF(O81&gt;=[1]res!E$6,IF(O80&lt;[1]res!E$6,L81,0),0)</f>
        <v>0</v>
      </c>
    </row>
    <row r="82" spans="1:18" ht="17.25" x14ac:dyDescent="0.4">
      <c r="A82" s="39">
        <v>81</v>
      </c>
      <c r="B82" s="50">
        <v>44337</v>
      </c>
      <c r="C82" s="41">
        <v>0</v>
      </c>
      <c r="D82" s="41">
        <v>4</v>
      </c>
      <c r="G82" s="41">
        <f t="shared" si="13"/>
        <v>44.25</v>
      </c>
      <c r="H82" s="41">
        <f t="shared" si="13"/>
        <v>151.6</v>
      </c>
      <c r="I82" s="41">
        <f t="shared" si="13"/>
        <v>86.1</v>
      </c>
      <c r="J82" s="41">
        <f t="shared" si="13"/>
        <v>2</v>
      </c>
      <c r="K82" s="41">
        <f t="shared" ref="K82:L97" si="14">G82/MAX(G:G)</f>
        <v>0.89847715736040612</v>
      </c>
      <c r="L82" s="41">
        <f t="shared" si="14"/>
        <v>0.71984805318138656</v>
      </c>
      <c r="M82" s="41">
        <f t="shared" si="2"/>
        <v>0.2</v>
      </c>
      <c r="N82" s="42">
        <f t="shared" si="3"/>
        <v>0.40883190883190884</v>
      </c>
      <c r="O82" s="41">
        <f t="shared" si="4"/>
        <v>0.77142857142857146</v>
      </c>
      <c r="P82" s="42">
        <f>IF(O82&gt;=[1]res!E$2,IF(O81&lt;[1]res!E$2,K82,0),0)</f>
        <v>0</v>
      </c>
      <c r="Q82" s="42">
        <f>IF(O82&gt;=[1]res!E$2,IF(O81&lt;[1]res!E$2,L82,0),0)</f>
        <v>0</v>
      </c>
      <c r="R82" s="42">
        <f>IF(O82&gt;=[1]res!E$6,IF(O81&lt;[1]res!E$6,L82,0),0)</f>
        <v>0</v>
      </c>
    </row>
    <row r="83" spans="1:18" ht="17.25" x14ac:dyDescent="0.4">
      <c r="A83" s="39">
        <v>82</v>
      </c>
      <c r="B83" s="50">
        <v>44338</v>
      </c>
      <c r="C83" s="41">
        <v>0</v>
      </c>
      <c r="D83" s="41">
        <v>1</v>
      </c>
      <c r="G83" s="41">
        <f t="shared" ref="G83:J98" si="15">SUM(C$2:C83)</f>
        <v>44.25</v>
      </c>
      <c r="H83" s="41">
        <f t="shared" si="15"/>
        <v>152.6</v>
      </c>
      <c r="I83" s="41">
        <f t="shared" si="15"/>
        <v>86.1</v>
      </c>
      <c r="J83" s="41">
        <f t="shared" si="15"/>
        <v>2</v>
      </c>
      <c r="K83" s="41">
        <f t="shared" si="14"/>
        <v>0.89847715736040612</v>
      </c>
      <c r="L83" s="41">
        <f t="shared" si="14"/>
        <v>0.72459639126305797</v>
      </c>
      <c r="M83" s="41">
        <f t="shared" si="2"/>
        <v>0.2</v>
      </c>
      <c r="N83" s="42">
        <f t="shared" si="3"/>
        <v>0.40883190883190884</v>
      </c>
      <c r="O83" s="41">
        <f t="shared" si="4"/>
        <v>0.78095238095238095</v>
      </c>
      <c r="P83" s="42">
        <f>IF(O83&gt;=[1]res!E$2,IF(O82&lt;[1]res!E$2,K83,0),0)</f>
        <v>0</v>
      </c>
      <c r="Q83" s="42">
        <f>IF(O83&gt;=[1]res!E$2,IF(O82&lt;[1]res!E$2,L83,0),0)</f>
        <v>0</v>
      </c>
      <c r="R83" s="42">
        <f>IF(O83&gt;=[1]res!E$6,IF(O82&lt;[1]res!E$6,L83,0),0)</f>
        <v>0</v>
      </c>
    </row>
    <row r="84" spans="1:18" ht="17.25" x14ac:dyDescent="0.4">
      <c r="A84" s="39">
        <v>83</v>
      </c>
      <c r="B84" s="50">
        <v>44339</v>
      </c>
      <c r="C84" s="41">
        <v>0</v>
      </c>
      <c r="D84" s="41">
        <v>0</v>
      </c>
      <c r="G84" s="41">
        <f t="shared" si="15"/>
        <v>44.25</v>
      </c>
      <c r="H84" s="41">
        <f t="shared" si="15"/>
        <v>152.6</v>
      </c>
      <c r="I84" s="41">
        <f t="shared" si="15"/>
        <v>86.1</v>
      </c>
      <c r="J84" s="41">
        <f t="shared" si="15"/>
        <v>2</v>
      </c>
      <c r="K84" s="41">
        <f t="shared" si="14"/>
        <v>0.89847715736040612</v>
      </c>
      <c r="L84" s="41">
        <f t="shared" si="14"/>
        <v>0.72459639126305797</v>
      </c>
      <c r="M84" s="41">
        <f t="shared" si="2"/>
        <v>0.2</v>
      </c>
      <c r="N84" s="42">
        <f t="shared" si="3"/>
        <v>0.40883190883190884</v>
      </c>
      <c r="O84" s="41">
        <f t="shared" si="4"/>
        <v>0.79047619047619044</v>
      </c>
      <c r="P84" s="42">
        <f>IF(O84&gt;=[1]res!E$2,IF(O83&lt;[1]res!E$2,K84,0),0)</f>
        <v>0</v>
      </c>
      <c r="Q84" s="42">
        <f>IF(O84&gt;=[1]res!E$2,IF(O83&lt;[1]res!E$2,L84,0),0)</f>
        <v>0</v>
      </c>
      <c r="R84" s="42">
        <f>IF(O84&gt;=[1]res!E$6,IF(O83&lt;[1]res!E$6,L84,0),0)</f>
        <v>0</v>
      </c>
    </row>
    <row r="85" spans="1:18" ht="17.25" x14ac:dyDescent="0.4">
      <c r="A85" s="39">
        <v>84</v>
      </c>
      <c r="B85" s="50">
        <v>44340</v>
      </c>
      <c r="C85" s="41">
        <v>0</v>
      </c>
      <c r="D85" s="41">
        <v>10.5</v>
      </c>
      <c r="G85" s="41">
        <f t="shared" si="15"/>
        <v>44.25</v>
      </c>
      <c r="H85" s="41">
        <f t="shared" si="15"/>
        <v>163.1</v>
      </c>
      <c r="I85" s="41">
        <f t="shared" si="15"/>
        <v>86.1</v>
      </c>
      <c r="J85" s="41">
        <f t="shared" si="15"/>
        <v>2</v>
      </c>
      <c r="K85" s="41">
        <f t="shared" si="14"/>
        <v>0.89847715736040612</v>
      </c>
      <c r="L85" s="41">
        <f t="shared" si="14"/>
        <v>0.77445394112060784</v>
      </c>
      <c r="M85" s="41">
        <f t="shared" si="2"/>
        <v>0.2</v>
      </c>
      <c r="N85" s="42">
        <f t="shared" si="3"/>
        <v>0.40883190883190884</v>
      </c>
      <c r="O85" s="41">
        <f t="shared" si="4"/>
        <v>0.8</v>
      </c>
      <c r="P85" s="42">
        <f>IF(O85&gt;=[1]res!E$2,IF(O84&lt;[1]res!E$2,K85,0),0)</f>
        <v>0</v>
      </c>
      <c r="Q85" s="42">
        <f>IF(O85&gt;=[1]res!E$2,IF(O84&lt;[1]res!E$2,L85,0),0)</f>
        <v>0</v>
      </c>
      <c r="R85" s="42">
        <f>IF(O85&gt;=[1]res!E$6,IF(O84&lt;[1]res!E$6,L85,0),0)</f>
        <v>0</v>
      </c>
    </row>
    <row r="86" spans="1:18" ht="17.25" x14ac:dyDescent="0.4">
      <c r="A86" s="39">
        <v>85</v>
      </c>
      <c r="B86" s="50">
        <v>44341</v>
      </c>
      <c r="C86" s="41">
        <v>0</v>
      </c>
      <c r="D86" s="41">
        <v>8</v>
      </c>
      <c r="F86" s="41">
        <v>2</v>
      </c>
      <c r="G86" s="41">
        <f t="shared" si="15"/>
        <v>44.25</v>
      </c>
      <c r="H86" s="41">
        <f t="shared" si="15"/>
        <v>171.1</v>
      </c>
      <c r="I86" s="41">
        <f t="shared" si="15"/>
        <v>86.1</v>
      </c>
      <c r="J86" s="41">
        <f t="shared" si="15"/>
        <v>4</v>
      </c>
      <c r="K86" s="41">
        <f t="shared" si="14"/>
        <v>0.89847715736040612</v>
      </c>
      <c r="L86" s="41">
        <f t="shared" si="14"/>
        <v>0.81244064577397912</v>
      </c>
      <c r="M86" s="41">
        <f t="shared" si="2"/>
        <v>0.4</v>
      </c>
      <c r="N86" s="42">
        <f t="shared" si="3"/>
        <v>0.40883190883190884</v>
      </c>
      <c r="O86" s="41">
        <f t="shared" si="4"/>
        <v>0.80952380952380953</v>
      </c>
      <c r="P86" s="42">
        <f>IF(O86&gt;=[1]res!E$2,IF(O85&lt;[1]res!E$2,K86,0),0)</f>
        <v>0</v>
      </c>
      <c r="Q86" s="42">
        <f>IF(O86&gt;=[1]res!E$2,IF(O85&lt;[1]res!E$2,L86,0),0)</f>
        <v>0</v>
      </c>
      <c r="R86" s="42">
        <f>IF(O86&gt;=[1]res!E$6,IF(O85&lt;[1]res!E$6,L86,0),0)</f>
        <v>0</v>
      </c>
    </row>
    <row r="87" spans="1:18" ht="17.25" x14ac:dyDescent="0.4">
      <c r="A87" s="39">
        <v>86</v>
      </c>
      <c r="B87" s="50">
        <v>44342</v>
      </c>
      <c r="C87" s="41">
        <v>2</v>
      </c>
      <c r="D87" s="41">
        <v>5.75</v>
      </c>
      <c r="G87" s="41">
        <f t="shared" si="15"/>
        <v>46.25</v>
      </c>
      <c r="H87" s="41">
        <f t="shared" si="15"/>
        <v>176.85</v>
      </c>
      <c r="I87" s="41">
        <f t="shared" si="15"/>
        <v>86.1</v>
      </c>
      <c r="J87" s="41">
        <f t="shared" si="15"/>
        <v>4</v>
      </c>
      <c r="K87" s="41">
        <f t="shared" si="14"/>
        <v>0.93908629441624369</v>
      </c>
      <c r="L87" s="41">
        <f t="shared" si="14"/>
        <v>0.83974358974358976</v>
      </c>
      <c r="M87" s="41">
        <f t="shared" si="2"/>
        <v>0.4</v>
      </c>
      <c r="N87" s="42">
        <f t="shared" si="3"/>
        <v>0.40883190883190884</v>
      </c>
      <c r="O87" s="41">
        <f t="shared" si="4"/>
        <v>0.81904761904761902</v>
      </c>
      <c r="P87" s="42">
        <f>IF(O87&gt;=[1]res!E$2,IF(O86&lt;[1]res!E$2,K87,0),0)</f>
        <v>0</v>
      </c>
      <c r="Q87" s="42">
        <f>IF(O87&gt;=[1]res!E$2,IF(O86&lt;[1]res!E$2,L87,0),0)</f>
        <v>0</v>
      </c>
      <c r="R87" s="42">
        <f>IF(O87&gt;=[1]res!E$6,IF(O86&lt;[1]res!E$6,L87,0),0)</f>
        <v>0</v>
      </c>
    </row>
    <row r="88" spans="1:18" ht="17.25" x14ac:dyDescent="0.4">
      <c r="A88" s="39">
        <v>87</v>
      </c>
      <c r="B88" s="50">
        <v>44343</v>
      </c>
      <c r="C88" s="41">
        <v>0</v>
      </c>
      <c r="D88" s="41">
        <v>2</v>
      </c>
      <c r="G88" s="41">
        <f t="shared" si="15"/>
        <v>46.25</v>
      </c>
      <c r="H88" s="41">
        <f t="shared" si="15"/>
        <v>178.85</v>
      </c>
      <c r="I88" s="41">
        <f t="shared" si="15"/>
        <v>86.1</v>
      </c>
      <c r="J88" s="41">
        <f t="shared" si="15"/>
        <v>4</v>
      </c>
      <c r="K88" s="41">
        <f t="shared" si="14"/>
        <v>0.93908629441624369</v>
      </c>
      <c r="L88" s="41">
        <f t="shared" si="14"/>
        <v>0.84924026590693258</v>
      </c>
      <c r="M88" s="41">
        <f t="shared" si="2"/>
        <v>0.4</v>
      </c>
      <c r="N88" s="42">
        <f t="shared" si="3"/>
        <v>0.40883190883190884</v>
      </c>
      <c r="O88" s="41">
        <f t="shared" si="4"/>
        <v>0.82857142857142863</v>
      </c>
      <c r="P88" s="42">
        <f>IF(O88&gt;=[1]res!E$2,IF(O87&lt;[1]res!E$2,K88,0),0)</f>
        <v>0</v>
      </c>
      <c r="Q88" s="42">
        <f>IF(O88&gt;=[1]res!E$2,IF(O87&lt;[1]res!E$2,L88,0),0)</f>
        <v>0</v>
      </c>
      <c r="R88" s="42">
        <f>IF(O88&gt;=[1]res!E$6,IF(O87&lt;[1]res!E$6,L88,0),0)</f>
        <v>0</v>
      </c>
    </row>
    <row r="89" spans="1:18" ht="17.25" x14ac:dyDescent="0.4">
      <c r="A89" s="39">
        <v>88</v>
      </c>
      <c r="B89" s="50">
        <v>44344</v>
      </c>
      <c r="C89" s="41">
        <v>0</v>
      </c>
      <c r="D89" s="41">
        <v>0</v>
      </c>
      <c r="G89" s="41">
        <f t="shared" si="15"/>
        <v>46.25</v>
      </c>
      <c r="H89" s="41">
        <f t="shared" si="15"/>
        <v>178.85</v>
      </c>
      <c r="I89" s="41">
        <f t="shared" si="15"/>
        <v>86.1</v>
      </c>
      <c r="J89" s="41">
        <f t="shared" si="15"/>
        <v>4</v>
      </c>
      <c r="K89" s="41">
        <f t="shared" si="14"/>
        <v>0.93908629441624369</v>
      </c>
      <c r="L89" s="41">
        <f t="shared" si="14"/>
        <v>0.84924026590693258</v>
      </c>
      <c r="M89" s="41">
        <f t="shared" si="2"/>
        <v>0.4</v>
      </c>
      <c r="N89" s="42">
        <f t="shared" si="3"/>
        <v>0.40883190883190884</v>
      </c>
      <c r="O89" s="41">
        <f t="shared" si="4"/>
        <v>0.83809523809523812</v>
      </c>
      <c r="P89" s="42">
        <f>IF(O89&gt;=[1]res!E$2,IF(O88&lt;[1]res!E$2,K89,0),0)</f>
        <v>0</v>
      </c>
      <c r="Q89" s="42">
        <f>IF(O89&gt;=[1]res!E$2,IF(O88&lt;[1]res!E$2,L89,0),0)</f>
        <v>0</v>
      </c>
      <c r="R89" s="42">
        <f>IF(O89&gt;=[1]res!E$6,IF(O88&lt;[1]res!E$6,L89,0),0)</f>
        <v>0</v>
      </c>
    </row>
    <row r="90" spans="1:18" ht="17.25" x14ac:dyDescent="0.4">
      <c r="A90" s="39">
        <v>89</v>
      </c>
      <c r="B90" s="50">
        <v>44345</v>
      </c>
      <c r="C90" s="41">
        <v>0</v>
      </c>
      <c r="D90" s="41">
        <v>0</v>
      </c>
      <c r="G90" s="41">
        <f t="shared" si="15"/>
        <v>46.25</v>
      </c>
      <c r="H90" s="41">
        <f t="shared" si="15"/>
        <v>178.85</v>
      </c>
      <c r="I90" s="41">
        <f t="shared" si="15"/>
        <v>86.1</v>
      </c>
      <c r="J90" s="41">
        <f t="shared" si="15"/>
        <v>4</v>
      </c>
      <c r="K90" s="41">
        <f t="shared" si="14"/>
        <v>0.93908629441624369</v>
      </c>
      <c r="L90" s="41">
        <f t="shared" si="14"/>
        <v>0.84924026590693258</v>
      </c>
      <c r="M90" s="41">
        <f t="shared" si="2"/>
        <v>0.4</v>
      </c>
      <c r="N90" s="42">
        <f t="shared" si="3"/>
        <v>0.40883190883190884</v>
      </c>
      <c r="O90" s="41">
        <f t="shared" si="4"/>
        <v>0.84761904761904761</v>
      </c>
      <c r="P90" s="42">
        <f>IF(O90&gt;=[1]res!E$2,IF(O89&lt;[1]res!E$2,K90,0),0)</f>
        <v>0</v>
      </c>
      <c r="Q90" s="42">
        <f>IF(O90&gt;=[1]res!E$2,IF(O89&lt;[1]res!E$2,L90,0),0)</f>
        <v>0</v>
      </c>
      <c r="R90" s="42">
        <f>IF(O90&gt;=[1]res!E$6,IF(O89&lt;[1]res!E$6,L90,0),0)</f>
        <v>0</v>
      </c>
    </row>
    <row r="91" spans="1:18" ht="17.25" x14ac:dyDescent="0.4">
      <c r="A91" s="39">
        <v>90</v>
      </c>
      <c r="B91" s="50">
        <v>44346</v>
      </c>
      <c r="C91" s="41">
        <v>0</v>
      </c>
      <c r="D91" s="41">
        <v>3</v>
      </c>
      <c r="E91" s="41">
        <v>30.75</v>
      </c>
      <c r="G91" s="41">
        <f t="shared" si="15"/>
        <v>46.25</v>
      </c>
      <c r="H91" s="41">
        <f t="shared" si="15"/>
        <v>181.85</v>
      </c>
      <c r="I91" s="41">
        <f t="shared" si="15"/>
        <v>116.85</v>
      </c>
      <c r="J91" s="41">
        <f t="shared" si="15"/>
        <v>4</v>
      </c>
      <c r="K91" s="41">
        <f t="shared" si="14"/>
        <v>0.93908629441624369</v>
      </c>
      <c r="L91" s="41">
        <f t="shared" si="14"/>
        <v>0.86348528015194681</v>
      </c>
      <c r="M91" s="41">
        <f t="shared" si="2"/>
        <v>0.4</v>
      </c>
      <c r="N91" s="42">
        <f t="shared" si="3"/>
        <v>0.5548433048433048</v>
      </c>
      <c r="O91" s="41">
        <f t="shared" si="4"/>
        <v>0.8571428571428571</v>
      </c>
      <c r="P91" s="42">
        <f>IF(O91&gt;=[1]res!E$2,IF(O90&lt;[1]res!E$2,K91,0),0)</f>
        <v>0</v>
      </c>
      <c r="Q91" s="42">
        <f>IF(O91&gt;=[1]res!E$2,IF(O90&lt;[1]res!E$2,L91,0),0)</f>
        <v>0</v>
      </c>
      <c r="R91" s="42">
        <f>IF(O91&gt;=[1]res!E$6,IF(O90&lt;[1]res!E$6,L91,0),0)</f>
        <v>0.86348528015194681</v>
      </c>
    </row>
    <row r="92" spans="1:18" ht="17.25" x14ac:dyDescent="0.4">
      <c r="A92" s="39">
        <v>91</v>
      </c>
      <c r="B92" s="50">
        <v>44347</v>
      </c>
      <c r="C92" s="41">
        <v>0</v>
      </c>
      <c r="D92" s="41">
        <v>0</v>
      </c>
      <c r="G92" s="41">
        <f t="shared" si="15"/>
        <v>46.25</v>
      </c>
      <c r="H92" s="41">
        <f t="shared" si="15"/>
        <v>181.85</v>
      </c>
      <c r="I92" s="41">
        <f t="shared" si="15"/>
        <v>116.85</v>
      </c>
      <c r="J92" s="41">
        <f t="shared" si="15"/>
        <v>4</v>
      </c>
      <c r="K92" s="41">
        <f t="shared" si="14"/>
        <v>0.93908629441624369</v>
      </c>
      <c r="L92" s="41">
        <f t="shared" si="14"/>
        <v>0.86348528015194681</v>
      </c>
      <c r="M92" s="41">
        <f t="shared" si="2"/>
        <v>0.4</v>
      </c>
      <c r="N92" s="42">
        <f t="shared" si="3"/>
        <v>0.5548433048433048</v>
      </c>
      <c r="O92" s="41">
        <f t="shared" si="4"/>
        <v>0.8666666666666667</v>
      </c>
      <c r="P92" s="42">
        <f>IF(O92&gt;=[1]res!E$2,IF(O91&lt;[1]res!E$2,K92,0),0)</f>
        <v>0</v>
      </c>
      <c r="Q92" s="42">
        <f>IF(O92&gt;=[1]res!E$2,IF(O91&lt;[1]res!E$2,L92,0),0)</f>
        <v>0</v>
      </c>
      <c r="R92" s="42">
        <f>IF(O92&gt;=[1]res!E$6,IF(O91&lt;[1]res!E$6,L92,0),0)</f>
        <v>0</v>
      </c>
    </row>
    <row r="93" spans="1:18" ht="17.25" x14ac:dyDescent="0.4">
      <c r="A93" s="39">
        <v>92</v>
      </c>
      <c r="B93" s="50">
        <v>44348</v>
      </c>
      <c r="C93" s="41">
        <v>0</v>
      </c>
      <c r="D93" s="41">
        <v>5</v>
      </c>
      <c r="E93" s="41">
        <v>1</v>
      </c>
      <c r="F93" s="41">
        <v>3</v>
      </c>
      <c r="G93" s="41">
        <f t="shared" si="15"/>
        <v>46.25</v>
      </c>
      <c r="H93" s="41">
        <f t="shared" si="15"/>
        <v>186.85</v>
      </c>
      <c r="I93" s="41">
        <f t="shared" si="15"/>
        <v>117.85</v>
      </c>
      <c r="J93" s="41">
        <f t="shared" si="15"/>
        <v>7</v>
      </c>
      <c r="K93" s="41">
        <f t="shared" si="14"/>
        <v>0.93908629441624369</v>
      </c>
      <c r="L93" s="41">
        <f t="shared" si="14"/>
        <v>0.88722697056030386</v>
      </c>
      <c r="M93" s="41">
        <f t="shared" si="2"/>
        <v>0.7</v>
      </c>
      <c r="N93" s="42">
        <f t="shared" si="3"/>
        <v>0.55959164292497621</v>
      </c>
      <c r="O93" s="41">
        <f t="shared" si="4"/>
        <v>0.87619047619047619</v>
      </c>
      <c r="P93" s="42">
        <f>IF(O93&gt;=[1]res!E$2,IF(O92&lt;[1]res!E$2,K93,0),0)</f>
        <v>0</v>
      </c>
      <c r="Q93" s="42">
        <f>IF(O93&gt;=[1]res!E$2,IF(O92&lt;[1]res!E$2,L93,0),0)</f>
        <v>0</v>
      </c>
      <c r="R93" s="42">
        <f>IF(O93&gt;=[1]res!E$6,IF(O92&lt;[1]res!E$6,L93,0),0)</f>
        <v>0</v>
      </c>
    </row>
    <row r="94" spans="1:18" ht="17.25" x14ac:dyDescent="0.4">
      <c r="A94" s="39">
        <v>93</v>
      </c>
      <c r="B94" s="50">
        <v>44349</v>
      </c>
      <c r="C94" s="41">
        <v>0</v>
      </c>
      <c r="D94" s="41">
        <v>1</v>
      </c>
      <c r="G94" s="41">
        <f t="shared" si="15"/>
        <v>46.25</v>
      </c>
      <c r="H94" s="41">
        <f t="shared" si="15"/>
        <v>187.85</v>
      </c>
      <c r="I94" s="41">
        <f t="shared" si="15"/>
        <v>117.85</v>
      </c>
      <c r="J94" s="41">
        <f t="shared" si="15"/>
        <v>7</v>
      </c>
      <c r="K94" s="41">
        <f t="shared" si="14"/>
        <v>0.93908629441624369</v>
      </c>
      <c r="L94" s="41">
        <f t="shared" si="14"/>
        <v>0.89197530864197527</v>
      </c>
      <c r="M94" s="41">
        <f t="shared" si="2"/>
        <v>0.7</v>
      </c>
      <c r="N94" s="42">
        <f t="shared" si="3"/>
        <v>0.55959164292497621</v>
      </c>
      <c r="O94" s="41">
        <f t="shared" si="4"/>
        <v>0.88571428571428568</v>
      </c>
      <c r="P94" s="42">
        <f>IF(O94&gt;=[1]res!E$2,IF(O93&lt;[1]res!E$2,K94,0),0)</f>
        <v>0</v>
      </c>
      <c r="Q94" s="42">
        <f>IF(O94&gt;=[1]res!E$2,IF(O93&lt;[1]res!E$2,L94,0),0)</f>
        <v>0</v>
      </c>
      <c r="R94" s="42">
        <f>IF(O94&gt;=[1]res!E$6,IF(O93&lt;[1]res!E$6,L94,0),0)</f>
        <v>0</v>
      </c>
    </row>
    <row r="95" spans="1:18" ht="17.25" x14ac:dyDescent="0.4">
      <c r="A95" s="39">
        <v>94</v>
      </c>
      <c r="B95" s="50">
        <v>44350</v>
      </c>
      <c r="C95" s="41">
        <v>0</v>
      </c>
      <c r="D95" s="41">
        <v>1</v>
      </c>
      <c r="G95" s="41">
        <f t="shared" si="15"/>
        <v>46.25</v>
      </c>
      <c r="H95" s="41">
        <f t="shared" si="15"/>
        <v>188.85</v>
      </c>
      <c r="I95" s="41">
        <f t="shared" si="15"/>
        <v>117.85</v>
      </c>
      <c r="J95" s="41">
        <f t="shared" si="15"/>
        <v>7</v>
      </c>
      <c r="K95" s="41">
        <f t="shared" si="14"/>
        <v>0.93908629441624369</v>
      </c>
      <c r="L95" s="41">
        <f t="shared" si="14"/>
        <v>0.89672364672364668</v>
      </c>
      <c r="M95" s="41">
        <f t="shared" si="2"/>
        <v>0.7</v>
      </c>
      <c r="N95" s="42">
        <f t="shared" si="3"/>
        <v>0.55959164292497621</v>
      </c>
      <c r="O95" s="41">
        <f t="shared" si="4"/>
        <v>0.89523809523809528</v>
      </c>
      <c r="P95" s="42">
        <f>IF(O95&gt;=[1]res!E$2,IF(O94&lt;[1]res!E$2,K95,0),0)</f>
        <v>0</v>
      </c>
      <c r="Q95" s="42">
        <f>IF(O95&gt;=[1]res!E$2,IF(O94&lt;[1]res!E$2,L95,0),0)</f>
        <v>0</v>
      </c>
      <c r="R95" s="42">
        <f>IF(O95&gt;=[1]res!E$6,IF(O94&lt;[1]res!E$6,L95,0),0)</f>
        <v>0</v>
      </c>
    </row>
    <row r="96" spans="1:18" ht="17.25" x14ac:dyDescent="0.4">
      <c r="A96" s="39">
        <v>95</v>
      </c>
      <c r="B96" s="50">
        <v>44351</v>
      </c>
      <c r="C96" s="41">
        <v>1.75</v>
      </c>
      <c r="D96" s="41">
        <v>1.5</v>
      </c>
      <c r="G96" s="41">
        <f t="shared" si="15"/>
        <v>48</v>
      </c>
      <c r="H96" s="41">
        <f t="shared" si="15"/>
        <v>190.35</v>
      </c>
      <c r="I96" s="41">
        <f t="shared" si="15"/>
        <v>117.85</v>
      </c>
      <c r="J96" s="41">
        <f t="shared" si="15"/>
        <v>7</v>
      </c>
      <c r="K96" s="41">
        <f t="shared" si="14"/>
        <v>0.97461928934010156</v>
      </c>
      <c r="L96" s="41">
        <f t="shared" si="14"/>
        <v>0.90384615384615385</v>
      </c>
      <c r="M96" s="41">
        <f t="shared" si="2"/>
        <v>0.7</v>
      </c>
      <c r="N96" s="42">
        <f t="shared" si="3"/>
        <v>0.55959164292497621</v>
      </c>
      <c r="O96" s="41">
        <f t="shared" si="4"/>
        <v>0.90476190476190477</v>
      </c>
      <c r="P96" s="42">
        <f>IF(O96&gt;=[1]res!E$2,IF(O95&lt;[1]res!E$2,K96,0),0)</f>
        <v>0</v>
      </c>
      <c r="Q96" s="42">
        <f>IF(O96&gt;=[1]res!E$2,IF(O95&lt;[1]res!E$2,L96,0),0)</f>
        <v>0</v>
      </c>
      <c r="R96" s="42">
        <f>IF(O96&gt;=[1]res!E$6,IF(O95&lt;[1]res!E$6,L96,0),0)</f>
        <v>0</v>
      </c>
    </row>
    <row r="97" spans="1:18" ht="17.25" x14ac:dyDescent="0.4">
      <c r="A97" s="39">
        <v>96</v>
      </c>
      <c r="B97" s="50">
        <v>44352</v>
      </c>
      <c r="C97" s="41">
        <v>0.5</v>
      </c>
      <c r="D97" s="41">
        <v>6.25</v>
      </c>
      <c r="G97" s="41">
        <f t="shared" si="15"/>
        <v>48.5</v>
      </c>
      <c r="H97" s="41">
        <f t="shared" si="15"/>
        <v>196.6</v>
      </c>
      <c r="I97" s="41">
        <f t="shared" si="15"/>
        <v>117.85</v>
      </c>
      <c r="J97" s="41">
        <f t="shared" si="15"/>
        <v>7</v>
      </c>
      <c r="K97" s="41">
        <f t="shared" si="14"/>
        <v>0.98477157360406087</v>
      </c>
      <c r="L97" s="41">
        <f t="shared" si="14"/>
        <v>0.93352326685660014</v>
      </c>
      <c r="M97" s="41">
        <f t="shared" si="2"/>
        <v>0.7</v>
      </c>
      <c r="N97" s="42">
        <f t="shared" si="3"/>
        <v>0.55959164292497621</v>
      </c>
      <c r="O97" s="41">
        <f t="shared" si="4"/>
        <v>0.91428571428571426</v>
      </c>
      <c r="P97" s="42">
        <f>IF(O97&gt;=[1]res!E$2,IF(O96&lt;[1]res!E$2,K97,0),0)</f>
        <v>0</v>
      </c>
      <c r="Q97" s="42">
        <f>IF(O97&gt;=[1]res!E$2,IF(O96&lt;[1]res!E$2,L97,0),0)</f>
        <v>0</v>
      </c>
      <c r="R97" s="42">
        <f>IF(O97&gt;=[1]res!E$6,IF(O96&lt;[1]res!E$6,L97,0),0)</f>
        <v>0</v>
      </c>
    </row>
    <row r="98" spans="1:18" ht="17.25" x14ac:dyDescent="0.4">
      <c r="A98" s="39">
        <v>97</v>
      </c>
      <c r="B98" s="50">
        <v>44353</v>
      </c>
      <c r="C98" s="41">
        <v>0.75</v>
      </c>
      <c r="D98" s="41">
        <v>1</v>
      </c>
      <c r="G98" s="41">
        <f t="shared" si="15"/>
        <v>49.25</v>
      </c>
      <c r="H98" s="41">
        <f t="shared" si="15"/>
        <v>197.6</v>
      </c>
      <c r="I98" s="41">
        <f t="shared" si="15"/>
        <v>117.85</v>
      </c>
      <c r="J98" s="41">
        <f t="shared" si="15"/>
        <v>7</v>
      </c>
      <c r="K98" s="41">
        <f t="shared" ref="K98:L106" si="16">G98/MAX(G:G)</f>
        <v>1</v>
      </c>
      <c r="L98" s="41">
        <f t="shared" si="16"/>
        <v>0.93827160493827155</v>
      </c>
      <c r="M98" s="41">
        <f t="shared" si="2"/>
        <v>0.7</v>
      </c>
      <c r="N98" s="42">
        <f t="shared" si="3"/>
        <v>0.55959164292497621</v>
      </c>
      <c r="O98" s="41">
        <f t="shared" si="4"/>
        <v>0.92380952380952386</v>
      </c>
      <c r="P98" s="42">
        <f>IF(O98&gt;=[1]res!E$2,IF(O97&lt;[1]res!E$2,K98,0),0)</f>
        <v>0</v>
      </c>
      <c r="Q98" s="42">
        <f>IF(O98&gt;=[1]res!E$2,IF(O97&lt;[1]res!E$2,L98,0),0)</f>
        <v>0</v>
      </c>
      <c r="R98" s="42">
        <f>IF(O98&gt;=[1]res!E$6,IF(O97&lt;[1]res!E$6,L98,0),0)</f>
        <v>0</v>
      </c>
    </row>
    <row r="99" spans="1:18" ht="17.25" x14ac:dyDescent="0.4">
      <c r="A99" s="39">
        <v>98</v>
      </c>
      <c r="B99" s="50">
        <v>44354</v>
      </c>
      <c r="C99" s="41">
        <v>0</v>
      </c>
      <c r="D99" s="41">
        <v>6.5</v>
      </c>
      <c r="G99" s="41">
        <f t="shared" ref="G99:J106" si="17">SUM(C$2:C99)</f>
        <v>49.25</v>
      </c>
      <c r="H99" s="41">
        <f t="shared" si="17"/>
        <v>204.1</v>
      </c>
      <c r="I99" s="41">
        <f t="shared" si="17"/>
        <v>117.85</v>
      </c>
      <c r="J99" s="41">
        <f t="shared" si="17"/>
        <v>7</v>
      </c>
      <c r="K99" s="41">
        <f t="shared" si="16"/>
        <v>1</v>
      </c>
      <c r="L99" s="41">
        <f t="shared" si="16"/>
        <v>0.96913580246913578</v>
      </c>
      <c r="M99" s="41">
        <f t="shared" si="2"/>
        <v>0.7</v>
      </c>
      <c r="N99" s="42">
        <f t="shared" si="3"/>
        <v>0.55959164292497621</v>
      </c>
      <c r="O99" s="41">
        <f t="shared" si="4"/>
        <v>0.93333333333333335</v>
      </c>
      <c r="P99" s="42">
        <f>IF(O99&gt;=[1]res!E$2,IF(O98&lt;[1]res!E$2,K99,0),0)</f>
        <v>0</v>
      </c>
      <c r="Q99" s="42">
        <f>IF(O99&gt;=[1]res!E$2,IF(O98&lt;[1]res!E$2,L99,0),0)</f>
        <v>0</v>
      </c>
      <c r="R99" s="42">
        <f>IF(O99&gt;=[1]res!E$6,IF(O98&lt;[1]res!E$6,L99,0),0)</f>
        <v>0</v>
      </c>
    </row>
    <row r="100" spans="1:18" ht="17.25" x14ac:dyDescent="0.4">
      <c r="A100" s="39">
        <v>99</v>
      </c>
      <c r="B100" s="50">
        <v>44355</v>
      </c>
      <c r="C100" s="41">
        <v>0</v>
      </c>
      <c r="D100" s="41">
        <v>3.5</v>
      </c>
      <c r="G100" s="41">
        <f t="shared" si="17"/>
        <v>49.25</v>
      </c>
      <c r="H100" s="41">
        <f t="shared" si="17"/>
        <v>207.6</v>
      </c>
      <c r="I100" s="41">
        <f t="shared" si="17"/>
        <v>117.85</v>
      </c>
      <c r="J100" s="41">
        <f t="shared" si="17"/>
        <v>7</v>
      </c>
      <c r="K100" s="41">
        <f t="shared" si="16"/>
        <v>1</v>
      </c>
      <c r="L100" s="41">
        <f t="shared" si="16"/>
        <v>0.98575498575498577</v>
      </c>
      <c r="M100" s="41">
        <f t="shared" si="2"/>
        <v>0.7</v>
      </c>
      <c r="N100" s="42">
        <f t="shared" si="3"/>
        <v>0.55959164292497621</v>
      </c>
      <c r="O100" s="41">
        <f t="shared" si="4"/>
        <v>0.94285714285714284</v>
      </c>
      <c r="P100" s="42">
        <f>IF(O100&gt;=[1]res!E$2,IF(O99&lt;[1]res!E$2,K100,0),0)</f>
        <v>0</v>
      </c>
      <c r="Q100" s="42">
        <f>IF(O100&gt;=[1]res!E$2,IF(O99&lt;[1]res!E$2,L100,0),0)</f>
        <v>0</v>
      </c>
      <c r="R100" s="42">
        <f>IF(O100&gt;=[1]res!E$6,IF(O99&lt;[1]res!E$6,L100,0),0)</f>
        <v>0</v>
      </c>
    </row>
    <row r="101" spans="1:18" ht="17.25" x14ac:dyDescent="0.4">
      <c r="A101" s="39">
        <v>100</v>
      </c>
      <c r="B101" s="50">
        <v>44356</v>
      </c>
      <c r="C101" s="41">
        <v>0</v>
      </c>
      <c r="D101" s="41">
        <v>3</v>
      </c>
      <c r="G101" s="41">
        <f t="shared" si="17"/>
        <v>49.25</v>
      </c>
      <c r="H101" s="41">
        <f t="shared" si="17"/>
        <v>210.6</v>
      </c>
      <c r="I101" s="41">
        <f t="shared" si="17"/>
        <v>117.85</v>
      </c>
      <c r="J101" s="41">
        <f t="shared" si="17"/>
        <v>7</v>
      </c>
      <c r="K101" s="41">
        <f t="shared" si="16"/>
        <v>1</v>
      </c>
      <c r="L101" s="41">
        <f t="shared" si="16"/>
        <v>1</v>
      </c>
      <c r="M101" s="41">
        <f t="shared" si="2"/>
        <v>0.7</v>
      </c>
      <c r="N101" s="42">
        <f t="shared" si="3"/>
        <v>0.55959164292497621</v>
      </c>
      <c r="O101" s="41">
        <f t="shared" si="4"/>
        <v>0.95238095238095233</v>
      </c>
      <c r="P101" s="42">
        <f>IF(O101&gt;=[1]res!E$2,IF(O100&lt;[1]res!E$2,K101,0),0)</f>
        <v>0</v>
      </c>
      <c r="Q101" s="42">
        <f>IF(O101&gt;=[1]res!E$2,IF(O100&lt;[1]res!E$2,L101,0),0)</f>
        <v>0</v>
      </c>
      <c r="R101" s="42">
        <f>IF(O101&gt;=[1]res!E$6,IF(O100&lt;[1]res!E$6,L101,0),0)</f>
        <v>0</v>
      </c>
    </row>
    <row r="102" spans="1:18" ht="17.25" x14ac:dyDescent="0.4">
      <c r="A102" s="39">
        <v>101</v>
      </c>
      <c r="B102" s="50">
        <v>44357</v>
      </c>
      <c r="C102" s="41">
        <v>0</v>
      </c>
      <c r="D102" s="41">
        <v>0</v>
      </c>
      <c r="G102" s="41">
        <f t="shared" si="17"/>
        <v>49.25</v>
      </c>
      <c r="H102" s="41">
        <f t="shared" si="17"/>
        <v>210.6</v>
      </c>
      <c r="I102" s="41">
        <f t="shared" si="17"/>
        <v>117.85</v>
      </c>
      <c r="J102" s="41">
        <f t="shared" si="17"/>
        <v>7</v>
      </c>
      <c r="K102" s="41">
        <f t="shared" si="16"/>
        <v>1</v>
      </c>
      <c r="L102" s="41">
        <f t="shared" si="16"/>
        <v>1</v>
      </c>
      <c r="M102" s="41">
        <f t="shared" si="2"/>
        <v>0.7</v>
      </c>
      <c r="N102" s="42">
        <f t="shared" si="3"/>
        <v>0.55959164292497621</v>
      </c>
      <c r="O102" s="41">
        <f t="shared" si="4"/>
        <v>0.96190476190476193</v>
      </c>
      <c r="P102" s="42">
        <f>IF(O102&gt;=[1]res!E$2,IF(O101&lt;[1]res!E$2,K102,0),0)</f>
        <v>0</v>
      </c>
      <c r="Q102" s="42">
        <f>IF(O102&gt;=[1]res!E$2,IF(O101&lt;[1]res!E$2,L102,0),0)</f>
        <v>0</v>
      </c>
      <c r="R102" s="42">
        <f>IF(O102&gt;=[1]res!E$6,IF(O101&lt;[1]res!E$6,L102,0),0)</f>
        <v>0</v>
      </c>
    </row>
    <row r="103" spans="1:18" ht="17.25" x14ac:dyDescent="0.4">
      <c r="A103" s="39">
        <v>102</v>
      </c>
      <c r="B103" s="50">
        <v>44358</v>
      </c>
      <c r="C103" s="41">
        <v>0</v>
      </c>
      <c r="D103" s="41">
        <v>0</v>
      </c>
      <c r="F103" s="41">
        <v>1</v>
      </c>
      <c r="G103" s="41">
        <f t="shared" si="17"/>
        <v>49.25</v>
      </c>
      <c r="H103" s="41">
        <f t="shared" si="17"/>
        <v>210.6</v>
      </c>
      <c r="I103" s="41">
        <f t="shared" si="17"/>
        <v>117.85</v>
      </c>
      <c r="J103" s="41">
        <f t="shared" si="17"/>
        <v>8</v>
      </c>
      <c r="K103" s="41">
        <f t="shared" si="16"/>
        <v>1</v>
      </c>
      <c r="L103" s="41">
        <f t="shared" si="16"/>
        <v>1</v>
      </c>
      <c r="M103" s="41">
        <f t="shared" si="2"/>
        <v>0.8</v>
      </c>
      <c r="N103" s="42">
        <f t="shared" si="3"/>
        <v>0.55959164292497621</v>
      </c>
      <c r="O103" s="41">
        <f t="shared" si="4"/>
        <v>0.97142857142857142</v>
      </c>
      <c r="P103" s="42">
        <f>IF(O103&gt;=[1]res!E$2,IF(O102&lt;[1]res!E$2,K103,0),0)</f>
        <v>0</v>
      </c>
      <c r="Q103" s="42">
        <f>IF(O103&gt;=[1]res!E$2,IF(O102&lt;[1]res!E$2,L103,0),0)</f>
        <v>0</v>
      </c>
      <c r="R103" s="42">
        <f>IF(O103&gt;=[1]res!E$6,IF(O102&lt;[1]res!E$6,L103,0),0)</f>
        <v>0</v>
      </c>
    </row>
    <row r="104" spans="1:18" ht="17.25" x14ac:dyDescent="0.4">
      <c r="A104" s="39">
        <v>103</v>
      </c>
      <c r="B104" s="50">
        <v>44359</v>
      </c>
      <c r="C104" s="41">
        <v>0</v>
      </c>
      <c r="D104" s="41">
        <v>0</v>
      </c>
      <c r="F104" s="41">
        <v>2</v>
      </c>
      <c r="G104" s="41">
        <f t="shared" si="17"/>
        <v>49.25</v>
      </c>
      <c r="H104" s="41">
        <f t="shared" si="17"/>
        <v>210.6</v>
      </c>
      <c r="I104" s="41">
        <f t="shared" si="17"/>
        <v>117.85</v>
      </c>
      <c r="J104" s="41">
        <f t="shared" si="17"/>
        <v>10</v>
      </c>
      <c r="K104" s="41">
        <f t="shared" si="16"/>
        <v>1</v>
      </c>
      <c r="L104" s="41">
        <f t="shared" si="16"/>
        <v>1</v>
      </c>
      <c r="M104" s="41">
        <f t="shared" si="2"/>
        <v>1</v>
      </c>
      <c r="N104" s="42">
        <f t="shared" si="3"/>
        <v>0.55959164292497621</v>
      </c>
      <c r="O104" s="41">
        <f t="shared" si="4"/>
        <v>0.98095238095238091</v>
      </c>
      <c r="P104" s="42">
        <f>IF(O104&gt;=[1]res!E$2,IF(O103&lt;[1]res!E$2,K104,0),0)</f>
        <v>0</v>
      </c>
      <c r="Q104" s="42">
        <f>IF(O104&gt;=[1]res!E$2,IF(O103&lt;[1]res!E$2,L104,0),0)</f>
        <v>0</v>
      </c>
      <c r="R104" s="42">
        <f>IF(O104&gt;=[1]res!E$6,IF(O103&lt;[1]res!E$6,L104,0),0)</f>
        <v>0</v>
      </c>
    </row>
    <row r="105" spans="1:18" ht="17.25" x14ac:dyDescent="0.4">
      <c r="A105" s="39">
        <v>104</v>
      </c>
      <c r="B105" s="50">
        <v>44360</v>
      </c>
      <c r="C105" s="41">
        <v>0</v>
      </c>
      <c r="D105" s="41">
        <v>0</v>
      </c>
      <c r="E105" s="41">
        <v>4.5</v>
      </c>
      <c r="G105" s="41">
        <f t="shared" si="17"/>
        <v>49.25</v>
      </c>
      <c r="H105" s="41">
        <f t="shared" si="17"/>
        <v>210.6</v>
      </c>
      <c r="I105" s="41">
        <f t="shared" si="17"/>
        <v>122.35</v>
      </c>
      <c r="J105" s="41">
        <f t="shared" si="17"/>
        <v>10</v>
      </c>
      <c r="K105" s="41">
        <f t="shared" si="16"/>
        <v>1</v>
      </c>
      <c r="L105" s="41">
        <f t="shared" si="16"/>
        <v>1</v>
      </c>
      <c r="M105" s="41">
        <f t="shared" si="2"/>
        <v>1</v>
      </c>
      <c r="N105" s="42">
        <f t="shared" si="3"/>
        <v>0.58095916429249761</v>
      </c>
      <c r="O105" s="41">
        <f t="shared" si="4"/>
        <v>0.99047619047619051</v>
      </c>
      <c r="P105" s="42">
        <f>IF(O105&gt;=[1]res!E$2,IF(O104&lt;[1]res!E$2,K105,0),0)</f>
        <v>0</v>
      </c>
      <c r="Q105" s="42">
        <f>IF(O105&gt;=[1]res!E$2,IF(O104&lt;[1]res!E$2,L105,0),0)</f>
        <v>0</v>
      </c>
      <c r="R105" s="42">
        <f>IF(O105&gt;=[1]res!E$6,IF(O104&lt;[1]res!E$6,L105,0),0)</f>
        <v>0</v>
      </c>
    </row>
    <row r="106" spans="1:18" ht="17.25" x14ac:dyDescent="0.4">
      <c r="A106" s="39">
        <v>105</v>
      </c>
      <c r="B106" s="50">
        <v>44361</v>
      </c>
      <c r="C106" s="41">
        <v>0</v>
      </c>
      <c r="D106" s="41">
        <v>0</v>
      </c>
      <c r="G106" s="41">
        <f t="shared" si="17"/>
        <v>49.25</v>
      </c>
      <c r="H106" s="41">
        <f t="shared" si="17"/>
        <v>210.6</v>
      </c>
      <c r="I106" s="41">
        <f t="shared" si="17"/>
        <v>122.35</v>
      </c>
      <c r="J106" s="41">
        <f t="shared" si="17"/>
        <v>10</v>
      </c>
      <c r="K106" s="41">
        <f t="shared" si="16"/>
        <v>1</v>
      </c>
      <c r="L106" s="41">
        <f t="shared" si="16"/>
        <v>1</v>
      </c>
      <c r="M106" s="41">
        <f t="shared" si="2"/>
        <v>1</v>
      </c>
      <c r="N106" s="42">
        <f t="shared" si="3"/>
        <v>0.58095916429249761</v>
      </c>
      <c r="O106" s="41">
        <f t="shared" si="4"/>
        <v>1</v>
      </c>
      <c r="P106" s="42">
        <f>IF(O106&gt;=[1]res!E$2,IF(O105&lt;[1]res!E$2,K106,0),0)</f>
        <v>0</v>
      </c>
      <c r="Q106" s="42">
        <f>IF(O106&gt;=[1]res!E$2,IF(O105&lt;[1]res!E$2,L106,0),0)</f>
        <v>0</v>
      </c>
      <c r="R106" s="42">
        <f>IF(O106&gt;=[1]res!E$6,IF(O105&lt;[1]res!E$6,L106,0),0)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BFD-55F5-4E33-9F35-C7EA790FB9A2}">
  <sheetPr>
    <outlinePr summaryBelow="0" summaryRight="0"/>
  </sheetPr>
  <dimension ref="A1:R96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4.28515625" style="49" customWidth="1"/>
    <col min="2" max="2" width="14" style="49" customWidth="1"/>
    <col min="3" max="3" width="4.85546875" style="49" customWidth="1"/>
    <col min="4" max="5" width="5.85546875" style="49" customWidth="1"/>
    <col min="6" max="6" width="5.28515625" style="49" customWidth="1"/>
    <col min="7" max="7" width="8.140625" style="49" customWidth="1"/>
    <col min="8" max="8" width="8.28515625" style="49" customWidth="1"/>
    <col min="9" max="9" width="9.28515625" style="49" customWidth="1"/>
    <col min="10" max="10" width="8.42578125" style="49" customWidth="1"/>
    <col min="11" max="12" width="14.42578125" style="49" customWidth="1"/>
    <col min="13" max="15" width="15.42578125" style="49" customWidth="1"/>
    <col min="16" max="17" width="14.42578125" style="49" customWidth="1"/>
    <col min="18" max="16384" width="14.42578125" style="49"/>
  </cols>
  <sheetData>
    <row r="1" spans="1:18" ht="15.75" customHeight="1" x14ac:dyDescent="0.25">
      <c r="A1" s="48" t="s">
        <v>47</v>
      </c>
      <c r="B1" s="48" t="s">
        <v>48</v>
      </c>
      <c r="C1" s="54" t="s">
        <v>49</v>
      </c>
      <c r="D1" s="48" t="s">
        <v>50</v>
      </c>
      <c r="E1" s="41" t="s">
        <v>51</v>
      </c>
      <c r="F1" s="41" t="s">
        <v>52</v>
      </c>
      <c r="G1" s="48" t="s">
        <v>53</v>
      </c>
      <c r="H1" s="48" t="s">
        <v>54</v>
      </c>
      <c r="I1" s="41" t="s">
        <v>55</v>
      </c>
      <c r="J1" s="41" t="s">
        <v>56</v>
      </c>
      <c r="K1" s="41" t="s">
        <v>57</v>
      </c>
      <c r="L1" s="41" t="s">
        <v>58</v>
      </c>
      <c r="M1" s="41" t="s">
        <v>59</v>
      </c>
      <c r="N1" s="41" t="s">
        <v>60</v>
      </c>
      <c r="O1" s="41" t="s">
        <v>61</v>
      </c>
      <c r="P1" s="41" t="s">
        <v>62</v>
      </c>
      <c r="Q1" s="41" t="s">
        <v>63</v>
      </c>
      <c r="R1" s="41" t="s">
        <v>64</v>
      </c>
    </row>
    <row r="2" spans="1:18" ht="15.75" customHeight="1" x14ac:dyDescent="0.4">
      <c r="A2" s="39">
        <v>1</v>
      </c>
      <c r="B2" s="50">
        <v>44260</v>
      </c>
      <c r="C2" s="41">
        <v>0</v>
      </c>
      <c r="D2" s="41">
        <v>0</v>
      </c>
      <c r="G2" s="41">
        <f t="shared" ref="G2:J2" si="0">SUM(C$2:C2)</f>
        <v>0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17" si="1">G2/MAX(G:G)</f>
        <v>0</v>
      </c>
      <c r="L2" s="41">
        <f t="shared" si="1"/>
        <v>0</v>
      </c>
      <c r="M2" s="41">
        <f t="shared" ref="M2:M96" si="2">J2/MAX(J:J)</f>
        <v>0</v>
      </c>
      <c r="N2" s="42">
        <f t="shared" ref="N2:N96" si="3">I2/MAX(H:H)</f>
        <v>0</v>
      </c>
      <c r="O2" s="41">
        <f t="shared" ref="O2:O96" si="4">A2/MAX(A:A)</f>
        <v>1.0526315789473684E-2</v>
      </c>
      <c r="P2" s="42">
        <f>IF(O2&gt;=[1]res!E$2,IF(O1&lt;[1]res!E$2,K2,0),0)</f>
        <v>0</v>
      </c>
      <c r="Q2" s="42">
        <f>IF(O2&gt;=[1]res!E$2,IF(O1&lt;[1]res!E$2,L2,0),0)</f>
        <v>0</v>
      </c>
      <c r="R2" s="42">
        <f>IF(O2&gt;=[1]res!E$6,IF(O1&lt;[1]res!E$6,L2,0),0)</f>
        <v>0</v>
      </c>
    </row>
    <row r="3" spans="1:18" ht="15.75" customHeight="1" x14ac:dyDescent="0.4">
      <c r="A3" s="39">
        <v>2</v>
      </c>
      <c r="B3" s="50">
        <v>44261</v>
      </c>
      <c r="C3" s="41">
        <v>0</v>
      </c>
      <c r="D3" s="41">
        <v>0</v>
      </c>
      <c r="G3" s="41">
        <f t="shared" ref="G3:J18" si="5">SUM(C$2:C3)</f>
        <v>0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si="1"/>
        <v>0</v>
      </c>
      <c r="L3" s="41">
        <f t="shared" si="1"/>
        <v>0</v>
      </c>
      <c r="M3" s="41">
        <f t="shared" si="2"/>
        <v>0</v>
      </c>
      <c r="N3" s="42">
        <f t="shared" si="3"/>
        <v>0</v>
      </c>
      <c r="O3" s="41">
        <f t="shared" si="4"/>
        <v>2.1052631578947368E-2</v>
      </c>
      <c r="P3" s="42">
        <f>IF(O3&gt;=[1]res!E$2,IF(O2&lt;[1]res!E$2,K3,0),0)</f>
        <v>0</v>
      </c>
      <c r="Q3" s="42">
        <f>IF(O3&gt;=[1]res!E$2,IF(O2&lt;[1]res!E$2,L3,0),0)</f>
        <v>0</v>
      </c>
      <c r="R3" s="42">
        <f>IF(O3&gt;=[1]res!E$6,IF(O2&lt;[1]res!E$6,L3,0),0)</f>
        <v>0</v>
      </c>
    </row>
    <row r="4" spans="1:18" ht="15.75" customHeight="1" x14ac:dyDescent="0.4">
      <c r="A4" s="39">
        <v>3</v>
      </c>
      <c r="B4" s="50">
        <v>44262</v>
      </c>
      <c r="C4" s="41">
        <v>0</v>
      </c>
      <c r="D4" s="41">
        <v>0</v>
      </c>
      <c r="G4" s="41">
        <f t="shared" si="5"/>
        <v>0</v>
      </c>
      <c r="H4" s="41">
        <f t="shared" si="5"/>
        <v>0</v>
      </c>
      <c r="I4" s="41">
        <f t="shared" si="5"/>
        <v>0</v>
      </c>
      <c r="J4" s="41">
        <f t="shared" si="5"/>
        <v>0</v>
      </c>
      <c r="K4" s="41">
        <f t="shared" si="1"/>
        <v>0</v>
      </c>
      <c r="L4" s="41">
        <f t="shared" si="1"/>
        <v>0</v>
      </c>
      <c r="M4" s="41">
        <f t="shared" si="2"/>
        <v>0</v>
      </c>
      <c r="N4" s="42">
        <f t="shared" si="3"/>
        <v>0</v>
      </c>
      <c r="O4" s="41">
        <f t="shared" si="4"/>
        <v>3.1578947368421054E-2</v>
      </c>
      <c r="P4" s="42">
        <f>IF(O4&gt;=[1]res!E$2,IF(O3&lt;[1]res!E$2,K4,0),0)</f>
        <v>0</v>
      </c>
      <c r="Q4" s="42">
        <f>IF(O4&gt;=[1]res!E$2,IF(O3&lt;[1]res!E$2,L4,0),0)</f>
        <v>0</v>
      </c>
      <c r="R4" s="42">
        <f>IF(O4&gt;=[1]res!E$6,IF(O3&lt;[1]res!E$6,L4,0),0)</f>
        <v>0</v>
      </c>
    </row>
    <row r="5" spans="1:18" ht="15.75" customHeight="1" x14ac:dyDescent="0.4">
      <c r="A5" s="39">
        <v>4</v>
      </c>
      <c r="B5" s="50">
        <v>44263</v>
      </c>
      <c r="C5" s="41">
        <v>3</v>
      </c>
      <c r="D5" s="41">
        <v>0</v>
      </c>
      <c r="G5" s="41">
        <f t="shared" si="5"/>
        <v>3</v>
      </c>
      <c r="H5" s="41">
        <f t="shared" si="5"/>
        <v>0</v>
      </c>
      <c r="I5" s="41">
        <f t="shared" si="5"/>
        <v>0</v>
      </c>
      <c r="J5" s="41">
        <f t="shared" si="5"/>
        <v>0</v>
      </c>
      <c r="K5" s="41">
        <f t="shared" si="1"/>
        <v>0.21052631578947367</v>
      </c>
      <c r="L5" s="41">
        <f t="shared" si="1"/>
        <v>0</v>
      </c>
      <c r="M5" s="41">
        <f t="shared" si="2"/>
        <v>0</v>
      </c>
      <c r="N5" s="42">
        <f t="shared" si="3"/>
        <v>0</v>
      </c>
      <c r="O5" s="41">
        <f t="shared" si="4"/>
        <v>4.2105263157894736E-2</v>
      </c>
      <c r="P5" s="42">
        <f>IF(O5&gt;=[1]res!E$2,IF(O4&lt;[1]res!E$2,K5,0),0)</f>
        <v>0</v>
      </c>
      <c r="Q5" s="42">
        <f>IF(O5&gt;=[1]res!E$2,IF(O4&lt;[1]res!E$2,L5,0),0)</f>
        <v>0</v>
      </c>
      <c r="R5" s="42">
        <f>IF(O5&gt;=[1]res!E$6,IF(O4&lt;[1]res!E$6,L5,0),0)</f>
        <v>0</v>
      </c>
    </row>
    <row r="6" spans="1:18" ht="15.75" customHeight="1" x14ac:dyDescent="0.4">
      <c r="A6" s="39">
        <v>5</v>
      </c>
      <c r="B6" s="50">
        <v>44264</v>
      </c>
      <c r="C6" s="41">
        <v>0</v>
      </c>
      <c r="D6" s="41">
        <v>0</v>
      </c>
      <c r="G6" s="41">
        <f t="shared" si="5"/>
        <v>3</v>
      </c>
      <c r="H6" s="41">
        <f t="shared" si="5"/>
        <v>0</v>
      </c>
      <c r="I6" s="41">
        <f t="shared" si="5"/>
        <v>0</v>
      </c>
      <c r="J6" s="41">
        <f t="shared" si="5"/>
        <v>0</v>
      </c>
      <c r="K6" s="41">
        <f t="shared" si="1"/>
        <v>0.21052631578947367</v>
      </c>
      <c r="L6" s="41">
        <f t="shared" si="1"/>
        <v>0</v>
      </c>
      <c r="M6" s="41">
        <f t="shared" si="2"/>
        <v>0</v>
      </c>
      <c r="N6" s="42">
        <f t="shared" si="3"/>
        <v>0</v>
      </c>
      <c r="O6" s="41">
        <f t="shared" si="4"/>
        <v>5.2631578947368418E-2</v>
      </c>
      <c r="P6" s="42">
        <f>IF(O6&gt;=[1]res!E$2,IF(O5&lt;[1]res!E$2,K6,0),0)</f>
        <v>0</v>
      </c>
      <c r="Q6" s="42">
        <f>IF(O6&gt;=[1]res!E$2,IF(O5&lt;[1]res!E$2,L6,0),0)</f>
        <v>0</v>
      </c>
      <c r="R6" s="42">
        <f>IF(O6&gt;=[1]res!E$6,IF(O5&lt;[1]res!E$6,L6,0),0)</f>
        <v>0</v>
      </c>
    </row>
    <row r="7" spans="1:18" ht="15.75" customHeight="1" x14ac:dyDescent="0.4">
      <c r="A7" s="39">
        <v>6</v>
      </c>
      <c r="B7" s="50">
        <v>44265</v>
      </c>
      <c r="C7" s="41">
        <v>0</v>
      </c>
      <c r="D7" s="41">
        <v>0</v>
      </c>
      <c r="G7" s="41">
        <f t="shared" si="5"/>
        <v>3</v>
      </c>
      <c r="H7" s="41">
        <f t="shared" si="5"/>
        <v>0</v>
      </c>
      <c r="I7" s="41">
        <f t="shared" si="5"/>
        <v>0</v>
      </c>
      <c r="J7" s="41">
        <f t="shared" si="5"/>
        <v>0</v>
      </c>
      <c r="K7" s="41">
        <f t="shared" si="1"/>
        <v>0.21052631578947367</v>
      </c>
      <c r="L7" s="41">
        <f t="shared" si="1"/>
        <v>0</v>
      </c>
      <c r="M7" s="41">
        <f t="shared" si="2"/>
        <v>0</v>
      </c>
      <c r="N7" s="42">
        <f t="shared" si="3"/>
        <v>0</v>
      </c>
      <c r="O7" s="41">
        <f t="shared" si="4"/>
        <v>6.3157894736842107E-2</v>
      </c>
      <c r="P7" s="42">
        <f>IF(O7&gt;=[1]res!E$2,IF(O6&lt;[1]res!E$2,K7,0),0)</f>
        <v>0</v>
      </c>
      <c r="Q7" s="42">
        <f>IF(O7&gt;=[1]res!E$2,IF(O6&lt;[1]res!E$2,L7,0),0)</f>
        <v>0</v>
      </c>
      <c r="R7" s="42">
        <f>IF(O7&gt;=[1]res!E$6,IF(O6&lt;[1]res!E$6,L7,0),0)</f>
        <v>0</v>
      </c>
    </row>
    <row r="8" spans="1:18" ht="15.75" customHeight="1" x14ac:dyDescent="0.4">
      <c r="A8" s="39">
        <v>7</v>
      </c>
      <c r="B8" s="50">
        <v>44266</v>
      </c>
      <c r="C8" s="41">
        <v>3</v>
      </c>
      <c r="D8" s="41">
        <v>0</v>
      </c>
      <c r="G8" s="41">
        <f t="shared" si="5"/>
        <v>6</v>
      </c>
      <c r="H8" s="41">
        <f t="shared" si="5"/>
        <v>0</v>
      </c>
      <c r="I8" s="41">
        <f t="shared" si="5"/>
        <v>0</v>
      </c>
      <c r="J8" s="41">
        <f t="shared" si="5"/>
        <v>0</v>
      </c>
      <c r="K8" s="41">
        <f t="shared" si="1"/>
        <v>0.42105263157894735</v>
      </c>
      <c r="L8" s="41">
        <f t="shared" si="1"/>
        <v>0</v>
      </c>
      <c r="M8" s="41">
        <f t="shared" si="2"/>
        <v>0</v>
      </c>
      <c r="N8" s="42">
        <f t="shared" si="3"/>
        <v>0</v>
      </c>
      <c r="O8" s="41">
        <f t="shared" si="4"/>
        <v>7.3684210526315783E-2</v>
      </c>
      <c r="P8" s="42">
        <f>IF(O8&gt;=[1]res!E$2,IF(O7&lt;[1]res!E$2,K8,0),0)</f>
        <v>0</v>
      </c>
      <c r="Q8" s="42">
        <f>IF(O8&gt;=[1]res!E$2,IF(O7&lt;[1]res!E$2,L8,0),0)</f>
        <v>0</v>
      </c>
      <c r="R8" s="42">
        <f>IF(O8&gt;=[1]res!E$6,IF(O7&lt;[1]res!E$6,L8,0),0)</f>
        <v>0</v>
      </c>
    </row>
    <row r="9" spans="1:18" ht="15.75" customHeight="1" x14ac:dyDescent="0.4">
      <c r="A9" s="39">
        <v>8</v>
      </c>
      <c r="B9" s="50">
        <v>44267</v>
      </c>
      <c r="C9" s="41">
        <v>0</v>
      </c>
      <c r="D9" s="41">
        <v>0</v>
      </c>
      <c r="G9" s="41">
        <f t="shared" si="5"/>
        <v>6</v>
      </c>
      <c r="H9" s="41">
        <f t="shared" si="5"/>
        <v>0</v>
      </c>
      <c r="I9" s="41">
        <f t="shared" si="5"/>
        <v>0</v>
      </c>
      <c r="J9" s="41">
        <f t="shared" si="5"/>
        <v>0</v>
      </c>
      <c r="K9" s="41">
        <f t="shared" si="1"/>
        <v>0.42105263157894735</v>
      </c>
      <c r="L9" s="41">
        <f t="shared" si="1"/>
        <v>0</v>
      </c>
      <c r="M9" s="41">
        <f t="shared" si="2"/>
        <v>0</v>
      </c>
      <c r="N9" s="42">
        <f t="shared" si="3"/>
        <v>0</v>
      </c>
      <c r="O9" s="41">
        <f t="shared" si="4"/>
        <v>8.4210526315789472E-2</v>
      </c>
      <c r="P9" s="42">
        <f>IF(O9&gt;=[1]res!E$2,IF(O8&lt;[1]res!E$2,K9,0),0)</f>
        <v>0</v>
      </c>
      <c r="Q9" s="42">
        <f>IF(O9&gt;=[1]res!E$2,IF(O8&lt;[1]res!E$2,L9,0),0)</f>
        <v>0</v>
      </c>
      <c r="R9" s="42">
        <f>IF(O9&gt;=[1]res!E$6,IF(O8&lt;[1]res!E$6,L9,0),0)</f>
        <v>0</v>
      </c>
    </row>
    <row r="10" spans="1:18" ht="15.75" customHeight="1" x14ac:dyDescent="0.4">
      <c r="A10" s="39">
        <v>9</v>
      </c>
      <c r="B10" s="50">
        <v>44268</v>
      </c>
      <c r="C10" s="41">
        <v>0</v>
      </c>
      <c r="D10" s="41">
        <v>0</v>
      </c>
      <c r="G10" s="41">
        <f t="shared" si="5"/>
        <v>6</v>
      </c>
      <c r="H10" s="41">
        <f t="shared" si="5"/>
        <v>0</v>
      </c>
      <c r="I10" s="41">
        <f t="shared" si="5"/>
        <v>0</v>
      </c>
      <c r="J10" s="41">
        <f t="shared" si="5"/>
        <v>0</v>
      </c>
      <c r="K10" s="41">
        <f t="shared" si="1"/>
        <v>0.42105263157894735</v>
      </c>
      <c r="L10" s="41">
        <f t="shared" si="1"/>
        <v>0</v>
      </c>
      <c r="M10" s="41">
        <f t="shared" si="2"/>
        <v>0</v>
      </c>
      <c r="N10" s="42">
        <f t="shared" si="3"/>
        <v>0</v>
      </c>
      <c r="O10" s="41">
        <f t="shared" si="4"/>
        <v>9.4736842105263161E-2</v>
      </c>
      <c r="P10" s="42">
        <f>IF(O10&gt;=[1]res!E$2,IF(O9&lt;[1]res!E$2,K10,0),0)</f>
        <v>0</v>
      </c>
      <c r="Q10" s="42">
        <f>IF(O10&gt;=[1]res!E$2,IF(O9&lt;[1]res!E$2,L10,0),0)</f>
        <v>0</v>
      </c>
      <c r="R10" s="42">
        <f>IF(O10&gt;=[1]res!E$6,IF(O9&lt;[1]res!E$6,L10,0),0)</f>
        <v>0</v>
      </c>
    </row>
    <row r="11" spans="1:18" ht="15.75" customHeight="1" x14ac:dyDescent="0.4">
      <c r="A11" s="39">
        <v>10</v>
      </c>
      <c r="B11" s="50">
        <v>44269</v>
      </c>
      <c r="C11" s="41">
        <v>0</v>
      </c>
      <c r="D11" s="41">
        <v>0</v>
      </c>
      <c r="G11" s="41">
        <f t="shared" si="5"/>
        <v>6</v>
      </c>
      <c r="H11" s="41">
        <f t="shared" si="5"/>
        <v>0</v>
      </c>
      <c r="I11" s="41">
        <f t="shared" si="5"/>
        <v>0</v>
      </c>
      <c r="J11" s="41">
        <f t="shared" si="5"/>
        <v>0</v>
      </c>
      <c r="K11" s="41">
        <f t="shared" si="1"/>
        <v>0.42105263157894735</v>
      </c>
      <c r="L11" s="41">
        <f t="shared" si="1"/>
        <v>0</v>
      </c>
      <c r="M11" s="41">
        <f t="shared" si="2"/>
        <v>0</v>
      </c>
      <c r="N11" s="42">
        <f t="shared" si="3"/>
        <v>0</v>
      </c>
      <c r="O11" s="41">
        <f t="shared" si="4"/>
        <v>0.10526315789473684</v>
      </c>
      <c r="P11" s="42">
        <f>IF(O11&gt;=[1]res!E$2,IF(O10&lt;[1]res!E$2,K11,0),0)</f>
        <v>0</v>
      </c>
      <c r="Q11" s="42">
        <f>IF(O11&gt;=[1]res!E$2,IF(O10&lt;[1]res!E$2,L11,0),0)</f>
        <v>0</v>
      </c>
      <c r="R11" s="42">
        <f>IF(O11&gt;=[1]res!E$6,IF(O10&lt;[1]res!E$6,L11,0),0)</f>
        <v>0</v>
      </c>
    </row>
    <row r="12" spans="1:18" ht="15.75" customHeight="1" x14ac:dyDescent="0.4">
      <c r="A12" s="39">
        <v>11</v>
      </c>
      <c r="B12" s="50">
        <v>44270</v>
      </c>
      <c r="C12" s="41">
        <v>0</v>
      </c>
      <c r="D12" s="41">
        <v>0</v>
      </c>
      <c r="E12" s="41">
        <v>4</v>
      </c>
      <c r="G12" s="41">
        <f t="shared" si="5"/>
        <v>6</v>
      </c>
      <c r="H12" s="41">
        <f t="shared" si="5"/>
        <v>0</v>
      </c>
      <c r="I12" s="41">
        <f t="shared" si="5"/>
        <v>4</v>
      </c>
      <c r="J12" s="41">
        <f t="shared" si="5"/>
        <v>0</v>
      </c>
      <c r="K12" s="41">
        <f t="shared" si="1"/>
        <v>0.42105263157894735</v>
      </c>
      <c r="L12" s="41">
        <f t="shared" si="1"/>
        <v>0</v>
      </c>
      <c r="M12" s="41">
        <f t="shared" si="2"/>
        <v>0</v>
      </c>
      <c r="N12" s="42">
        <f t="shared" si="3"/>
        <v>3.8186157517899763E-2</v>
      </c>
      <c r="O12" s="41">
        <f t="shared" si="4"/>
        <v>0.11578947368421053</v>
      </c>
      <c r="P12" s="42">
        <f>IF(O12&gt;=[1]res!E$2,IF(O11&lt;[1]res!E$2,K12,0),0)</f>
        <v>0</v>
      </c>
      <c r="Q12" s="42">
        <f>IF(O12&gt;=[1]res!E$2,IF(O11&lt;[1]res!E$2,L12,0),0)</f>
        <v>0</v>
      </c>
      <c r="R12" s="42">
        <f>IF(O12&gt;=[1]res!E$6,IF(O11&lt;[1]res!E$6,L12,0),0)</f>
        <v>0</v>
      </c>
    </row>
    <row r="13" spans="1:18" ht="15.75" customHeight="1" x14ac:dyDescent="0.4">
      <c r="A13" s="39">
        <v>12</v>
      </c>
      <c r="B13" s="50">
        <v>44271</v>
      </c>
      <c r="C13" s="41">
        <v>0</v>
      </c>
      <c r="D13" s="41">
        <v>0</v>
      </c>
      <c r="G13" s="41">
        <f t="shared" si="5"/>
        <v>6</v>
      </c>
      <c r="H13" s="41">
        <f t="shared" si="5"/>
        <v>0</v>
      </c>
      <c r="I13" s="41">
        <f t="shared" si="5"/>
        <v>4</v>
      </c>
      <c r="J13" s="41">
        <f t="shared" si="5"/>
        <v>0</v>
      </c>
      <c r="K13" s="41">
        <f t="shared" si="1"/>
        <v>0.42105263157894735</v>
      </c>
      <c r="L13" s="41">
        <f t="shared" si="1"/>
        <v>0</v>
      </c>
      <c r="M13" s="41">
        <f t="shared" si="2"/>
        <v>0</v>
      </c>
      <c r="N13" s="42">
        <f t="shared" si="3"/>
        <v>3.8186157517899763E-2</v>
      </c>
      <c r="O13" s="41">
        <f t="shared" si="4"/>
        <v>0.12631578947368421</v>
      </c>
      <c r="P13" s="42">
        <f>IF(O13&gt;=[1]res!E$2,IF(O12&lt;[1]res!E$2,K13,0),0)</f>
        <v>0</v>
      </c>
      <c r="Q13" s="42">
        <f>IF(O13&gt;=[1]res!E$2,IF(O12&lt;[1]res!E$2,L13,0),0)</f>
        <v>0</v>
      </c>
      <c r="R13" s="42">
        <f>IF(O13&gt;=[1]res!E$6,IF(O12&lt;[1]res!E$6,L13,0),0)</f>
        <v>0</v>
      </c>
    </row>
    <row r="14" spans="1:18" ht="15.75" customHeight="1" x14ac:dyDescent="0.4">
      <c r="A14" s="39">
        <v>13</v>
      </c>
      <c r="B14" s="50">
        <v>44272</v>
      </c>
      <c r="C14" s="41">
        <v>0</v>
      </c>
      <c r="D14" s="41">
        <v>0</v>
      </c>
      <c r="G14" s="41">
        <f t="shared" si="5"/>
        <v>6</v>
      </c>
      <c r="H14" s="41">
        <f t="shared" si="5"/>
        <v>0</v>
      </c>
      <c r="I14" s="41">
        <f t="shared" si="5"/>
        <v>4</v>
      </c>
      <c r="J14" s="41">
        <f t="shared" si="5"/>
        <v>0</v>
      </c>
      <c r="K14" s="41">
        <f t="shared" si="1"/>
        <v>0.42105263157894735</v>
      </c>
      <c r="L14" s="41">
        <f t="shared" si="1"/>
        <v>0</v>
      </c>
      <c r="M14" s="41">
        <f t="shared" si="2"/>
        <v>0</v>
      </c>
      <c r="N14" s="42">
        <f t="shared" si="3"/>
        <v>3.8186157517899763E-2</v>
      </c>
      <c r="O14" s="41">
        <f t="shared" si="4"/>
        <v>0.1368421052631579</v>
      </c>
      <c r="P14" s="42">
        <f>IF(O14&gt;=[1]res!E$2,IF(O13&lt;[1]res!E$2,K14,0),0)</f>
        <v>0</v>
      </c>
      <c r="Q14" s="42">
        <f>IF(O14&gt;=[1]res!E$2,IF(O13&lt;[1]res!E$2,L14,0),0)</f>
        <v>0</v>
      </c>
      <c r="R14" s="42">
        <f>IF(O14&gt;=[1]res!E$6,IF(O13&lt;[1]res!E$6,L14,0),0)</f>
        <v>0</v>
      </c>
    </row>
    <row r="15" spans="1:18" ht="15.75" customHeight="1" x14ac:dyDescent="0.4">
      <c r="A15" s="39">
        <v>14</v>
      </c>
      <c r="B15" s="50">
        <v>44273</v>
      </c>
      <c r="C15" s="41">
        <v>0</v>
      </c>
      <c r="D15" s="41">
        <v>0</v>
      </c>
      <c r="G15" s="41">
        <f t="shared" si="5"/>
        <v>6</v>
      </c>
      <c r="H15" s="41">
        <f t="shared" si="5"/>
        <v>0</v>
      </c>
      <c r="I15" s="41">
        <f t="shared" si="5"/>
        <v>4</v>
      </c>
      <c r="J15" s="41">
        <f t="shared" si="5"/>
        <v>0</v>
      </c>
      <c r="K15" s="41">
        <f t="shared" si="1"/>
        <v>0.42105263157894735</v>
      </c>
      <c r="L15" s="41">
        <f t="shared" si="1"/>
        <v>0</v>
      </c>
      <c r="M15" s="41">
        <f t="shared" si="2"/>
        <v>0</v>
      </c>
      <c r="N15" s="42">
        <f t="shared" si="3"/>
        <v>3.8186157517899763E-2</v>
      </c>
      <c r="O15" s="41">
        <f t="shared" si="4"/>
        <v>0.14736842105263157</v>
      </c>
      <c r="P15" s="42">
        <f>IF(O15&gt;=[1]res!E$2,IF(O14&lt;[1]res!E$2,K15,0),0)</f>
        <v>0</v>
      </c>
      <c r="Q15" s="42">
        <f>IF(O15&gt;=[1]res!E$2,IF(O14&lt;[1]res!E$2,L15,0),0)</f>
        <v>0</v>
      </c>
      <c r="R15" s="42">
        <f>IF(O15&gt;=[1]res!E$6,IF(O14&lt;[1]res!E$6,L15,0),0)</f>
        <v>0</v>
      </c>
    </row>
    <row r="16" spans="1:18" ht="15.75" customHeight="1" x14ac:dyDescent="0.4">
      <c r="A16" s="39">
        <v>15</v>
      </c>
      <c r="B16" s="50">
        <v>44274</v>
      </c>
      <c r="C16" s="41">
        <v>0</v>
      </c>
      <c r="D16" s="41">
        <v>0</v>
      </c>
      <c r="G16" s="41">
        <f t="shared" si="5"/>
        <v>6</v>
      </c>
      <c r="H16" s="41">
        <f t="shared" si="5"/>
        <v>0</v>
      </c>
      <c r="I16" s="41">
        <f t="shared" si="5"/>
        <v>4</v>
      </c>
      <c r="J16" s="41">
        <f t="shared" si="5"/>
        <v>0</v>
      </c>
      <c r="K16" s="41">
        <f t="shared" si="1"/>
        <v>0.42105263157894735</v>
      </c>
      <c r="L16" s="41">
        <f t="shared" si="1"/>
        <v>0</v>
      </c>
      <c r="M16" s="41">
        <f t="shared" si="2"/>
        <v>0</v>
      </c>
      <c r="N16" s="42">
        <f t="shared" si="3"/>
        <v>3.8186157517899763E-2</v>
      </c>
      <c r="O16" s="41">
        <f t="shared" si="4"/>
        <v>0.15789473684210525</v>
      </c>
      <c r="P16" s="42">
        <f>IF(O16&gt;=[1]res!E$2,IF(O15&lt;[1]res!E$2,K16,0),0)</f>
        <v>0</v>
      </c>
      <c r="Q16" s="42">
        <f>IF(O16&gt;=[1]res!E$2,IF(O15&lt;[1]res!E$2,L16,0),0)</f>
        <v>0</v>
      </c>
      <c r="R16" s="42">
        <f>IF(O16&gt;=[1]res!E$6,IF(O15&lt;[1]res!E$6,L16,0),0)</f>
        <v>0</v>
      </c>
    </row>
    <row r="17" spans="1:18" ht="15.75" customHeight="1" x14ac:dyDescent="0.4">
      <c r="A17" s="39">
        <v>16</v>
      </c>
      <c r="B17" s="50">
        <v>44275</v>
      </c>
      <c r="C17" s="41">
        <v>0</v>
      </c>
      <c r="D17" s="41">
        <v>0</v>
      </c>
      <c r="G17" s="41">
        <f t="shared" si="5"/>
        <v>6</v>
      </c>
      <c r="H17" s="41">
        <f t="shared" si="5"/>
        <v>0</v>
      </c>
      <c r="I17" s="41">
        <f t="shared" si="5"/>
        <v>4</v>
      </c>
      <c r="J17" s="41">
        <f t="shared" si="5"/>
        <v>0</v>
      </c>
      <c r="K17" s="41">
        <f t="shared" si="1"/>
        <v>0.42105263157894735</v>
      </c>
      <c r="L17" s="41">
        <f t="shared" si="1"/>
        <v>0</v>
      </c>
      <c r="M17" s="41">
        <f t="shared" si="2"/>
        <v>0</v>
      </c>
      <c r="N17" s="42">
        <f t="shared" si="3"/>
        <v>3.8186157517899763E-2</v>
      </c>
      <c r="O17" s="41">
        <f t="shared" si="4"/>
        <v>0.16842105263157894</v>
      </c>
      <c r="P17" s="42">
        <f>IF(O17&gt;=[1]res!E$2,IF(O16&lt;[1]res!E$2,K17,0),0)</f>
        <v>0</v>
      </c>
      <c r="Q17" s="42">
        <f>IF(O17&gt;=[1]res!E$2,IF(O16&lt;[1]res!E$2,L17,0),0)</f>
        <v>0</v>
      </c>
      <c r="R17" s="42">
        <f>IF(O17&gt;=[1]res!E$6,IF(O16&lt;[1]res!E$6,L17,0),0)</f>
        <v>0</v>
      </c>
    </row>
    <row r="18" spans="1:18" ht="15.75" customHeight="1" x14ac:dyDescent="0.4">
      <c r="A18" s="39">
        <v>17</v>
      </c>
      <c r="B18" s="50">
        <v>44276</v>
      </c>
      <c r="C18" s="41">
        <v>0</v>
      </c>
      <c r="D18" s="41">
        <v>0</v>
      </c>
      <c r="G18" s="41">
        <f t="shared" si="5"/>
        <v>6</v>
      </c>
      <c r="H18" s="41">
        <f t="shared" si="5"/>
        <v>0</v>
      </c>
      <c r="I18" s="41">
        <f t="shared" si="5"/>
        <v>4</v>
      </c>
      <c r="J18" s="41">
        <f t="shared" si="5"/>
        <v>0</v>
      </c>
      <c r="K18" s="41">
        <f t="shared" ref="K18:L33" si="6">G18/MAX(G:G)</f>
        <v>0.42105263157894735</v>
      </c>
      <c r="L18" s="41">
        <f t="shared" si="6"/>
        <v>0</v>
      </c>
      <c r="M18" s="41">
        <f t="shared" si="2"/>
        <v>0</v>
      </c>
      <c r="N18" s="42">
        <f t="shared" si="3"/>
        <v>3.8186157517899763E-2</v>
      </c>
      <c r="O18" s="41">
        <f t="shared" si="4"/>
        <v>0.17894736842105263</v>
      </c>
      <c r="P18" s="42">
        <f>IF(O18&gt;=[1]res!E$2,IF(O17&lt;[1]res!E$2,K18,0),0)</f>
        <v>0</v>
      </c>
      <c r="Q18" s="42">
        <f>IF(O18&gt;=[1]res!E$2,IF(O17&lt;[1]res!E$2,L18,0),0)</f>
        <v>0</v>
      </c>
      <c r="R18" s="42">
        <f>IF(O18&gt;=[1]res!E$6,IF(O17&lt;[1]res!E$6,L18,0),0)</f>
        <v>0</v>
      </c>
    </row>
    <row r="19" spans="1:18" ht="15.75" customHeight="1" x14ac:dyDescent="0.4">
      <c r="A19" s="39">
        <v>18</v>
      </c>
      <c r="B19" s="50">
        <v>44277</v>
      </c>
      <c r="C19" s="41">
        <v>0</v>
      </c>
      <c r="D19" s="41">
        <v>0</v>
      </c>
      <c r="G19" s="41">
        <f t="shared" ref="G19:J34" si="7">SUM(C$2:C19)</f>
        <v>6</v>
      </c>
      <c r="H19" s="41">
        <f t="shared" si="7"/>
        <v>0</v>
      </c>
      <c r="I19" s="41">
        <f t="shared" si="7"/>
        <v>4</v>
      </c>
      <c r="J19" s="41">
        <f t="shared" si="7"/>
        <v>0</v>
      </c>
      <c r="K19" s="41">
        <f t="shared" si="6"/>
        <v>0.42105263157894735</v>
      </c>
      <c r="L19" s="41">
        <f t="shared" si="6"/>
        <v>0</v>
      </c>
      <c r="M19" s="41">
        <f t="shared" si="2"/>
        <v>0</v>
      </c>
      <c r="N19" s="42">
        <f t="shared" si="3"/>
        <v>3.8186157517899763E-2</v>
      </c>
      <c r="O19" s="41">
        <f t="shared" si="4"/>
        <v>0.18947368421052632</v>
      </c>
      <c r="P19" s="42">
        <f>IF(O19&gt;=[1]res!E$2,IF(O18&lt;[1]res!E$2,K19,0),0)</f>
        <v>0</v>
      </c>
      <c r="Q19" s="42">
        <f>IF(O19&gt;=[1]res!E$2,IF(O18&lt;[1]res!E$2,L19,0),0)</f>
        <v>0</v>
      </c>
      <c r="R19" s="42">
        <f>IF(O19&gt;=[1]res!E$6,IF(O18&lt;[1]res!E$6,L19,0),0)</f>
        <v>0</v>
      </c>
    </row>
    <row r="20" spans="1:18" ht="15.75" customHeight="1" x14ac:dyDescent="0.4">
      <c r="A20" s="39">
        <v>19</v>
      </c>
      <c r="B20" s="50">
        <v>44278</v>
      </c>
      <c r="C20" s="41">
        <v>0</v>
      </c>
      <c r="D20" s="41">
        <v>0</v>
      </c>
      <c r="G20" s="41">
        <f t="shared" si="7"/>
        <v>6</v>
      </c>
      <c r="H20" s="41">
        <f t="shared" si="7"/>
        <v>0</v>
      </c>
      <c r="I20" s="41">
        <f t="shared" si="7"/>
        <v>4</v>
      </c>
      <c r="J20" s="41">
        <f t="shared" si="7"/>
        <v>0</v>
      </c>
      <c r="K20" s="41">
        <f t="shared" si="6"/>
        <v>0.42105263157894735</v>
      </c>
      <c r="L20" s="41">
        <f t="shared" si="6"/>
        <v>0</v>
      </c>
      <c r="M20" s="41">
        <f t="shared" si="2"/>
        <v>0</v>
      </c>
      <c r="N20" s="42">
        <f t="shared" si="3"/>
        <v>3.8186157517899763E-2</v>
      </c>
      <c r="O20" s="41">
        <f t="shared" si="4"/>
        <v>0.2</v>
      </c>
      <c r="P20" s="42">
        <f>IF(O20&gt;=[1]res!E$2,IF(O19&lt;[1]res!E$2,K20,0),0)</f>
        <v>0</v>
      </c>
      <c r="Q20" s="42">
        <f>IF(O20&gt;=[1]res!E$2,IF(O19&lt;[1]res!E$2,L20,0),0)</f>
        <v>0</v>
      </c>
      <c r="R20" s="42">
        <f>IF(O20&gt;=[1]res!E$6,IF(O19&lt;[1]res!E$6,L20,0),0)</f>
        <v>0</v>
      </c>
    </row>
    <row r="21" spans="1:18" ht="15.75" customHeight="1" x14ac:dyDescent="0.4">
      <c r="A21" s="39">
        <v>20</v>
      </c>
      <c r="B21" s="50">
        <v>44279</v>
      </c>
      <c r="C21" s="41">
        <v>0</v>
      </c>
      <c r="D21" s="41">
        <v>0</v>
      </c>
      <c r="G21" s="41">
        <f t="shared" si="7"/>
        <v>6</v>
      </c>
      <c r="H21" s="41">
        <f t="shared" si="7"/>
        <v>0</v>
      </c>
      <c r="I21" s="41">
        <f t="shared" si="7"/>
        <v>4</v>
      </c>
      <c r="J21" s="41">
        <f t="shared" si="7"/>
        <v>0</v>
      </c>
      <c r="K21" s="41">
        <f t="shared" si="6"/>
        <v>0.42105263157894735</v>
      </c>
      <c r="L21" s="41">
        <f t="shared" si="6"/>
        <v>0</v>
      </c>
      <c r="M21" s="41">
        <f t="shared" si="2"/>
        <v>0</v>
      </c>
      <c r="N21" s="42">
        <f t="shared" si="3"/>
        <v>3.8186157517899763E-2</v>
      </c>
      <c r="O21" s="41">
        <f t="shared" si="4"/>
        <v>0.21052631578947367</v>
      </c>
      <c r="P21" s="42">
        <f>IF(O21&gt;=[1]res!E$2,IF(O20&lt;[1]res!E$2,K21,0),0)</f>
        <v>0</v>
      </c>
      <c r="Q21" s="42">
        <f>IF(O21&gt;=[1]res!E$2,IF(O20&lt;[1]res!E$2,L21,0),0)</f>
        <v>0</v>
      </c>
      <c r="R21" s="42">
        <f>IF(O21&gt;=[1]res!E$6,IF(O20&lt;[1]res!E$6,L21,0),0)</f>
        <v>0</v>
      </c>
    </row>
    <row r="22" spans="1:18" ht="15.75" customHeight="1" x14ac:dyDescent="0.4">
      <c r="A22" s="39">
        <v>21</v>
      </c>
      <c r="B22" s="50">
        <v>44280</v>
      </c>
      <c r="C22" s="41">
        <v>1</v>
      </c>
      <c r="D22" s="41">
        <v>0.5</v>
      </c>
      <c r="G22" s="41">
        <f t="shared" si="7"/>
        <v>7</v>
      </c>
      <c r="H22" s="41">
        <f t="shared" si="7"/>
        <v>0.5</v>
      </c>
      <c r="I22" s="41">
        <f t="shared" si="7"/>
        <v>4</v>
      </c>
      <c r="J22" s="41">
        <f t="shared" si="7"/>
        <v>0</v>
      </c>
      <c r="K22" s="41">
        <f t="shared" si="6"/>
        <v>0.49122807017543857</v>
      </c>
      <c r="L22" s="41">
        <f t="shared" si="6"/>
        <v>4.7732696897374704E-3</v>
      </c>
      <c r="M22" s="41">
        <f t="shared" si="2"/>
        <v>0</v>
      </c>
      <c r="N22" s="42">
        <f t="shared" si="3"/>
        <v>3.8186157517899763E-2</v>
      </c>
      <c r="O22" s="41">
        <f t="shared" si="4"/>
        <v>0.22105263157894736</v>
      </c>
      <c r="P22" s="42">
        <f>IF(O22&gt;=[1]res!E$2,IF(O21&lt;[1]res!E$2,K22,0),0)</f>
        <v>0</v>
      </c>
      <c r="Q22" s="42">
        <f>IF(O22&gt;=[1]res!E$2,IF(O21&lt;[1]res!E$2,L22,0),0)</f>
        <v>0</v>
      </c>
      <c r="R22" s="42">
        <f>IF(O22&gt;=[1]res!E$6,IF(O21&lt;[1]res!E$6,L22,0),0)</f>
        <v>0</v>
      </c>
    </row>
    <row r="23" spans="1:18" ht="15.75" customHeight="1" x14ac:dyDescent="0.4">
      <c r="A23" s="39">
        <v>22</v>
      </c>
      <c r="B23" s="50">
        <v>44281</v>
      </c>
      <c r="C23" s="41">
        <v>0</v>
      </c>
      <c r="D23" s="41">
        <v>0</v>
      </c>
      <c r="G23" s="41">
        <f t="shared" si="7"/>
        <v>7</v>
      </c>
      <c r="H23" s="41">
        <f t="shared" si="7"/>
        <v>0.5</v>
      </c>
      <c r="I23" s="41">
        <f t="shared" si="7"/>
        <v>4</v>
      </c>
      <c r="J23" s="41">
        <f t="shared" si="7"/>
        <v>0</v>
      </c>
      <c r="K23" s="41">
        <f t="shared" si="6"/>
        <v>0.49122807017543857</v>
      </c>
      <c r="L23" s="41">
        <f t="shared" si="6"/>
        <v>4.7732696897374704E-3</v>
      </c>
      <c r="M23" s="41">
        <f t="shared" si="2"/>
        <v>0</v>
      </c>
      <c r="N23" s="42">
        <f t="shared" si="3"/>
        <v>3.8186157517899763E-2</v>
      </c>
      <c r="O23" s="41">
        <f t="shared" si="4"/>
        <v>0.23157894736842105</v>
      </c>
      <c r="P23" s="42">
        <f>IF(O23&gt;=[1]res!E$2,IF(O22&lt;[1]res!E$2,K23,0),0)</f>
        <v>0</v>
      </c>
      <c r="Q23" s="42">
        <f>IF(O23&gt;=[1]res!E$2,IF(O22&lt;[1]res!E$2,L23,0),0)</f>
        <v>0</v>
      </c>
      <c r="R23" s="42">
        <f>IF(O23&gt;=[1]res!E$6,IF(O22&lt;[1]res!E$6,L23,0),0)</f>
        <v>0</v>
      </c>
    </row>
    <row r="24" spans="1:18" ht="15.75" customHeight="1" x14ac:dyDescent="0.4">
      <c r="A24" s="39">
        <v>23</v>
      </c>
      <c r="B24" s="50">
        <v>44282</v>
      </c>
      <c r="C24" s="41">
        <v>0</v>
      </c>
      <c r="D24" s="41">
        <v>0</v>
      </c>
      <c r="G24" s="41">
        <f t="shared" si="7"/>
        <v>7</v>
      </c>
      <c r="H24" s="41">
        <f t="shared" si="7"/>
        <v>0.5</v>
      </c>
      <c r="I24" s="41">
        <f t="shared" si="7"/>
        <v>4</v>
      </c>
      <c r="J24" s="41">
        <f t="shared" si="7"/>
        <v>0</v>
      </c>
      <c r="K24" s="41">
        <f t="shared" si="6"/>
        <v>0.49122807017543857</v>
      </c>
      <c r="L24" s="41">
        <f t="shared" si="6"/>
        <v>4.7732696897374704E-3</v>
      </c>
      <c r="M24" s="41">
        <f t="shared" si="2"/>
        <v>0</v>
      </c>
      <c r="N24" s="42">
        <f t="shared" si="3"/>
        <v>3.8186157517899763E-2</v>
      </c>
      <c r="O24" s="41">
        <f t="shared" si="4"/>
        <v>0.24210526315789474</v>
      </c>
      <c r="P24" s="42">
        <f>IF(O24&gt;=[1]res!E$2,IF(O23&lt;[1]res!E$2,K24,0),0)</f>
        <v>0</v>
      </c>
      <c r="Q24" s="42">
        <f>IF(O24&gt;=[1]res!E$2,IF(O23&lt;[1]res!E$2,L24,0),0)</f>
        <v>0</v>
      </c>
      <c r="R24" s="42">
        <f>IF(O24&gt;=[1]res!E$6,IF(O23&lt;[1]res!E$6,L24,0),0)</f>
        <v>0</v>
      </c>
    </row>
    <row r="25" spans="1:18" ht="15.75" customHeight="1" x14ac:dyDescent="0.4">
      <c r="A25" s="39">
        <v>24</v>
      </c>
      <c r="B25" s="50">
        <v>44283</v>
      </c>
      <c r="C25" s="41">
        <v>1</v>
      </c>
      <c r="D25" s="41">
        <v>2</v>
      </c>
      <c r="G25" s="41">
        <f t="shared" si="7"/>
        <v>8</v>
      </c>
      <c r="H25" s="41">
        <f t="shared" si="7"/>
        <v>2.5</v>
      </c>
      <c r="I25" s="41">
        <f t="shared" si="7"/>
        <v>4</v>
      </c>
      <c r="J25" s="41">
        <f t="shared" si="7"/>
        <v>0</v>
      </c>
      <c r="K25" s="41">
        <f t="shared" si="6"/>
        <v>0.56140350877192979</v>
      </c>
      <c r="L25" s="41">
        <f t="shared" si="6"/>
        <v>2.386634844868735E-2</v>
      </c>
      <c r="M25" s="41">
        <f t="shared" si="2"/>
        <v>0</v>
      </c>
      <c r="N25" s="42">
        <f t="shared" si="3"/>
        <v>3.8186157517899763E-2</v>
      </c>
      <c r="O25" s="41">
        <f t="shared" si="4"/>
        <v>0.25263157894736843</v>
      </c>
      <c r="P25" s="42">
        <f>IF(O25&gt;=[1]res!E$2,IF(O24&lt;[1]res!E$2,K25,0),0)</f>
        <v>0</v>
      </c>
      <c r="Q25" s="42">
        <f>IF(O25&gt;=[1]res!E$2,IF(O24&lt;[1]res!E$2,L25,0),0)</f>
        <v>0</v>
      </c>
      <c r="R25" s="42">
        <f>IF(O25&gt;=[1]res!E$6,IF(O24&lt;[1]res!E$6,L25,0),0)</f>
        <v>0</v>
      </c>
    </row>
    <row r="26" spans="1:18" ht="15.75" customHeight="1" x14ac:dyDescent="0.4">
      <c r="A26" s="39">
        <v>25</v>
      </c>
      <c r="B26" s="50">
        <v>44284</v>
      </c>
      <c r="C26" s="41">
        <v>0</v>
      </c>
      <c r="D26" s="41">
        <v>0</v>
      </c>
      <c r="E26" s="41">
        <v>2</v>
      </c>
      <c r="G26" s="41">
        <f t="shared" si="7"/>
        <v>8</v>
      </c>
      <c r="H26" s="41">
        <f t="shared" si="7"/>
        <v>2.5</v>
      </c>
      <c r="I26" s="41">
        <f t="shared" si="7"/>
        <v>6</v>
      </c>
      <c r="J26" s="41">
        <f t="shared" si="7"/>
        <v>0</v>
      </c>
      <c r="K26" s="41">
        <f t="shared" si="6"/>
        <v>0.56140350877192979</v>
      </c>
      <c r="L26" s="41">
        <f t="shared" si="6"/>
        <v>2.386634844868735E-2</v>
      </c>
      <c r="M26" s="41">
        <f t="shared" si="2"/>
        <v>0</v>
      </c>
      <c r="N26" s="42">
        <f t="shared" si="3"/>
        <v>5.7279236276849645E-2</v>
      </c>
      <c r="O26" s="41">
        <f t="shared" si="4"/>
        <v>0.26315789473684209</v>
      </c>
      <c r="P26" s="42">
        <f>IF(O26&gt;=[1]res!E$2,IF(O25&lt;[1]res!E$2,K26,0),0)</f>
        <v>0</v>
      </c>
      <c r="Q26" s="42">
        <f>IF(O26&gt;=[1]res!E$2,IF(O25&lt;[1]res!E$2,L26,0),0)</f>
        <v>0</v>
      </c>
      <c r="R26" s="42">
        <f>IF(O26&gt;=[1]res!E$6,IF(O25&lt;[1]res!E$6,L26,0),0)</f>
        <v>0</v>
      </c>
    </row>
    <row r="27" spans="1:18" ht="15.75" customHeight="1" x14ac:dyDescent="0.4">
      <c r="A27" s="39">
        <v>26</v>
      </c>
      <c r="B27" s="50">
        <v>44285</v>
      </c>
      <c r="C27" s="41">
        <v>0</v>
      </c>
      <c r="D27" s="41">
        <v>0</v>
      </c>
      <c r="G27" s="41">
        <f t="shared" si="7"/>
        <v>8</v>
      </c>
      <c r="H27" s="41">
        <f t="shared" si="7"/>
        <v>2.5</v>
      </c>
      <c r="I27" s="41">
        <f t="shared" si="7"/>
        <v>6</v>
      </c>
      <c r="J27" s="41">
        <f t="shared" si="7"/>
        <v>0</v>
      </c>
      <c r="K27" s="41">
        <f t="shared" si="6"/>
        <v>0.56140350877192979</v>
      </c>
      <c r="L27" s="41">
        <f t="shared" si="6"/>
        <v>2.386634844868735E-2</v>
      </c>
      <c r="M27" s="41">
        <f t="shared" si="2"/>
        <v>0</v>
      </c>
      <c r="N27" s="42">
        <f t="shared" si="3"/>
        <v>5.7279236276849645E-2</v>
      </c>
      <c r="O27" s="41">
        <f t="shared" si="4"/>
        <v>0.27368421052631581</v>
      </c>
      <c r="P27" s="42">
        <f>IF(O27&gt;=[1]res!E$2,IF(O26&lt;[1]res!E$2,K27,0),0)</f>
        <v>0</v>
      </c>
      <c r="Q27" s="42">
        <f>IF(O27&gt;=[1]res!E$2,IF(O26&lt;[1]res!E$2,L27,0),0)</f>
        <v>0</v>
      </c>
      <c r="R27" s="42">
        <f>IF(O27&gt;=[1]res!E$6,IF(O26&lt;[1]res!E$6,L27,0),0)</f>
        <v>0</v>
      </c>
    </row>
    <row r="28" spans="1:18" ht="15.75" customHeight="1" x14ac:dyDescent="0.4">
      <c r="A28" s="39">
        <v>27</v>
      </c>
      <c r="B28" s="50">
        <v>44286</v>
      </c>
      <c r="C28" s="41">
        <v>0</v>
      </c>
      <c r="D28" s="41">
        <v>0</v>
      </c>
      <c r="G28" s="41">
        <f t="shared" si="7"/>
        <v>8</v>
      </c>
      <c r="H28" s="41">
        <f t="shared" si="7"/>
        <v>2.5</v>
      </c>
      <c r="I28" s="41">
        <f t="shared" si="7"/>
        <v>6</v>
      </c>
      <c r="J28" s="41">
        <f t="shared" si="7"/>
        <v>0</v>
      </c>
      <c r="K28" s="41">
        <f t="shared" si="6"/>
        <v>0.56140350877192979</v>
      </c>
      <c r="L28" s="41">
        <f t="shared" si="6"/>
        <v>2.386634844868735E-2</v>
      </c>
      <c r="M28" s="41">
        <f t="shared" si="2"/>
        <v>0</v>
      </c>
      <c r="N28" s="42">
        <f t="shared" si="3"/>
        <v>5.7279236276849645E-2</v>
      </c>
      <c r="O28" s="41">
        <f t="shared" si="4"/>
        <v>0.28421052631578947</v>
      </c>
      <c r="P28" s="42">
        <f>IF(O28&gt;=[1]res!E$2,IF(O27&lt;[1]res!E$2,K28,0),0)</f>
        <v>0</v>
      </c>
      <c r="Q28" s="42">
        <f>IF(O28&gt;=[1]res!E$2,IF(O27&lt;[1]res!E$2,L28,0),0)</f>
        <v>0</v>
      </c>
      <c r="R28" s="42">
        <f>IF(O28&gt;=[1]res!E$6,IF(O27&lt;[1]res!E$6,L28,0),0)</f>
        <v>0</v>
      </c>
    </row>
    <row r="29" spans="1:18" ht="15.75" customHeight="1" x14ac:dyDescent="0.4">
      <c r="A29" s="39">
        <v>28</v>
      </c>
      <c r="B29" s="50">
        <v>44287</v>
      </c>
      <c r="C29" s="41">
        <v>0</v>
      </c>
      <c r="D29" s="41">
        <v>0</v>
      </c>
      <c r="G29" s="41">
        <f t="shared" si="7"/>
        <v>8</v>
      </c>
      <c r="H29" s="41">
        <f t="shared" si="7"/>
        <v>2.5</v>
      </c>
      <c r="I29" s="41">
        <f t="shared" si="7"/>
        <v>6</v>
      </c>
      <c r="J29" s="41">
        <f t="shared" si="7"/>
        <v>0</v>
      </c>
      <c r="K29" s="41">
        <f t="shared" si="6"/>
        <v>0.56140350877192979</v>
      </c>
      <c r="L29" s="41">
        <f t="shared" si="6"/>
        <v>2.386634844868735E-2</v>
      </c>
      <c r="M29" s="41">
        <f t="shared" si="2"/>
        <v>0</v>
      </c>
      <c r="N29" s="42">
        <f t="shared" si="3"/>
        <v>5.7279236276849645E-2</v>
      </c>
      <c r="O29" s="41">
        <f t="shared" si="4"/>
        <v>0.29473684210526313</v>
      </c>
      <c r="P29" s="42">
        <f>IF(O29&gt;=[1]res!E$2,IF(O28&lt;[1]res!E$2,K29,0),0)</f>
        <v>0</v>
      </c>
      <c r="Q29" s="42">
        <f>IF(O29&gt;=[1]res!E$2,IF(O28&lt;[1]res!E$2,L29,0),0)</f>
        <v>0</v>
      </c>
      <c r="R29" s="42">
        <f>IF(O29&gt;=[1]res!E$6,IF(O28&lt;[1]res!E$6,L29,0),0)</f>
        <v>0</v>
      </c>
    </row>
    <row r="30" spans="1:18" ht="15.75" customHeight="1" x14ac:dyDescent="0.4">
      <c r="A30" s="39">
        <v>29</v>
      </c>
      <c r="B30" s="50">
        <v>44288</v>
      </c>
      <c r="C30" s="41">
        <v>0</v>
      </c>
      <c r="D30" s="41">
        <v>0</v>
      </c>
      <c r="G30" s="41">
        <f t="shared" si="7"/>
        <v>8</v>
      </c>
      <c r="H30" s="41">
        <f t="shared" si="7"/>
        <v>2.5</v>
      </c>
      <c r="I30" s="41">
        <f t="shared" si="7"/>
        <v>6</v>
      </c>
      <c r="J30" s="41">
        <f t="shared" si="7"/>
        <v>0</v>
      </c>
      <c r="K30" s="41">
        <f t="shared" si="6"/>
        <v>0.56140350877192979</v>
      </c>
      <c r="L30" s="41">
        <f t="shared" si="6"/>
        <v>2.386634844868735E-2</v>
      </c>
      <c r="M30" s="41">
        <f t="shared" si="2"/>
        <v>0</v>
      </c>
      <c r="N30" s="42">
        <f t="shared" si="3"/>
        <v>5.7279236276849645E-2</v>
      </c>
      <c r="O30" s="41">
        <f t="shared" si="4"/>
        <v>0.30526315789473685</v>
      </c>
      <c r="P30" s="42">
        <f>IF(O30&gt;=[1]res!E$2,IF(O29&lt;[1]res!E$2,K30,0),0)</f>
        <v>0</v>
      </c>
      <c r="Q30" s="42">
        <f>IF(O30&gt;=[1]res!E$2,IF(O29&lt;[1]res!E$2,L30,0),0)</f>
        <v>0</v>
      </c>
      <c r="R30" s="42">
        <f>IF(O30&gt;=[1]res!E$6,IF(O29&lt;[1]res!E$6,L30,0),0)</f>
        <v>0</v>
      </c>
    </row>
    <row r="31" spans="1:18" ht="15.75" customHeight="1" x14ac:dyDescent="0.4">
      <c r="A31" s="39">
        <v>30</v>
      </c>
      <c r="B31" s="50">
        <v>44289</v>
      </c>
      <c r="C31" s="41">
        <v>0</v>
      </c>
      <c r="D31" s="41">
        <v>0</v>
      </c>
      <c r="G31" s="41">
        <f t="shared" si="7"/>
        <v>8</v>
      </c>
      <c r="H31" s="41">
        <f t="shared" si="7"/>
        <v>2.5</v>
      </c>
      <c r="I31" s="41">
        <f t="shared" si="7"/>
        <v>6</v>
      </c>
      <c r="J31" s="41">
        <f t="shared" si="7"/>
        <v>0</v>
      </c>
      <c r="K31" s="41">
        <f t="shared" si="6"/>
        <v>0.56140350877192979</v>
      </c>
      <c r="L31" s="41">
        <f t="shared" si="6"/>
        <v>2.386634844868735E-2</v>
      </c>
      <c r="M31" s="41">
        <f t="shared" si="2"/>
        <v>0</v>
      </c>
      <c r="N31" s="42">
        <f t="shared" si="3"/>
        <v>5.7279236276849645E-2</v>
      </c>
      <c r="O31" s="41">
        <f t="shared" si="4"/>
        <v>0.31578947368421051</v>
      </c>
      <c r="P31" s="42">
        <f>IF(O31&gt;=[1]res!E$2,IF(O30&lt;[1]res!E$2,K31,0),0)</f>
        <v>0</v>
      </c>
      <c r="Q31" s="42">
        <f>IF(O31&gt;=[1]res!E$2,IF(O30&lt;[1]res!E$2,L31,0),0)</f>
        <v>0</v>
      </c>
      <c r="R31" s="42">
        <f>IF(O31&gt;=[1]res!E$6,IF(O30&lt;[1]res!E$6,L31,0),0)</f>
        <v>0</v>
      </c>
    </row>
    <row r="32" spans="1:18" ht="15.75" customHeight="1" x14ac:dyDescent="0.4">
      <c r="A32" s="39">
        <v>31</v>
      </c>
      <c r="B32" s="50">
        <v>44290</v>
      </c>
      <c r="C32" s="41">
        <v>0</v>
      </c>
      <c r="D32" s="41">
        <v>0</v>
      </c>
      <c r="G32" s="41">
        <f t="shared" si="7"/>
        <v>8</v>
      </c>
      <c r="H32" s="41">
        <f t="shared" si="7"/>
        <v>2.5</v>
      </c>
      <c r="I32" s="41">
        <f t="shared" si="7"/>
        <v>6</v>
      </c>
      <c r="J32" s="41">
        <f t="shared" si="7"/>
        <v>0</v>
      </c>
      <c r="K32" s="41">
        <f t="shared" si="6"/>
        <v>0.56140350877192979</v>
      </c>
      <c r="L32" s="41">
        <f t="shared" si="6"/>
        <v>2.386634844868735E-2</v>
      </c>
      <c r="M32" s="41">
        <f t="shared" si="2"/>
        <v>0</v>
      </c>
      <c r="N32" s="42">
        <f t="shared" si="3"/>
        <v>5.7279236276849645E-2</v>
      </c>
      <c r="O32" s="41">
        <f t="shared" si="4"/>
        <v>0.32631578947368423</v>
      </c>
      <c r="P32" s="42">
        <f>IF(O32&gt;=[1]res!E$2,IF(O31&lt;[1]res!E$2,K32,0),0)</f>
        <v>0</v>
      </c>
      <c r="Q32" s="42">
        <f>IF(O32&gt;=[1]res!E$2,IF(O31&lt;[1]res!E$2,L32,0),0)</f>
        <v>0</v>
      </c>
      <c r="R32" s="42">
        <f>IF(O32&gt;=[1]res!E$6,IF(O31&lt;[1]res!E$6,L32,0),0)</f>
        <v>0</v>
      </c>
    </row>
    <row r="33" spans="1:18" ht="15.75" customHeight="1" x14ac:dyDescent="0.4">
      <c r="A33" s="39">
        <v>32</v>
      </c>
      <c r="B33" s="50">
        <v>44291</v>
      </c>
      <c r="C33" s="41">
        <v>0</v>
      </c>
      <c r="D33" s="41">
        <v>3.5</v>
      </c>
      <c r="G33" s="41">
        <f t="shared" si="7"/>
        <v>8</v>
      </c>
      <c r="H33" s="41">
        <f t="shared" si="7"/>
        <v>6</v>
      </c>
      <c r="I33" s="41">
        <f t="shared" si="7"/>
        <v>6</v>
      </c>
      <c r="J33" s="41">
        <f t="shared" si="7"/>
        <v>0</v>
      </c>
      <c r="K33" s="41">
        <f t="shared" si="6"/>
        <v>0.56140350877192979</v>
      </c>
      <c r="L33" s="41">
        <f t="shared" si="6"/>
        <v>5.7279236276849645E-2</v>
      </c>
      <c r="M33" s="41">
        <f t="shared" si="2"/>
        <v>0</v>
      </c>
      <c r="N33" s="42">
        <f t="shared" si="3"/>
        <v>5.7279236276849645E-2</v>
      </c>
      <c r="O33" s="41">
        <f t="shared" si="4"/>
        <v>0.33684210526315789</v>
      </c>
      <c r="P33" s="42">
        <f>IF(O33&gt;=[1]res!E$2,IF(O32&lt;[1]res!E$2,K33,0),0)</f>
        <v>0</v>
      </c>
      <c r="Q33" s="42">
        <f>IF(O33&gt;=[1]res!E$2,IF(O32&lt;[1]res!E$2,L33,0),0)</f>
        <v>0</v>
      </c>
      <c r="R33" s="42">
        <f>IF(O33&gt;=[1]res!E$6,IF(O32&lt;[1]res!E$6,L33,0),0)</f>
        <v>0</v>
      </c>
    </row>
    <row r="34" spans="1:18" ht="15.75" customHeight="1" x14ac:dyDescent="0.4">
      <c r="A34" s="39">
        <v>33</v>
      </c>
      <c r="B34" s="50">
        <v>44292</v>
      </c>
      <c r="C34" s="41">
        <v>0</v>
      </c>
      <c r="D34" s="41">
        <v>0</v>
      </c>
      <c r="G34" s="41">
        <f t="shared" si="7"/>
        <v>8</v>
      </c>
      <c r="H34" s="41">
        <f t="shared" si="7"/>
        <v>6</v>
      </c>
      <c r="I34" s="41">
        <f t="shared" si="7"/>
        <v>6</v>
      </c>
      <c r="J34" s="41">
        <f t="shared" si="7"/>
        <v>0</v>
      </c>
      <c r="K34" s="41">
        <f t="shared" ref="K34:L49" si="8">G34/MAX(G:G)</f>
        <v>0.56140350877192979</v>
      </c>
      <c r="L34" s="41">
        <f t="shared" si="8"/>
        <v>5.7279236276849645E-2</v>
      </c>
      <c r="M34" s="41">
        <f t="shared" si="2"/>
        <v>0</v>
      </c>
      <c r="N34" s="42">
        <f t="shared" si="3"/>
        <v>5.7279236276849645E-2</v>
      </c>
      <c r="O34" s="41">
        <f t="shared" si="4"/>
        <v>0.3473684210526316</v>
      </c>
      <c r="P34" s="42">
        <f>IF(O34&gt;=[1]res!E$2,IF(O33&lt;[1]res!E$2,K34,0),0)</f>
        <v>0</v>
      </c>
      <c r="Q34" s="42">
        <f>IF(O34&gt;=[1]res!E$2,IF(O33&lt;[1]res!E$2,L34,0),0)</f>
        <v>0</v>
      </c>
      <c r="R34" s="42">
        <f>IF(O34&gt;=[1]res!E$6,IF(O33&lt;[1]res!E$6,L34,0),0)</f>
        <v>0</v>
      </c>
    </row>
    <row r="35" spans="1:18" ht="17.25" x14ac:dyDescent="0.4">
      <c r="A35" s="39">
        <v>34</v>
      </c>
      <c r="B35" s="50">
        <v>44293</v>
      </c>
      <c r="C35" s="41">
        <v>0</v>
      </c>
      <c r="D35" s="41">
        <v>0</v>
      </c>
      <c r="G35" s="41">
        <f t="shared" ref="G35:J50" si="9">SUM(C$2:C35)</f>
        <v>8</v>
      </c>
      <c r="H35" s="41">
        <f t="shared" si="9"/>
        <v>6</v>
      </c>
      <c r="I35" s="41">
        <f t="shared" si="9"/>
        <v>6</v>
      </c>
      <c r="J35" s="41">
        <f t="shared" si="9"/>
        <v>0</v>
      </c>
      <c r="K35" s="41">
        <f t="shared" si="8"/>
        <v>0.56140350877192979</v>
      </c>
      <c r="L35" s="41">
        <f t="shared" si="8"/>
        <v>5.7279236276849645E-2</v>
      </c>
      <c r="M35" s="41">
        <f t="shared" si="2"/>
        <v>0</v>
      </c>
      <c r="N35" s="42">
        <f t="shared" si="3"/>
        <v>5.7279236276849645E-2</v>
      </c>
      <c r="O35" s="41">
        <f t="shared" si="4"/>
        <v>0.35789473684210527</v>
      </c>
      <c r="P35" s="42">
        <f>IF(O35&gt;=[1]res!E$2,IF(O34&lt;[1]res!E$2,K35,0),0)</f>
        <v>0</v>
      </c>
      <c r="Q35" s="42">
        <f>IF(O35&gt;=[1]res!E$2,IF(O34&lt;[1]res!E$2,L35,0),0)</f>
        <v>0</v>
      </c>
      <c r="R35" s="42">
        <f>IF(O35&gt;=[1]res!E$6,IF(O34&lt;[1]res!E$6,L35,0),0)</f>
        <v>0</v>
      </c>
    </row>
    <row r="36" spans="1:18" ht="17.25" x14ac:dyDescent="0.4">
      <c r="A36" s="39">
        <v>35</v>
      </c>
      <c r="B36" s="50">
        <v>44294</v>
      </c>
      <c r="C36" s="41">
        <v>0</v>
      </c>
      <c r="D36" s="41">
        <v>0</v>
      </c>
      <c r="G36" s="41">
        <f t="shared" si="9"/>
        <v>8</v>
      </c>
      <c r="H36" s="41">
        <f t="shared" si="9"/>
        <v>6</v>
      </c>
      <c r="I36" s="41">
        <f t="shared" si="9"/>
        <v>6</v>
      </c>
      <c r="J36" s="41">
        <f t="shared" si="9"/>
        <v>0</v>
      </c>
      <c r="K36" s="41">
        <f t="shared" si="8"/>
        <v>0.56140350877192979</v>
      </c>
      <c r="L36" s="41">
        <f t="shared" si="8"/>
        <v>5.7279236276849645E-2</v>
      </c>
      <c r="M36" s="41">
        <f t="shared" si="2"/>
        <v>0</v>
      </c>
      <c r="N36" s="42">
        <f t="shared" si="3"/>
        <v>5.7279236276849645E-2</v>
      </c>
      <c r="O36" s="41">
        <f t="shared" si="4"/>
        <v>0.36842105263157893</v>
      </c>
      <c r="P36" s="42">
        <f>IF(O36&gt;=[1]res!E$2,IF(O35&lt;[1]res!E$2,K36,0),0)</f>
        <v>0</v>
      </c>
      <c r="Q36" s="42">
        <f>IF(O36&gt;=[1]res!E$2,IF(O35&lt;[1]res!E$2,L36,0),0)</f>
        <v>0</v>
      </c>
      <c r="R36" s="42">
        <f>IF(O36&gt;=[1]res!E$6,IF(O35&lt;[1]res!E$6,L36,0),0)</f>
        <v>0</v>
      </c>
    </row>
    <row r="37" spans="1:18" ht="17.25" x14ac:dyDescent="0.4">
      <c r="A37" s="39">
        <v>36</v>
      </c>
      <c r="B37" s="50">
        <v>44295</v>
      </c>
      <c r="C37" s="41">
        <v>0</v>
      </c>
      <c r="D37" s="41">
        <v>0</v>
      </c>
      <c r="G37" s="41">
        <f t="shared" si="9"/>
        <v>8</v>
      </c>
      <c r="H37" s="41">
        <f t="shared" si="9"/>
        <v>6</v>
      </c>
      <c r="I37" s="41">
        <f t="shared" si="9"/>
        <v>6</v>
      </c>
      <c r="J37" s="41">
        <f t="shared" si="9"/>
        <v>0</v>
      </c>
      <c r="K37" s="41">
        <f t="shared" si="8"/>
        <v>0.56140350877192979</v>
      </c>
      <c r="L37" s="41">
        <f t="shared" si="8"/>
        <v>5.7279236276849645E-2</v>
      </c>
      <c r="M37" s="41">
        <f t="shared" si="2"/>
        <v>0</v>
      </c>
      <c r="N37" s="42">
        <f t="shared" si="3"/>
        <v>5.7279236276849645E-2</v>
      </c>
      <c r="O37" s="41">
        <f t="shared" si="4"/>
        <v>0.37894736842105264</v>
      </c>
      <c r="P37" s="42">
        <f>IF(O37&gt;=[1]res!E$2,IF(O36&lt;[1]res!E$2,K37,0),0)</f>
        <v>0</v>
      </c>
      <c r="Q37" s="42">
        <f>IF(O37&gt;=[1]res!E$2,IF(O36&lt;[1]res!E$2,L37,0),0)</f>
        <v>0</v>
      </c>
      <c r="R37" s="42">
        <f>IF(O37&gt;=[1]res!E$6,IF(O36&lt;[1]res!E$6,L37,0),0)</f>
        <v>0</v>
      </c>
    </row>
    <row r="38" spans="1:18" ht="17.25" x14ac:dyDescent="0.4">
      <c r="A38" s="39">
        <v>37</v>
      </c>
      <c r="B38" s="50">
        <v>44296</v>
      </c>
      <c r="C38" s="41">
        <v>0</v>
      </c>
      <c r="D38" s="41">
        <v>0</v>
      </c>
      <c r="G38" s="41">
        <f t="shared" si="9"/>
        <v>8</v>
      </c>
      <c r="H38" s="41">
        <f t="shared" si="9"/>
        <v>6</v>
      </c>
      <c r="I38" s="41">
        <f t="shared" si="9"/>
        <v>6</v>
      </c>
      <c r="J38" s="41">
        <f t="shared" si="9"/>
        <v>0</v>
      </c>
      <c r="K38" s="41">
        <f t="shared" si="8"/>
        <v>0.56140350877192979</v>
      </c>
      <c r="L38" s="41">
        <f t="shared" si="8"/>
        <v>5.7279236276849645E-2</v>
      </c>
      <c r="M38" s="41">
        <f t="shared" si="2"/>
        <v>0</v>
      </c>
      <c r="N38" s="42">
        <f t="shared" si="3"/>
        <v>5.7279236276849645E-2</v>
      </c>
      <c r="O38" s="41">
        <f t="shared" si="4"/>
        <v>0.38947368421052631</v>
      </c>
      <c r="P38" s="42">
        <f>IF(O38&gt;=[1]res!E$2,IF(O37&lt;[1]res!E$2,K38,0),0)</f>
        <v>0</v>
      </c>
      <c r="Q38" s="42">
        <f>IF(O38&gt;=[1]res!E$2,IF(O37&lt;[1]res!E$2,L38,0),0)</f>
        <v>0</v>
      </c>
      <c r="R38" s="42">
        <f>IF(O38&gt;=[1]res!E$6,IF(O37&lt;[1]res!E$6,L38,0),0)</f>
        <v>0</v>
      </c>
    </row>
    <row r="39" spans="1:18" ht="17.25" x14ac:dyDescent="0.4">
      <c r="A39" s="39">
        <v>38</v>
      </c>
      <c r="B39" s="50">
        <v>44297</v>
      </c>
      <c r="C39" s="41">
        <v>0</v>
      </c>
      <c r="D39" s="41">
        <v>1</v>
      </c>
      <c r="G39" s="41">
        <f t="shared" si="9"/>
        <v>8</v>
      </c>
      <c r="H39" s="41">
        <f t="shared" si="9"/>
        <v>7</v>
      </c>
      <c r="I39" s="41">
        <f t="shared" si="9"/>
        <v>6</v>
      </c>
      <c r="J39" s="41">
        <f t="shared" si="9"/>
        <v>0</v>
      </c>
      <c r="K39" s="41">
        <f t="shared" si="8"/>
        <v>0.56140350877192979</v>
      </c>
      <c r="L39" s="41">
        <f t="shared" si="8"/>
        <v>6.6825775656324582E-2</v>
      </c>
      <c r="M39" s="41">
        <f t="shared" si="2"/>
        <v>0</v>
      </c>
      <c r="N39" s="42">
        <f t="shared" si="3"/>
        <v>5.7279236276849645E-2</v>
      </c>
      <c r="O39" s="41">
        <f t="shared" si="4"/>
        <v>0.4</v>
      </c>
      <c r="P39" s="42">
        <f>IF(O39&gt;=[1]res!E$2,IF(O38&lt;[1]res!E$2,K39,0),0)</f>
        <v>0.56140350877192979</v>
      </c>
      <c r="Q39" s="42">
        <f>IF(O39&gt;=[1]res!E$2,IF(O38&lt;[1]res!E$2,L39,0),0)</f>
        <v>6.6825775656324582E-2</v>
      </c>
      <c r="R39" s="42">
        <f>IF(O39&gt;=[1]res!E$6,IF(O38&lt;[1]res!E$6,L39,0),0)</f>
        <v>0</v>
      </c>
    </row>
    <row r="40" spans="1:18" ht="17.25" x14ac:dyDescent="0.4">
      <c r="A40" s="39">
        <v>39</v>
      </c>
      <c r="B40" s="50">
        <v>44298</v>
      </c>
      <c r="C40" s="41">
        <v>0</v>
      </c>
      <c r="D40" s="41">
        <v>1</v>
      </c>
      <c r="G40" s="41">
        <f t="shared" si="9"/>
        <v>8</v>
      </c>
      <c r="H40" s="41">
        <f t="shared" si="9"/>
        <v>8</v>
      </c>
      <c r="I40" s="41">
        <f t="shared" si="9"/>
        <v>6</v>
      </c>
      <c r="J40" s="41">
        <f t="shared" si="9"/>
        <v>0</v>
      </c>
      <c r="K40" s="41">
        <f t="shared" si="8"/>
        <v>0.56140350877192979</v>
      </c>
      <c r="L40" s="41">
        <f t="shared" si="8"/>
        <v>7.6372315035799526E-2</v>
      </c>
      <c r="M40" s="41">
        <f t="shared" si="2"/>
        <v>0</v>
      </c>
      <c r="N40" s="42">
        <f t="shared" si="3"/>
        <v>5.7279236276849645E-2</v>
      </c>
      <c r="O40" s="41">
        <f t="shared" si="4"/>
        <v>0.41052631578947368</v>
      </c>
      <c r="P40" s="42">
        <f>IF(O40&gt;=[1]res!E$2,IF(O39&lt;[1]res!E$2,K40,0),0)</f>
        <v>0</v>
      </c>
      <c r="Q40" s="42">
        <f>IF(O40&gt;=[1]res!E$2,IF(O39&lt;[1]res!E$2,L40,0),0)</f>
        <v>0</v>
      </c>
      <c r="R40" s="42">
        <f>IF(O40&gt;=[1]res!E$6,IF(O39&lt;[1]res!E$6,L40,0),0)</f>
        <v>0</v>
      </c>
    </row>
    <row r="41" spans="1:18" ht="17.25" x14ac:dyDescent="0.4">
      <c r="A41" s="39">
        <v>40</v>
      </c>
      <c r="B41" s="50">
        <v>44299</v>
      </c>
      <c r="C41" s="41">
        <v>1</v>
      </c>
      <c r="D41" s="41">
        <v>0</v>
      </c>
      <c r="G41" s="41">
        <f t="shared" si="9"/>
        <v>9</v>
      </c>
      <c r="H41" s="41">
        <f t="shared" si="9"/>
        <v>8</v>
      </c>
      <c r="I41" s="41">
        <f t="shared" si="9"/>
        <v>6</v>
      </c>
      <c r="J41" s="41">
        <f t="shared" si="9"/>
        <v>0</v>
      </c>
      <c r="K41" s="41">
        <f t="shared" si="8"/>
        <v>0.63157894736842102</v>
      </c>
      <c r="L41" s="41">
        <f t="shared" si="8"/>
        <v>7.6372315035799526E-2</v>
      </c>
      <c r="M41" s="41">
        <f t="shared" si="2"/>
        <v>0</v>
      </c>
      <c r="N41" s="42">
        <f t="shared" si="3"/>
        <v>5.7279236276849645E-2</v>
      </c>
      <c r="O41" s="41">
        <f t="shared" si="4"/>
        <v>0.42105263157894735</v>
      </c>
      <c r="P41" s="42">
        <f>IF(O41&gt;=[1]res!E$2,IF(O40&lt;[1]res!E$2,K41,0),0)</f>
        <v>0</v>
      </c>
      <c r="Q41" s="42">
        <f>IF(O41&gt;=[1]res!E$2,IF(O40&lt;[1]res!E$2,L41,0),0)</f>
        <v>0</v>
      </c>
      <c r="R41" s="42">
        <f>IF(O41&gt;=[1]res!E$6,IF(O40&lt;[1]res!E$6,L41,0),0)</f>
        <v>0</v>
      </c>
    </row>
    <row r="42" spans="1:18" ht="17.25" x14ac:dyDescent="0.4">
      <c r="A42" s="39">
        <v>41</v>
      </c>
      <c r="B42" s="50">
        <v>44300</v>
      </c>
      <c r="C42" s="41">
        <v>0</v>
      </c>
      <c r="D42" s="41">
        <v>0</v>
      </c>
      <c r="G42" s="41">
        <f t="shared" si="9"/>
        <v>9</v>
      </c>
      <c r="H42" s="41">
        <f t="shared" si="9"/>
        <v>8</v>
      </c>
      <c r="I42" s="41">
        <f t="shared" si="9"/>
        <v>6</v>
      </c>
      <c r="J42" s="41">
        <f t="shared" si="9"/>
        <v>0</v>
      </c>
      <c r="K42" s="41">
        <f t="shared" si="8"/>
        <v>0.63157894736842102</v>
      </c>
      <c r="L42" s="41">
        <f t="shared" si="8"/>
        <v>7.6372315035799526E-2</v>
      </c>
      <c r="M42" s="41">
        <f t="shared" si="2"/>
        <v>0</v>
      </c>
      <c r="N42" s="42">
        <f t="shared" si="3"/>
        <v>5.7279236276849645E-2</v>
      </c>
      <c r="O42" s="41">
        <f t="shared" si="4"/>
        <v>0.43157894736842106</v>
      </c>
      <c r="P42" s="42">
        <f>IF(O42&gt;=[1]res!E$2,IF(O41&lt;[1]res!E$2,K42,0),0)</f>
        <v>0</v>
      </c>
      <c r="Q42" s="42">
        <f>IF(O42&gt;=[1]res!E$2,IF(O41&lt;[1]res!E$2,L42,0),0)</f>
        <v>0</v>
      </c>
      <c r="R42" s="42">
        <f>IF(O42&gt;=[1]res!E$6,IF(O41&lt;[1]res!E$6,L42,0),0)</f>
        <v>0</v>
      </c>
    </row>
    <row r="43" spans="1:18" ht="17.25" x14ac:dyDescent="0.4">
      <c r="A43" s="39">
        <v>42</v>
      </c>
      <c r="B43" s="50">
        <v>44301</v>
      </c>
      <c r="C43" s="41">
        <v>0</v>
      </c>
      <c r="D43" s="41">
        <v>0</v>
      </c>
      <c r="G43" s="41">
        <f t="shared" si="9"/>
        <v>9</v>
      </c>
      <c r="H43" s="41">
        <f t="shared" si="9"/>
        <v>8</v>
      </c>
      <c r="I43" s="41">
        <f t="shared" si="9"/>
        <v>6</v>
      </c>
      <c r="J43" s="41">
        <f t="shared" si="9"/>
        <v>0</v>
      </c>
      <c r="K43" s="41">
        <f t="shared" si="8"/>
        <v>0.63157894736842102</v>
      </c>
      <c r="L43" s="41">
        <f t="shared" si="8"/>
        <v>7.6372315035799526E-2</v>
      </c>
      <c r="M43" s="41">
        <f t="shared" si="2"/>
        <v>0</v>
      </c>
      <c r="N43" s="42">
        <f t="shared" si="3"/>
        <v>5.7279236276849645E-2</v>
      </c>
      <c r="O43" s="41">
        <f t="shared" si="4"/>
        <v>0.44210526315789472</v>
      </c>
      <c r="P43" s="42">
        <f>IF(O43&gt;=[1]res!E$2,IF(O42&lt;[1]res!E$2,K43,0),0)</f>
        <v>0</v>
      </c>
      <c r="Q43" s="42">
        <f>IF(O43&gt;=[1]res!E$2,IF(O42&lt;[1]res!E$2,L43,0),0)</f>
        <v>0</v>
      </c>
      <c r="R43" s="42">
        <f>IF(O43&gt;=[1]res!E$6,IF(O42&lt;[1]res!E$6,L43,0),0)</f>
        <v>0</v>
      </c>
    </row>
    <row r="44" spans="1:18" ht="17.25" x14ac:dyDescent="0.4">
      <c r="A44" s="39">
        <v>43</v>
      </c>
      <c r="B44" s="50">
        <v>44302</v>
      </c>
      <c r="C44" s="41">
        <v>0</v>
      </c>
      <c r="D44" s="41">
        <v>0</v>
      </c>
      <c r="G44" s="41">
        <f t="shared" si="9"/>
        <v>9</v>
      </c>
      <c r="H44" s="41">
        <f t="shared" si="9"/>
        <v>8</v>
      </c>
      <c r="I44" s="41">
        <f t="shared" si="9"/>
        <v>6</v>
      </c>
      <c r="J44" s="41">
        <f t="shared" si="9"/>
        <v>0</v>
      </c>
      <c r="K44" s="41">
        <f t="shared" si="8"/>
        <v>0.63157894736842102</v>
      </c>
      <c r="L44" s="41">
        <f t="shared" si="8"/>
        <v>7.6372315035799526E-2</v>
      </c>
      <c r="M44" s="41">
        <f t="shared" si="2"/>
        <v>0</v>
      </c>
      <c r="N44" s="42">
        <f t="shared" si="3"/>
        <v>5.7279236276849645E-2</v>
      </c>
      <c r="O44" s="41">
        <f t="shared" si="4"/>
        <v>0.45263157894736844</v>
      </c>
      <c r="P44" s="42">
        <f>IF(O44&gt;=[1]res!E$2,IF(O43&lt;[1]res!E$2,K44,0),0)</f>
        <v>0</v>
      </c>
      <c r="Q44" s="42">
        <f>IF(O44&gt;=[1]res!E$2,IF(O43&lt;[1]res!E$2,L44,0),0)</f>
        <v>0</v>
      </c>
      <c r="R44" s="42">
        <f>IF(O44&gt;=[1]res!E$6,IF(O43&lt;[1]res!E$6,L44,0),0)</f>
        <v>0</v>
      </c>
    </row>
    <row r="45" spans="1:18" ht="17.25" x14ac:dyDescent="0.4">
      <c r="A45" s="39">
        <v>44</v>
      </c>
      <c r="B45" s="50">
        <v>44303</v>
      </c>
      <c r="C45" s="41">
        <v>0</v>
      </c>
      <c r="D45" s="41">
        <v>0</v>
      </c>
      <c r="G45" s="41">
        <f t="shared" si="9"/>
        <v>9</v>
      </c>
      <c r="H45" s="41">
        <f t="shared" si="9"/>
        <v>8</v>
      </c>
      <c r="I45" s="41">
        <f t="shared" si="9"/>
        <v>6</v>
      </c>
      <c r="J45" s="41">
        <f t="shared" si="9"/>
        <v>0</v>
      </c>
      <c r="K45" s="41">
        <f t="shared" si="8"/>
        <v>0.63157894736842102</v>
      </c>
      <c r="L45" s="41">
        <f t="shared" si="8"/>
        <v>7.6372315035799526E-2</v>
      </c>
      <c r="M45" s="41">
        <f t="shared" si="2"/>
        <v>0</v>
      </c>
      <c r="N45" s="42">
        <f t="shared" si="3"/>
        <v>5.7279236276849645E-2</v>
      </c>
      <c r="O45" s="41">
        <f t="shared" si="4"/>
        <v>0.4631578947368421</v>
      </c>
      <c r="P45" s="42">
        <f>IF(O45&gt;=[1]res!E$2,IF(O44&lt;[1]res!E$2,K45,0),0)</f>
        <v>0</v>
      </c>
      <c r="Q45" s="42">
        <f>IF(O45&gt;=[1]res!E$2,IF(O44&lt;[1]res!E$2,L45,0),0)</f>
        <v>0</v>
      </c>
      <c r="R45" s="42">
        <f>IF(O45&gt;=[1]res!E$6,IF(O44&lt;[1]res!E$6,L45,0),0)</f>
        <v>0</v>
      </c>
    </row>
    <row r="46" spans="1:18" ht="17.25" x14ac:dyDescent="0.4">
      <c r="A46" s="39">
        <v>45</v>
      </c>
      <c r="B46" s="50">
        <v>44304</v>
      </c>
      <c r="C46" s="41">
        <v>0</v>
      </c>
      <c r="D46" s="41">
        <v>0</v>
      </c>
      <c r="G46" s="41">
        <f t="shared" si="9"/>
        <v>9</v>
      </c>
      <c r="H46" s="41">
        <f t="shared" si="9"/>
        <v>8</v>
      </c>
      <c r="I46" s="41">
        <f t="shared" si="9"/>
        <v>6</v>
      </c>
      <c r="J46" s="41">
        <f t="shared" si="9"/>
        <v>0</v>
      </c>
      <c r="K46" s="41">
        <f t="shared" si="8"/>
        <v>0.63157894736842102</v>
      </c>
      <c r="L46" s="41">
        <f t="shared" si="8"/>
        <v>7.6372315035799526E-2</v>
      </c>
      <c r="M46" s="41">
        <f t="shared" si="2"/>
        <v>0</v>
      </c>
      <c r="N46" s="42">
        <f t="shared" si="3"/>
        <v>5.7279236276849645E-2</v>
      </c>
      <c r="O46" s="41">
        <f t="shared" si="4"/>
        <v>0.47368421052631576</v>
      </c>
      <c r="P46" s="42">
        <f>IF(O46&gt;=[1]res!E$2,IF(O45&lt;[1]res!E$2,K46,0),0)</f>
        <v>0</v>
      </c>
      <c r="Q46" s="42">
        <f>IF(O46&gt;=[1]res!E$2,IF(O45&lt;[1]res!E$2,L46,0),0)</f>
        <v>0</v>
      </c>
      <c r="R46" s="42">
        <f>IF(O46&gt;=[1]res!E$6,IF(O45&lt;[1]res!E$6,L46,0),0)</f>
        <v>0</v>
      </c>
    </row>
    <row r="47" spans="1:18" ht="17.25" x14ac:dyDescent="0.4">
      <c r="A47" s="39">
        <v>46</v>
      </c>
      <c r="B47" s="50">
        <v>44305</v>
      </c>
      <c r="C47" s="41">
        <v>0</v>
      </c>
      <c r="D47" s="41">
        <v>0.75</v>
      </c>
      <c r="G47" s="41">
        <f t="shared" si="9"/>
        <v>9</v>
      </c>
      <c r="H47" s="41">
        <f t="shared" si="9"/>
        <v>8.75</v>
      </c>
      <c r="I47" s="41">
        <f t="shared" si="9"/>
        <v>6</v>
      </c>
      <c r="J47" s="41">
        <f t="shared" si="9"/>
        <v>0</v>
      </c>
      <c r="K47" s="41">
        <f t="shared" si="8"/>
        <v>0.63157894736842102</v>
      </c>
      <c r="L47" s="41">
        <f t="shared" si="8"/>
        <v>8.3532219570405727E-2</v>
      </c>
      <c r="M47" s="41">
        <f t="shared" si="2"/>
        <v>0</v>
      </c>
      <c r="N47" s="42">
        <f t="shared" si="3"/>
        <v>5.7279236276849645E-2</v>
      </c>
      <c r="O47" s="41">
        <f t="shared" si="4"/>
        <v>0.48421052631578948</v>
      </c>
      <c r="P47" s="42">
        <f>IF(O47&gt;=[1]res!E$2,IF(O46&lt;[1]res!E$2,K47,0),0)</f>
        <v>0</v>
      </c>
      <c r="Q47" s="42">
        <f>IF(O47&gt;=[1]res!E$2,IF(O46&lt;[1]res!E$2,L47,0),0)</f>
        <v>0</v>
      </c>
      <c r="R47" s="42">
        <f>IF(O47&gt;=[1]res!E$6,IF(O46&lt;[1]res!E$6,L47,0),0)</f>
        <v>0</v>
      </c>
    </row>
    <row r="48" spans="1:18" ht="17.25" x14ac:dyDescent="0.4">
      <c r="A48" s="39">
        <v>47</v>
      </c>
      <c r="B48" s="50">
        <v>44306</v>
      </c>
      <c r="C48" s="41">
        <v>0</v>
      </c>
      <c r="D48" s="41">
        <v>0</v>
      </c>
      <c r="G48" s="41">
        <f t="shared" si="9"/>
        <v>9</v>
      </c>
      <c r="H48" s="41">
        <f t="shared" si="9"/>
        <v>8.75</v>
      </c>
      <c r="I48" s="41">
        <f t="shared" si="9"/>
        <v>6</v>
      </c>
      <c r="J48" s="41">
        <f t="shared" si="9"/>
        <v>0</v>
      </c>
      <c r="K48" s="41">
        <f t="shared" si="8"/>
        <v>0.63157894736842102</v>
      </c>
      <c r="L48" s="41">
        <f t="shared" si="8"/>
        <v>8.3532219570405727E-2</v>
      </c>
      <c r="M48" s="41">
        <f t="shared" si="2"/>
        <v>0</v>
      </c>
      <c r="N48" s="42">
        <f t="shared" si="3"/>
        <v>5.7279236276849645E-2</v>
      </c>
      <c r="O48" s="41">
        <f t="shared" si="4"/>
        <v>0.49473684210526314</v>
      </c>
      <c r="P48" s="42">
        <f>IF(O48&gt;=[1]res!E$2,IF(O47&lt;[1]res!E$2,K48,0),0)</f>
        <v>0</v>
      </c>
      <c r="Q48" s="42">
        <f>IF(O48&gt;=[1]res!E$2,IF(O47&lt;[1]res!E$2,L48,0),0)</f>
        <v>0</v>
      </c>
      <c r="R48" s="42">
        <f>IF(O48&gt;=[1]res!E$6,IF(O47&lt;[1]res!E$6,L48,0),0)</f>
        <v>0</v>
      </c>
    </row>
    <row r="49" spans="1:18" ht="17.25" x14ac:dyDescent="0.4">
      <c r="A49" s="39">
        <v>48</v>
      </c>
      <c r="B49" s="50">
        <v>44307</v>
      </c>
      <c r="C49" s="41">
        <v>0</v>
      </c>
      <c r="D49" s="41">
        <v>0</v>
      </c>
      <c r="G49" s="41">
        <f t="shared" si="9"/>
        <v>9</v>
      </c>
      <c r="H49" s="41">
        <f t="shared" si="9"/>
        <v>8.75</v>
      </c>
      <c r="I49" s="41">
        <f t="shared" si="9"/>
        <v>6</v>
      </c>
      <c r="J49" s="41">
        <f t="shared" si="9"/>
        <v>0</v>
      </c>
      <c r="K49" s="41">
        <f t="shared" si="8"/>
        <v>0.63157894736842102</v>
      </c>
      <c r="L49" s="41">
        <f t="shared" si="8"/>
        <v>8.3532219570405727E-2</v>
      </c>
      <c r="M49" s="41">
        <f t="shared" si="2"/>
        <v>0</v>
      </c>
      <c r="N49" s="42">
        <f t="shared" si="3"/>
        <v>5.7279236276849645E-2</v>
      </c>
      <c r="O49" s="41">
        <f t="shared" si="4"/>
        <v>0.50526315789473686</v>
      </c>
      <c r="P49" s="42">
        <f>IF(O49&gt;=[1]res!E$2,IF(O48&lt;[1]res!E$2,K49,0),0)</f>
        <v>0</v>
      </c>
      <c r="Q49" s="42">
        <f>IF(O49&gt;=[1]res!E$2,IF(O48&lt;[1]res!E$2,L49,0),0)</f>
        <v>0</v>
      </c>
      <c r="R49" s="42">
        <f>IF(O49&gt;=[1]res!E$6,IF(O48&lt;[1]res!E$6,L49,0),0)</f>
        <v>0</v>
      </c>
    </row>
    <row r="50" spans="1:18" ht="17.25" x14ac:dyDescent="0.4">
      <c r="A50" s="39">
        <v>49</v>
      </c>
      <c r="B50" s="50">
        <v>44308</v>
      </c>
      <c r="C50" s="41">
        <v>0</v>
      </c>
      <c r="D50" s="41">
        <v>0</v>
      </c>
      <c r="G50" s="41">
        <f t="shared" si="9"/>
        <v>9</v>
      </c>
      <c r="H50" s="41">
        <f t="shared" si="9"/>
        <v>8.75</v>
      </c>
      <c r="I50" s="41">
        <f t="shared" si="9"/>
        <v>6</v>
      </c>
      <c r="J50" s="41">
        <f t="shared" si="9"/>
        <v>0</v>
      </c>
      <c r="K50" s="41">
        <f t="shared" ref="K50:L65" si="10">G50/MAX(G:G)</f>
        <v>0.63157894736842102</v>
      </c>
      <c r="L50" s="41">
        <f t="shared" si="10"/>
        <v>8.3532219570405727E-2</v>
      </c>
      <c r="M50" s="41">
        <f t="shared" si="2"/>
        <v>0</v>
      </c>
      <c r="N50" s="42">
        <f t="shared" si="3"/>
        <v>5.7279236276849645E-2</v>
      </c>
      <c r="O50" s="41">
        <f t="shared" si="4"/>
        <v>0.51578947368421058</v>
      </c>
      <c r="P50" s="42">
        <f>IF(O50&gt;=[1]res!E$2,IF(O49&lt;[1]res!E$2,K50,0),0)</f>
        <v>0</v>
      </c>
      <c r="Q50" s="42">
        <f>IF(O50&gt;=[1]res!E$2,IF(O49&lt;[1]res!E$2,L50,0),0)</f>
        <v>0</v>
      </c>
      <c r="R50" s="42">
        <f>IF(O50&gt;=[1]res!E$6,IF(O49&lt;[1]res!E$6,L50,0),0)</f>
        <v>0</v>
      </c>
    </row>
    <row r="51" spans="1:18" ht="17.25" x14ac:dyDescent="0.4">
      <c r="A51" s="39">
        <v>50</v>
      </c>
      <c r="B51" s="50">
        <v>44309</v>
      </c>
      <c r="C51" s="41">
        <v>0</v>
      </c>
      <c r="D51" s="41">
        <v>0</v>
      </c>
      <c r="G51" s="41">
        <f t="shared" ref="G51:J66" si="11">SUM(C$2:C51)</f>
        <v>9</v>
      </c>
      <c r="H51" s="41">
        <f t="shared" si="11"/>
        <v>8.75</v>
      </c>
      <c r="I51" s="41">
        <f t="shared" si="11"/>
        <v>6</v>
      </c>
      <c r="J51" s="41">
        <f t="shared" si="11"/>
        <v>0</v>
      </c>
      <c r="K51" s="41">
        <f t="shared" si="10"/>
        <v>0.63157894736842102</v>
      </c>
      <c r="L51" s="41">
        <f t="shared" si="10"/>
        <v>8.3532219570405727E-2</v>
      </c>
      <c r="M51" s="41">
        <f t="shared" si="2"/>
        <v>0</v>
      </c>
      <c r="N51" s="42">
        <f t="shared" si="3"/>
        <v>5.7279236276849645E-2</v>
      </c>
      <c r="O51" s="41">
        <f t="shared" si="4"/>
        <v>0.52631578947368418</v>
      </c>
      <c r="P51" s="42">
        <f>IF(O51&gt;=[1]res!E$2,IF(O50&lt;[1]res!E$2,K51,0),0)</f>
        <v>0</v>
      </c>
      <c r="Q51" s="42">
        <f>IF(O51&gt;=[1]res!E$2,IF(O50&lt;[1]res!E$2,L51,0),0)</f>
        <v>0</v>
      </c>
      <c r="R51" s="42">
        <f>IF(O51&gt;=[1]res!E$6,IF(O50&lt;[1]res!E$6,L51,0),0)</f>
        <v>0</v>
      </c>
    </row>
    <row r="52" spans="1:18" ht="17.25" x14ac:dyDescent="0.4">
      <c r="A52" s="39">
        <v>51</v>
      </c>
      <c r="B52" s="50">
        <v>44310</v>
      </c>
      <c r="C52" s="41">
        <v>0</v>
      </c>
      <c r="D52" s="41">
        <v>6</v>
      </c>
      <c r="G52" s="41">
        <f t="shared" si="11"/>
        <v>9</v>
      </c>
      <c r="H52" s="41">
        <f t="shared" si="11"/>
        <v>14.75</v>
      </c>
      <c r="I52" s="41">
        <f t="shared" si="11"/>
        <v>6</v>
      </c>
      <c r="J52" s="41">
        <f t="shared" si="11"/>
        <v>0</v>
      </c>
      <c r="K52" s="41">
        <f t="shared" si="10"/>
        <v>0.63157894736842102</v>
      </c>
      <c r="L52" s="41">
        <f t="shared" si="10"/>
        <v>0.14081145584725538</v>
      </c>
      <c r="M52" s="41">
        <f t="shared" si="2"/>
        <v>0</v>
      </c>
      <c r="N52" s="42">
        <f t="shared" si="3"/>
        <v>5.7279236276849645E-2</v>
      </c>
      <c r="O52" s="41">
        <f t="shared" si="4"/>
        <v>0.5368421052631579</v>
      </c>
      <c r="P52" s="42">
        <f>IF(O52&gt;=[1]res!E$2,IF(O51&lt;[1]res!E$2,K52,0),0)</f>
        <v>0</v>
      </c>
      <c r="Q52" s="42">
        <f>IF(O52&gt;=[1]res!E$2,IF(O51&lt;[1]res!E$2,L52,0),0)</f>
        <v>0</v>
      </c>
      <c r="R52" s="42">
        <f>IF(O52&gt;=[1]res!E$6,IF(O51&lt;[1]res!E$6,L52,0),0)</f>
        <v>0</v>
      </c>
    </row>
    <row r="53" spans="1:18" ht="17.25" x14ac:dyDescent="0.4">
      <c r="A53" s="39">
        <v>52</v>
      </c>
      <c r="B53" s="50">
        <v>44311</v>
      </c>
      <c r="C53" s="41">
        <v>0</v>
      </c>
      <c r="D53" s="41">
        <v>5</v>
      </c>
      <c r="G53" s="41">
        <f t="shared" si="11"/>
        <v>9</v>
      </c>
      <c r="H53" s="41">
        <f t="shared" si="11"/>
        <v>19.75</v>
      </c>
      <c r="I53" s="41">
        <f t="shared" si="11"/>
        <v>6</v>
      </c>
      <c r="J53" s="41">
        <f t="shared" si="11"/>
        <v>0</v>
      </c>
      <c r="K53" s="41">
        <f t="shared" si="10"/>
        <v>0.63157894736842102</v>
      </c>
      <c r="L53" s="41">
        <f t="shared" si="10"/>
        <v>0.18854415274463007</v>
      </c>
      <c r="M53" s="41">
        <f t="shared" si="2"/>
        <v>0</v>
      </c>
      <c r="N53" s="42">
        <f t="shared" si="3"/>
        <v>5.7279236276849645E-2</v>
      </c>
      <c r="O53" s="41">
        <f t="shared" si="4"/>
        <v>0.54736842105263162</v>
      </c>
      <c r="P53" s="42">
        <f>IF(O53&gt;=[1]res!E$2,IF(O52&lt;[1]res!E$2,K53,0),0)</f>
        <v>0</v>
      </c>
      <c r="Q53" s="42">
        <f>IF(O53&gt;=[1]res!E$2,IF(O52&lt;[1]res!E$2,L53,0),0)</f>
        <v>0</v>
      </c>
      <c r="R53" s="42">
        <f>IF(O53&gt;=[1]res!E$6,IF(O52&lt;[1]res!E$6,L53,0),0)</f>
        <v>0</v>
      </c>
    </row>
    <row r="54" spans="1:18" ht="17.25" x14ac:dyDescent="0.4">
      <c r="A54" s="39">
        <v>53</v>
      </c>
      <c r="B54" s="50">
        <v>44312</v>
      </c>
      <c r="C54" s="41">
        <v>0</v>
      </c>
      <c r="D54" s="41">
        <v>9.75</v>
      </c>
      <c r="E54" s="41">
        <v>1.4</v>
      </c>
      <c r="G54" s="41">
        <f t="shared" si="11"/>
        <v>9</v>
      </c>
      <c r="H54" s="41">
        <f t="shared" si="11"/>
        <v>29.5</v>
      </c>
      <c r="I54" s="41">
        <f t="shared" si="11"/>
        <v>7.4</v>
      </c>
      <c r="J54" s="41">
        <f t="shared" si="11"/>
        <v>0</v>
      </c>
      <c r="K54" s="41">
        <f t="shared" si="10"/>
        <v>0.63157894736842102</v>
      </c>
      <c r="L54" s="41">
        <f t="shared" si="10"/>
        <v>0.28162291169451076</v>
      </c>
      <c r="M54" s="41">
        <f t="shared" si="2"/>
        <v>0</v>
      </c>
      <c r="N54" s="42">
        <f t="shared" si="3"/>
        <v>7.0644391408114557E-2</v>
      </c>
      <c r="O54" s="41">
        <f t="shared" si="4"/>
        <v>0.55789473684210522</v>
      </c>
      <c r="P54" s="42">
        <f>IF(O54&gt;=[1]res!E$2,IF(O53&lt;[1]res!E$2,K54,0),0)</f>
        <v>0</v>
      </c>
      <c r="Q54" s="42">
        <f>IF(O54&gt;=[1]res!E$2,IF(O53&lt;[1]res!E$2,L54,0),0)</f>
        <v>0</v>
      </c>
      <c r="R54" s="42">
        <f>IF(O54&gt;=[1]res!E$6,IF(O53&lt;[1]res!E$6,L54,0),0)</f>
        <v>0</v>
      </c>
    </row>
    <row r="55" spans="1:18" ht="17.25" x14ac:dyDescent="0.4">
      <c r="A55" s="39">
        <v>54</v>
      </c>
      <c r="B55" s="50">
        <v>44313</v>
      </c>
      <c r="C55" s="41">
        <v>3</v>
      </c>
      <c r="D55" s="41">
        <v>0</v>
      </c>
      <c r="F55" s="41">
        <v>1</v>
      </c>
      <c r="G55" s="41">
        <f t="shared" si="11"/>
        <v>12</v>
      </c>
      <c r="H55" s="41">
        <f t="shared" si="11"/>
        <v>29.5</v>
      </c>
      <c r="I55" s="41">
        <f t="shared" si="11"/>
        <v>7.4</v>
      </c>
      <c r="J55" s="41">
        <f t="shared" si="11"/>
        <v>1</v>
      </c>
      <c r="K55" s="41">
        <f t="shared" si="10"/>
        <v>0.84210526315789469</v>
      </c>
      <c r="L55" s="41">
        <f t="shared" si="10"/>
        <v>0.28162291169451076</v>
      </c>
      <c r="M55" s="41">
        <f t="shared" si="2"/>
        <v>1</v>
      </c>
      <c r="N55" s="42">
        <f t="shared" si="3"/>
        <v>7.0644391408114557E-2</v>
      </c>
      <c r="O55" s="41">
        <f t="shared" si="4"/>
        <v>0.56842105263157894</v>
      </c>
      <c r="P55" s="42">
        <f>IF(O55&gt;=[1]res!E$2,IF(O54&lt;[1]res!E$2,K55,0),0)</f>
        <v>0</v>
      </c>
      <c r="Q55" s="42">
        <f>IF(O55&gt;=[1]res!E$2,IF(O54&lt;[1]res!E$2,L55,0),0)</f>
        <v>0</v>
      </c>
      <c r="R55" s="42">
        <f>IF(O55&gt;=[1]res!E$6,IF(O54&lt;[1]res!E$6,L55,0),0)</f>
        <v>0</v>
      </c>
    </row>
    <row r="56" spans="1:18" ht="17.25" x14ac:dyDescent="0.4">
      <c r="A56" s="39">
        <v>55</v>
      </c>
      <c r="B56" s="50">
        <v>44314</v>
      </c>
      <c r="C56" s="41">
        <v>0</v>
      </c>
      <c r="D56" s="41">
        <v>0</v>
      </c>
      <c r="G56" s="41">
        <f t="shared" si="11"/>
        <v>12</v>
      </c>
      <c r="H56" s="41">
        <f t="shared" si="11"/>
        <v>29.5</v>
      </c>
      <c r="I56" s="41">
        <f t="shared" si="11"/>
        <v>7.4</v>
      </c>
      <c r="J56" s="41">
        <f t="shared" si="11"/>
        <v>1</v>
      </c>
      <c r="K56" s="41">
        <f t="shared" si="10"/>
        <v>0.84210526315789469</v>
      </c>
      <c r="L56" s="41">
        <f t="shared" si="10"/>
        <v>0.28162291169451076</v>
      </c>
      <c r="M56" s="41">
        <f t="shared" si="2"/>
        <v>1</v>
      </c>
      <c r="N56" s="42">
        <f t="shared" si="3"/>
        <v>7.0644391408114557E-2</v>
      </c>
      <c r="O56" s="41">
        <f t="shared" si="4"/>
        <v>0.57894736842105265</v>
      </c>
      <c r="P56" s="42">
        <f>IF(O56&gt;=[1]res!E$2,IF(O55&lt;[1]res!E$2,K56,0),0)</f>
        <v>0</v>
      </c>
      <c r="Q56" s="42">
        <f>IF(O56&gt;=[1]res!E$2,IF(O55&lt;[1]res!E$2,L56,0),0)</f>
        <v>0</v>
      </c>
      <c r="R56" s="42">
        <f>IF(O56&gt;=[1]res!E$6,IF(O55&lt;[1]res!E$6,L56,0),0)</f>
        <v>0</v>
      </c>
    </row>
    <row r="57" spans="1:18" ht="17.25" x14ac:dyDescent="0.4">
      <c r="A57" s="39">
        <v>56</v>
      </c>
      <c r="B57" s="50">
        <v>44315</v>
      </c>
      <c r="C57" s="41">
        <v>0</v>
      </c>
      <c r="D57" s="41">
        <v>0</v>
      </c>
      <c r="G57" s="41">
        <f t="shared" si="11"/>
        <v>12</v>
      </c>
      <c r="H57" s="41">
        <f t="shared" si="11"/>
        <v>29.5</v>
      </c>
      <c r="I57" s="41">
        <f t="shared" si="11"/>
        <v>7.4</v>
      </c>
      <c r="J57" s="41">
        <f t="shared" si="11"/>
        <v>1</v>
      </c>
      <c r="K57" s="41">
        <f t="shared" si="10"/>
        <v>0.84210526315789469</v>
      </c>
      <c r="L57" s="41">
        <f t="shared" si="10"/>
        <v>0.28162291169451076</v>
      </c>
      <c r="M57" s="41">
        <f t="shared" si="2"/>
        <v>1</v>
      </c>
      <c r="N57" s="42">
        <f t="shared" si="3"/>
        <v>7.0644391408114557E-2</v>
      </c>
      <c r="O57" s="41">
        <f t="shared" si="4"/>
        <v>0.58947368421052626</v>
      </c>
      <c r="P57" s="42">
        <f>IF(O57&gt;=[1]res!E$2,IF(O56&lt;[1]res!E$2,K57,0),0)</f>
        <v>0</v>
      </c>
      <c r="Q57" s="42">
        <f>IF(O57&gt;=[1]res!E$2,IF(O56&lt;[1]res!E$2,L57,0),0)</f>
        <v>0</v>
      </c>
      <c r="R57" s="42">
        <f>IF(O57&gt;=[1]res!E$6,IF(O56&lt;[1]res!E$6,L57,0),0)</f>
        <v>0</v>
      </c>
    </row>
    <row r="58" spans="1:18" ht="17.25" x14ac:dyDescent="0.4">
      <c r="A58" s="39">
        <v>57</v>
      </c>
      <c r="B58" s="50">
        <v>44316</v>
      </c>
      <c r="C58" s="41">
        <v>0</v>
      </c>
      <c r="D58" s="41">
        <v>0.75</v>
      </c>
      <c r="G58" s="41">
        <f t="shared" si="11"/>
        <v>12</v>
      </c>
      <c r="H58" s="41">
        <f t="shared" si="11"/>
        <v>30.25</v>
      </c>
      <c r="I58" s="41">
        <f t="shared" si="11"/>
        <v>7.4</v>
      </c>
      <c r="J58" s="41">
        <f t="shared" si="11"/>
        <v>1</v>
      </c>
      <c r="K58" s="41">
        <f t="shared" si="10"/>
        <v>0.84210526315789469</v>
      </c>
      <c r="L58" s="41">
        <f t="shared" si="10"/>
        <v>0.28878281622911695</v>
      </c>
      <c r="M58" s="41">
        <f t="shared" si="2"/>
        <v>1</v>
      </c>
      <c r="N58" s="42">
        <f t="shared" si="3"/>
        <v>7.0644391408114557E-2</v>
      </c>
      <c r="O58" s="41">
        <f t="shared" si="4"/>
        <v>0.6</v>
      </c>
      <c r="P58" s="42">
        <f>IF(O58&gt;=[1]res!E$2,IF(O57&lt;[1]res!E$2,K58,0),0)</f>
        <v>0</v>
      </c>
      <c r="Q58" s="42">
        <f>IF(O58&gt;=[1]res!E$2,IF(O57&lt;[1]res!E$2,L58,0),0)</f>
        <v>0</v>
      </c>
      <c r="R58" s="42">
        <f>IF(O58&gt;=[1]res!E$6,IF(O57&lt;[1]res!E$6,L58,0),0)</f>
        <v>0</v>
      </c>
    </row>
    <row r="59" spans="1:18" ht="17.25" x14ac:dyDescent="0.4">
      <c r="A59" s="39">
        <v>58</v>
      </c>
      <c r="B59" s="50">
        <v>44317</v>
      </c>
      <c r="C59" s="41">
        <v>0</v>
      </c>
      <c r="D59" s="41">
        <v>0</v>
      </c>
      <c r="G59" s="41">
        <f t="shared" si="11"/>
        <v>12</v>
      </c>
      <c r="H59" s="41">
        <f t="shared" si="11"/>
        <v>30.25</v>
      </c>
      <c r="I59" s="41">
        <f t="shared" si="11"/>
        <v>7.4</v>
      </c>
      <c r="J59" s="41">
        <f t="shared" si="11"/>
        <v>1</v>
      </c>
      <c r="K59" s="41">
        <f t="shared" si="10"/>
        <v>0.84210526315789469</v>
      </c>
      <c r="L59" s="41">
        <f t="shared" si="10"/>
        <v>0.28878281622911695</v>
      </c>
      <c r="M59" s="41">
        <f t="shared" si="2"/>
        <v>1</v>
      </c>
      <c r="N59" s="42">
        <f t="shared" si="3"/>
        <v>7.0644391408114557E-2</v>
      </c>
      <c r="O59" s="41">
        <f t="shared" si="4"/>
        <v>0.61052631578947369</v>
      </c>
      <c r="P59" s="42">
        <f>IF(O59&gt;=[1]res!E$2,IF(O58&lt;[1]res!E$2,K59,0),0)</f>
        <v>0</v>
      </c>
      <c r="Q59" s="42">
        <f>IF(O59&gt;=[1]res!E$2,IF(O58&lt;[1]res!E$2,L59,0),0)</f>
        <v>0</v>
      </c>
      <c r="R59" s="42">
        <f>IF(O59&gt;=[1]res!E$6,IF(O58&lt;[1]res!E$6,L59,0),0)</f>
        <v>0</v>
      </c>
    </row>
    <row r="60" spans="1:18" ht="17.25" x14ac:dyDescent="0.4">
      <c r="A60" s="39">
        <v>59</v>
      </c>
      <c r="B60" s="50">
        <v>44318</v>
      </c>
      <c r="C60" s="41">
        <v>0</v>
      </c>
      <c r="D60" s="41">
        <v>0</v>
      </c>
      <c r="G60" s="41">
        <f t="shared" si="11"/>
        <v>12</v>
      </c>
      <c r="H60" s="41">
        <f t="shared" si="11"/>
        <v>30.25</v>
      </c>
      <c r="I60" s="41">
        <f t="shared" si="11"/>
        <v>7.4</v>
      </c>
      <c r="J60" s="41">
        <f t="shared" si="11"/>
        <v>1</v>
      </c>
      <c r="K60" s="41">
        <f t="shared" si="10"/>
        <v>0.84210526315789469</v>
      </c>
      <c r="L60" s="41">
        <f t="shared" si="10"/>
        <v>0.28878281622911695</v>
      </c>
      <c r="M60" s="41">
        <f t="shared" si="2"/>
        <v>1</v>
      </c>
      <c r="N60" s="42">
        <f t="shared" si="3"/>
        <v>7.0644391408114557E-2</v>
      </c>
      <c r="O60" s="41">
        <f t="shared" si="4"/>
        <v>0.62105263157894741</v>
      </c>
      <c r="P60" s="42">
        <f>IF(O60&gt;=[1]res!E$2,IF(O59&lt;[1]res!E$2,K60,0),0)</f>
        <v>0</v>
      </c>
      <c r="Q60" s="42">
        <f>IF(O60&gt;=[1]res!E$2,IF(O59&lt;[1]res!E$2,L60,0),0)</f>
        <v>0</v>
      </c>
      <c r="R60" s="42">
        <f>IF(O60&gt;=[1]res!E$6,IF(O59&lt;[1]res!E$6,L60,0),0)</f>
        <v>0</v>
      </c>
    </row>
    <row r="61" spans="1:18" ht="17.25" x14ac:dyDescent="0.4">
      <c r="A61" s="39">
        <v>60</v>
      </c>
      <c r="B61" s="50">
        <v>44319</v>
      </c>
      <c r="C61" s="41">
        <v>0</v>
      </c>
      <c r="D61" s="41">
        <v>1.75</v>
      </c>
      <c r="G61" s="41">
        <f t="shared" si="11"/>
        <v>12</v>
      </c>
      <c r="H61" s="41">
        <f t="shared" si="11"/>
        <v>32</v>
      </c>
      <c r="I61" s="41">
        <f t="shared" si="11"/>
        <v>7.4</v>
      </c>
      <c r="J61" s="41">
        <f t="shared" si="11"/>
        <v>1</v>
      </c>
      <c r="K61" s="41">
        <f t="shared" si="10"/>
        <v>0.84210526315789469</v>
      </c>
      <c r="L61" s="41">
        <f t="shared" si="10"/>
        <v>0.3054892601431981</v>
      </c>
      <c r="M61" s="41">
        <f t="shared" si="2"/>
        <v>1</v>
      </c>
      <c r="N61" s="42">
        <f t="shared" si="3"/>
        <v>7.0644391408114557E-2</v>
      </c>
      <c r="O61" s="41">
        <f t="shared" si="4"/>
        <v>0.63157894736842102</v>
      </c>
      <c r="P61" s="42">
        <f>IF(O61&gt;=[1]res!E$2,IF(O60&lt;[1]res!E$2,K61,0),0)</f>
        <v>0</v>
      </c>
      <c r="Q61" s="42">
        <f>IF(O61&gt;=[1]res!E$2,IF(O60&lt;[1]res!E$2,L61,0),0)</f>
        <v>0</v>
      </c>
      <c r="R61" s="42">
        <f>IF(O61&gt;=[1]res!E$6,IF(O60&lt;[1]res!E$6,L61,0),0)</f>
        <v>0</v>
      </c>
    </row>
    <row r="62" spans="1:18" ht="17.25" x14ac:dyDescent="0.4">
      <c r="A62" s="39">
        <v>61</v>
      </c>
      <c r="B62" s="50">
        <v>44320</v>
      </c>
      <c r="C62" s="41">
        <v>0</v>
      </c>
      <c r="D62" s="41">
        <v>0</v>
      </c>
      <c r="G62" s="41">
        <f t="shared" si="11"/>
        <v>12</v>
      </c>
      <c r="H62" s="41">
        <f t="shared" si="11"/>
        <v>32</v>
      </c>
      <c r="I62" s="41">
        <f t="shared" si="11"/>
        <v>7.4</v>
      </c>
      <c r="J62" s="41">
        <f t="shared" si="11"/>
        <v>1</v>
      </c>
      <c r="K62" s="41">
        <f t="shared" si="10"/>
        <v>0.84210526315789469</v>
      </c>
      <c r="L62" s="41">
        <f t="shared" si="10"/>
        <v>0.3054892601431981</v>
      </c>
      <c r="M62" s="41">
        <f t="shared" si="2"/>
        <v>1</v>
      </c>
      <c r="N62" s="42">
        <f t="shared" si="3"/>
        <v>7.0644391408114557E-2</v>
      </c>
      <c r="O62" s="41">
        <f t="shared" si="4"/>
        <v>0.64210526315789473</v>
      </c>
      <c r="P62" s="42">
        <f>IF(O62&gt;=[1]res!E$2,IF(O61&lt;[1]res!E$2,K62,0),0)</f>
        <v>0</v>
      </c>
      <c r="Q62" s="42">
        <f>IF(O62&gt;=[1]res!E$2,IF(O61&lt;[1]res!E$2,L62,0),0)</f>
        <v>0</v>
      </c>
      <c r="R62" s="42">
        <f>IF(O62&gt;=[1]res!E$6,IF(O61&lt;[1]res!E$6,L62,0),0)</f>
        <v>0</v>
      </c>
    </row>
    <row r="63" spans="1:18" ht="17.25" x14ac:dyDescent="0.4">
      <c r="A63" s="39">
        <v>62</v>
      </c>
      <c r="B63" s="50">
        <v>44321</v>
      </c>
      <c r="C63" s="41">
        <v>0</v>
      </c>
      <c r="D63" s="41">
        <v>0</v>
      </c>
      <c r="G63" s="41">
        <f t="shared" si="11"/>
        <v>12</v>
      </c>
      <c r="H63" s="41">
        <f t="shared" si="11"/>
        <v>32</v>
      </c>
      <c r="I63" s="41">
        <f t="shared" si="11"/>
        <v>7.4</v>
      </c>
      <c r="J63" s="41">
        <f t="shared" si="11"/>
        <v>1</v>
      </c>
      <c r="K63" s="41">
        <f t="shared" si="10"/>
        <v>0.84210526315789469</v>
      </c>
      <c r="L63" s="41">
        <f t="shared" si="10"/>
        <v>0.3054892601431981</v>
      </c>
      <c r="M63" s="41">
        <f t="shared" si="2"/>
        <v>1</v>
      </c>
      <c r="N63" s="42">
        <f t="shared" si="3"/>
        <v>7.0644391408114557E-2</v>
      </c>
      <c r="O63" s="41">
        <f t="shared" si="4"/>
        <v>0.65263157894736845</v>
      </c>
      <c r="P63" s="42">
        <f>IF(O63&gt;=[1]res!E$2,IF(O62&lt;[1]res!E$2,K63,0),0)</f>
        <v>0</v>
      </c>
      <c r="Q63" s="42">
        <f>IF(O63&gt;=[1]res!E$2,IF(O62&lt;[1]res!E$2,L63,0),0)</f>
        <v>0</v>
      </c>
      <c r="R63" s="42">
        <f>IF(O63&gt;=[1]res!E$6,IF(O62&lt;[1]res!E$6,L63,0),0)</f>
        <v>0</v>
      </c>
    </row>
    <row r="64" spans="1:18" ht="17.25" x14ac:dyDescent="0.4">
      <c r="A64" s="39">
        <v>63</v>
      </c>
      <c r="B64" s="50">
        <v>44322</v>
      </c>
      <c r="C64" s="41">
        <v>0</v>
      </c>
      <c r="D64" s="41">
        <v>0</v>
      </c>
      <c r="G64" s="41">
        <f t="shared" si="11"/>
        <v>12</v>
      </c>
      <c r="H64" s="41">
        <f t="shared" si="11"/>
        <v>32</v>
      </c>
      <c r="I64" s="41">
        <f t="shared" si="11"/>
        <v>7.4</v>
      </c>
      <c r="J64" s="41">
        <f t="shared" si="11"/>
        <v>1</v>
      </c>
      <c r="K64" s="41">
        <f t="shared" si="10"/>
        <v>0.84210526315789469</v>
      </c>
      <c r="L64" s="41">
        <f t="shared" si="10"/>
        <v>0.3054892601431981</v>
      </c>
      <c r="M64" s="41">
        <f t="shared" si="2"/>
        <v>1</v>
      </c>
      <c r="N64" s="42">
        <f t="shared" si="3"/>
        <v>7.0644391408114557E-2</v>
      </c>
      <c r="O64" s="41">
        <f t="shared" si="4"/>
        <v>0.66315789473684206</v>
      </c>
      <c r="P64" s="42">
        <f>IF(O64&gt;=[1]res!E$2,IF(O63&lt;[1]res!E$2,K64,0),0)</f>
        <v>0</v>
      </c>
      <c r="Q64" s="42">
        <f>IF(O64&gt;=[1]res!E$2,IF(O63&lt;[1]res!E$2,L64,0),0)</f>
        <v>0</v>
      </c>
      <c r="R64" s="42">
        <f>IF(O64&gt;=[1]res!E$6,IF(O63&lt;[1]res!E$6,L64,0),0)</f>
        <v>0</v>
      </c>
    </row>
    <row r="65" spans="1:18" ht="17.25" x14ac:dyDescent="0.4">
      <c r="A65" s="39">
        <v>64</v>
      </c>
      <c r="B65" s="50">
        <v>44323</v>
      </c>
      <c r="C65" s="41">
        <v>0</v>
      </c>
      <c r="D65" s="41">
        <v>0</v>
      </c>
      <c r="G65" s="41">
        <f t="shared" si="11"/>
        <v>12</v>
      </c>
      <c r="H65" s="41">
        <f t="shared" si="11"/>
        <v>32</v>
      </c>
      <c r="I65" s="41">
        <f t="shared" si="11"/>
        <v>7.4</v>
      </c>
      <c r="J65" s="41">
        <f t="shared" si="11"/>
        <v>1</v>
      </c>
      <c r="K65" s="41">
        <f t="shared" si="10"/>
        <v>0.84210526315789469</v>
      </c>
      <c r="L65" s="41">
        <f t="shared" si="10"/>
        <v>0.3054892601431981</v>
      </c>
      <c r="M65" s="41">
        <f t="shared" si="2"/>
        <v>1</v>
      </c>
      <c r="N65" s="42">
        <f t="shared" si="3"/>
        <v>7.0644391408114557E-2</v>
      </c>
      <c r="O65" s="41">
        <f t="shared" si="4"/>
        <v>0.67368421052631577</v>
      </c>
      <c r="P65" s="42">
        <f>IF(O65&gt;=[1]res!E$2,IF(O64&lt;[1]res!E$2,K65,0),0)</f>
        <v>0</v>
      </c>
      <c r="Q65" s="42">
        <f>IF(O65&gt;=[1]res!E$2,IF(O64&lt;[1]res!E$2,L65,0),0)</f>
        <v>0</v>
      </c>
      <c r="R65" s="42">
        <f>IF(O65&gt;=[1]res!E$6,IF(O64&lt;[1]res!E$6,L65,0),0)</f>
        <v>0</v>
      </c>
    </row>
    <row r="66" spans="1:18" ht="17.25" x14ac:dyDescent="0.4">
      <c r="A66" s="39">
        <v>65</v>
      </c>
      <c r="B66" s="50">
        <v>44324</v>
      </c>
      <c r="C66" s="41">
        <v>0</v>
      </c>
      <c r="D66" s="41">
        <v>5.25</v>
      </c>
      <c r="G66" s="41">
        <f t="shared" si="11"/>
        <v>12</v>
      </c>
      <c r="H66" s="41">
        <f t="shared" si="11"/>
        <v>37.25</v>
      </c>
      <c r="I66" s="41">
        <f t="shared" si="11"/>
        <v>7.4</v>
      </c>
      <c r="J66" s="41">
        <f t="shared" si="11"/>
        <v>1</v>
      </c>
      <c r="K66" s="41">
        <f t="shared" ref="K66:L81" si="12">G66/MAX(G:G)</f>
        <v>0.84210526315789469</v>
      </c>
      <c r="L66" s="41">
        <f t="shared" si="12"/>
        <v>0.35560859188544153</v>
      </c>
      <c r="M66" s="41">
        <f t="shared" si="2"/>
        <v>1</v>
      </c>
      <c r="N66" s="42">
        <f t="shared" si="3"/>
        <v>7.0644391408114557E-2</v>
      </c>
      <c r="O66" s="41">
        <f t="shared" si="4"/>
        <v>0.68421052631578949</v>
      </c>
      <c r="P66" s="42">
        <f>IF(O66&gt;=[1]res!E$2,IF(O65&lt;[1]res!E$2,K66,0),0)</f>
        <v>0</v>
      </c>
      <c r="Q66" s="42">
        <f>IF(O66&gt;=[1]res!E$2,IF(O65&lt;[1]res!E$2,L66,0),0)</f>
        <v>0</v>
      </c>
      <c r="R66" s="42">
        <f>IF(O66&gt;=[1]res!E$6,IF(O65&lt;[1]res!E$6,L66,0),0)</f>
        <v>0</v>
      </c>
    </row>
    <row r="67" spans="1:18" ht="17.25" x14ac:dyDescent="0.4">
      <c r="A67" s="39">
        <v>66</v>
      </c>
      <c r="B67" s="50">
        <v>44325</v>
      </c>
      <c r="C67" s="41">
        <v>0</v>
      </c>
      <c r="D67" s="41">
        <v>0.5</v>
      </c>
      <c r="G67" s="41">
        <f t="shared" ref="G67:J82" si="13">SUM(C$2:C67)</f>
        <v>12</v>
      </c>
      <c r="H67" s="41">
        <f t="shared" si="13"/>
        <v>37.75</v>
      </c>
      <c r="I67" s="41">
        <f t="shared" si="13"/>
        <v>7.4</v>
      </c>
      <c r="J67" s="41">
        <f t="shared" si="13"/>
        <v>1</v>
      </c>
      <c r="K67" s="41">
        <f t="shared" si="12"/>
        <v>0.84210526315789469</v>
      </c>
      <c r="L67" s="41">
        <f t="shared" si="12"/>
        <v>0.36038186157517899</v>
      </c>
      <c r="M67" s="41">
        <f t="shared" si="2"/>
        <v>1</v>
      </c>
      <c r="N67" s="42">
        <f t="shared" si="3"/>
        <v>7.0644391408114557E-2</v>
      </c>
      <c r="O67" s="41">
        <f t="shared" si="4"/>
        <v>0.69473684210526321</v>
      </c>
      <c r="P67" s="42">
        <f>IF(O67&gt;=[1]res!E$2,IF(O66&lt;[1]res!E$2,K67,0),0)</f>
        <v>0</v>
      </c>
      <c r="Q67" s="42">
        <f>IF(O67&gt;=[1]res!E$2,IF(O66&lt;[1]res!E$2,L67,0),0)</f>
        <v>0</v>
      </c>
      <c r="R67" s="42">
        <f>IF(O67&gt;=[1]res!E$6,IF(O66&lt;[1]res!E$6,L67,0),0)</f>
        <v>0</v>
      </c>
    </row>
    <row r="68" spans="1:18" ht="17.25" x14ac:dyDescent="0.4">
      <c r="A68" s="39">
        <v>67</v>
      </c>
      <c r="B68" s="50">
        <v>44326</v>
      </c>
      <c r="C68" s="41">
        <v>0</v>
      </c>
      <c r="D68" s="41">
        <v>15</v>
      </c>
      <c r="G68" s="41">
        <f t="shared" si="13"/>
        <v>12</v>
      </c>
      <c r="H68" s="41">
        <f t="shared" si="13"/>
        <v>52.75</v>
      </c>
      <c r="I68" s="41">
        <f t="shared" si="13"/>
        <v>7.4</v>
      </c>
      <c r="J68" s="41">
        <f t="shared" si="13"/>
        <v>1</v>
      </c>
      <c r="K68" s="41">
        <f t="shared" si="12"/>
        <v>0.84210526315789469</v>
      </c>
      <c r="L68" s="41">
        <f t="shared" si="12"/>
        <v>0.50357995226730312</v>
      </c>
      <c r="M68" s="41">
        <f t="shared" si="2"/>
        <v>1</v>
      </c>
      <c r="N68" s="42">
        <f t="shared" si="3"/>
        <v>7.0644391408114557E-2</v>
      </c>
      <c r="O68" s="41">
        <f t="shared" si="4"/>
        <v>0.70526315789473681</v>
      </c>
      <c r="P68" s="42">
        <f>IF(O68&gt;=[1]res!E$2,IF(O67&lt;[1]res!E$2,K68,0),0)</f>
        <v>0</v>
      </c>
      <c r="Q68" s="42">
        <f>IF(O68&gt;=[1]res!E$2,IF(O67&lt;[1]res!E$2,L68,0),0)</f>
        <v>0</v>
      </c>
      <c r="R68" s="42">
        <f>IF(O68&gt;=[1]res!E$6,IF(O67&lt;[1]res!E$6,L68,0),0)</f>
        <v>0</v>
      </c>
    </row>
    <row r="69" spans="1:18" ht="17.25" x14ac:dyDescent="0.4">
      <c r="A69" s="39">
        <v>68</v>
      </c>
      <c r="B69" s="50">
        <v>44327</v>
      </c>
      <c r="C69" s="41">
        <v>1.5</v>
      </c>
      <c r="D69" s="41">
        <v>5</v>
      </c>
      <c r="G69" s="41">
        <f t="shared" si="13"/>
        <v>13.5</v>
      </c>
      <c r="H69" s="41">
        <f t="shared" si="13"/>
        <v>57.75</v>
      </c>
      <c r="I69" s="41">
        <f t="shared" si="13"/>
        <v>7.4</v>
      </c>
      <c r="J69" s="41">
        <f t="shared" si="13"/>
        <v>1</v>
      </c>
      <c r="K69" s="41">
        <f t="shared" si="12"/>
        <v>0.94736842105263153</v>
      </c>
      <c r="L69" s="41">
        <f t="shared" si="12"/>
        <v>0.55131264916467781</v>
      </c>
      <c r="M69" s="41">
        <f t="shared" si="2"/>
        <v>1</v>
      </c>
      <c r="N69" s="42">
        <f t="shared" si="3"/>
        <v>7.0644391408114557E-2</v>
      </c>
      <c r="O69" s="41">
        <f t="shared" si="4"/>
        <v>0.71578947368421053</v>
      </c>
      <c r="P69" s="42">
        <f>IF(O69&gt;=[1]res!E$2,IF(O68&lt;[1]res!E$2,K69,0),0)</f>
        <v>0</v>
      </c>
      <c r="Q69" s="42">
        <f>IF(O69&gt;=[1]res!E$2,IF(O68&lt;[1]res!E$2,L69,0),0)</f>
        <v>0</v>
      </c>
      <c r="R69" s="42">
        <f>IF(O69&gt;=[1]res!E$6,IF(O68&lt;[1]res!E$6,L69,0),0)</f>
        <v>0</v>
      </c>
    </row>
    <row r="70" spans="1:18" ht="17.25" x14ac:dyDescent="0.4">
      <c r="A70" s="39">
        <v>69</v>
      </c>
      <c r="B70" s="50">
        <v>44328</v>
      </c>
      <c r="C70" s="41">
        <v>0</v>
      </c>
      <c r="D70" s="41">
        <v>2</v>
      </c>
      <c r="G70" s="41">
        <f t="shared" si="13"/>
        <v>13.5</v>
      </c>
      <c r="H70" s="41">
        <f t="shared" si="13"/>
        <v>59.75</v>
      </c>
      <c r="I70" s="41">
        <f t="shared" si="13"/>
        <v>7.4</v>
      </c>
      <c r="J70" s="41">
        <f t="shared" si="13"/>
        <v>1</v>
      </c>
      <c r="K70" s="41">
        <f t="shared" si="12"/>
        <v>0.94736842105263153</v>
      </c>
      <c r="L70" s="41">
        <f t="shared" si="12"/>
        <v>0.57040572792362765</v>
      </c>
      <c r="M70" s="41">
        <f t="shared" si="2"/>
        <v>1</v>
      </c>
      <c r="N70" s="42">
        <f t="shared" si="3"/>
        <v>7.0644391408114557E-2</v>
      </c>
      <c r="O70" s="41">
        <f t="shared" si="4"/>
        <v>0.72631578947368425</v>
      </c>
      <c r="P70" s="42">
        <f>IF(O70&gt;=[1]res!E$2,IF(O69&lt;[1]res!E$2,K70,0),0)</f>
        <v>0</v>
      </c>
      <c r="Q70" s="42">
        <f>IF(O70&gt;=[1]res!E$2,IF(O69&lt;[1]res!E$2,L70,0),0)</f>
        <v>0</v>
      </c>
      <c r="R70" s="42">
        <f>IF(O70&gt;=[1]res!E$6,IF(O69&lt;[1]res!E$6,L70,0),0)</f>
        <v>0</v>
      </c>
    </row>
    <row r="71" spans="1:18" ht="17.25" x14ac:dyDescent="0.4">
      <c r="A71" s="39">
        <v>70</v>
      </c>
      <c r="B71" s="50">
        <v>44329</v>
      </c>
      <c r="C71" s="41">
        <v>0</v>
      </c>
      <c r="D71" s="41">
        <v>0</v>
      </c>
      <c r="G71" s="41">
        <f t="shared" si="13"/>
        <v>13.5</v>
      </c>
      <c r="H71" s="41">
        <f t="shared" si="13"/>
        <v>59.75</v>
      </c>
      <c r="I71" s="41">
        <f t="shared" si="13"/>
        <v>7.4</v>
      </c>
      <c r="J71" s="41">
        <f t="shared" si="13"/>
        <v>1</v>
      </c>
      <c r="K71" s="41">
        <f t="shared" si="12"/>
        <v>0.94736842105263153</v>
      </c>
      <c r="L71" s="41">
        <f t="shared" si="12"/>
        <v>0.57040572792362765</v>
      </c>
      <c r="M71" s="41">
        <f t="shared" si="2"/>
        <v>1</v>
      </c>
      <c r="N71" s="42">
        <f t="shared" si="3"/>
        <v>7.0644391408114557E-2</v>
      </c>
      <c r="O71" s="41">
        <f t="shared" si="4"/>
        <v>0.73684210526315785</v>
      </c>
      <c r="P71" s="42">
        <f>IF(O71&gt;=[1]res!E$2,IF(O70&lt;[1]res!E$2,K71,0),0)</f>
        <v>0</v>
      </c>
      <c r="Q71" s="42">
        <f>IF(O71&gt;=[1]res!E$2,IF(O70&lt;[1]res!E$2,L71,0),0)</f>
        <v>0</v>
      </c>
      <c r="R71" s="42">
        <f>IF(O71&gt;=[1]res!E$6,IF(O70&lt;[1]res!E$6,L71,0),0)</f>
        <v>0</v>
      </c>
    </row>
    <row r="72" spans="1:18" ht="17.25" x14ac:dyDescent="0.4">
      <c r="A72" s="39">
        <v>71</v>
      </c>
      <c r="B72" s="50">
        <v>44330</v>
      </c>
      <c r="C72" s="41">
        <v>0</v>
      </c>
      <c r="D72" s="41">
        <v>0</v>
      </c>
      <c r="G72" s="41">
        <f t="shared" si="13"/>
        <v>13.5</v>
      </c>
      <c r="H72" s="41">
        <f t="shared" si="13"/>
        <v>59.75</v>
      </c>
      <c r="I72" s="41">
        <f t="shared" si="13"/>
        <v>7.4</v>
      </c>
      <c r="J72" s="41">
        <f t="shared" si="13"/>
        <v>1</v>
      </c>
      <c r="K72" s="41">
        <f t="shared" si="12"/>
        <v>0.94736842105263153</v>
      </c>
      <c r="L72" s="41">
        <f t="shared" si="12"/>
        <v>0.57040572792362765</v>
      </c>
      <c r="M72" s="41">
        <f t="shared" si="2"/>
        <v>1</v>
      </c>
      <c r="N72" s="42">
        <f t="shared" si="3"/>
        <v>7.0644391408114557E-2</v>
      </c>
      <c r="O72" s="41">
        <f t="shared" si="4"/>
        <v>0.74736842105263157</v>
      </c>
      <c r="P72" s="42">
        <f>IF(O72&gt;=[1]res!E$2,IF(O71&lt;[1]res!E$2,K72,0),0)</f>
        <v>0</v>
      </c>
      <c r="Q72" s="42">
        <f>IF(O72&gt;=[1]res!E$2,IF(O71&lt;[1]res!E$2,L72,0),0)</f>
        <v>0</v>
      </c>
      <c r="R72" s="42">
        <f>IF(O72&gt;=[1]res!E$6,IF(O71&lt;[1]res!E$6,L72,0),0)</f>
        <v>0</v>
      </c>
    </row>
    <row r="73" spans="1:18" ht="17.25" x14ac:dyDescent="0.4">
      <c r="A73" s="39">
        <v>72</v>
      </c>
      <c r="B73" s="50">
        <v>44331</v>
      </c>
      <c r="C73" s="41">
        <v>0</v>
      </c>
      <c r="D73" s="41">
        <v>0</v>
      </c>
      <c r="G73" s="41">
        <f t="shared" si="13"/>
        <v>13.5</v>
      </c>
      <c r="H73" s="41">
        <f t="shared" si="13"/>
        <v>59.75</v>
      </c>
      <c r="I73" s="41">
        <f t="shared" si="13"/>
        <v>7.4</v>
      </c>
      <c r="J73" s="41">
        <f t="shared" si="13"/>
        <v>1</v>
      </c>
      <c r="K73" s="41">
        <f t="shared" si="12"/>
        <v>0.94736842105263153</v>
      </c>
      <c r="L73" s="41">
        <f t="shared" si="12"/>
        <v>0.57040572792362765</v>
      </c>
      <c r="M73" s="41">
        <f t="shared" si="2"/>
        <v>1</v>
      </c>
      <c r="N73" s="42">
        <f t="shared" si="3"/>
        <v>7.0644391408114557E-2</v>
      </c>
      <c r="O73" s="41">
        <f t="shared" si="4"/>
        <v>0.75789473684210529</v>
      </c>
      <c r="P73" s="42">
        <f>IF(O73&gt;=[1]res!E$2,IF(O72&lt;[1]res!E$2,K73,0),0)</f>
        <v>0</v>
      </c>
      <c r="Q73" s="42">
        <f>IF(O73&gt;=[1]res!E$2,IF(O72&lt;[1]res!E$2,L73,0),0)</f>
        <v>0</v>
      </c>
      <c r="R73" s="42">
        <f>IF(O73&gt;=[1]res!E$6,IF(O72&lt;[1]res!E$6,L73,0),0)</f>
        <v>0</v>
      </c>
    </row>
    <row r="74" spans="1:18" ht="17.25" x14ac:dyDescent="0.4">
      <c r="A74" s="39">
        <v>73</v>
      </c>
      <c r="B74" s="50">
        <v>44332</v>
      </c>
      <c r="C74" s="41">
        <v>0</v>
      </c>
      <c r="D74" s="41">
        <v>0</v>
      </c>
      <c r="G74" s="41">
        <f t="shared" si="13"/>
        <v>13.5</v>
      </c>
      <c r="H74" s="41">
        <f t="shared" si="13"/>
        <v>59.75</v>
      </c>
      <c r="I74" s="41">
        <f t="shared" si="13"/>
        <v>7.4</v>
      </c>
      <c r="J74" s="41">
        <f t="shared" si="13"/>
        <v>1</v>
      </c>
      <c r="K74" s="41">
        <f t="shared" si="12"/>
        <v>0.94736842105263153</v>
      </c>
      <c r="L74" s="41">
        <f t="shared" si="12"/>
        <v>0.57040572792362765</v>
      </c>
      <c r="M74" s="41">
        <f t="shared" si="2"/>
        <v>1</v>
      </c>
      <c r="N74" s="42">
        <f t="shared" si="3"/>
        <v>7.0644391408114557E-2</v>
      </c>
      <c r="O74" s="41">
        <f t="shared" si="4"/>
        <v>0.76842105263157889</v>
      </c>
      <c r="P74" s="42">
        <f>IF(O74&gt;=[1]res!E$2,IF(O73&lt;[1]res!E$2,K74,0),0)</f>
        <v>0</v>
      </c>
      <c r="Q74" s="42">
        <f>IF(O74&gt;=[1]res!E$2,IF(O73&lt;[1]res!E$2,L74,0),0)</f>
        <v>0</v>
      </c>
      <c r="R74" s="42">
        <f>IF(O74&gt;=[1]res!E$6,IF(O73&lt;[1]res!E$6,L74,0),0)</f>
        <v>0</v>
      </c>
    </row>
    <row r="75" spans="1:18" ht="17.25" x14ac:dyDescent="0.4">
      <c r="A75" s="39">
        <v>74</v>
      </c>
      <c r="B75" s="50">
        <v>44333</v>
      </c>
      <c r="C75" s="41">
        <v>0</v>
      </c>
      <c r="D75" s="41">
        <v>0</v>
      </c>
      <c r="G75" s="41">
        <f t="shared" si="13"/>
        <v>13.5</v>
      </c>
      <c r="H75" s="41">
        <f t="shared" si="13"/>
        <v>59.75</v>
      </c>
      <c r="I75" s="41">
        <f t="shared" si="13"/>
        <v>7.4</v>
      </c>
      <c r="J75" s="41">
        <f t="shared" si="13"/>
        <v>1</v>
      </c>
      <c r="K75" s="41">
        <f t="shared" si="12"/>
        <v>0.94736842105263153</v>
      </c>
      <c r="L75" s="41">
        <f t="shared" si="12"/>
        <v>0.57040572792362765</v>
      </c>
      <c r="M75" s="41">
        <f t="shared" si="2"/>
        <v>1</v>
      </c>
      <c r="N75" s="42">
        <f t="shared" si="3"/>
        <v>7.0644391408114557E-2</v>
      </c>
      <c r="O75" s="41">
        <f t="shared" si="4"/>
        <v>0.77894736842105261</v>
      </c>
      <c r="P75" s="42">
        <f>IF(O75&gt;=[1]res!E$2,IF(O74&lt;[1]res!E$2,K75,0),0)</f>
        <v>0</v>
      </c>
      <c r="Q75" s="42">
        <f>IF(O75&gt;=[1]res!E$2,IF(O74&lt;[1]res!E$2,L75,0),0)</f>
        <v>0</v>
      </c>
      <c r="R75" s="42">
        <f>IF(O75&gt;=[1]res!E$6,IF(O74&lt;[1]res!E$6,L75,0),0)</f>
        <v>0</v>
      </c>
    </row>
    <row r="76" spans="1:18" ht="17.25" x14ac:dyDescent="0.4">
      <c r="A76" s="39">
        <v>75</v>
      </c>
      <c r="B76" s="50">
        <v>44334</v>
      </c>
      <c r="C76" s="41">
        <v>0</v>
      </c>
      <c r="D76" s="41">
        <v>0</v>
      </c>
      <c r="G76" s="41">
        <f t="shared" si="13"/>
        <v>13.5</v>
      </c>
      <c r="H76" s="41">
        <f t="shared" si="13"/>
        <v>59.75</v>
      </c>
      <c r="I76" s="41">
        <f t="shared" si="13"/>
        <v>7.4</v>
      </c>
      <c r="J76" s="41">
        <f t="shared" si="13"/>
        <v>1</v>
      </c>
      <c r="K76" s="41">
        <f t="shared" si="12"/>
        <v>0.94736842105263153</v>
      </c>
      <c r="L76" s="41">
        <f t="shared" si="12"/>
        <v>0.57040572792362765</v>
      </c>
      <c r="M76" s="41">
        <f t="shared" si="2"/>
        <v>1</v>
      </c>
      <c r="N76" s="42">
        <f t="shared" si="3"/>
        <v>7.0644391408114557E-2</v>
      </c>
      <c r="O76" s="41">
        <f t="shared" si="4"/>
        <v>0.78947368421052633</v>
      </c>
      <c r="P76" s="42">
        <f>IF(O76&gt;=[1]res!E$2,IF(O75&lt;[1]res!E$2,K76,0),0)</f>
        <v>0</v>
      </c>
      <c r="Q76" s="42">
        <f>IF(O76&gt;=[1]res!E$2,IF(O75&lt;[1]res!E$2,L76,0),0)</f>
        <v>0</v>
      </c>
      <c r="R76" s="42">
        <f>IF(O76&gt;=[1]res!E$6,IF(O75&lt;[1]res!E$6,L76,0),0)</f>
        <v>0</v>
      </c>
    </row>
    <row r="77" spans="1:18" ht="17.25" x14ac:dyDescent="0.4">
      <c r="A77" s="39">
        <v>76</v>
      </c>
      <c r="B77" s="50">
        <v>44335</v>
      </c>
      <c r="C77" s="41">
        <v>0</v>
      </c>
      <c r="D77" s="41">
        <v>0</v>
      </c>
      <c r="G77" s="41">
        <f t="shared" si="13"/>
        <v>13.5</v>
      </c>
      <c r="H77" s="41">
        <f t="shared" si="13"/>
        <v>59.75</v>
      </c>
      <c r="I77" s="41">
        <f t="shared" si="13"/>
        <v>7.4</v>
      </c>
      <c r="J77" s="41">
        <f t="shared" si="13"/>
        <v>1</v>
      </c>
      <c r="K77" s="41">
        <f t="shared" si="12"/>
        <v>0.94736842105263153</v>
      </c>
      <c r="L77" s="41">
        <f t="shared" si="12"/>
        <v>0.57040572792362765</v>
      </c>
      <c r="M77" s="41">
        <f t="shared" si="2"/>
        <v>1</v>
      </c>
      <c r="N77" s="42">
        <f t="shared" si="3"/>
        <v>7.0644391408114557E-2</v>
      </c>
      <c r="O77" s="41">
        <f t="shared" si="4"/>
        <v>0.8</v>
      </c>
      <c r="P77" s="42">
        <f>IF(O77&gt;=[1]res!E$2,IF(O76&lt;[1]res!E$2,K77,0),0)</f>
        <v>0</v>
      </c>
      <c r="Q77" s="42">
        <f>IF(O77&gt;=[1]res!E$2,IF(O76&lt;[1]res!E$2,L77,0),0)</f>
        <v>0</v>
      </c>
      <c r="R77" s="42">
        <f>IF(O77&gt;=[1]res!E$6,IF(O76&lt;[1]res!E$6,L77,0),0)</f>
        <v>0</v>
      </c>
    </row>
    <row r="78" spans="1:18" ht="17.25" x14ac:dyDescent="0.4">
      <c r="A78" s="39">
        <v>77</v>
      </c>
      <c r="B78" s="50">
        <v>44336</v>
      </c>
      <c r="C78" s="41">
        <v>0</v>
      </c>
      <c r="D78" s="41">
        <v>0</v>
      </c>
      <c r="G78" s="41">
        <f t="shared" si="13"/>
        <v>13.5</v>
      </c>
      <c r="H78" s="41">
        <f t="shared" si="13"/>
        <v>59.75</v>
      </c>
      <c r="I78" s="41">
        <f t="shared" si="13"/>
        <v>7.4</v>
      </c>
      <c r="J78" s="41">
        <f t="shared" si="13"/>
        <v>1</v>
      </c>
      <c r="K78" s="41">
        <f t="shared" si="12"/>
        <v>0.94736842105263153</v>
      </c>
      <c r="L78" s="41">
        <f t="shared" si="12"/>
        <v>0.57040572792362765</v>
      </c>
      <c r="M78" s="41">
        <f t="shared" si="2"/>
        <v>1</v>
      </c>
      <c r="N78" s="42">
        <f t="shared" si="3"/>
        <v>7.0644391408114557E-2</v>
      </c>
      <c r="O78" s="41">
        <f t="shared" si="4"/>
        <v>0.81052631578947365</v>
      </c>
      <c r="P78" s="42">
        <f>IF(O78&gt;=[1]res!E$2,IF(O77&lt;[1]res!E$2,K78,0),0)</f>
        <v>0</v>
      </c>
      <c r="Q78" s="42">
        <f>IF(O78&gt;=[1]res!E$2,IF(O77&lt;[1]res!E$2,L78,0),0)</f>
        <v>0</v>
      </c>
      <c r="R78" s="42">
        <f>IF(O78&gt;=[1]res!E$6,IF(O77&lt;[1]res!E$6,L78,0),0)</f>
        <v>0</v>
      </c>
    </row>
    <row r="79" spans="1:18" ht="17.25" x14ac:dyDescent="0.4">
      <c r="A79" s="39">
        <v>78</v>
      </c>
      <c r="B79" s="50">
        <v>44337</v>
      </c>
      <c r="C79" s="41">
        <v>0</v>
      </c>
      <c r="D79" s="41">
        <v>0</v>
      </c>
      <c r="G79" s="41">
        <f t="shared" si="13"/>
        <v>13.5</v>
      </c>
      <c r="H79" s="41">
        <f t="shared" si="13"/>
        <v>59.75</v>
      </c>
      <c r="I79" s="41">
        <f t="shared" si="13"/>
        <v>7.4</v>
      </c>
      <c r="J79" s="41">
        <f t="shared" si="13"/>
        <v>1</v>
      </c>
      <c r="K79" s="41">
        <f t="shared" si="12"/>
        <v>0.94736842105263153</v>
      </c>
      <c r="L79" s="41">
        <f t="shared" si="12"/>
        <v>0.57040572792362765</v>
      </c>
      <c r="M79" s="41">
        <f t="shared" si="2"/>
        <v>1</v>
      </c>
      <c r="N79" s="42">
        <f t="shared" si="3"/>
        <v>7.0644391408114557E-2</v>
      </c>
      <c r="O79" s="41">
        <f t="shared" si="4"/>
        <v>0.82105263157894737</v>
      </c>
      <c r="P79" s="42">
        <f>IF(O79&gt;=[1]res!E$2,IF(O78&lt;[1]res!E$2,K79,0),0)</f>
        <v>0</v>
      </c>
      <c r="Q79" s="42">
        <f>IF(O79&gt;=[1]res!E$2,IF(O78&lt;[1]res!E$2,L79,0),0)</f>
        <v>0</v>
      </c>
      <c r="R79" s="42">
        <f>IF(O79&gt;=[1]res!E$6,IF(O78&lt;[1]res!E$6,L79,0),0)</f>
        <v>0</v>
      </c>
    </row>
    <row r="80" spans="1:18" ht="17.25" x14ac:dyDescent="0.4">
      <c r="A80" s="39">
        <v>79</v>
      </c>
      <c r="B80" s="50">
        <v>44338</v>
      </c>
      <c r="C80" s="41">
        <v>0</v>
      </c>
      <c r="D80" s="41">
        <v>2</v>
      </c>
      <c r="G80" s="41">
        <f t="shared" si="13"/>
        <v>13.5</v>
      </c>
      <c r="H80" s="41">
        <f t="shared" si="13"/>
        <v>61.75</v>
      </c>
      <c r="I80" s="41">
        <f t="shared" si="13"/>
        <v>7.4</v>
      </c>
      <c r="J80" s="41">
        <f t="shared" si="13"/>
        <v>1</v>
      </c>
      <c r="K80" s="41">
        <f t="shared" si="12"/>
        <v>0.94736842105263153</v>
      </c>
      <c r="L80" s="41">
        <f t="shared" si="12"/>
        <v>0.58949880668257759</v>
      </c>
      <c r="M80" s="41">
        <f t="shared" si="2"/>
        <v>1</v>
      </c>
      <c r="N80" s="42">
        <f t="shared" si="3"/>
        <v>7.0644391408114557E-2</v>
      </c>
      <c r="O80" s="41">
        <f t="shared" si="4"/>
        <v>0.83157894736842108</v>
      </c>
      <c r="P80" s="42">
        <f>IF(O80&gt;=[1]res!E$2,IF(O79&lt;[1]res!E$2,K80,0),0)</f>
        <v>0</v>
      </c>
      <c r="Q80" s="42">
        <f>IF(O80&gt;=[1]res!E$2,IF(O79&lt;[1]res!E$2,L80,0),0)</f>
        <v>0</v>
      </c>
      <c r="R80" s="42">
        <f>IF(O80&gt;=[1]res!E$6,IF(O79&lt;[1]res!E$6,L80,0),0)</f>
        <v>0</v>
      </c>
    </row>
    <row r="81" spans="1:18" ht="17.25" x14ac:dyDescent="0.4">
      <c r="A81" s="39">
        <v>80</v>
      </c>
      <c r="B81" s="50">
        <v>44339</v>
      </c>
      <c r="C81" s="41">
        <v>0</v>
      </c>
      <c r="D81" s="41">
        <v>10.5</v>
      </c>
      <c r="G81" s="41">
        <f t="shared" si="13"/>
        <v>13.5</v>
      </c>
      <c r="H81" s="41">
        <f t="shared" si="13"/>
        <v>72.25</v>
      </c>
      <c r="I81" s="41">
        <f t="shared" si="13"/>
        <v>7.4</v>
      </c>
      <c r="J81" s="41">
        <f t="shared" si="13"/>
        <v>1</v>
      </c>
      <c r="K81" s="41">
        <f t="shared" si="12"/>
        <v>0.94736842105263153</v>
      </c>
      <c r="L81" s="41">
        <f t="shared" si="12"/>
        <v>0.68973747016706444</v>
      </c>
      <c r="M81" s="41">
        <f t="shared" si="2"/>
        <v>1</v>
      </c>
      <c r="N81" s="42">
        <f t="shared" si="3"/>
        <v>7.0644391408114557E-2</v>
      </c>
      <c r="O81" s="41">
        <f t="shared" si="4"/>
        <v>0.84210526315789469</v>
      </c>
      <c r="P81" s="42">
        <f>IF(O81&gt;=[1]res!E$2,IF(O80&lt;[1]res!E$2,K81,0),0)</f>
        <v>0</v>
      </c>
      <c r="Q81" s="42">
        <f>IF(O81&gt;=[1]res!E$2,IF(O80&lt;[1]res!E$2,L81,0),0)</f>
        <v>0</v>
      </c>
      <c r="R81" s="42">
        <f>IF(O81&gt;=[1]res!E$6,IF(O80&lt;[1]res!E$6,L81,0),0)</f>
        <v>0</v>
      </c>
    </row>
    <row r="82" spans="1:18" ht="17.25" x14ac:dyDescent="0.4">
      <c r="A82" s="39">
        <v>81</v>
      </c>
      <c r="B82" s="50">
        <v>44340</v>
      </c>
      <c r="C82" s="41">
        <v>0.75</v>
      </c>
      <c r="D82" s="41">
        <v>1</v>
      </c>
      <c r="G82" s="41">
        <f t="shared" si="13"/>
        <v>14.25</v>
      </c>
      <c r="H82" s="41">
        <f t="shared" si="13"/>
        <v>73.25</v>
      </c>
      <c r="I82" s="41">
        <f t="shared" si="13"/>
        <v>7.4</v>
      </c>
      <c r="J82" s="41">
        <f t="shared" si="13"/>
        <v>1</v>
      </c>
      <c r="K82" s="41">
        <f t="shared" ref="K82:L96" si="14">G82/MAX(G:G)</f>
        <v>1</v>
      </c>
      <c r="L82" s="41">
        <f t="shared" si="14"/>
        <v>0.69928400954653935</v>
      </c>
      <c r="M82" s="41">
        <f t="shared" si="2"/>
        <v>1</v>
      </c>
      <c r="N82" s="42">
        <f t="shared" si="3"/>
        <v>7.0644391408114557E-2</v>
      </c>
      <c r="O82" s="41">
        <f t="shared" si="4"/>
        <v>0.85263157894736841</v>
      </c>
      <c r="P82" s="42">
        <f>IF(O82&gt;=[1]res!E$2,IF(O81&lt;[1]res!E$2,K82,0),0)</f>
        <v>0</v>
      </c>
      <c r="Q82" s="42">
        <f>IF(O82&gt;=[1]res!E$2,IF(O81&lt;[1]res!E$2,L82,0),0)</f>
        <v>0</v>
      </c>
      <c r="R82" s="42">
        <f>IF(O82&gt;=[1]res!E$6,IF(O81&lt;[1]res!E$6,L82,0),0)</f>
        <v>0.69928400954653935</v>
      </c>
    </row>
    <row r="83" spans="1:18" ht="17.25" x14ac:dyDescent="0.4">
      <c r="A83" s="39">
        <v>82</v>
      </c>
      <c r="B83" s="50">
        <v>44341</v>
      </c>
      <c r="C83" s="41">
        <v>0</v>
      </c>
      <c r="D83" s="41">
        <v>0</v>
      </c>
      <c r="G83" s="41">
        <f t="shared" ref="G83:J96" si="15">SUM(C$2:C83)</f>
        <v>14.25</v>
      </c>
      <c r="H83" s="41">
        <f t="shared" si="15"/>
        <v>73.25</v>
      </c>
      <c r="I83" s="41">
        <f t="shared" si="15"/>
        <v>7.4</v>
      </c>
      <c r="J83" s="41">
        <f t="shared" si="15"/>
        <v>1</v>
      </c>
      <c r="K83" s="41">
        <f t="shared" si="14"/>
        <v>1</v>
      </c>
      <c r="L83" s="41">
        <f t="shared" si="14"/>
        <v>0.69928400954653935</v>
      </c>
      <c r="M83" s="41">
        <f t="shared" si="2"/>
        <v>1</v>
      </c>
      <c r="N83" s="42">
        <f t="shared" si="3"/>
        <v>7.0644391408114557E-2</v>
      </c>
      <c r="O83" s="41">
        <f t="shared" si="4"/>
        <v>0.86315789473684212</v>
      </c>
      <c r="P83" s="42">
        <f>IF(O83&gt;=[1]res!E$2,IF(O82&lt;[1]res!E$2,K83,0),0)</f>
        <v>0</v>
      </c>
      <c r="Q83" s="42">
        <f>IF(O83&gt;=[1]res!E$2,IF(O82&lt;[1]res!E$2,L83,0),0)</f>
        <v>0</v>
      </c>
      <c r="R83" s="42">
        <f>IF(O83&gt;=[1]res!E$6,IF(O82&lt;[1]res!E$6,L83,0),0)</f>
        <v>0</v>
      </c>
    </row>
    <row r="84" spans="1:18" ht="17.25" x14ac:dyDescent="0.4">
      <c r="A84" s="39">
        <v>83</v>
      </c>
      <c r="B84" s="50">
        <v>44342</v>
      </c>
      <c r="C84" s="41">
        <v>0</v>
      </c>
      <c r="D84" s="41">
        <v>0</v>
      </c>
      <c r="G84" s="41">
        <f t="shared" si="15"/>
        <v>14.25</v>
      </c>
      <c r="H84" s="41">
        <f t="shared" si="15"/>
        <v>73.25</v>
      </c>
      <c r="I84" s="41">
        <f t="shared" si="15"/>
        <v>7.4</v>
      </c>
      <c r="J84" s="41">
        <f t="shared" si="15"/>
        <v>1</v>
      </c>
      <c r="K84" s="41">
        <f t="shared" si="14"/>
        <v>1</v>
      </c>
      <c r="L84" s="41">
        <f t="shared" si="14"/>
        <v>0.69928400954653935</v>
      </c>
      <c r="M84" s="41">
        <f t="shared" si="2"/>
        <v>1</v>
      </c>
      <c r="N84" s="42">
        <f t="shared" si="3"/>
        <v>7.0644391408114557E-2</v>
      </c>
      <c r="O84" s="41">
        <f t="shared" si="4"/>
        <v>0.87368421052631584</v>
      </c>
      <c r="P84" s="42">
        <f>IF(O84&gt;=[1]res!E$2,IF(O83&lt;[1]res!E$2,K84,0),0)</f>
        <v>0</v>
      </c>
      <c r="Q84" s="42">
        <f>IF(O84&gt;=[1]res!E$2,IF(O83&lt;[1]res!E$2,L84,0),0)</f>
        <v>0</v>
      </c>
      <c r="R84" s="42">
        <f>IF(O84&gt;=[1]res!E$6,IF(O83&lt;[1]res!E$6,L84,0),0)</f>
        <v>0</v>
      </c>
    </row>
    <row r="85" spans="1:18" ht="17.25" x14ac:dyDescent="0.4">
      <c r="A85" s="39">
        <v>84</v>
      </c>
      <c r="B85" s="50">
        <v>44343</v>
      </c>
      <c r="C85" s="41">
        <v>0</v>
      </c>
      <c r="D85" s="41">
        <v>0</v>
      </c>
      <c r="G85" s="41">
        <f t="shared" si="15"/>
        <v>14.25</v>
      </c>
      <c r="H85" s="41">
        <f t="shared" si="15"/>
        <v>73.25</v>
      </c>
      <c r="I85" s="41">
        <f t="shared" si="15"/>
        <v>7.4</v>
      </c>
      <c r="J85" s="41">
        <f t="shared" si="15"/>
        <v>1</v>
      </c>
      <c r="K85" s="41">
        <f t="shared" si="14"/>
        <v>1</v>
      </c>
      <c r="L85" s="41">
        <f t="shared" si="14"/>
        <v>0.69928400954653935</v>
      </c>
      <c r="M85" s="41">
        <f t="shared" si="2"/>
        <v>1</v>
      </c>
      <c r="N85" s="42">
        <f t="shared" si="3"/>
        <v>7.0644391408114557E-2</v>
      </c>
      <c r="O85" s="41">
        <f t="shared" si="4"/>
        <v>0.88421052631578945</v>
      </c>
      <c r="P85" s="42">
        <f>IF(O85&gt;=[1]res!E$2,IF(O84&lt;[1]res!E$2,K85,0),0)</f>
        <v>0</v>
      </c>
      <c r="Q85" s="42">
        <f>IF(O85&gt;=[1]res!E$2,IF(O84&lt;[1]res!E$2,L85,0),0)</f>
        <v>0</v>
      </c>
      <c r="R85" s="42">
        <f>IF(O85&gt;=[1]res!E$6,IF(O84&lt;[1]res!E$6,L85,0),0)</f>
        <v>0</v>
      </c>
    </row>
    <row r="86" spans="1:18" ht="17.25" x14ac:dyDescent="0.4">
      <c r="A86" s="39">
        <v>85</v>
      </c>
      <c r="B86" s="50">
        <v>44344</v>
      </c>
      <c r="C86" s="41">
        <v>0</v>
      </c>
      <c r="D86" s="41">
        <v>0</v>
      </c>
      <c r="G86" s="41">
        <f t="shared" si="15"/>
        <v>14.25</v>
      </c>
      <c r="H86" s="41">
        <f t="shared" si="15"/>
        <v>73.25</v>
      </c>
      <c r="I86" s="41">
        <f t="shared" si="15"/>
        <v>7.4</v>
      </c>
      <c r="J86" s="41">
        <f t="shared" si="15"/>
        <v>1</v>
      </c>
      <c r="K86" s="41">
        <f t="shared" si="14"/>
        <v>1</v>
      </c>
      <c r="L86" s="41">
        <f t="shared" si="14"/>
        <v>0.69928400954653935</v>
      </c>
      <c r="M86" s="41">
        <f t="shared" si="2"/>
        <v>1</v>
      </c>
      <c r="N86" s="42">
        <f t="shared" si="3"/>
        <v>7.0644391408114557E-2</v>
      </c>
      <c r="O86" s="41">
        <f t="shared" si="4"/>
        <v>0.89473684210526316</v>
      </c>
      <c r="P86" s="42">
        <f>IF(O86&gt;=[1]res!E$2,IF(O85&lt;[1]res!E$2,K86,0),0)</f>
        <v>0</v>
      </c>
      <c r="Q86" s="42">
        <f>IF(O86&gt;=[1]res!E$2,IF(O85&lt;[1]res!E$2,L86,0),0)</f>
        <v>0</v>
      </c>
      <c r="R86" s="42">
        <f>IF(O86&gt;=[1]res!E$6,IF(O85&lt;[1]res!E$6,L86,0),0)</f>
        <v>0</v>
      </c>
    </row>
    <row r="87" spans="1:18" ht="17.25" x14ac:dyDescent="0.4">
      <c r="A87" s="39">
        <v>86</v>
      </c>
      <c r="B87" s="50">
        <v>44345</v>
      </c>
      <c r="C87" s="41">
        <v>0</v>
      </c>
      <c r="D87" s="41">
        <v>0</v>
      </c>
      <c r="G87" s="41">
        <f t="shared" si="15"/>
        <v>14.25</v>
      </c>
      <c r="H87" s="41">
        <f t="shared" si="15"/>
        <v>73.25</v>
      </c>
      <c r="I87" s="41">
        <f t="shared" si="15"/>
        <v>7.4</v>
      </c>
      <c r="J87" s="41">
        <f t="shared" si="15"/>
        <v>1</v>
      </c>
      <c r="K87" s="41">
        <f t="shared" si="14"/>
        <v>1</v>
      </c>
      <c r="L87" s="41">
        <f t="shared" si="14"/>
        <v>0.69928400954653935</v>
      </c>
      <c r="M87" s="41">
        <f t="shared" si="2"/>
        <v>1</v>
      </c>
      <c r="N87" s="42">
        <f t="shared" si="3"/>
        <v>7.0644391408114557E-2</v>
      </c>
      <c r="O87" s="41">
        <f t="shared" si="4"/>
        <v>0.90526315789473688</v>
      </c>
      <c r="P87" s="42">
        <f>IF(O87&gt;=[1]res!E$2,IF(O86&lt;[1]res!E$2,K87,0),0)</f>
        <v>0</v>
      </c>
      <c r="Q87" s="42">
        <f>IF(O87&gt;=[1]res!E$2,IF(O86&lt;[1]res!E$2,L87,0),0)</f>
        <v>0</v>
      </c>
      <c r="R87" s="42">
        <f>IF(O87&gt;=[1]res!E$6,IF(O86&lt;[1]res!E$6,L87,0),0)</f>
        <v>0</v>
      </c>
    </row>
    <row r="88" spans="1:18" ht="17.25" x14ac:dyDescent="0.4">
      <c r="A88" s="39">
        <v>87</v>
      </c>
      <c r="B88" s="50">
        <v>44346</v>
      </c>
      <c r="C88" s="41">
        <v>0</v>
      </c>
      <c r="D88" s="41">
        <v>4</v>
      </c>
      <c r="G88" s="41">
        <f t="shared" si="15"/>
        <v>14.25</v>
      </c>
      <c r="H88" s="41">
        <f t="shared" si="15"/>
        <v>77.25</v>
      </c>
      <c r="I88" s="41">
        <f t="shared" si="15"/>
        <v>7.4</v>
      </c>
      <c r="J88" s="41">
        <f t="shared" si="15"/>
        <v>1</v>
      </c>
      <c r="K88" s="41">
        <f t="shared" si="14"/>
        <v>1</v>
      </c>
      <c r="L88" s="41">
        <f t="shared" si="14"/>
        <v>0.73747016706443913</v>
      </c>
      <c r="M88" s="41">
        <f t="shared" si="2"/>
        <v>1</v>
      </c>
      <c r="N88" s="42">
        <f t="shared" si="3"/>
        <v>7.0644391408114557E-2</v>
      </c>
      <c r="O88" s="41">
        <f t="shared" si="4"/>
        <v>0.91578947368421049</v>
      </c>
      <c r="P88" s="42">
        <f>IF(O88&gt;=[1]res!E$2,IF(O87&lt;[1]res!E$2,K88,0),0)</f>
        <v>0</v>
      </c>
      <c r="Q88" s="42">
        <f>IF(O88&gt;=[1]res!E$2,IF(O87&lt;[1]res!E$2,L88,0),0)</f>
        <v>0</v>
      </c>
      <c r="R88" s="42">
        <f>IF(O88&gt;=[1]res!E$6,IF(O87&lt;[1]res!E$6,L88,0),0)</f>
        <v>0</v>
      </c>
    </row>
    <row r="89" spans="1:18" ht="17.25" x14ac:dyDescent="0.4">
      <c r="A89" s="39">
        <v>88</v>
      </c>
      <c r="B89" s="50">
        <v>44347</v>
      </c>
      <c r="C89" s="41">
        <v>0</v>
      </c>
      <c r="D89" s="41">
        <v>8</v>
      </c>
      <c r="G89" s="41">
        <f t="shared" si="15"/>
        <v>14.25</v>
      </c>
      <c r="H89" s="41">
        <f t="shared" si="15"/>
        <v>85.25</v>
      </c>
      <c r="I89" s="41">
        <f t="shared" si="15"/>
        <v>7.4</v>
      </c>
      <c r="J89" s="41">
        <f t="shared" si="15"/>
        <v>1</v>
      </c>
      <c r="K89" s="41">
        <f t="shared" si="14"/>
        <v>1</v>
      </c>
      <c r="L89" s="41">
        <f t="shared" si="14"/>
        <v>0.81384248210023868</v>
      </c>
      <c r="M89" s="41">
        <f t="shared" si="2"/>
        <v>1</v>
      </c>
      <c r="N89" s="42">
        <f t="shared" si="3"/>
        <v>7.0644391408114557E-2</v>
      </c>
      <c r="O89" s="41">
        <f t="shared" si="4"/>
        <v>0.9263157894736842</v>
      </c>
      <c r="P89" s="42">
        <f>IF(O89&gt;=[1]res!E$2,IF(O88&lt;[1]res!E$2,K89,0),0)</f>
        <v>0</v>
      </c>
      <c r="Q89" s="42">
        <f>IF(O89&gt;=[1]res!E$2,IF(O88&lt;[1]res!E$2,L89,0),0)</f>
        <v>0</v>
      </c>
      <c r="R89" s="42">
        <f>IF(O89&gt;=[1]res!E$6,IF(O88&lt;[1]res!E$6,L89,0),0)</f>
        <v>0</v>
      </c>
    </row>
    <row r="90" spans="1:18" ht="17.25" x14ac:dyDescent="0.4">
      <c r="A90" s="39">
        <v>89</v>
      </c>
      <c r="B90" s="50">
        <v>44348</v>
      </c>
      <c r="C90" s="41">
        <v>0</v>
      </c>
      <c r="D90" s="41">
        <v>15.5</v>
      </c>
      <c r="G90" s="41">
        <f t="shared" si="15"/>
        <v>14.25</v>
      </c>
      <c r="H90" s="41">
        <f t="shared" si="15"/>
        <v>100.75</v>
      </c>
      <c r="I90" s="41">
        <f t="shared" si="15"/>
        <v>7.4</v>
      </c>
      <c r="J90" s="41">
        <f t="shared" si="15"/>
        <v>1</v>
      </c>
      <c r="K90" s="41">
        <f t="shared" si="14"/>
        <v>1</v>
      </c>
      <c r="L90" s="41">
        <f t="shared" si="14"/>
        <v>0.96181384248210022</v>
      </c>
      <c r="M90" s="41">
        <f t="shared" si="2"/>
        <v>1</v>
      </c>
      <c r="N90" s="42">
        <f t="shared" si="3"/>
        <v>7.0644391408114557E-2</v>
      </c>
      <c r="O90" s="41">
        <f t="shared" si="4"/>
        <v>0.93684210526315792</v>
      </c>
      <c r="P90" s="42">
        <f>IF(O90&gt;=[1]res!E$2,IF(O89&lt;[1]res!E$2,K90,0),0)</f>
        <v>0</v>
      </c>
      <c r="Q90" s="42">
        <f>IF(O90&gt;=[1]res!E$2,IF(O89&lt;[1]res!E$2,L90,0),0)</f>
        <v>0</v>
      </c>
      <c r="R90" s="42">
        <f>IF(O90&gt;=[1]res!E$6,IF(O89&lt;[1]res!E$6,L90,0),0)</f>
        <v>0</v>
      </c>
    </row>
    <row r="91" spans="1:18" ht="17.25" x14ac:dyDescent="0.4">
      <c r="A91" s="39">
        <v>90</v>
      </c>
      <c r="B91" s="50">
        <v>44349</v>
      </c>
      <c r="C91" s="41">
        <v>0</v>
      </c>
      <c r="D91" s="41">
        <v>4</v>
      </c>
      <c r="G91" s="41">
        <f t="shared" si="15"/>
        <v>14.25</v>
      </c>
      <c r="H91" s="41">
        <f t="shared" si="15"/>
        <v>104.75</v>
      </c>
      <c r="I91" s="41">
        <f t="shared" si="15"/>
        <v>7.4</v>
      </c>
      <c r="J91" s="41">
        <f t="shared" si="15"/>
        <v>1</v>
      </c>
      <c r="K91" s="41">
        <f t="shared" si="14"/>
        <v>1</v>
      </c>
      <c r="L91" s="41">
        <f t="shared" si="14"/>
        <v>1</v>
      </c>
      <c r="M91" s="41">
        <f t="shared" si="2"/>
        <v>1</v>
      </c>
      <c r="N91" s="42">
        <f t="shared" si="3"/>
        <v>7.0644391408114557E-2</v>
      </c>
      <c r="O91" s="41">
        <f t="shared" si="4"/>
        <v>0.94736842105263153</v>
      </c>
      <c r="P91" s="42">
        <f>IF(O91&gt;=[1]res!E$2,IF(O90&lt;[1]res!E$2,K91,0),0)</f>
        <v>0</v>
      </c>
      <c r="Q91" s="42">
        <f>IF(O91&gt;=[1]res!E$2,IF(O90&lt;[1]res!E$2,L91,0),0)</f>
        <v>0</v>
      </c>
      <c r="R91" s="42">
        <f>IF(O91&gt;=[1]res!E$6,IF(O90&lt;[1]res!E$6,L91,0),0)</f>
        <v>0</v>
      </c>
    </row>
    <row r="92" spans="1:18" ht="17.25" x14ac:dyDescent="0.4">
      <c r="A92" s="39">
        <v>91</v>
      </c>
      <c r="B92" s="50">
        <v>44350</v>
      </c>
      <c r="C92" s="41">
        <v>0</v>
      </c>
      <c r="D92" s="41">
        <v>0</v>
      </c>
      <c r="G92" s="41">
        <f t="shared" si="15"/>
        <v>14.25</v>
      </c>
      <c r="H92" s="41">
        <f t="shared" si="15"/>
        <v>104.75</v>
      </c>
      <c r="I92" s="41">
        <f t="shared" si="15"/>
        <v>7.4</v>
      </c>
      <c r="J92" s="41">
        <f t="shared" si="15"/>
        <v>1</v>
      </c>
      <c r="K92" s="41">
        <f t="shared" si="14"/>
        <v>1</v>
      </c>
      <c r="L92" s="41">
        <f t="shared" si="14"/>
        <v>1</v>
      </c>
      <c r="M92" s="41">
        <f t="shared" si="2"/>
        <v>1</v>
      </c>
      <c r="N92" s="42">
        <f t="shared" si="3"/>
        <v>7.0644391408114557E-2</v>
      </c>
      <c r="O92" s="41">
        <f t="shared" si="4"/>
        <v>0.95789473684210524</v>
      </c>
      <c r="P92" s="42">
        <f>IF(O92&gt;=[1]res!E$2,IF(O91&lt;[1]res!E$2,K92,0),0)</f>
        <v>0</v>
      </c>
      <c r="Q92" s="42">
        <f>IF(O92&gt;=[1]res!E$2,IF(O91&lt;[1]res!E$2,L92,0),0)</f>
        <v>0</v>
      </c>
      <c r="R92" s="42">
        <f>IF(O92&gt;=[1]res!E$6,IF(O91&lt;[1]res!E$6,L92,0),0)</f>
        <v>0</v>
      </c>
    </row>
    <row r="93" spans="1:18" ht="17.25" x14ac:dyDescent="0.4">
      <c r="A93" s="39">
        <v>92</v>
      </c>
      <c r="B93" s="50">
        <v>44351</v>
      </c>
      <c r="C93" s="41">
        <v>0</v>
      </c>
      <c r="D93" s="41">
        <v>0</v>
      </c>
      <c r="G93" s="41">
        <f t="shared" si="15"/>
        <v>14.25</v>
      </c>
      <c r="H93" s="41">
        <f t="shared" si="15"/>
        <v>104.75</v>
      </c>
      <c r="I93" s="41">
        <f t="shared" si="15"/>
        <v>7.4</v>
      </c>
      <c r="J93" s="41">
        <f t="shared" si="15"/>
        <v>1</v>
      </c>
      <c r="K93" s="41">
        <f t="shared" si="14"/>
        <v>1</v>
      </c>
      <c r="L93" s="41">
        <f t="shared" si="14"/>
        <v>1</v>
      </c>
      <c r="M93" s="41">
        <f t="shared" si="2"/>
        <v>1</v>
      </c>
      <c r="N93" s="42">
        <f t="shared" si="3"/>
        <v>7.0644391408114557E-2</v>
      </c>
      <c r="O93" s="41">
        <f t="shared" si="4"/>
        <v>0.96842105263157896</v>
      </c>
      <c r="P93" s="42">
        <f>IF(O93&gt;=[1]res!E$2,IF(O92&lt;[1]res!E$2,K93,0),0)</f>
        <v>0</v>
      </c>
      <c r="Q93" s="42">
        <f>IF(O93&gt;=[1]res!E$2,IF(O92&lt;[1]res!E$2,L93,0),0)</f>
        <v>0</v>
      </c>
      <c r="R93" s="42">
        <f>IF(O93&gt;=[1]res!E$6,IF(O92&lt;[1]res!E$6,L93,0),0)</f>
        <v>0</v>
      </c>
    </row>
    <row r="94" spans="1:18" ht="17.25" x14ac:dyDescent="0.4">
      <c r="A94" s="39">
        <v>93</v>
      </c>
      <c r="B94" s="50">
        <v>44352</v>
      </c>
      <c r="C94" s="41">
        <v>0</v>
      </c>
      <c r="D94" s="41">
        <v>0</v>
      </c>
      <c r="G94" s="41">
        <f t="shared" si="15"/>
        <v>14.25</v>
      </c>
      <c r="H94" s="41">
        <f t="shared" si="15"/>
        <v>104.75</v>
      </c>
      <c r="I94" s="41">
        <f t="shared" si="15"/>
        <v>7.4</v>
      </c>
      <c r="J94" s="41">
        <f t="shared" si="15"/>
        <v>1</v>
      </c>
      <c r="K94" s="41">
        <f t="shared" si="14"/>
        <v>1</v>
      </c>
      <c r="L94" s="41">
        <f t="shared" si="14"/>
        <v>1</v>
      </c>
      <c r="M94" s="41">
        <f t="shared" si="2"/>
        <v>1</v>
      </c>
      <c r="N94" s="42">
        <f t="shared" si="3"/>
        <v>7.0644391408114557E-2</v>
      </c>
      <c r="O94" s="41">
        <f t="shared" si="4"/>
        <v>0.97894736842105268</v>
      </c>
      <c r="P94" s="42">
        <f>IF(O94&gt;=[1]res!E$2,IF(O93&lt;[1]res!E$2,K94,0),0)</f>
        <v>0</v>
      </c>
      <c r="Q94" s="42">
        <f>IF(O94&gt;=[1]res!E$2,IF(O93&lt;[1]res!E$2,L94,0),0)</f>
        <v>0</v>
      </c>
      <c r="R94" s="42">
        <f>IF(O94&gt;=[1]res!E$6,IF(O93&lt;[1]res!E$6,L94,0),0)</f>
        <v>0</v>
      </c>
    </row>
    <row r="95" spans="1:18" ht="17.25" x14ac:dyDescent="0.4">
      <c r="A95" s="39">
        <v>94</v>
      </c>
      <c r="B95" s="50">
        <v>44353</v>
      </c>
      <c r="C95" s="41">
        <v>0</v>
      </c>
      <c r="D95" s="41">
        <v>0</v>
      </c>
      <c r="G95" s="41">
        <f t="shared" si="15"/>
        <v>14.25</v>
      </c>
      <c r="H95" s="41">
        <f t="shared" si="15"/>
        <v>104.75</v>
      </c>
      <c r="I95" s="41">
        <f t="shared" si="15"/>
        <v>7.4</v>
      </c>
      <c r="J95" s="41">
        <f t="shared" si="15"/>
        <v>1</v>
      </c>
      <c r="K95" s="41">
        <f t="shared" si="14"/>
        <v>1</v>
      </c>
      <c r="L95" s="41">
        <f t="shared" si="14"/>
        <v>1</v>
      </c>
      <c r="M95" s="41">
        <f t="shared" si="2"/>
        <v>1</v>
      </c>
      <c r="N95" s="42">
        <f t="shared" si="3"/>
        <v>7.0644391408114557E-2</v>
      </c>
      <c r="O95" s="41">
        <f t="shared" si="4"/>
        <v>0.98947368421052628</v>
      </c>
      <c r="P95" s="42">
        <f>IF(O95&gt;=[1]res!E$2,IF(O94&lt;[1]res!E$2,K95,0),0)</f>
        <v>0</v>
      </c>
      <c r="Q95" s="42">
        <f>IF(O95&gt;=[1]res!E$2,IF(O94&lt;[1]res!E$2,L95,0),0)</f>
        <v>0</v>
      </c>
      <c r="R95" s="42">
        <f>IF(O95&gt;=[1]res!E$6,IF(O94&lt;[1]res!E$6,L95,0),0)</f>
        <v>0</v>
      </c>
    </row>
    <row r="96" spans="1:18" ht="17.25" x14ac:dyDescent="0.4">
      <c r="A96" s="39">
        <v>95</v>
      </c>
      <c r="B96" s="50">
        <v>44354</v>
      </c>
      <c r="C96" s="41">
        <v>0</v>
      </c>
      <c r="D96" s="41">
        <v>0</v>
      </c>
      <c r="G96" s="41">
        <f t="shared" si="15"/>
        <v>14.25</v>
      </c>
      <c r="H96" s="41">
        <f t="shared" si="15"/>
        <v>104.75</v>
      </c>
      <c r="I96" s="41">
        <f t="shared" si="15"/>
        <v>7.4</v>
      </c>
      <c r="J96" s="41">
        <f t="shared" si="15"/>
        <v>1</v>
      </c>
      <c r="K96" s="41">
        <f t="shared" si="14"/>
        <v>1</v>
      </c>
      <c r="L96" s="41">
        <f t="shared" si="14"/>
        <v>1</v>
      </c>
      <c r="M96" s="41">
        <f t="shared" si="2"/>
        <v>1</v>
      </c>
      <c r="N96" s="42">
        <f t="shared" si="3"/>
        <v>7.0644391408114557E-2</v>
      </c>
      <c r="O96" s="41">
        <f t="shared" si="4"/>
        <v>1</v>
      </c>
      <c r="P96" s="42">
        <f>IF(O96&gt;=[1]res!E$2,IF(O95&lt;[1]res!E$2,K96,0),0)</f>
        <v>0</v>
      </c>
      <c r="Q96" s="42">
        <f>IF(O96&gt;=[1]res!E$2,IF(O95&lt;[1]res!E$2,L96,0),0)</f>
        <v>0</v>
      </c>
      <c r="R96" s="42">
        <f>IF(O96&gt;=[1]res!E$6,IF(O95&lt;[1]res!E$6,L96,0),0)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0C9C-BA17-4121-A111-FBA6E720A0B3}">
  <sheetPr>
    <outlinePr summaryBelow="0" summaryRight="0"/>
  </sheetPr>
  <dimension ref="A1:R99"/>
  <sheetViews>
    <sheetView workbookViewId="0">
      <selection activeCell="C1" sqref="C1"/>
    </sheetView>
  </sheetViews>
  <sheetFormatPr defaultColWidth="14.42578125" defaultRowHeight="15.75" customHeight="1" x14ac:dyDescent="0.2"/>
  <cols>
    <col min="1" max="1" width="4.28515625" style="49" customWidth="1"/>
    <col min="2" max="2" width="13.5703125" style="49" customWidth="1"/>
    <col min="3" max="3" width="4.85546875" style="49" customWidth="1"/>
    <col min="4" max="5" width="5.85546875" style="49" customWidth="1"/>
    <col min="6" max="6" width="5.28515625" style="49" customWidth="1"/>
    <col min="7" max="7" width="8.140625" style="49" customWidth="1"/>
    <col min="8" max="8" width="8.28515625" style="49" customWidth="1"/>
    <col min="9" max="9" width="9.28515625" style="49" customWidth="1"/>
    <col min="10" max="10" width="8.42578125" style="49" customWidth="1"/>
    <col min="11" max="12" width="14.42578125" style="49" customWidth="1"/>
    <col min="13" max="15" width="15.42578125" style="49" customWidth="1"/>
    <col min="16" max="17" width="14.42578125" style="49" customWidth="1"/>
    <col min="18" max="16384" width="14.42578125" style="49"/>
  </cols>
  <sheetData>
    <row r="1" spans="1:18" ht="15.75" customHeight="1" x14ac:dyDescent="0.25">
      <c r="A1" s="48" t="s">
        <v>47</v>
      </c>
      <c r="B1" s="48" t="s">
        <v>48</v>
      </c>
      <c r="C1" s="54" t="s">
        <v>49</v>
      </c>
      <c r="D1" s="48" t="s">
        <v>50</v>
      </c>
      <c r="E1" s="41" t="s">
        <v>51</v>
      </c>
      <c r="F1" s="41" t="s">
        <v>52</v>
      </c>
      <c r="G1" s="48" t="s">
        <v>53</v>
      </c>
      <c r="H1" s="48" t="s">
        <v>54</v>
      </c>
      <c r="I1" s="41" t="s">
        <v>55</v>
      </c>
      <c r="J1" s="41" t="s">
        <v>56</v>
      </c>
      <c r="K1" s="41" t="s">
        <v>57</v>
      </c>
      <c r="L1" s="41" t="s">
        <v>58</v>
      </c>
      <c r="M1" s="41" t="s">
        <v>59</v>
      </c>
      <c r="N1" s="41" t="s">
        <v>60</v>
      </c>
      <c r="O1" s="41" t="s">
        <v>61</v>
      </c>
      <c r="P1" s="41" t="s">
        <v>62</v>
      </c>
      <c r="Q1" s="41" t="s">
        <v>63</v>
      </c>
      <c r="R1" s="41" t="s">
        <v>64</v>
      </c>
    </row>
    <row r="2" spans="1:18" ht="15.75" customHeight="1" x14ac:dyDescent="0.4">
      <c r="A2" s="39">
        <v>1</v>
      </c>
      <c r="B2" s="50">
        <v>44259</v>
      </c>
      <c r="C2" s="41">
        <v>1</v>
      </c>
      <c r="D2" s="41">
        <v>0</v>
      </c>
      <c r="G2" s="41">
        <f t="shared" ref="G2:J2" si="0">SUM(C$2:C2)</f>
        <v>1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17" si="1">G2/MAX(G:G)</f>
        <v>5.3191489361702128E-2</v>
      </c>
      <c r="L2" s="41">
        <f t="shared" si="1"/>
        <v>0</v>
      </c>
      <c r="M2" s="41">
        <f>IF(MAX(J:J)=0,0,J2/MAX(J:J))</f>
        <v>0</v>
      </c>
      <c r="N2" s="42">
        <f t="shared" ref="N2:N99" si="2">I2/MAX(H:H)</f>
        <v>0</v>
      </c>
      <c r="O2" s="41">
        <f t="shared" ref="O2:O99" si="3">A2/MAX(A:A)</f>
        <v>1.020408163265306E-2</v>
      </c>
      <c r="P2" s="42">
        <f>IF(O2&gt;=[1]res!E$2,IF(O1&lt;[1]res!E$2,K2,0),0)</f>
        <v>0</v>
      </c>
      <c r="Q2" s="42">
        <f>IF(O2&gt;=[1]res!E$2,IF(O1&lt;[1]res!E$2,L2,0),0)</f>
        <v>0</v>
      </c>
      <c r="R2" s="42">
        <f>IF(O2&gt;=[1]res!E$6,IF(O1&lt;[1]res!E$6,L2,0),0)</f>
        <v>0</v>
      </c>
    </row>
    <row r="3" spans="1:18" ht="15.75" customHeight="1" x14ac:dyDescent="0.4">
      <c r="A3" s="39">
        <v>2</v>
      </c>
      <c r="B3" s="50">
        <v>44260</v>
      </c>
      <c r="C3" s="41">
        <v>0</v>
      </c>
      <c r="D3" s="41">
        <v>0</v>
      </c>
      <c r="G3" s="41">
        <f t="shared" ref="G3:J18" si="4">SUM(C$2:C3)</f>
        <v>1</v>
      </c>
      <c r="H3" s="41">
        <f t="shared" si="4"/>
        <v>0</v>
      </c>
      <c r="I3" s="41">
        <f t="shared" si="4"/>
        <v>0</v>
      </c>
      <c r="J3" s="41">
        <f t="shared" si="4"/>
        <v>0</v>
      </c>
      <c r="K3" s="41">
        <f t="shared" si="1"/>
        <v>5.3191489361702128E-2</v>
      </c>
      <c r="L3" s="41">
        <f t="shared" si="1"/>
        <v>0</v>
      </c>
      <c r="M3" s="41">
        <f t="shared" ref="M3:M66" si="5">IF(MAX(J:J)=0,0,J3/MAX(J:J))</f>
        <v>0</v>
      </c>
      <c r="N3" s="42">
        <f t="shared" si="2"/>
        <v>0</v>
      </c>
      <c r="O3" s="41">
        <f t="shared" si="3"/>
        <v>2.0408163265306121E-2</v>
      </c>
      <c r="P3" s="42">
        <f>IF(O3&gt;=[1]res!E$2,IF(O2&lt;[1]res!E$2,K3,0),0)</f>
        <v>0</v>
      </c>
      <c r="Q3" s="42">
        <f>IF(O3&gt;=[1]res!E$2,IF(O2&lt;[1]res!E$2,L3,0),0)</f>
        <v>0</v>
      </c>
      <c r="R3" s="42">
        <f>IF(O3&gt;=[1]res!E$6,IF(O2&lt;[1]res!E$6,L3,0),0)</f>
        <v>0</v>
      </c>
    </row>
    <row r="4" spans="1:18" ht="15.75" customHeight="1" x14ac:dyDescent="0.4">
      <c r="A4" s="39">
        <v>3</v>
      </c>
      <c r="B4" s="50">
        <v>44261</v>
      </c>
      <c r="C4" s="41">
        <v>0</v>
      </c>
      <c r="D4" s="41">
        <v>0</v>
      </c>
      <c r="G4" s="41">
        <f t="shared" si="4"/>
        <v>1</v>
      </c>
      <c r="H4" s="41">
        <f t="shared" si="4"/>
        <v>0</v>
      </c>
      <c r="I4" s="41">
        <f t="shared" si="4"/>
        <v>0</v>
      </c>
      <c r="J4" s="41">
        <f t="shared" si="4"/>
        <v>0</v>
      </c>
      <c r="K4" s="41">
        <f t="shared" si="1"/>
        <v>5.3191489361702128E-2</v>
      </c>
      <c r="L4" s="41">
        <f t="shared" si="1"/>
        <v>0</v>
      </c>
      <c r="M4" s="41">
        <f t="shared" si="5"/>
        <v>0</v>
      </c>
      <c r="N4" s="42">
        <f t="shared" si="2"/>
        <v>0</v>
      </c>
      <c r="O4" s="41">
        <f t="shared" si="3"/>
        <v>3.0612244897959183E-2</v>
      </c>
      <c r="P4" s="42">
        <f>IF(O4&gt;=[1]res!E$2,IF(O3&lt;[1]res!E$2,K4,0),0)</f>
        <v>0</v>
      </c>
      <c r="Q4" s="42">
        <f>IF(O4&gt;=[1]res!E$2,IF(O3&lt;[1]res!E$2,L4,0),0)</f>
        <v>0</v>
      </c>
      <c r="R4" s="42">
        <f>IF(O4&gt;=[1]res!E$6,IF(O3&lt;[1]res!E$6,L4,0),0)</f>
        <v>0</v>
      </c>
    </row>
    <row r="5" spans="1:18" ht="15.75" customHeight="1" x14ac:dyDescent="0.4">
      <c r="A5" s="39">
        <v>4</v>
      </c>
      <c r="B5" s="50">
        <v>44262</v>
      </c>
      <c r="C5" s="41">
        <v>0</v>
      </c>
      <c r="D5" s="41">
        <v>0</v>
      </c>
      <c r="G5" s="41">
        <f t="shared" si="4"/>
        <v>1</v>
      </c>
      <c r="H5" s="41">
        <f t="shared" si="4"/>
        <v>0</v>
      </c>
      <c r="I5" s="41">
        <f t="shared" si="4"/>
        <v>0</v>
      </c>
      <c r="J5" s="41">
        <f t="shared" si="4"/>
        <v>0</v>
      </c>
      <c r="K5" s="41">
        <f t="shared" si="1"/>
        <v>5.3191489361702128E-2</v>
      </c>
      <c r="L5" s="41">
        <f t="shared" si="1"/>
        <v>0</v>
      </c>
      <c r="M5" s="41">
        <f t="shared" si="5"/>
        <v>0</v>
      </c>
      <c r="N5" s="42">
        <f t="shared" si="2"/>
        <v>0</v>
      </c>
      <c r="O5" s="41">
        <f t="shared" si="3"/>
        <v>4.0816326530612242E-2</v>
      </c>
      <c r="P5" s="42">
        <f>IF(O5&gt;=[1]res!E$2,IF(O4&lt;[1]res!E$2,K5,0),0)</f>
        <v>0</v>
      </c>
      <c r="Q5" s="42">
        <f>IF(O5&gt;=[1]res!E$2,IF(O4&lt;[1]res!E$2,L5,0),0)</f>
        <v>0</v>
      </c>
      <c r="R5" s="42">
        <f>IF(O5&gt;=[1]res!E$6,IF(O4&lt;[1]res!E$6,L5,0),0)</f>
        <v>0</v>
      </c>
    </row>
    <row r="6" spans="1:18" ht="15.75" customHeight="1" x14ac:dyDescent="0.4">
      <c r="A6" s="39">
        <v>5</v>
      </c>
      <c r="B6" s="50">
        <v>44263</v>
      </c>
      <c r="C6" s="41">
        <v>0</v>
      </c>
      <c r="D6" s="41">
        <v>0</v>
      </c>
      <c r="G6" s="41">
        <f t="shared" si="4"/>
        <v>1</v>
      </c>
      <c r="H6" s="41">
        <f t="shared" si="4"/>
        <v>0</v>
      </c>
      <c r="I6" s="41">
        <f t="shared" si="4"/>
        <v>0</v>
      </c>
      <c r="J6" s="41">
        <f t="shared" si="4"/>
        <v>0</v>
      </c>
      <c r="K6" s="41">
        <f t="shared" si="1"/>
        <v>5.3191489361702128E-2</v>
      </c>
      <c r="L6" s="41">
        <f t="shared" si="1"/>
        <v>0</v>
      </c>
      <c r="M6" s="41">
        <f t="shared" si="5"/>
        <v>0</v>
      </c>
      <c r="N6" s="42">
        <f t="shared" si="2"/>
        <v>0</v>
      </c>
      <c r="O6" s="41">
        <f t="shared" si="3"/>
        <v>5.1020408163265307E-2</v>
      </c>
      <c r="P6" s="42">
        <f>IF(O6&gt;=[1]res!E$2,IF(O5&lt;[1]res!E$2,K6,0),0)</f>
        <v>0</v>
      </c>
      <c r="Q6" s="42">
        <f>IF(O6&gt;=[1]res!E$2,IF(O5&lt;[1]res!E$2,L6,0),0)</f>
        <v>0</v>
      </c>
      <c r="R6" s="42">
        <f>IF(O6&gt;=[1]res!E$6,IF(O5&lt;[1]res!E$6,L6,0),0)</f>
        <v>0</v>
      </c>
    </row>
    <row r="7" spans="1:18" ht="15.75" customHeight="1" x14ac:dyDescent="0.4">
      <c r="A7" s="39">
        <v>6</v>
      </c>
      <c r="B7" s="50">
        <v>44264</v>
      </c>
      <c r="C7" s="41">
        <v>0</v>
      </c>
      <c r="D7" s="41">
        <v>0</v>
      </c>
      <c r="G7" s="41">
        <f t="shared" si="4"/>
        <v>1</v>
      </c>
      <c r="H7" s="41">
        <f t="shared" si="4"/>
        <v>0</v>
      </c>
      <c r="I7" s="41">
        <f t="shared" si="4"/>
        <v>0</v>
      </c>
      <c r="J7" s="41">
        <f t="shared" si="4"/>
        <v>0</v>
      </c>
      <c r="K7" s="41">
        <f t="shared" si="1"/>
        <v>5.3191489361702128E-2</v>
      </c>
      <c r="L7" s="41">
        <f t="shared" si="1"/>
        <v>0</v>
      </c>
      <c r="M7" s="41">
        <f t="shared" si="5"/>
        <v>0</v>
      </c>
      <c r="N7" s="42">
        <f t="shared" si="2"/>
        <v>0</v>
      </c>
      <c r="O7" s="41">
        <f t="shared" si="3"/>
        <v>6.1224489795918366E-2</v>
      </c>
      <c r="P7" s="42">
        <f>IF(O7&gt;=[1]res!E$2,IF(O6&lt;[1]res!E$2,K7,0),0)</f>
        <v>0</v>
      </c>
      <c r="Q7" s="42">
        <f>IF(O7&gt;=[1]res!E$2,IF(O6&lt;[1]res!E$2,L7,0),0)</f>
        <v>0</v>
      </c>
      <c r="R7" s="42">
        <f>IF(O7&gt;=[1]res!E$6,IF(O6&lt;[1]res!E$6,L7,0),0)</f>
        <v>0</v>
      </c>
    </row>
    <row r="8" spans="1:18" ht="15.75" customHeight="1" x14ac:dyDescent="0.4">
      <c r="A8" s="39">
        <v>7</v>
      </c>
      <c r="B8" s="50">
        <v>44265</v>
      </c>
      <c r="C8" s="41">
        <v>3</v>
      </c>
      <c r="D8" s="41">
        <v>0</v>
      </c>
      <c r="G8" s="41">
        <f t="shared" si="4"/>
        <v>4</v>
      </c>
      <c r="H8" s="41">
        <f t="shared" si="4"/>
        <v>0</v>
      </c>
      <c r="I8" s="41">
        <f t="shared" si="4"/>
        <v>0</v>
      </c>
      <c r="J8" s="41">
        <f t="shared" si="4"/>
        <v>0</v>
      </c>
      <c r="K8" s="41">
        <f t="shared" si="1"/>
        <v>0.21276595744680851</v>
      </c>
      <c r="L8" s="41">
        <f t="shared" si="1"/>
        <v>0</v>
      </c>
      <c r="M8" s="41">
        <f t="shared" si="5"/>
        <v>0</v>
      </c>
      <c r="N8" s="42">
        <f t="shared" si="2"/>
        <v>0</v>
      </c>
      <c r="O8" s="41">
        <f t="shared" si="3"/>
        <v>7.1428571428571425E-2</v>
      </c>
      <c r="P8" s="42">
        <f>IF(O8&gt;=[1]res!E$2,IF(O7&lt;[1]res!E$2,K8,0),0)</f>
        <v>0</v>
      </c>
      <c r="Q8" s="42">
        <f>IF(O8&gt;=[1]res!E$2,IF(O7&lt;[1]res!E$2,L8,0),0)</f>
        <v>0</v>
      </c>
      <c r="R8" s="42">
        <f>IF(O8&gt;=[1]res!E$6,IF(O7&lt;[1]res!E$6,L8,0),0)</f>
        <v>0</v>
      </c>
    </row>
    <row r="9" spans="1:18" ht="15.75" customHeight="1" x14ac:dyDescent="0.4">
      <c r="A9" s="39">
        <v>8</v>
      </c>
      <c r="B9" s="50">
        <v>44266</v>
      </c>
      <c r="C9" s="41">
        <v>0</v>
      </c>
      <c r="D9" s="41">
        <v>0</v>
      </c>
      <c r="G9" s="41">
        <f t="shared" si="4"/>
        <v>4</v>
      </c>
      <c r="H9" s="41">
        <f t="shared" si="4"/>
        <v>0</v>
      </c>
      <c r="I9" s="41">
        <f t="shared" si="4"/>
        <v>0</v>
      </c>
      <c r="J9" s="41">
        <f t="shared" si="4"/>
        <v>0</v>
      </c>
      <c r="K9" s="41">
        <f t="shared" si="1"/>
        <v>0.21276595744680851</v>
      </c>
      <c r="L9" s="41">
        <f t="shared" si="1"/>
        <v>0</v>
      </c>
      <c r="M9" s="41">
        <f t="shared" si="5"/>
        <v>0</v>
      </c>
      <c r="N9" s="42">
        <f t="shared" si="2"/>
        <v>0</v>
      </c>
      <c r="O9" s="41">
        <f t="shared" si="3"/>
        <v>8.1632653061224483E-2</v>
      </c>
      <c r="P9" s="42">
        <f>IF(O9&gt;=[1]res!E$2,IF(O8&lt;[1]res!E$2,K9,0),0)</f>
        <v>0</v>
      </c>
      <c r="Q9" s="42">
        <f>IF(O9&gt;=[1]res!E$2,IF(O8&lt;[1]res!E$2,L9,0),0)</f>
        <v>0</v>
      </c>
      <c r="R9" s="42">
        <f>IF(O9&gt;=[1]res!E$6,IF(O8&lt;[1]res!E$6,L9,0),0)</f>
        <v>0</v>
      </c>
    </row>
    <row r="10" spans="1:18" ht="15.75" customHeight="1" x14ac:dyDescent="0.4">
      <c r="A10" s="39">
        <v>9</v>
      </c>
      <c r="B10" s="50">
        <v>44267</v>
      </c>
      <c r="C10" s="41">
        <v>0</v>
      </c>
      <c r="D10" s="41">
        <v>0</v>
      </c>
      <c r="G10" s="41">
        <f t="shared" si="4"/>
        <v>4</v>
      </c>
      <c r="H10" s="41">
        <f t="shared" si="4"/>
        <v>0</v>
      </c>
      <c r="I10" s="41">
        <f t="shared" si="4"/>
        <v>0</v>
      </c>
      <c r="J10" s="41">
        <f t="shared" si="4"/>
        <v>0</v>
      </c>
      <c r="K10" s="41">
        <f t="shared" si="1"/>
        <v>0.21276595744680851</v>
      </c>
      <c r="L10" s="41">
        <f t="shared" si="1"/>
        <v>0</v>
      </c>
      <c r="M10" s="41">
        <f t="shared" si="5"/>
        <v>0</v>
      </c>
      <c r="N10" s="42">
        <f t="shared" si="2"/>
        <v>0</v>
      </c>
      <c r="O10" s="41">
        <f t="shared" si="3"/>
        <v>9.1836734693877556E-2</v>
      </c>
      <c r="P10" s="42">
        <f>IF(O10&gt;=[1]res!E$2,IF(O9&lt;[1]res!E$2,K10,0),0)</f>
        <v>0</v>
      </c>
      <c r="Q10" s="42">
        <f>IF(O10&gt;=[1]res!E$2,IF(O9&lt;[1]res!E$2,L10,0),0)</f>
        <v>0</v>
      </c>
      <c r="R10" s="42">
        <f>IF(O10&gt;=[1]res!E$6,IF(O9&lt;[1]res!E$6,L10,0),0)</f>
        <v>0</v>
      </c>
    </row>
    <row r="11" spans="1:18" ht="15.75" customHeight="1" x14ac:dyDescent="0.4">
      <c r="A11" s="39">
        <v>10</v>
      </c>
      <c r="B11" s="50">
        <v>44268</v>
      </c>
      <c r="C11" s="41">
        <v>0</v>
      </c>
      <c r="D11" s="41">
        <v>0</v>
      </c>
      <c r="G11" s="41">
        <f t="shared" si="4"/>
        <v>4</v>
      </c>
      <c r="H11" s="41">
        <f t="shared" si="4"/>
        <v>0</v>
      </c>
      <c r="I11" s="41">
        <f t="shared" si="4"/>
        <v>0</v>
      </c>
      <c r="J11" s="41">
        <f t="shared" si="4"/>
        <v>0</v>
      </c>
      <c r="K11" s="41">
        <f t="shared" si="1"/>
        <v>0.21276595744680851</v>
      </c>
      <c r="L11" s="41">
        <f t="shared" si="1"/>
        <v>0</v>
      </c>
      <c r="M11" s="41">
        <f t="shared" si="5"/>
        <v>0</v>
      </c>
      <c r="N11" s="42">
        <f t="shared" si="2"/>
        <v>0</v>
      </c>
      <c r="O11" s="41">
        <f t="shared" si="3"/>
        <v>0.10204081632653061</v>
      </c>
      <c r="P11" s="42">
        <f>IF(O11&gt;=[1]res!E$2,IF(O10&lt;[1]res!E$2,K11,0),0)</f>
        <v>0</v>
      </c>
      <c r="Q11" s="42">
        <f>IF(O11&gt;=[1]res!E$2,IF(O10&lt;[1]res!E$2,L11,0),0)</f>
        <v>0</v>
      </c>
      <c r="R11" s="42">
        <f>IF(O11&gt;=[1]res!E$6,IF(O10&lt;[1]res!E$6,L11,0),0)</f>
        <v>0</v>
      </c>
    </row>
    <row r="12" spans="1:18" ht="15.75" customHeight="1" x14ac:dyDescent="0.4">
      <c r="A12" s="39">
        <v>11</v>
      </c>
      <c r="B12" s="50">
        <v>44269</v>
      </c>
      <c r="C12" s="41">
        <v>0</v>
      </c>
      <c r="D12" s="41">
        <v>0</v>
      </c>
      <c r="G12" s="41">
        <f t="shared" si="4"/>
        <v>4</v>
      </c>
      <c r="H12" s="41">
        <f t="shared" si="4"/>
        <v>0</v>
      </c>
      <c r="I12" s="41">
        <f t="shared" si="4"/>
        <v>0</v>
      </c>
      <c r="J12" s="41">
        <f t="shared" si="4"/>
        <v>0</v>
      </c>
      <c r="K12" s="41">
        <f t="shared" si="1"/>
        <v>0.21276595744680851</v>
      </c>
      <c r="L12" s="41">
        <f t="shared" si="1"/>
        <v>0</v>
      </c>
      <c r="M12" s="41">
        <f t="shared" si="5"/>
        <v>0</v>
      </c>
      <c r="N12" s="42">
        <f t="shared" si="2"/>
        <v>0</v>
      </c>
      <c r="O12" s="41">
        <f t="shared" si="3"/>
        <v>0.11224489795918367</v>
      </c>
      <c r="P12" s="42">
        <f>IF(O12&gt;=[1]res!E$2,IF(O11&lt;[1]res!E$2,K12,0),0)</f>
        <v>0</v>
      </c>
      <c r="Q12" s="42">
        <f>IF(O12&gt;=[1]res!E$2,IF(O11&lt;[1]res!E$2,L12,0),0)</f>
        <v>0</v>
      </c>
      <c r="R12" s="42">
        <f>IF(O12&gt;=[1]res!E$6,IF(O11&lt;[1]res!E$6,L12,0),0)</f>
        <v>0</v>
      </c>
    </row>
    <row r="13" spans="1:18" ht="15.75" customHeight="1" x14ac:dyDescent="0.4">
      <c r="A13" s="39">
        <v>12</v>
      </c>
      <c r="B13" s="50">
        <v>44270</v>
      </c>
      <c r="C13" s="41">
        <v>0</v>
      </c>
      <c r="D13" s="41">
        <v>0</v>
      </c>
      <c r="G13" s="41">
        <f t="shared" si="4"/>
        <v>4</v>
      </c>
      <c r="H13" s="41">
        <f t="shared" si="4"/>
        <v>0</v>
      </c>
      <c r="I13" s="41">
        <f t="shared" si="4"/>
        <v>0</v>
      </c>
      <c r="J13" s="41">
        <f t="shared" si="4"/>
        <v>0</v>
      </c>
      <c r="K13" s="41">
        <f t="shared" si="1"/>
        <v>0.21276595744680851</v>
      </c>
      <c r="L13" s="41">
        <f t="shared" si="1"/>
        <v>0</v>
      </c>
      <c r="M13" s="41">
        <f t="shared" si="5"/>
        <v>0</v>
      </c>
      <c r="N13" s="42">
        <f t="shared" si="2"/>
        <v>0</v>
      </c>
      <c r="O13" s="41">
        <f t="shared" si="3"/>
        <v>0.12244897959183673</v>
      </c>
      <c r="P13" s="42">
        <f>IF(O13&gt;=[1]res!E$2,IF(O12&lt;[1]res!E$2,K13,0),0)</f>
        <v>0</v>
      </c>
      <c r="Q13" s="42">
        <f>IF(O13&gt;=[1]res!E$2,IF(O12&lt;[1]res!E$2,L13,0),0)</f>
        <v>0</v>
      </c>
      <c r="R13" s="42">
        <f>IF(O13&gt;=[1]res!E$6,IF(O12&lt;[1]res!E$6,L13,0),0)</f>
        <v>0</v>
      </c>
    </row>
    <row r="14" spans="1:18" ht="15.75" customHeight="1" x14ac:dyDescent="0.4">
      <c r="A14" s="39">
        <v>13</v>
      </c>
      <c r="B14" s="50">
        <v>44271</v>
      </c>
      <c r="C14" s="41">
        <v>0</v>
      </c>
      <c r="D14" s="41">
        <v>0</v>
      </c>
      <c r="G14" s="41">
        <f t="shared" si="4"/>
        <v>4</v>
      </c>
      <c r="H14" s="41">
        <f t="shared" si="4"/>
        <v>0</v>
      </c>
      <c r="I14" s="41">
        <f t="shared" si="4"/>
        <v>0</v>
      </c>
      <c r="J14" s="41">
        <f t="shared" si="4"/>
        <v>0</v>
      </c>
      <c r="K14" s="41">
        <f t="shared" si="1"/>
        <v>0.21276595744680851</v>
      </c>
      <c r="L14" s="41">
        <f t="shared" si="1"/>
        <v>0</v>
      </c>
      <c r="M14" s="41">
        <f t="shared" si="5"/>
        <v>0</v>
      </c>
      <c r="N14" s="42">
        <f t="shared" si="2"/>
        <v>0</v>
      </c>
      <c r="O14" s="41">
        <f t="shared" si="3"/>
        <v>0.1326530612244898</v>
      </c>
      <c r="P14" s="42">
        <f>IF(O14&gt;=[1]res!E$2,IF(O13&lt;[1]res!E$2,K14,0),0)</f>
        <v>0</v>
      </c>
      <c r="Q14" s="42">
        <f>IF(O14&gt;=[1]res!E$2,IF(O13&lt;[1]res!E$2,L14,0),0)</f>
        <v>0</v>
      </c>
      <c r="R14" s="42">
        <f>IF(O14&gt;=[1]res!E$6,IF(O13&lt;[1]res!E$6,L14,0),0)</f>
        <v>0</v>
      </c>
    </row>
    <row r="15" spans="1:18" ht="15.75" customHeight="1" x14ac:dyDescent="0.4">
      <c r="A15" s="39">
        <v>14</v>
      </c>
      <c r="B15" s="50">
        <v>44272</v>
      </c>
      <c r="C15" s="41">
        <v>0</v>
      </c>
      <c r="D15" s="41">
        <v>4.5</v>
      </c>
      <c r="G15" s="41">
        <f t="shared" si="4"/>
        <v>4</v>
      </c>
      <c r="H15" s="41">
        <f t="shared" si="4"/>
        <v>4.5</v>
      </c>
      <c r="I15" s="41">
        <f t="shared" si="4"/>
        <v>0</v>
      </c>
      <c r="J15" s="41">
        <f t="shared" si="4"/>
        <v>0</v>
      </c>
      <c r="K15" s="41">
        <f t="shared" si="1"/>
        <v>0.21276595744680851</v>
      </c>
      <c r="L15" s="41">
        <f t="shared" si="1"/>
        <v>5.2023121387283239E-2</v>
      </c>
      <c r="M15" s="41">
        <f t="shared" si="5"/>
        <v>0</v>
      </c>
      <c r="N15" s="42">
        <f t="shared" si="2"/>
        <v>0</v>
      </c>
      <c r="O15" s="41">
        <f t="shared" si="3"/>
        <v>0.14285714285714285</v>
      </c>
      <c r="P15" s="42">
        <f>IF(O15&gt;=[1]res!E$2,IF(O14&lt;[1]res!E$2,K15,0),0)</f>
        <v>0</v>
      </c>
      <c r="Q15" s="42">
        <f>IF(O15&gt;=[1]res!E$2,IF(O14&lt;[1]res!E$2,L15,0),0)</f>
        <v>0</v>
      </c>
      <c r="R15" s="42">
        <f>IF(O15&gt;=[1]res!E$6,IF(O14&lt;[1]res!E$6,L15,0),0)</f>
        <v>0</v>
      </c>
    </row>
    <row r="16" spans="1:18" ht="15.75" customHeight="1" x14ac:dyDescent="0.4">
      <c r="A16" s="39">
        <v>15</v>
      </c>
      <c r="B16" s="50">
        <v>44273</v>
      </c>
      <c r="C16" s="41">
        <v>0</v>
      </c>
      <c r="D16" s="41">
        <v>0</v>
      </c>
      <c r="G16" s="41">
        <f t="shared" si="4"/>
        <v>4</v>
      </c>
      <c r="H16" s="41">
        <f t="shared" si="4"/>
        <v>4.5</v>
      </c>
      <c r="I16" s="41">
        <f t="shared" si="4"/>
        <v>0</v>
      </c>
      <c r="J16" s="41">
        <f t="shared" si="4"/>
        <v>0</v>
      </c>
      <c r="K16" s="41">
        <f t="shared" si="1"/>
        <v>0.21276595744680851</v>
      </c>
      <c r="L16" s="41">
        <f t="shared" si="1"/>
        <v>5.2023121387283239E-2</v>
      </c>
      <c r="M16" s="41">
        <f t="shared" si="5"/>
        <v>0</v>
      </c>
      <c r="N16" s="42">
        <f t="shared" si="2"/>
        <v>0</v>
      </c>
      <c r="O16" s="41">
        <f t="shared" si="3"/>
        <v>0.15306122448979592</v>
      </c>
      <c r="P16" s="42">
        <f>IF(O16&gt;=[1]res!E$2,IF(O15&lt;[1]res!E$2,K16,0),0)</f>
        <v>0</v>
      </c>
      <c r="Q16" s="42">
        <f>IF(O16&gt;=[1]res!E$2,IF(O15&lt;[1]res!E$2,L16,0),0)</f>
        <v>0</v>
      </c>
      <c r="R16" s="42">
        <f>IF(O16&gt;=[1]res!E$6,IF(O15&lt;[1]res!E$6,L16,0),0)</f>
        <v>0</v>
      </c>
    </row>
    <row r="17" spans="1:18" ht="15.75" customHeight="1" x14ac:dyDescent="0.4">
      <c r="A17" s="39">
        <v>16</v>
      </c>
      <c r="B17" s="50">
        <v>44274</v>
      </c>
      <c r="C17" s="41">
        <v>0</v>
      </c>
      <c r="D17" s="41">
        <v>0</v>
      </c>
      <c r="G17" s="41">
        <f t="shared" si="4"/>
        <v>4</v>
      </c>
      <c r="H17" s="41">
        <f t="shared" si="4"/>
        <v>4.5</v>
      </c>
      <c r="I17" s="41">
        <f t="shared" si="4"/>
        <v>0</v>
      </c>
      <c r="J17" s="41">
        <f t="shared" si="4"/>
        <v>0</v>
      </c>
      <c r="K17" s="41">
        <f t="shared" si="1"/>
        <v>0.21276595744680851</v>
      </c>
      <c r="L17" s="41">
        <f t="shared" si="1"/>
        <v>5.2023121387283239E-2</v>
      </c>
      <c r="M17" s="41">
        <f t="shared" si="5"/>
        <v>0</v>
      </c>
      <c r="N17" s="42">
        <f t="shared" si="2"/>
        <v>0</v>
      </c>
      <c r="O17" s="41">
        <f t="shared" si="3"/>
        <v>0.16326530612244897</v>
      </c>
      <c r="P17" s="42">
        <f>IF(O17&gt;=[1]res!E$2,IF(O16&lt;[1]res!E$2,K17,0),0)</f>
        <v>0</v>
      </c>
      <c r="Q17" s="42">
        <f>IF(O17&gt;=[1]res!E$2,IF(O16&lt;[1]res!E$2,L17,0),0)</f>
        <v>0</v>
      </c>
      <c r="R17" s="42">
        <f>IF(O17&gt;=[1]res!E$6,IF(O16&lt;[1]res!E$6,L17,0),0)</f>
        <v>0</v>
      </c>
    </row>
    <row r="18" spans="1:18" ht="15.75" customHeight="1" x14ac:dyDescent="0.4">
      <c r="A18" s="39">
        <v>17</v>
      </c>
      <c r="B18" s="50">
        <v>44275</v>
      </c>
      <c r="C18" s="41">
        <v>0</v>
      </c>
      <c r="D18" s="41">
        <v>0</v>
      </c>
      <c r="G18" s="41">
        <f t="shared" si="4"/>
        <v>4</v>
      </c>
      <c r="H18" s="41">
        <f t="shared" si="4"/>
        <v>4.5</v>
      </c>
      <c r="I18" s="41">
        <f t="shared" si="4"/>
        <v>0</v>
      </c>
      <c r="J18" s="41">
        <f t="shared" si="4"/>
        <v>0</v>
      </c>
      <c r="K18" s="41">
        <f t="shared" ref="K18:L33" si="6">G18/MAX(G:G)</f>
        <v>0.21276595744680851</v>
      </c>
      <c r="L18" s="41">
        <f t="shared" si="6"/>
        <v>5.2023121387283239E-2</v>
      </c>
      <c r="M18" s="41">
        <f t="shared" si="5"/>
        <v>0</v>
      </c>
      <c r="N18" s="42">
        <f t="shared" si="2"/>
        <v>0</v>
      </c>
      <c r="O18" s="41">
        <f t="shared" si="3"/>
        <v>0.17346938775510204</v>
      </c>
      <c r="P18" s="42">
        <f>IF(O18&gt;=[1]res!E$2,IF(O17&lt;[1]res!E$2,K18,0),0)</f>
        <v>0</v>
      </c>
      <c r="Q18" s="42">
        <f>IF(O18&gt;=[1]res!E$2,IF(O17&lt;[1]res!E$2,L18,0),0)</f>
        <v>0</v>
      </c>
      <c r="R18" s="42">
        <f>IF(O18&gt;=[1]res!E$6,IF(O17&lt;[1]res!E$6,L18,0),0)</f>
        <v>0</v>
      </c>
    </row>
    <row r="19" spans="1:18" ht="15.75" customHeight="1" x14ac:dyDescent="0.4">
      <c r="A19" s="39">
        <v>18</v>
      </c>
      <c r="B19" s="50">
        <v>44276</v>
      </c>
      <c r="C19" s="41">
        <v>0</v>
      </c>
      <c r="D19" s="41">
        <v>0</v>
      </c>
      <c r="G19" s="41">
        <f t="shared" ref="G19:J34" si="7">SUM(C$2:C19)</f>
        <v>4</v>
      </c>
      <c r="H19" s="41">
        <f t="shared" si="7"/>
        <v>4.5</v>
      </c>
      <c r="I19" s="41">
        <f t="shared" si="7"/>
        <v>0</v>
      </c>
      <c r="J19" s="41">
        <f t="shared" si="7"/>
        <v>0</v>
      </c>
      <c r="K19" s="41">
        <f t="shared" si="6"/>
        <v>0.21276595744680851</v>
      </c>
      <c r="L19" s="41">
        <f t="shared" si="6"/>
        <v>5.2023121387283239E-2</v>
      </c>
      <c r="M19" s="41">
        <f t="shared" si="5"/>
        <v>0</v>
      </c>
      <c r="N19" s="42">
        <f t="shared" si="2"/>
        <v>0</v>
      </c>
      <c r="O19" s="41">
        <f t="shared" si="3"/>
        <v>0.18367346938775511</v>
      </c>
      <c r="P19" s="42">
        <f>IF(O19&gt;=[1]res!E$2,IF(O18&lt;[1]res!E$2,K19,0),0)</f>
        <v>0</v>
      </c>
      <c r="Q19" s="42">
        <f>IF(O19&gt;=[1]res!E$2,IF(O18&lt;[1]res!E$2,L19,0),0)</f>
        <v>0</v>
      </c>
      <c r="R19" s="42">
        <f>IF(O19&gt;=[1]res!E$6,IF(O18&lt;[1]res!E$6,L19,0),0)</f>
        <v>0</v>
      </c>
    </row>
    <row r="20" spans="1:18" ht="15.75" customHeight="1" x14ac:dyDescent="0.4">
      <c r="A20" s="39">
        <v>19</v>
      </c>
      <c r="B20" s="50">
        <v>44277</v>
      </c>
      <c r="C20" s="41">
        <v>3</v>
      </c>
      <c r="D20" s="41">
        <v>0</v>
      </c>
      <c r="G20" s="41">
        <f t="shared" si="7"/>
        <v>7</v>
      </c>
      <c r="H20" s="41">
        <f t="shared" si="7"/>
        <v>4.5</v>
      </c>
      <c r="I20" s="41">
        <f t="shared" si="7"/>
        <v>0</v>
      </c>
      <c r="J20" s="41">
        <f t="shared" si="7"/>
        <v>0</v>
      </c>
      <c r="K20" s="41">
        <f t="shared" si="6"/>
        <v>0.37234042553191488</v>
      </c>
      <c r="L20" s="41">
        <f t="shared" si="6"/>
        <v>5.2023121387283239E-2</v>
      </c>
      <c r="M20" s="41">
        <f t="shared" si="5"/>
        <v>0</v>
      </c>
      <c r="N20" s="42">
        <f t="shared" si="2"/>
        <v>0</v>
      </c>
      <c r="O20" s="41">
        <f t="shared" si="3"/>
        <v>0.19387755102040816</v>
      </c>
      <c r="P20" s="42">
        <f>IF(O20&gt;=[1]res!E$2,IF(O19&lt;[1]res!E$2,K20,0),0)</f>
        <v>0</v>
      </c>
      <c r="Q20" s="42">
        <f>IF(O20&gt;=[1]res!E$2,IF(O19&lt;[1]res!E$2,L20,0),0)</f>
        <v>0</v>
      </c>
      <c r="R20" s="42">
        <f>IF(O20&gt;=[1]res!E$6,IF(O19&lt;[1]res!E$6,L20,0),0)</f>
        <v>0</v>
      </c>
    </row>
    <row r="21" spans="1:18" ht="15.75" customHeight="1" x14ac:dyDescent="0.4">
      <c r="A21" s="39">
        <v>20</v>
      </c>
      <c r="B21" s="50">
        <v>44278</v>
      </c>
      <c r="C21" s="41">
        <v>3</v>
      </c>
      <c r="D21" s="41">
        <v>0</v>
      </c>
      <c r="G21" s="41">
        <f t="shared" si="7"/>
        <v>10</v>
      </c>
      <c r="H21" s="41">
        <f t="shared" si="7"/>
        <v>4.5</v>
      </c>
      <c r="I21" s="41">
        <f t="shared" si="7"/>
        <v>0</v>
      </c>
      <c r="J21" s="41">
        <f t="shared" si="7"/>
        <v>0</v>
      </c>
      <c r="K21" s="41">
        <f t="shared" si="6"/>
        <v>0.53191489361702127</v>
      </c>
      <c r="L21" s="41">
        <f t="shared" si="6"/>
        <v>5.2023121387283239E-2</v>
      </c>
      <c r="M21" s="41">
        <f t="shared" si="5"/>
        <v>0</v>
      </c>
      <c r="N21" s="42">
        <f t="shared" si="2"/>
        <v>0</v>
      </c>
      <c r="O21" s="41">
        <f t="shared" si="3"/>
        <v>0.20408163265306123</v>
      </c>
      <c r="P21" s="42">
        <f>IF(O21&gt;=[1]res!E$2,IF(O20&lt;[1]res!E$2,K21,0),0)</f>
        <v>0</v>
      </c>
      <c r="Q21" s="42">
        <f>IF(O21&gt;=[1]res!E$2,IF(O20&lt;[1]res!E$2,L21,0),0)</f>
        <v>0</v>
      </c>
      <c r="R21" s="42">
        <f>IF(O21&gt;=[1]res!E$6,IF(O20&lt;[1]res!E$6,L21,0),0)</f>
        <v>0</v>
      </c>
    </row>
    <row r="22" spans="1:18" ht="15.75" customHeight="1" x14ac:dyDescent="0.4">
      <c r="A22" s="39">
        <v>21</v>
      </c>
      <c r="B22" s="50">
        <v>44279</v>
      </c>
      <c r="C22" s="41">
        <v>0</v>
      </c>
      <c r="D22" s="41">
        <v>0</v>
      </c>
      <c r="G22" s="41">
        <f t="shared" si="7"/>
        <v>10</v>
      </c>
      <c r="H22" s="41">
        <f t="shared" si="7"/>
        <v>4.5</v>
      </c>
      <c r="I22" s="41">
        <f t="shared" si="7"/>
        <v>0</v>
      </c>
      <c r="J22" s="41">
        <f t="shared" si="7"/>
        <v>0</v>
      </c>
      <c r="K22" s="41">
        <f t="shared" si="6"/>
        <v>0.53191489361702127</v>
      </c>
      <c r="L22" s="41">
        <f t="shared" si="6"/>
        <v>5.2023121387283239E-2</v>
      </c>
      <c r="M22" s="41">
        <f t="shared" si="5"/>
        <v>0</v>
      </c>
      <c r="N22" s="42">
        <f t="shared" si="2"/>
        <v>0</v>
      </c>
      <c r="O22" s="41">
        <f t="shared" si="3"/>
        <v>0.21428571428571427</v>
      </c>
      <c r="P22" s="42">
        <f>IF(O22&gt;=[1]res!E$2,IF(O21&lt;[1]res!E$2,K22,0),0)</f>
        <v>0</v>
      </c>
      <c r="Q22" s="42">
        <f>IF(O22&gt;=[1]res!E$2,IF(O21&lt;[1]res!E$2,L22,0),0)</f>
        <v>0</v>
      </c>
      <c r="R22" s="42">
        <f>IF(O22&gt;=[1]res!E$6,IF(O21&lt;[1]res!E$6,L22,0),0)</f>
        <v>0</v>
      </c>
    </row>
    <row r="23" spans="1:18" ht="15.75" customHeight="1" x14ac:dyDescent="0.4">
      <c r="A23" s="39">
        <v>22</v>
      </c>
      <c r="B23" s="50">
        <v>44280</v>
      </c>
      <c r="C23" s="41">
        <v>0</v>
      </c>
      <c r="D23" s="41">
        <v>0</v>
      </c>
      <c r="G23" s="41">
        <f t="shared" si="7"/>
        <v>10</v>
      </c>
      <c r="H23" s="41">
        <f t="shared" si="7"/>
        <v>4.5</v>
      </c>
      <c r="I23" s="41">
        <f t="shared" si="7"/>
        <v>0</v>
      </c>
      <c r="J23" s="41">
        <f t="shared" si="7"/>
        <v>0</v>
      </c>
      <c r="K23" s="41">
        <f t="shared" si="6"/>
        <v>0.53191489361702127</v>
      </c>
      <c r="L23" s="41">
        <f t="shared" si="6"/>
        <v>5.2023121387283239E-2</v>
      </c>
      <c r="M23" s="41">
        <f t="shared" si="5"/>
        <v>0</v>
      </c>
      <c r="N23" s="42">
        <f t="shared" si="2"/>
        <v>0</v>
      </c>
      <c r="O23" s="41">
        <f t="shared" si="3"/>
        <v>0.22448979591836735</v>
      </c>
      <c r="P23" s="42">
        <f>IF(O23&gt;=[1]res!E$2,IF(O22&lt;[1]res!E$2,K23,0),0)</f>
        <v>0</v>
      </c>
      <c r="Q23" s="42">
        <f>IF(O23&gt;=[1]res!E$2,IF(O22&lt;[1]res!E$2,L23,0),0)</f>
        <v>0</v>
      </c>
      <c r="R23" s="42">
        <f>IF(O23&gt;=[1]res!E$6,IF(O22&lt;[1]res!E$6,L23,0),0)</f>
        <v>0</v>
      </c>
    </row>
    <row r="24" spans="1:18" ht="15.75" customHeight="1" x14ac:dyDescent="0.4">
      <c r="A24" s="39">
        <v>23</v>
      </c>
      <c r="B24" s="50">
        <v>44281</v>
      </c>
      <c r="C24" s="41">
        <v>0</v>
      </c>
      <c r="D24" s="41">
        <v>0</v>
      </c>
      <c r="G24" s="41">
        <f t="shared" si="7"/>
        <v>10</v>
      </c>
      <c r="H24" s="41">
        <f t="shared" si="7"/>
        <v>4.5</v>
      </c>
      <c r="I24" s="41">
        <f t="shared" si="7"/>
        <v>0</v>
      </c>
      <c r="J24" s="41">
        <f t="shared" si="7"/>
        <v>0</v>
      </c>
      <c r="K24" s="41">
        <f t="shared" si="6"/>
        <v>0.53191489361702127</v>
      </c>
      <c r="L24" s="41">
        <f t="shared" si="6"/>
        <v>5.2023121387283239E-2</v>
      </c>
      <c r="M24" s="41">
        <f t="shared" si="5"/>
        <v>0</v>
      </c>
      <c r="N24" s="42">
        <f t="shared" si="2"/>
        <v>0</v>
      </c>
      <c r="O24" s="41">
        <f t="shared" si="3"/>
        <v>0.23469387755102042</v>
      </c>
      <c r="P24" s="42">
        <f>IF(O24&gt;=[1]res!E$2,IF(O23&lt;[1]res!E$2,K24,0),0)</f>
        <v>0</v>
      </c>
      <c r="Q24" s="42">
        <f>IF(O24&gt;=[1]res!E$2,IF(O23&lt;[1]res!E$2,L24,0),0)</f>
        <v>0</v>
      </c>
      <c r="R24" s="42">
        <f>IF(O24&gt;=[1]res!E$6,IF(O23&lt;[1]res!E$6,L24,0),0)</f>
        <v>0</v>
      </c>
    </row>
    <row r="25" spans="1:18" ht="15.75" customHeight="1" x14ac:dyDescent="0.4">
      <c r="A25" s="39">
        <v>24</v>
      </c>
      <c r="B25" s="50">
        <v>44282</v>
      </c>
      <c r="C25" s="41">
        <v>0</v>
      </c>
      <c r="D25" s="41">
        <v>0</v>
      </c>
      <c r="G25" s="41">
        <f t="shared" si="7"/>
        <v>10</v>
      </c>
      <c r="H25" s="41">
        <f t="shared" si="7"/>
        <v>4.5</v>
      </c>
      <c r="I25" s="41">
        <f t="shared" si="7"/>
        <v>0</v>
      </c>
      <c r="J25" s="41">
        <f t="shared" si="7"/>
        <v>0</v>
      </c>
      <c r="K25" s="41">
        <f t="shared" si="6"/>
        <v>0.53191489361702127</v>
      </c>
      <c r="L25" s="41">
        <f t="shared" si="6"/>
        <v>5.2023121387283239E-2</v>
      </c>
      <c r="M25" s="41">
        <f t="shared" si="5"/>
        <v>0</v>
      </c>
      <c r="N25" s="42">
        <f t="shared" si="2"/>
        <v>0</v>
      </c>
      <c r="O25" s="41">
        <f t="shared" si="3"/>
        <v>0.24489795918367346</v>
      </c>
      <c r="P25" s="42">
        <f>IF(O25&gt;=[1]res!E$2,IF(O24&lt;[1]res!E$2,K25,0),0)</f>
        <v>0</v>
      </c>
      <c r="Q25" s="42">
        <f>IF(O25&gt;=[1]res!E$2,IF(O24&lt;[1]res!E$2,L25,0),0)</f>
        <v>0</v>
      </c>
      <c r="R25" s="42">
        <f>IF(O25&gt;=[1]res!E$6,IF(O24&lt;[1]res!E$6,L25,0),0)</f>
        <v>0</v>
      </c>
    </row>
    <row r="26" spans="1:18" ht="15.75" customHeight="1" x14ac:dyDescent="0.4">
      <c r="A26" s="39">
        <v>25</v>
      </c>
      <c r="B26" s="50">
        <v>44283</v>
      </c>
      <c r="C26" s="41">
        <v>0</v>
      </c>
      <c r="D26" s="41">
        <v>3</v>
      </c>
      <c r="G26" s="41">
        <f t="shared" si="7"/>
        <v>10</v>
      </c>
      <c r="H26" s="41">
        <f t="shared" si="7"/>
        <v>7.5</v>
      </c>
      <c r="I26" s="41">
        <f t="shared" si="7"/>
        <v>0</v>
      </c>
      <c r="J26" s="41">
        <f t="shared" si="7"/>
        <v>0</v>
      </c>
      <c r="K26" s="41">
        <f t="shared" si="6"/>
        <v>0.53191489361702127</v>
      </c>
      <c r="L26" s="41">
        <f t="shared" si="6"/>
        <v>8.6705202312138727E-2</v>
      </c>
      <c r="M26" s="41">
        <f t="shared" si="5"/>
        <v>0</v>
      </c>
      <c r="N26" s="42">
        <f t="shared" si="2"/>
        <v>0</v>
      </c>
      <c r="O26" s="41">
        <f t="shared" si="3"/>
        <v>0.25510204081632654</v>
      </c>
      <c r="P26" s="42">
        <f>IF(O26&gt;=[1]res!E$2,IF(O25&lt;[1]res!E$2,K26,0),0)</f>
        <v>0</v>
      </c>
      <c r="Q26" s="42">
        <f>IF(O26&gt;=[1]res!E$2,IF(O25&lt;[1]res!E$2,L26,0),0)</f>
        <v>0</v>
      </c>
      <c r="R26" s="42">
        <f>IF(O26&gt;=[1]res!E$6,IF(O25&lt;[1]res!E$6,L26,0),0)</f>
        <v>0</v>
      </c>
    </row>
    <row r="27" spans="1:18" ht="15.75" customHeight="1" x14ac:dyDescent="0.4">
      <c r="A27" s="39">
        <v>26</v>
      </c>
      <c r="B27" s="50">
        <v>44284</v>
      </c>
      <c r="C27" s="41">
        <v>0</v>
      </c>
      <c r="D27" s="41">
        <v>0</v>
      </c>
      <c r="G27" s="41">
        <f t="shared" si="7"/>
        <v>10</v>
      </c>
      <c r="H27" s="41">
        <f t="shared" si="7"/>
        <v>7.5</v>
      </c>
      <c r="I27" s="41">
        <f t="shared" si="7"/>
        <v>0</v>
      </c>
      <c r="J27" s="41">
        <f t="shared" si="7"/>
        <v>0</v>
      </c>
      <c r="K27" s="41">
        <f t="shared" si="6"/>
        <v>0.53191489361702127</v>
      </c>
      <c r="L27" s="41">
        <f t="shared" si="6"/>
        <v>8.6705202312138727E-2</v>
      </c>
      <c r="M27" s="41">
        <f t="shared" si="5"/>
        <v>0</v>
      </c>
      <c r="N27" s="42">
        <f t="shared" si="2"/>
        <v>0</v>
      </c>
      <c r="O27" s="41">
        <f t="shared" si="3"/>
        <v>0.26530612244897961</v>
      </c>
      <c r="P27" s="42">
        <f>IF(O27&gt;=[1]res!E$2,IF(O26&lt;[1]res!E$2,K27,0),0)</f>
        <v>0</v>
      </c>
      <c r="Q27" s="42">
        <f>IF(O27&gt;=[1]res!E$2,IF(O26&lt;[1]res!E$2,L27,0),0)</f>
        <v>0</v>
      </c>
      <c r="R27" s="42">
        <f>IF(O27&gt;=[1]res!E$6,IF(O26&lt;[1]res!E$6,L27,0),0)</f>
        <v>0</v>
      </c>
    </row>
    <row r="28" spans="1:18" ht="15.75" customHeight="1" x14ac:dyDescent="0.4">
      <c r="A28" s="39">
        <v>27</v>
      </c>
      <c r="B28" s="50">
        <v>44285</v>
      </c>
      <c r="C28" s="41">
        <v>0</v>
      </c>
      <c r="D28" s="41">
        <v>0</v>
      </c>
      <c r="G28" s="41">
        <f t="shared" si="7"/>
        <v>10</v>
      </c>
      <c r="H28" s="41">
        <f t="shared" si="7"/>
        <v>7.5</v>
      </c>
      <c r="I28" s="41">
        <f t="shared" si="7"/>
        <v>0</v>
      </c>
      <c r="J28" s="41">
        <f t="shared" si="7"/>
        <v>0</v>
      </c>
      <c r="K28" s="41">
        <f t="shared" si="6"/>
        <v>0.53191489361702127</v>
      </c>
      <c r="L28" s="41">
        <f t="shared" si="6"/>
        <v>8.6705202312138727E-2</v>
      </c>
      <c r="M28" s="41">
        <f t="shared" si="5"/>
        <v>0</v>
      </c>
      <c r="N28" s="42">
        <f t="shared" si="2"/>
        <v>0</v>
      </c>
      <c r="O28" s="41">
        <f t="shared" si="3"/>
        <v>0.27551020408163263</v>
      </c>
      <c r="P28" s="42">
        <f>IF(O28&gt;=[1]res!E$2,IF(O27&lt;[1]res!E$2,K28,0),0)</f>
        <v>0</v>
      </c>
      <c r="Q28" s="42">
        <f>IF(O28&gt;=[1]res!E$2,IF(O27&lt;[1]res!E$2,L28,0),0)</f>
        <v>0</v>
      </c>
      <c r="R28" s="42">
        <f>IF(O28&gt;=[1]res!E$6,IF(O27&lt;[1]res!E$6,L28,0),0)</f>
        <v>0</v>
      </c>
    </row>
    <row r="29" spans="1:18" ht="15.75" customHeight="1" x14ac:dyDescent="0.4">
      <c r="A29" s="39">
        <v>28</v>
      </c>
      <c r="B29" s="50">
        <v>44286</v>
      </c>
      <c r="C29" s="41">
        <v>0</v>
      </c>
      <c r="D29" s="41">
        <v>4</v>
      </c>
      <c r="G29" s="41">
        <f t="shared" si="7"/>
        <v>10</v>
      </c>
      <c r="H29" s="41">
        <f t="shared" si="7"/>
        <v>11.5</v>
      </c>
      <c r="I29" s="41">
        <f t="shared" si="7"/>
        <v>0</v>
      </c>
      <c r="J29" s="41">
        <f t="shared" si="7"/>
        <v>0</v>
      </c>
      <c r="K29" s="41">
        <f t="shared" si="6"/>
        <v>0.53191489361702127</v>
      </c>
      <c r="L29" s="41">
        <f t="shared" si="6"/>
        <v>0.13294797687861271</v>
      </c>
      <c r="M29" s="41">
        <f t="shared" si="5"/>
        <v>0</v>
      </c>
      <c r="N29" s="42">
        <f t="shared" si="2"/>
        <v>0</v>
      </c>
      <c r="O29" s="41">
        <f t="shared" si="3"/>
        <v>0.2857142857142857</v>
      </c>
      <c r="P29" s="42">
        <f>IF(O29&gt;=[1]res!E$2,IF(O28&lt;[1]res!E$2,K29,0),0)</f>
        <v>0</v>
      </c>
      <c r="Q29" s="42">
        <f>IF(O29&gt;=[1]res!E$2,IF(O28&lt;[1]res!E$2,L29,0),0)</f>
        <v>0</v>
      </c>
      <c r="R29" s="42">
        <f>IF(O29&gt;=[1]res!E$6,IF(O28&lt;[1]res!E$6,L29,0),0)</f>
        <v>0</v>
      </c>
    </row>
    <row r="30" spans="1:18" ht="15.75" customHeight="1" x14ac:dyDescent="0.4">
      <c r="A30" s="39">
        <v>29</v>
      </c>
      <c r="B30" s="50">
        <v>44287</v>
      </c>
      <c r="C30" s="41">
        <v>0</v>
      </c>
      <c r="D30" s="41">
        <v>4.5</v>
      </c>
      <c r="G30" s="41">
        <f t="shared" si="7"/>
        <v>10</v>
      </c>
      <c r="H30" s="41">
        <f t="shared" si="7"/>
        <v>16</v>
      </c>
      <c r="I30" s="41">
        <f t="shared" si="7"/>
        <v>0</v>
      </c>
      <c r="J30" s="41">
        <f t="shared" si="7"/>
        <v>0</v>
      </c>
      <c r="K30" s="41">
        <f t="shared" si="6"/>
        <v>0.53191489361702127</v>
      </c>
      <c r="L30" s="41">
        <f t="shared" si="6"/>
        <v>0.18497109826589594</v>
      </c>
      <c r="M30" s="41">
        <f t="shared" si="5"/>
        <v>0</v>
      </c>
      <c r="N30" s="42">
        <f t="shared" si="2"/>
        <v>0</v>
      </c>
      <c r="O30" s="41">
        <f t="shared" si="3"/>
        <v>0.29591836734693877</v>
      </c>
      <c r="P30" s="42">
        <f>IF(O30&gt;=[1]res!E$2,IF(O29&lt;[1]res!E$2,K30,0),0)</f>
        <v>0</v>
      </c>
      <c r="Q30" s="42">
        <f>IF(O30&gt;=[1]res!E$2,IF(O29&lt;[1]res!E$2,L30,0),0)</f>
        <v>0</v>
      </c>
      <c r="R30" s="42">
        <f>IF(O30&gt;=[1]res!E$6,IF(O29&lt;[1]res!E$6,L30,0),0)</f>
        <v>0</v>
      </c>
    </row>
    <row r="31" spans="1:18" ht="15.75" customHeight="1" x14ac:dyDescent="0.4">
      <c r="A31" s="39">
        <v>30</v>
      </c>
      <c r="B31" s="50">
        <v>44288</v>
      </c>
      <c r="C31" s="41">
        <v>0</v>
      </c>
      <c r="D31" s="41">
        <v>0</v>
      </c>
      <c r="G31" s="41">
        <f t="shared" si="7"/>
        <v>10</v>
      </c>
      <c r="H31" s="41">
        <f t="shared" si="7"/>
        <v>16</v>
      </c>
      <c r="I31" s="41">
        <f t="shared" si="7"/>
        <v>0</v>
      </c>
      <c r="J31" s="41">
        <f t="shared" si="7"/>
        <v>0</v>
      </c>
      <c r="K31" s="41">
        <f t="shared" si="6"/>
        <v>0.53191489361702127</v>
      </c>
      <c r="L31" s="41">
        <f t="shared" si="6"/>
        <v>0.18497109826589594</v>
      </c>
      <c r="M31" s="41">
        <f t="shared" si="5"/>
        <v>0</v>
      </c>
      <c r="N31" s="42">
        <f t="shared" si="2"/>
        <v>0</v>
      </c>
      <c r="O31" s="41">
        <f t="shared" si="3"/>
        <v>0.30612244897959184</v>
      </c>
      <c r="P31" s="42">
        <f>IF(O31&gt;=[1]res!E$2,IF(O30&lt;[1]res!E$2,K31,0),0)</f>
        <v>0</v>
      </c>
      <c r="Q31" s="42">
        <f>IF(O31&gt;=[1]res!E$2,IF(O30&lt;[1]res!E$2,L31,0),0)</f>
        <v>0</v>
      </c>
      <c r="R31" s="42">
        <f>IF(O31&gt;=[1]res!E$6,IF(O30&lt;[1]res!E$6,L31,0),0)</f>
        <v>0</v>
      </c>
    </row>
    <row r="32" spans="1:18" ht="15.75" customHeight="1" x14ac:dyDescent="0.4">
      <c r="A32" s="39">
        <v>31</v>
      </c>
      <c r="B32" s="50">
        <v>44289</v>
      </c>
      <c r="C32" s="41">
        <v>0</v>
      </c>
      <c r="D32" s="41">
        <v>2.5</v>
      </c>
      <c r="G32" s="41">
        <f t="shared" si="7"/>
        <v>10</v>
      </c>
      <c r="H32" s="41">
        <f t="shared" si="7"/>
        <v>18.5</v>
      </c>
      <c r="I32" s="41">
        <f t="shared" si="7"/>
        <v>0</v>
      </c>
      <c r="J32" s="41">
        <f t="shared" si="7"/>
        <v>0</v>
      </c>
      <c r="K32" s="41">
        <f t="shared" si="6"/>
        <v>0.53191489361702127</v>
      </c>
      <c r="L32" s="41">
        <f t="shared" si="6"/>
        <v>0.2138728323699422</v>
      </c>
      <c r="M32" s="41">
        <f t="shared" si="5"/>
        <v>0</v>
      </c>
      <c r="N32" s="42">
        <f t="shared" si="2"/>
        <v>0</v>
      </c>
      <c r="O32" s="41">
        <f t="shared" si="3"/>
        <v>0.31632653061224492</v>
      </c>
      <c r="P32" s="42">
        <f>IF(O32&gt;=[1]res!E$2,IF(O31&lt;[1]res!E$2,K32,0),0)</f>
        <v>0</v>
      </c>
      <c r="Q32" s="42">
        <f>IF(O32&gt;=[1]res!E$2,IF(O31&lt;[1]res!E$2,L32,0),0)</f>
        <v>0</v>
      </c>
      <c r="R32" s="42">
        <f>IF(O32&gt;=[1]res!E$6,IF(O31&lt;[1]res!E$6,L32,0),0)</f>
        <v>0</v>
      </c>
    </row>
    <row r="33" spans="1:18" ht="15.75" customHeight="1" x14ac:dyDescent="0.4">
      <c r="A33" s="39">
        <v>32</v>
      </c>
      <c r="B33" s="50">
        <v>44290</v>
      </c>
      <c r="C33" s="41">
        <v>0</v>
      </c>
      <c r="D33" s="41">
        <v>2.5</v>
      </c>
      <c r="G33" s="41">
        <f t="shared" si="7"/>
        <v>10</v>
      </c>
      <c r="H33" s="41">
        <f t="shared" si="7"/>
        <v>21</v>
      </c>
      <c r="I33" s="41">
        <f t="shared" si="7"/>
        <v>0</v>
      </c>
      <c r="J33" s="41">
        <f t="shared" si="7"/>
        <v>0</v>
      </c>
      <c r="K33" s="41">
        <f t="shared" si="6"/>
        <v>0.53191489361702127</v>
      </c>
      <c r="L33" s="41">
        <f t="shared" si="6"/>
        <v>0.24277456647398843</v>
      </c>
      <c r="M33" s="41">
        <f t="shared" si="5"/>
        <v>0</v>
      </c>
      <c r="N33" s="42">
        <f t="shared" si="2"/>
        <v>0</v>
      </c>
      <c r="O33" s="41">
        <f t="shared" si="3"/>
        <v>0.32653061224489793</v>
      </c>
      <c r="P33" s="42">
        <f>IF(O33&gt;=[1]res!E$2,IF(O32&lt;[1]res!E$2,K33,0),0)</f>
        <v>0</v>
      </c>
      <c r="Q33" s="42">
        <f>IF(O33&gt;=[1]res!E$2,IF(O32&lt;[1]res!E$2,L33,0),0)</f>
        <v>0</v>
      </c>
      <c r="R33" s="42">
        <f>IF(O33&gt;=[1]res!E$6,IF(O32&lt;[1]res!E$6,L33,0),0)</f>
        <v>0</v>
      </c>
    </row>
    <row r="34" spans="1:18" ht="15.75" customHeight="1" x14ac:dyDescent="0.4">
      <c r="A34" s="39">
        <v>33</v>
      </c>
      <c r="B34" s="50">
        <v>44291</v>
      </c>
      <c r="C34" s="41">
        <v>0</v>
      </c>
      <c r="D34" s="41">
        <v>0</v>
      </c>
      <c r="G34" s="41">
        <f t="shared" si="7"/>
        <v>10</v>
      </c>
      <c r="H34" s="41">
        <f t="shared" si="7"/>
        <v>21</v>
      </c>
      <c r="I34" s="41">
        <f t="shared" si="7"/>
        <v>0</v>
      </c>
      <c r="J34" s="41">
        <f t="shared" si="7"/>
        <v>0</v>
      </c>
      <c r="K34" s="41">
        <f t="shared" ref="K34:L49" si="8">G34/MAX(G:G)</f>
        <v>0.53191489361702127</v>
      </c>
      <c r="L34" s="41">
        <f t="shared" si="8"/>
        <v>0.24277456647398843</v>
      </c>
      <c r="M34" s="41">
        <f t="shared" si="5"/>
        <v>0</v>
      </c>
      <c r="N34" s="42">
        <f t="shared" si="2"/>
        <v>0</v>
      </c>
      <c r="O34" s="41">
        <f t="shared" si="3"/>
        <v>0.33673469387755101</v>
      </c>
      <c r="P34" s="42">
        <f>IF(O34&gt;=[1]res!E$2,IF(O33&lt;[1]res!E$2,K34,0),0)</f>
        <v>0</v>
      </c>
      <c r="Q34" s="42">
        <f>IF(O34&gt;=[1]res!E$2,IF(O33&lt;[1]res!E$2,L34,0),0)</f>
        <v>0</v>
      </c>
      <c r="R34" s="42">
        <f>IF(O34&gt;=[1]res!E$6,IF(O33&lt;[1]res!E$6,L34,0),0)</f>
        <v>0</v>
      </c>
    </row>
    <row r="35" spans="1:18" ht="17.25" x14ac:dyDescent="0.4">
      <c r="A35" s="39">
        <v>34</v>
      </c>
      <c r="B35" s="50">
        <v>44292</v>
      </c>
      <c r="C35" s="41">
        <v>0</v>
      </c>
      <c r="D35" s="41">
        <v>0</v>
      </c>
      <c r="G35" s="41">
        <f t="shared" ref="G35:J50" si="9">SUM(C$2:C35)</f>
        <v>10</v>
      </c>
      <c r="H35" s="41">
        <f t="shared" si="9"/>
        <v>21</v>
      </c>
      <c r="I35" s="41">
        <f t="shared" si="9"/>
        <v>0</v>
      </c>
      <c r="J35" s="41">
        <f t="shared" si="9"/>
        <v>0</v>
      </c>
      <c r="K35" s="41">
        <f t="shared" si="8"/>
        <v>0.53191489361702127</v>
      </c>
      <c r="L35" s="41">
        <f t="shared" si="8"/>
        <v>0.24277456647398843</v>
      </c>
      <c r="M35" s="41">
        <f t="shared" si="5"/>
        <v>0</v>
      </c>
      <c r="N35" s="42">
        <f t="shared" si="2"/>
        <v>0</v>
      </c>
      <c r="O35" s="41">
        <f t="shared" si="3"/>
        <v>0.34693877551020408</v>
      </c>
      <c r="P35" s="42">
        <f>IF(O35&gt;=[1]res!E$2,IF(O34&lt;[1]res!E$2,K35,0),0)</f>
        <v>0</v>
      </c>
      <c r="Q35" s="42">
        <f>IF(O35&gt;=[1]res!E$2,IF(O34&lt;[1]res!E$2,L35,0),0)</f>
        <v>0</v>
      </c>
      <c r="R35" s="42">
        <f>IF(O35&gt;=[1]res!E$6,IF(O34&lt;[1]res!E$6,L35,0),0)</f>
        <v>0</v>
      </c>
    </row>
    <row r="36" spans="1:18" ht="17.25" x14ac:dyDescent="0.4">
      <c r="A36" s="39">
        <v>35</v>
      </c>
      <c r="B36" s="50">
        <v>44293</v>
      </c>
      <c r="C36" s="41">
        <v>0</v>
      </c>
      <c r="D36" s="41">
        <v>0</v>
      </c>
      <c r="G36" s="41">
        <f t="shared" si="9"/>
        <v>10</v>
      </c>
      <c r="H36" s="41">
        <f t="shared" si="9"/>
        <v>21</v>
      </c>
      <c r="I36" s="41">
        <f t="shared" si="9"/>
        <v>0</v>
      </c>
      <c r="J36" s="41">
        <f t="shared" si="9"/>
        <v>0</v>
      </c>
      <c r="K36" s="41">
        <f t="shared" si="8"/>
        <v>0.53191489361702127</v>
      </c>
      <c r="L36" s="41">
        <f t="shared" si="8"/>
        <v>0.24277456647398843</v>
      </c>
      <c r="M36" s="41">
        <f t="shared" si="5"/>
        <v>0</v>
      </c>
      <c r="N36" s="42">
        <f t="shared" si="2"/>
        <v>0</v>
      </c>
      <c r="O36" s="41">
        <f t="shared" si="3"/>
        <v>0.35714285714285715</v>
      </c>
      <c r="P36" s="42">
        <f>IF(O36&gt;=[1]res!E$2,IF(O35&lt;[1]res!E$2,K36,0),0)</f>
        <v>0</v>
      </c>
      <c r="Q36" s="42">
        <f>IF(O36&gt;=[1]res!E$2,IF(O35&lt;[1]res!E$2,L36,0),0)</f>
        <v>0</v>
      </c>
      <c r="R36" s="42">
        <f>IF(O36&gt;=[1]res!E$6,IF(O35&lt;[1]res!E$6,L36,0),0)</f>
        <v>0</v>
      </c>
    </row>
    <row r="37" spans="1:18" ht="17.25" x14ac:dyDescent="0.4">
      <c r="A37" s="39">
        <v>36</v>
      </c>
      <c r="B37" s="50">
        <v>44294</v>
      </c>
      <c r="C37" s="41">
        <v>0</v>
      </c>
      <c r="D37" s="41">
        <v>0</v>
      </c>
      <c r="G37" s="41">
        <f t="shared" si="9"/>
        <v>10</v>
      </c>
      <c r="H37" s="41">
        <f t="shared" si="9"/>
        <v>21</v>
      </c>
      <c r="I37" s="41">
        <f t="shared" si="9"/>
        <v>0</v>
      </c>
      <c r="J37" s="41">
        <f t="shared" si="9"/>
        <v>0</v>
      </c>
      <c r="K37" s="41">
        <f t="shared" si="8"/>
        <v>0.53191489361702127</v>
      </c>
      <c r="L37" s="41">
        <f t="shared" si="8"/>
        <v>0.24277456647398843</v>
      </c>
      <c r="M37" s="41">
        <f t="shared" si="5"/>
        <v>0</v>
      </c>
      <c r="N37" s="42">
        <f t="shared" si="2"/>
        <v>0</v>
      </c>
      <c r="O37" s="41">
        <f t="shared" si="3"/>
        <v>0.36734693877551022</v>
      </c>
      <c r="P37" s="42">
        <f>IF(O37&gt;=[1]res!E$2,IF(O36&lt;[1]res!E$2,K37,0),0)</f>
        <v>0</v>
      </c>
      <c r="Q37" s="42">
        <f>IF(O37&gt;=[1]res!E$2,IF(O36&lt;[1]res!E$2,L37,0),0)</f>
        <v>0</v>
      </c>
      <c r="R37" s="42">
        <f>IF(O37&gt;=[1]res!E$6,IF(O36&lt;[1]res!E$6,L37,0),0)</f>
        <v>0</v>
      </c>
    </row>
    <row r="38" spans="1:18" ht="17.25" x14ac:dyDescent="0.4">
      <c r="A38" s="39">
        <v>37</v>
      </c>
      <c r="B38" s="50">
        <v>44295</v>
      </c>
      <c r="C38" s="41">
        <v>0</v>
      </c>
      <c r="D38" s="41">
        <v>0</v>
      </c>
      <c r="G38" s="41">
        <f t="shared" si="9"/>
        <v>10</v>
      </c>
      <c r="H38" s="41">
        <f t="shared" si="9"/>
        <v>21</v>
      </c>
      <c r="I38" s="41">
        <f t="shared" si="9"/>
        <v>0</v>
      </c>
      <c r="J38" s="41">
        <f t="shared" si="9"/>
        <v>0</v>
      </c>
      <c r="K38" s="41">
        <f t="shared" si="8"/>
        <v>0.53191489361702127</v>
      </c>
      <c r="L38" s="41">
        <f t="shared" si="8"/>
        <v>0.24277456647398843</v>
      </c>
      <c r="M38" s="41">
        <f t="shared" si="5"/>
        <v>0</v>
      </c>
      <c r="N38" s="42">
        <f t="shared" si="2"/>
        <v>0</v>
      </c>
      <c r="O38" s="41">
        <f t="shared" si="3"/>
        <v>0.37755102040816324</v>
      </c>
      <c r="P38" s="42">
        <f>IF(O38&gt;=[1]res!E$2,IF(O37&lt;[1]res!E$2,K38,0),0)</f>
        <v>0</v>
      </c>
      <c r="Q38" s="42">
        <f>IF(O38&gt;=[1]res!E$2,IF(O37&lt;[1]res!E$2,L38,0),0)</f>
        <v>0</v>
      </c>
      <c r="R38" s="42">
        <f>IF(O38&gt;=[1]res!E$6,IF(O37&lt;[1]res!E$6,L38,0),0)</f>
        <v>0</v>
      </c>
    </row>
    <row r="39" spans="1:18" ht="17.25" x14ac:dyDescent="0.4">
      <c r="A39" s="39">
        <v>38</v>
      </c>
      <c r="B39" s="50">
        <v>44296</v>
      </c>
      <c r="C39" s="41">
        <v>0</v>
      </c>
      <c r="D39" s="41">
        <v>0</v>
      </c>
      <c r="G39" s="41">
        <f t="shared" si="9"/>
        <v>10</v>
      </c>
      <c r="H39" s="41">
        <f t="shared" si="9"/>
        <v>21</v>
      </c>
      <c r="I39" s="41">
        <f t="shared" si="9"/>
        <v>0</v>
      </c>
      <c r="J39" s="41">
        <f t="shared" si="9"/>
        <v>0</v>
      </c>
      <c r="K39" s="41">
        <f t="shared" si="8"/>
        <v>0.53191489361702127</v>
      </c>
      <c r="L39" s="41">
        <f t="shared" si="8"/>
        <v>0.24277456647398843</v>
      </c>
      <c r="M39" s="41">
        <f t="shared" si="5"/>
        <v>0</v>
      </c>
      <c r="N39" s="42">
        <f t="shared" si="2"/>
        <v>0</v>
      </c>
      <c r="O39" s="41">
        <f t="shared" si="3"/>
        <v>0.38775510204081631</v>
      </c>
      <c r="P39" s="42">
        <f>IF(O39&gt;=[1]res!E$2,IF(O38&lt;[1]res!E$2,K39,0),0)</f>
        <v>0</v>
      </c>
      <c r="Q39" s="42">
        <f>IF(O39&gt;=[1]res!E$2,IF(O38&lt;[1]res!E$2,L39,0),0)</f>
        <v>0</v>
      </c>
      <c r="R39" s="42">
        <f>IF(O39&gt;=[1]res!E$6,IF(O38&lt;[1]res!E$6,L39,0),0)</f>
        <v>0</v>
      </c>
    </row>
    <row r="40" spans="1:18" ht="17.25" x14ac:dyDescent="0.4">
      <c r="A40" s="39">
        <v>39</v>
      </c>
      <c r="B40" s="50">
        <v>44297</v>
      </c>
      <c r="C40" s="41">
        <v>0</v>
      </c>
      <c r="D40" s="41">
        <v>0</v>
      </c>
      <c r="G40" s="41">
        <f t="shared" si="9"/>
        <v>10</v>
      </c>
      <c r="H40" s="41">
        <f t="shared" si="9"/>
        <v>21</v>
      </c>
      <c r="I40" s="41">
        <f t="shared" si="9"/>
        <v>0</v>
      </c>
      <c r="J40" s="41">
        <f t="shared" si="9"/>
        <v>0</v>
      </c>
      <c r="K40" s="41">
        <f t="shared" si="8"/>
        <v>0.53191489361702127</v>
      </c>
      <c r="L40" s="41">
        <f t="shared" si="8"/>
        <v>0.24277456647398843</v>
      </c>
      <c r="M40" s="41">
        <f t="shared" si="5"/>
        <v>0</v>
      </c>
      <c r="N40" s="42">
        <f t="shared" si="2"/>
        <v>0</v>
      </c>
      <c r="O40" s="41">
        <f t="shared" si="3"/>
        <v>0.39795918367346939</v>
      </c>
      <c r="P40" s="42">
        <f>IF(O40&gt;=[1]res!E$2,IF(O39&lt;[1]res!E$2,K40,0),0)</f>
        <v>0</v>
      </c>
      <c r="Q40" s="42">
        <f>IF(O40&gt;=[1]res!E$2,IF(O39&lt;[1]res!E$2,L40,0),0)</f>
        <v>0</v>
      </c>
      <c r="R40" s="42">
        <f>IF(O40&gt;=[1]res!E$6,IF(O39&lt;[1]res!E$6,L40,0),0)</f>
        <v>0</v>
      </c>
    </row>
    <row r="41" spans="1:18" ht="17.25" x14ac:dyDescent="0.4">
      <c r="A41" s="39">
        <v>40</v>
      </c>
      <c r="B41" s="50">
        <v>44298</v>
      </c>
      <c r="C41" s="41">
        <v>0</v>
      </c>
      <c r="D41" s="41">
        <v>0</v>
      </c>
      <c r="G41" s="41">
        <f t="shared" si="9"/>
        <v>10</v>
      </c>
      <c r="H41" s="41">
        <f t="shared" si="9"/>
        <v>21</v>
      </c>
      <c r="I41" s="41">
        <f t="shared" si="9"/>
        <v>0</v>
      </c>
      <c r="J41" s="41">
        <f t="shared" si="9"/>
        <v>0</v>
      </c>
      <c r="K41" s="41">
        <f t="shared" si="8"/>
        <v>0.53191489361702127</v>
      </c>
      <c r="L41" s="41">
        <f t="shared" si="8"/>
        <v>0.24277456647398843</v>
      </c>
      <c r="M41" s="41">
        <f t="shared" si="5"/>
        <v>0</v>
      </c>
      <c r="N41" s="42">
        <f t="shared" si="2"/>
        <v>0</v>
      </c>
      <c r="O41" s="41">
        <f t="shared" si="3"/>
        <v>0.40816326530612246</v>
      </c>
      <c r="P41" s="42">
        <f>IF(O41&gt;=[1]res!E$2,IF(O40&lt;[1]res!E$2,K41,0),0)</f>
        <v>0.53191489361702127</v>
      </c>
      <c r="Q41" s="42">
        <f>IF(O41&gt;=[1]res!E$2,IF(O40&lt;[1]res!E$2,L41,0),0)</f>
        <v>0.24277456647398843</v>
      </c>
      <c r="R41" s="42">
        <f>IF(O41&gt;=[1]res!E$6,IF(O40&lt;[1]res!E$6,L41,0),0)</f>
        <v>0</v>
      </c>
    </row>
    <row r="42" spans="1:18" ht="17.25" x14ac:dyDescent="0.4">
      <c r="A42" s="39">
        <v>41</v>
      </c>
      <c r="B42" s="50">
        <v>44299</v>
      </c>
      <c r="C42" s="41">
        <v>0</v>
      </c>
      <c r="D42" s="41">
        <v>0</v>
      </c>
      <c r="G42" s="41">
        <f t="shared" si="9"/>
        <v>10</v>
      </c>
      <c r="H42" s="41">
        <f t="shared" si="9"/>
        <v>21</v>
      </c>
      <c r="I42" s="41">
        <f t="shared" si="9"/>
        <v>0</v>
      </c>
      <c r="J42" s="41">
        <f t="shared" si="9"/>
        <v>0</v>
      </c>
      <c r="K42" s="41">
        <f t="shared" si="8"/>
        <v>0.53191489361702127</v>
      </c>
      <c r="L42" s="41">
        <f t="shared" si="8"/>
        <v>0.24277456647398843</v>
      </c>
      <c r="M42" s="41">
        <f t="shared" si="5"/>
        <v>0</v>
      </c>
      <c r="N42" s="42">
        <f t="shared" si="2"/>
        <v>0</v>
      </c>
      <c r="O42" s="41">
        <f t="shared" si="3"/>
        <v>0.41836734693877553</v>
      </c>
      <c r="P42" s="42">
        <f>IF(O42&gt;=[1]res!E$2,IF(O41&lt;[1]res!E$2,K42,0),0)</f>
        <v>0</v>
      </c>
      <c r="Q42" s="42">
        <f>IF(O42&gt;=[1]res!E$2,IF(O41&lt;[1]res!E$2,L42,0),0)</f>
        <v>0</v>
      </c>
      <c r="R42" s="42">
        <f>IF(O42&gt;=[1]res!E$6,IF(O41&lt;[1]res!E$6,L42,0),0)</f>
        <v>0</v>
      </c>
    </row>
    <row r="43" spans="1:18" ht="17.25" x14ac:dyDescent="0.4">
      <c r="A43" s="39">
        <v>42</v>
      </c>
      <c r="B43" s="50">
        <v>44300</v>
      </c>
      <c r="C43" s="41">
        <v>0</v>
      </c>
      <c r="D43" s="41">
        <v>0</v>
      </c>
      <c r="G43" s="41">
        <f t="shared" si="9"/>
        <v>10</v>
      </c>
      <c r="H43" s="41">
        <f t="shared" si="9"/>
        <v>21</v>
      </c>
      <c r="I43" s="41">
        <f t="shared" si="9"/>
        <v>0</v>
      </c>
      <c r="J43" s="41">
        <f t="shared" si="9"/>
        <v>0</v>
      </c>
      <c r="K43" s="41">
        <f t="shared" si="8"/>
        <v>0.53191489361702127</v>
      </c>
      <c r="L43" s="41">
        <f t="shared" si="8"/>
        <v>0.24277456647398843</v>
      </c>
      <c r="M43" s="41">
        <f t="shared" si="5"/>
        <v>0</v>
      </c>
      <c r="N43" s="42">
        <f t="shared" si="2"/>
        <v>0</v>
      </c>
      <c r="O43" s="41">
        <f t="shared" si="3"/>
        <v>0.42857142857142855</v>
      </c>
      <c r="P43" s="42">
        <f>IF(O43&gt;=[1]res!E$2,IF(O42&lt;[1]res!E$2,K43,0),0)</f>
        <v>0</v>
      </c>
      <c r="Q43" s="42">
        <f>IF(O43&gt;=[1]res!E$2,IF(O42&lt;[1]res!E$2,L43,0),0)</f>
        <v>0</v>
      </c>
      <c r="R43" s="42">
        <f>IF(O43&gt;=[1]res!E$6,IF(O42&lt;[1]res!E$6,L43,0),0)</f>
        <v>0</v>
      </c>
    </row>
    <row r="44" spans="1:18" ht="17.25" x14ac:dyDescent="0.4">
      <c r="A44" s="39">
        <v>43</v>
      </c>
      <c r="B44" s="50">
        <v>44301</v>
      </c>
      <c r="C44" s="41">
        <v>0</v>
      </c>
      <c r="D44" s="41">
        <v>1</v>
      </c>
      <c r="G44" s="41">
        <f t="shared" si="9"/>
        <v>10</v>
      </c>
      <c r="H44" s="41">
        <f t="shared" si="9"/>
        <v>22</v>
      </c>
      <c r="I44" s="41">
        <f t="shared" si="9"/>
        <v>0</v>
      </c>
      <c r="J44" s="41">
        <f t="shared" si="9"/>
        <v>0</v>
      </c>
      <c r="K44" s="41">
        <f t="shared" si="8"/>
        <v>0.53191489361702127</v>
      </c>
      <c r="L44" s="41">
        <f t="shared" si="8"/>
        <v>0.25433526011560692</v>
      </c>
      <c r="M44" s="41">
        <f t="shared" si="5"/>
        <v>0</v>
      </c>
      <c r="N44" s="42">
        <f t="shared" si="2"/>
        <v>0</v>
      </c>
      <c r="O44" s="41">
        <f t="shared" si="3"/>
        <v>0.43877551020408162</v>
      </c>
      <c r="P44" s="42">
        <f>IF(O44&gt;=[1]res!E$2,IF(O43&lt;[1]res!E$2,K44,0),0)</f>
        <v>0</v>
      </c>
      <c r="Q44" s="42">
        <f>IF(O44&gt;=[1]res!E$2,IF(O43&lt;[1]res!E$2,L44,0),0)</f>
        <v>0</v>
      </c>
      <c r="R44" s="42">
        <f>IF(O44&gt;=[1]res!E$6,IF(O43&lt;[1]res!E$6,L44,0),0)</f>
        <v>0</v>
      </c>
    </row>
    <row r="45" spans="1:18" ht="17.25" x14ac:dyDescent="0.4">
      <c r="A45" s="39">
        <v>44</v>
      </c>
      <c r="B45" s="50">
        <v>44302</v>
      </c>
      <c r="C45" s="41">
        <v>0</v>
      </c>
      <c r="D45" s="41">
        <v>5</v>
      </c>
      <c r="G45" s="41">
        <f t="shared" si="9"/>
        <v>10</v>
      </c>
      <c r="H45" s="41">
        <f t="shared" si="9"/>
        <v>27</v>
      </c>
      <c r="I45" s="41">
        <f t="shared" si="9"/>
        <v>0</v>
      </c>
      <c r="J45" s="41">
        <f t="shared" si="9"/>
        <v>0</v>
      </c>
      <c r="K45" s="41">
        <f t="shared" si="8"/>
        <v>0.53191489361702127</v>
      </c>
      <c r="L45" s="41">
        <f t="shared" si="8"/>
        <v>0.31213872832369943</v>
      </c>
      <c r="M45" s="41">
        <f t="shared" si="5"/>
        <v>0</v>
      </c>
      <c r="N45" s="42">
        <f t="shared" si="2"/>
        <v>0</v>
      </c>
      <c r="O45" s="41">
        <f t="shared" si="3"/>
        <v>0.44897959183673469</v>
      </c>
      <c r="P45" s="42">
        <f>IF(O45&gt;=[1]res!E$2,IF(O44&lt;[1]res!E$2,K45,0),0)</f>
        <v>0</v>
      </c>
      <c r="Q45" s="42">
        <f>IF(O45&gt;=[1]res!E$2,IF(O44&lt;[1]res!E$2,L45,0),0)</f>
        <v>0</v>
      </c>
      <c r="R45" s="42">
        <f>IF(O45&gt;=[1]res!E$6,IF(O44&lt;[1]res!E$6,L45,0),0)</f>
        <v>0</v>
      </c>
    </row>
    <row r="46" spans="1:18" ht="17.25" x14ac:dyDescent="0.4">
      <c r="A46" s="39">
        <v>45</v>
      </c>
      <c r="B46" s="50">
        <v>44303</v>
      </c>
      <c r="C46" s="41">
        <v>0</v>
      </c>
      <c r="D46" s="41">
        <v>0</v>
      </c>
      <c r="G46" s="41">
        <f t="shared" si="9"/>
        <v>10</v>
      </c>
      <c r="H46" s="41">
        <f t="shared" si="9"/>
        <v>27</v>
      </c>
      <c r="I46" s="41">
        <f t="shared" si="9"/>
        <v>0</v>
      </c>
      <c r="J46" s="41">
        <f t="shared" si="9"/>
        <v>0</v>
      </c>
      <c r="K46" s="41">
        <f t="shared" si="8"/>
        <v>0.53191489361702127</v>
      </c>
      <c r="L46" s="41">
        <f t="shared" si="8"/>
        <v>0.31213872832369943</v>
      </c>
      <c r="M46" s="41">
        <f t="shared" si="5"/>
        <v>0</v>
      </c>
      <c r="N46" s="42">
        <f t="shared" si="2"/>
        <v>0</v>
      </c>
      <c r="O46" s="41">
        <f t="shared" si="3"/>
        <v>0.45918367346938777</v>
      </c>
      <c r="P46" s="42">
        <f>IF(O46&gt;=[1]res!E$2,IF(O45&lt;[1]res!E$2,K46,0),0)</f>
        <v>0</v>
      </c>
      <c r="Q46" s="42">
        <f>IF(O46&gt;=[1]res!E$2,IF(O45&lt;[1]res!E$2,L46,0),0)</f>
        <v>0</v>
      </c>
      <c r="R46" s="42">
        <f>IF(O46&gt;=[1]res!E$6,IF(O45&lt;[1]res!E$6,L46,0),0)</f>
        <v>0</v>
      </c>
    </row>
    <row r="47" spans="1:18" ht="17.25" x14ac:dyDescent="0.4">
      <c r="A47" s="39">
        <v>46</v>
      </c>
      <c r="B47" s="50">
        <v>44304</v>
      </c>
      <c r="C47" s="41">
        <v>0</v>
      </c>
      <c r="D47" s="41">
        <v>0</v>
      </c>
      <c r="G47" s="41">
        <f t="shared" si="9"/>
        <v>10</v>
      </c>
      <c r="H47" s="41">
        <f t="shared" si="9"/>
        <v>27</v>
      </c>
      <c r="I47" s="41">
        <f t="shared" si="9"/>
        <v>0</v>
      </c>
      <c r="J47" s="41">
        <f t="shared" si="9"/>
        <v>0</v>
      </c>
      <c r="K47" s="41">
        <f t="shared" si="8"/>
        <v>0.53191489361702127</v>
      </c>
      <c r="L47" s="41">
        <f t="shared" si="8"/>
        <v>0.31213872832369943</v>
      </c>
      <c r="M47" s="41">
        <f t="shared" si="5"/>
        <v>0</v>
      </c>
      <c r="N47" s="42">
        <f t="shared" si="2"/>
        <v>0</v>
      </c>
      <c r="O47" s="41">
        <f t="shared" si="3"/>
        <v>0.46938775510204084</v>
      </c>
      <c r="P47" s="42">
        <f>IF(O47&gt;=[1]res!E$2,IF(O46&lt;[1]res!E$2,K47,0),0)</f>
        <v>0</v>
      </c>
      <c r="Q47" s="42">
        <f>IF(O47&gt;=[1]res!E$2,IF(O46&lt;[1]res!E$2,L47,0),0)</f>
        <v>0</v>
      </c>
      <c r="R47" s="42">
        <f>IF(O47&gt;=[1]res!E$6,IF(O46&lt;[1]res!E$6,L47,0),0)</f>
        <v>0</v>
      </c>
    </row>
    <row r="48" spans="1:18" ht="17.25" x14ac:dyDescent="0.4">
      <c r="A48" s="39">
        <v>47</v>
      </c>
      <c r="B48" s="50">
        <v>44305</v>
      </c>
      <c r="C48" s="41">
        <v>0</v>
      </c>
      <c r="D48" s="41">
        <v>0</v>
      </c>
      <c r="G48" s="41">
        <f t="shared" si="9"/>
        <v>10</v>
      </c>
      <c r="H48" s="41">
        <f t="shared" si="9"/>
        <v>27</v>
      </c>
      <c r="I48" s="41">
        <f t="shared" si="9"/>
        <v>0</v>
      </c>
      <c r="J48" s="41">
        <f t="shared" si="9"/>
        <v>0</v>
      </c>
      <c r="K48" s="41">
        <f t="shared" si="8"/>
        <v>0.53191489361702127</v>
      </c>
      <c r="L48" s="41">
        <f t="shared" si="8"/>
        <v>0.31213872832369943</v>
      </c>
      <c r="M48" s="41">
        <f t="shared" si="5"/>
        <v>0</v>
      </c>
      <c r="N48" s="42">
        <f t="shared" si="2"/>
        <v>0</v>
      </c>
      <c r="O48" s="41">
        <f t="shared" si="3"/>
        <v>0.47959183673469385</v>
      </c>
      <c r="P48" s="42">
        <f>IF(O48&gt;=[1]res!E$2,IF(O47&lt;[1]res!E$2,K48,0),0)</f>
        <v>0</v>
      </c>
      <c r="Q48" s="42">
        <f>IF(O48&gt;=[1]res!E$2,IF(O47&lt;[1]res!E$2,L48,0),0)</f>
        <v>0</v>
      </c>
      <c r="R48" s="42">
        <f>IF(O48&gt;=[1]res!E$6,IF(O47&lt;[1]res!E$6,L48,0),0)</f>
        <v>0</v>
      </c>
    </row>
    <row r="49" spans="1:18" ht="17.25" x14ac:dyDescent="0.4">
      <c r="A49" s="39">
        <v>48</v>
      </c>
      <c r="B49" s="50">
        <v>44306</v>
      </c>
      <c r="C49" s="41">
        <v>0</v>
      </c>
      <c r="D49" s="41">
        <v>0</v>
      </c>
      <c r="G49" s="41">
        <f t="shared" si="9"/>
        <v>10</v>
      </c>
      <c r="H49" s="41">
        <f t="shared" si="9"/>
        <v>27</v>
      </c>
      <c r="I49" s="41">
        <f t="shared" si="9"/>
        <v>0</v>
      </c>
      <c r="J49" s="41">
        <f t="shared" si="9"/>
        <v>0</v>
      </c>
      <c r="K49" s="41">
        <f t="shared" si="8"/>
        <v>0.53191489361702127</v>
      </c>
      <c r="L49" s="41">
        <f t="shared" si="8"/>
        <v>0.31213872832369943</v>
      </c>
      <c r="M49" s="41">
        <f t="shared" si="5"/>
        <v>0</v>
      </c>
      <c r="N49" s="42">
        <f t="shared" si="2"/>
        <v>0</v>
      </c>
      <c r="O49" s="41">
        <f t="shared" si="3"/>
        <v>0.48979591836734693</v>
      </c>
      <c r="P49" s="42">
        <f>IF(O49&gt;=[1]res!E$2,IF(O48&lt;[1]res!E$2,K49,0),0)</f>
        <v>0</v>
      </c>
      <c r="Q49" s="42">
        <f>IF(O49&gt;=[1]res!E$2,IF(O48&lt;[1]res!E$2,L49,0),0)</f>
        <v>0</v>
      </c>
      <c r="R49" s="42">
        <f>IF(O49&gt;=[1]res!E$6,IF(O48&lt;[1]res!E$6,L49,0),0)</f>
        <v>0</v>
      </c>
    </row>
    <row r="50" spans="1:18" ht="17.25" x14ac:dyDescent="0.4">
      <c r="A50" s="39">
        <v>49</v>
      </c>
      <c r="B50" s="50">
        <v>44307</v>
      </c>
      <c r="C50" s="41">
        <v>0</v>
      </c>
      <c r="D50" s="41">
        <v>2</v>
      </c>
      <c r="G50" s="41">
        <f t="shared" si="9"/>
        <v>10</v>
      </c>
      <c r="H50" s="41">
        <f t="shared" si="9"/>
        <v>29</v>
      </c>
      <c r="I50" s="41">
        <f t="shared" si="9"/>
        <v>0</v>
      </c>
      <c r="J50" s="41">
        <f t="shared" si="9"/>
        <v>0</v>
      </c>
      <c r="K50" s="41">
        <f t="shared" ref="K50:L65" si="10">G50/MAX(G:G)</f>
        <v>0.53191489361702127</v>
      </c>
      <c r="L50" s="41">
        <f t="shared" si="10"/>
        <v>0.33526011560693642</v>
      </c>
      <c r="M50" s="41">
        <f t="shared" si="5"/>
        <v>0</v>
      </c>
      <c r="N50" s="42">
        <f t="shared" si="2"/>
        <v>0</v>
      </c>
      <c r="O50" s="41">
        <f t="shared" si="3"/>
        <v>0.5</v>
      </c>
      <c r="P50" s="42">
        <f>IF(O50&gt;=[1]res!E$2,IF(O49&lt;[1]res!E$2,K50,0),0)</f>
        <v>0</v>
      </c>
      <c r="Q50" s="42">
        <f>IF(O50&gt;=[1]res!E$2,IF(O49&lt;[1]res!E$2,L50,0),0)</f>
        <v>0</v>
      </c>
      <c r="R50" s="42">
        <f>IF(O50&gt;=[1]res!E$6,IF(O49&lt;[1]res!E$6,L50,0),0)</f>
        <v>0</v>
      </c>
    </row>
    <row r="51" spans="1:18" ht="17.25" x14ac:dyDescent="0.4">
      <c r="A51" s="39">
        <v>50</v>
      </c>
      <c r="B51" s="50">
        <v>44308</v>
      </c>
      <c r="C51" s="41">
        <v>0</v>
      </c>
      <c r="D51" s="41">
        <v>0</v>
      </c>
      <c r="G51" s="41">
        <f t="shared" ref="G51:J66" si="11">SUM(C$2:C51)</f>
        <v>10</v>
      </c>
      <c r="H51" s="41">
        <f t="shared" si="11"/>
        <v>29</v>
      </c>
      <c r="I51" s="41">
        <f t="shared" si="11"/>
        <v>0</v>
      </c>
      <c r="J51" s="41">
        <f t="shared" si="11"/>
        <v>0</v>
      </c>
      <c r="K51" s="41">
        <f t="shared" si="10"/>
        <v>0.53191489361702127</v>
      </c>
      <c r="L51" s="41">
        <f t="shared" si="10"/>
        <v>0.33526011560693642</v>
      </c>
      <c r="M51" s="41">
        <f t="shared" si="5"/>
        <v>0</v>
      </c>
      <c r="N51" s="42">
        <f t="shared" si="2"/>
        <v>0</v>
      </c>
      <c r="O51" s="41">
        <f t="shared" si="3"/>
        <v>0.51020408163265307</v>
      </c>
      <c r="P51" s="42">
        <f>IF(O51&gt;=[1]res!E$2,IF(O50&lt;[1]res!E$2,K51,0),0)</f>
        <v>0</v>
      </c>
      <c r="Q51" s="42">
        <f>IF(O51&gt;=[1]res!E$2,IF(O50&lt;[1]res!E$2,L51,0),0)</f>
        <v>0</v>
      </c>
      <c r="R51" s="42">
        <f>IF(O51&gt;=[1]res!E$6,IF(O50&lt;[1]res!E$6,L51,0),0)</f>
        <v>0</v>
      </c>
    </row>
    <row r="52" spans="1:18" ht="17.25" x14ac:dyDescent="0.4">
      <c r="A52" s="39">
        <v>51</v>
      </c>
      <c r="B52" s="50">
        <v>44309</v>
      </c>
      <c r="C52" s="41">
        <v>0</v>
      </c>
      <c r="D52" s="41">
        <v>1.5</v>
      </c>
      <c r="G52" s="41">
        <f t="shared" si="11"/>
        <v>10</v>
      </c>
      <c r="H52" s="41">
        <f t="shared" si="11"/>
        <v>30.5</v>
      </c>
      <c r="I52" s="41">
        <f t="shared" si="11"/>
        <v>0</v>
      </c>
      <c r="J52" s="41">
        <f t="shared" si="11"/>
        <v>0</v>
      </c>
      <c r="K52" s="41">
        <f t="shared" si="10"/>
        <v>0.53191489361702127</v>
      </c>
      <c r="L52" s="41">
        <f t="shared" si="10"/>
        <v>0.35260115606936415</v>
      </c>
      <c r="M52" s="41">
        <f t="shared" si="5"/>
        <v>0</v>
      </c>
      <c r="N52" s="42">
        <f t="shared" si="2"/>
        <v>0</v>
      </c>
      <c r="O52" s="41">
        <f t="shared" si="3"/>
        <v>0.52040816326530615</v>
      </c>
      <c r="P52" s="42">
        <f>IF(O52&gt;=[1]res!E$2,IF(O51&lt;[1]res!E$2,K52,0),0)</f>
        <v>0</v>
      </c>
      <c r="Q52" s="42">
        <f>IF(O52&gt;=[1]res!E$2,IF(O51&lt;[1]res!E$2,L52,0),0)</f>
        <v>0</v>
      </c>
      <c r="R52" s="42">
        <f>IF(O52&gt;=[1]res!E$6,IF(O51&lt;[1]res!E$6,L52,0),0)</f>
        <v>0</v>
      </c>
    </row>
    <row r="53" spans="1:18" ht="17.25" x14ac:dyDescent="0.4">
      <c r="A53" s="39">
        <v>52</v>
      </c>
      <c r="B53" s="50">
        <v>44310</v>
      </c>
      <c r="C53" s="41">
        <v>0</v>
      </c>
      <c r="D53" s="41">
        <v>4</v>
      </c>
      <c r="G53" s="41">
        <f t="shared" si="11"/>
        <v>10</v>
      </c>
      <c r="H53" s="41">
        <f t="shared" si="11"/>
        <v>34.5</v>
      </c>
      <c r="I53" s="41">
        <f t="shared" si="11"/>
        <v>0</v>
      </c>
      <c r="J53" s="41">
        <f t="shared" si="11"/>
        <v>0</v>
      </c>
      <c r="K53" s="41">
        <f t="shared" si="10"/>
        <v>0.53191489361702127</v>
      </c>
      <c r="L53" s="41">
        <f t="shared" si="10"/>
        <v>0.39884393063583817</v>
      </c>
      <c r="M53" s="41">
        <f t="shared" si="5"/>
        <v>0</v>
      </c>
      <c r="N53" s="42">
        <f t="shared" si="2"/>
        <v>0</v>
      </c>
      <c r="O53" s="41">
        <f t="shared" si="3"/>
        <v>0.53061224489795922</v>
      </c>
      <c r="P53" s="42">
        <f>IF(O53&gt;=[1]res!E$2,IF(O52&lt;[1]res!E$2,K53,0),0)</f>
        <v>0</v>
      </c>
      <c r="Q53" s="42">
        <f>IF(O53&gt;=[1]res!E$2,IF(O52&lt;[1]res!E$2,L53,0),0)</f>
        <v>0</v>
      </c>
      <c r="R53" s="42">
        <f>IF(O53&gt;=[1]res!E$6,IF(O52&lt;[1]res!E$6,L53,0),0)</f>
        <v>0</v>
      </c>
    </row>
    <row r="54" spans="1:18" ht="17.25" x14ac:dyDescent="0.4">
      <c r="A54" s="39">
        <v>53</v>
      </c>
      <c r="B54" s="50">
        <v>44311</v>
      </c>
      <c r="C54" s="41">
        <v>0</v>
      </c>
      <c r="D54" s="41">
        <v>0</v>
      </c>
      <c r="G54" s="41">
        <f t="shared" si="11"/>
        <v>10</v>
      </c>
      <c r="H54" s="41">
        <f t="shared" si="11"/>
        <v>34.5</v>
      </c>
      <c r="I54" s="41">
        <f t="shared" si="11"/>
        <v>0</v>
      </c>
      <c r="J54" s="41">
        <f t="shared" si="11"/>
        <v>0</v>
      </c>
      <c r="K54" s="41">
        <f t="shared" si="10"/>
        <v>0.53191489361702127</v>
      </c>
      <c r="L54" s="41">
        <f t="shared" si="10"/>
        <v>0.39884393063583817</v>
      </c>
      <c r="M54" s="41">
        <f t="shared" si="5"/>
        <v>0</v>
      </c>
      <c r="N54" s="42">
        <f t="shared" si="2"/>
        <v>0</v>
      </c>
      <c r="O54" s="41">
        <f t="shared" si="3"/>
        <v>0.54081632653061229</v>
      </c>
      <c r="P54" s="42">
        <f>IF(O54&gt;=[1]res!E$2,IF(O53&lt;[1]res!E$2,K54,0),0)</f>
        <v>0</v>
      </c>
      <c r="Q54" s="42">
        <f>IF(O54&gt;=[1]res!E$2,IF(O53&lt;[1]res!E$2,L54,0),0)</f>
        <v>0</v>
      </c>
      <c r="R54" s="42">
        <f>IF(O54&gt;=[1]res!E$6,IF(O53&lt;[1]res!E$6,L54,0),0)</f>
        <v>0</v>
      </c>
    </row>
    <row r="55" spans="1:18" ht="17.25" x14ac:dyDescent="0.4">
      <c r="A55" s="39">
        <v>54</v>
      </c>
      <c r="B55" s="50">
        <v>44312</v>
      </c>
      <c r="C55" s="41">
        <v>0</v>
      </c>
      <c r="D55" s="41">
        <v>13.5</v>
      </c>
      <c r="G55" s="41">
        <f t="shared" si="11"/>
        <v>10</v>
      </c>
      <c r="H55" s="41">
        <f t="shared" si="11"/>
        <v>48</v>
      </c>
      <c r="I55" s="41">
        <f t="shared" si="11"/>
        <v>0</v>
      </c>
      <c r="J55" s="41">
        <f t="shared" si="11"/>
        <v>0</v>
      </c>
      <c r="K55" s="41">
        <f t="shared" si="10"/>
        <v>0.53191489361702127</v>
      </c>
      <c r="L55" s="41">
        <f t="shared" si="10"/>
        <v>0.55491329479768781</v>
      </c>
      <c r="M55" s="41">
        <f t="shared" si="5"/>
        <v>0</v>
      </c>
      <c r="N55" s="42">
        <f t="shared" si="2"/>
        <v>0</v>
      </c>
      <c r="O55" s="41">
        <f t="shared" si="3"/>
        <v>0.55102040816326525</v>
      </c>
      <c r="P55" s="42">
        <f>IF(O55&gt;=[1]res!E$2,IF(O54&lt;[1]res!E$2,K55,0),0)</f>
        <v>0</v>
      </c>
      <c r="Q55" s="42">
        <f>IF(O55&gt;=[1]res!E$2,IF(O54&lt;[1]res!E$2,L55,0),0)</f>
        <v>0</v>
      </c>
      <c r="R55" s="42">
        <f>IF(O55&gt;=[1]res!E$6,IF(O54&lt;[1]res!E$6,L55,0),0)</f>
        <v>0</v>
      </c>
    </row>
    <row r="56" spans="1:18" ht="17.25" x14ac:dyDescent="0.4">
      <c r="A56" s="39">
        <v>55</v>
      </c>
      <c r="B56" s="50">
        <v>44313</v>
      </c>
      <c r="C56" s="41">
        <v>0</v>
      </c>
      <c r="D56" s="41">
        <v>0</v>
      </c>
      <c r="G56" s="41">
        <f t="shared" si="11"/>
        <v>10</v>
      </c>
      <c r="H56" s="41">
        <f t="shared" si="11"/>
        <v>48</v>
      </c>
      <c r="I56" s="41">
        <f t="shared" si="11"/>
        <v>0</v>
      </c>
      <c r="J56" s="41">
        <f t="shared" si="11"/>
        <v>0</v>
      </c>
      <c r="K56" s="41">
        <f t="shared" si="10"/>
        <v>0.53191489361702127</v>
      </c>
      <c r="L56" s="41">
        <f t="shared" si="10"/>
        <v>0.55491329479768781</v>
      </c>
      <c r="M56" s="41">
        <f t="shared" si="5"/>
        <v>0</v>
      </c>
      <c r="N56" s="42">
        <f t="shared" si="2"/>
        <v>0</v>
      </c>
      <c r="O56" s="41">
        <f t="shared" si="3"/>
        <v>0.56122448979591832</v>
      </c>
      <c r="P56" s="42">
        <f>IF(O56&gt;=[1]res!E$2,IF(O55&lt;[1]res!E$2,K56,0),0)</f>
        <v>0</v>
      </c>
      <c r="Q56" s="42">
        <f>IF(O56&gt;=[1]res!E$2,IF(O55&lt;[1]res!E$2,L56,0),0)</f>
        <v>0</v>
      </c>
      <c r="R56" s="42">
        <f>IF(O56&gt;=[1]res!E$6,IF(O55&lt;[1]res!E$6,L56,0),0)</f>
        <v>0</v>
      </c>
    </row>
    <row r="57" spans="1:18" ht="17.25" x14ac:dyDescent="0.4">
      <c r="A57" s="39">
        <v>56</v>
      </c>
      <c r="B57" s="50">
        <v>44314</v>
      </c>
      <c r="C57" s="41">
        <v>0</v>
      </c>
      <c r="D57" s="41">
        <v>0</v>
      </c>
      <c r="G57" s="41">
        <f t="shared" si="11"/>
        <v>10</v>
      </c>
      <c r="H57" s="41">
        <f t="shared" si="11"/>
        <v>48</v>
      </c>
      <c r="I57" s="41">
        <f t="shared" si="11"/>
        <v>0</v>
      </c>
      <c r="J57" s="41">
        <f t="shared" si="11"/>
        <v>0</v>
      </c>
      <c r="K57" s="41">
        <f t="shared" si="10"/>
        <v>0.53191489361702127</v>
      </c>
      <c r="L57" s="41">
        <f t="shared" si="10"/>
        <v>0.55491329479768781</v>
      </c>
      <c r="M57" s="41">
        <f t="shared" si="5"/>
        <v>0</v>
      </c>
      <c r="N57" s="42">
        <f t="shared" si="2"/>
        <v>0</v>
      </c>
      <c r="O57" s="41">
        <f t="shared" si="3"/>
        <v>0.5714285714285714</v>
      </c>
      <c r="P57" s="42">
        <f>IF(O57&gt;=[1]res!E$2,IF(O56&lt;[1]res!E$2,K57,0),0)</f>
        <v>0</v>
      </c>
      <c r="Q57" s="42">
        <f>IF(O57&gt;=[1]res!E$2,IF(O56&lt;[1]res!E$2,L57,0),0)</f>
        <v>0</v>
      </c>
      <c r="R57" s="42">
        <f>IF(O57&gt;=[1]res!E$6,IF(O56&lt;[1]res!E$6,L57,0),0)</f>
        <v>0</v>
      </c>
    </row>
    <row r="58" spans="1:18" ht="17.25" x14ac:dyDescent="0.4">
      <c r="A58" s="39">
        <v>57</v>
      </c>
      <c r="B58" s="50">
        <v>44315</v>
      </c>
      <c r="C58" s="41">
        <v>0</v>
      </c>
      <c r="D58" s="41">
        <v>0</v>
      </c>
      <c r="G58" s="41">
        <f t="shared" si="11"/>
        <v>10</v>
      </c>
      <c r="H58" s="41">
        <f t="shared" si="11"/>
        <v>48</v>
      </c>
      <c r="I58" s="41">
        <f t="shared" si="11"/>
        <v>0</v>
      </c>
      <c r="J58" s="41">
        <f t="shared" si="11"/>
        <v>0</v>
      </c>
      <c r="K58" s="41">
        <f t="shared" si="10"/>
        <v>0.53191489361702127</v>
      </c>
      <c r="L58" s="41">
        <f t="shared" si="10"/>
        <v>0.55491329479768781</v>
      </c>
      <c r="M58" s="41">
        <f t="shared" si="5"/>
        <v>0</v>
      </c>
      <c r="N58" s="42">
        <f t="shared" si="2"/>
        <v>0</v>
      </c>
      <c r="O58" s="41">
        <f t="shared" si="3"/>
        <v>0.58163265306122447</v>
      </c>
      <c r="P58" s="42">
        <f>IF(O58&gt;=[1]res!E$2,IF(O57&lt;[1]res!E$2,K58,0),0)</f>
        <v>0</v>
      </c>
      <c r="Q58" s="42">
        <f>IF(O58&gt;=[1]res!E$2,IF(O57&lt;[1]res!E$2,L58,0),0)</f>
        <v>0</v>
      </c>
      <c r="R58" s="42">
        <f>IF(O58&gt;=[1]res!E$6,IF(O57&lt;[1]res!E$6,L58,0),0)</f>
        <v>0</v>
      </c>
    </row>
    <row r="59" spans="1:18" ht="17.25" x14ac:dyDescent="0.4">
      <c r="A59" s="39">
        <v>58</v>
      </c>
      <c r="B59" s="50">
        <v>44316</v>
      </c>
      <c r="C59" s="41">
        <v>0</v>
      </c>
      <c r="D59" s="41">
        <v>0</v>
      </c>
      <c r="G59" s="41">
        <f t="shared" si="11"/>
        <v>10</v>
      </c>
      <c r="H59" s="41">
        <f t="shared" si="11"/>
        <v>48</v>
      </c>
      <c r="I59" s="41">
        <f t="shared" si="11"/>
        <v>0</v>
      </c>
      <c r="J59" s="41">
        <f t="shared" si="11"/>
        <v>0</v>
      </c>
      <c r="K59" s="41">
        <f t="shared" si="10"/>
        <v>0.53191489361702127</v>
      </c>
      <c r="L59" s="41">
        <f t="shared" si="10"/>
        <v>0.55491329479768781</v>
      </c>
      <c r="M59" s="41">
        <f t="shared" si="5"/>
        <v>0</v>
      </c>
      <c r="N59" s="42">
        <f t="shared" si="2"/>
        <v>0</v>
      </c>
      <c r="O59" s="41">
        <f t="shared" si="3"/>
        <v>0.59183673469387754</v>
      </c>
      <c r="P59" s="42">
        <f>IF(O59&gt;=[1]res!E$2,IF(O58&lt;[1]res!E$2,K59,0),0)</f>
        <v>0</v>
      </c>
      <c r="Q59" s="42">
        <f>IF(O59&gt;=[1]res!E$2,IF(O58&lt;[1]res!E$2,L59,0),0)</f>
        <v>0</v>
      </c>
      <c r="R59" s="42">
        <f>IF(O59&gt;=[1]res!E$6,IF(O58&lt;[1]res!E$6,L59,0),0)</f>
        <v>0</v>
      </c>
    </row>
    <row r="60" spans="1:18" ht="17.25" x14ac:dyDescent="0.4">
      <c r="A60" s="39">
        <v>59</v>
      </c>
      <c r="B60" s="50">
        <v>44317</v>
      </c>
      <c r="C60" s="41">
        <v>0</v>
      </c>
      <c r="D60" s="41">
        <v>0</v>
      </c>
      <c r="G60" s="41">
        <f t="shared" si="11"/>
        <v>10</v>
      </c>
      <c r="H60" s="41">
        <f t="shared" si="11"/>
        <v>48</v>
      </c>
      <c r="I60" s="41">
        <f t="shared" si="11"/>
        <v>0</v>
      </c>
      <c r="J60" s="41">
        <f t="shared" si="11"/>
        <v>0</v>
      </c>
      <c r="K60" s="41">
        <f t="shared" si="10"/>
        <v>0.53191489361702127</v>
      </c>
      <c r="L60" s="41">
        <f t="shared" si="10"/>
        <v>0.55491329479768781</v>
      </c>
      <c r="M60" s="41">
        <f t="shared" si="5"/>
        <v>0</v>
      </c>
      <c r="N60" s="42">
        <f t="shared" si="2"/>
        <v>0</v>
      </c>
      <c r="O60" s="41">
        <f t="shared" si="3"/>
        <v>0.60204081632653061</v>
      </c>
      <c r="P60" s="42">
        <f>IF(O60&gt;=[1]res!E$2,IF(O59&lt;[1]res!E$2,K60,0),0)</f>
        <v>0</v>
      </c>
      <c r="Q60" s="42">
        <f>IF(O60&gt;=[1]res!E$2,IF(O59&lt;[1]res!E$2,L60,0),0)</f>
        <v>0</v>
      </c>
      <c r="R60" s="42">
        <f>IF(O60&gt;=[1]res!E$6,IF(O59&lt;[1]res!E$6,L60,0),0)</f>
        <v>0</v>
      </c>
    </row>
    <row r="61" spans="1:18" ht="17.25" x14ac:dyDescent="0.4">
      <c r="A61" s="39">
        <v>60</v>
      </c>
      <c r="B61" s="50">
        <v>44318</v>
      </c>
      <c r="C61" s="41">
        <v>0</v>
      </c>
      <c r="D61" s="41">
        <v>0</v>
      </c>
      <c r="G61" s="41">
        <f t="shared" si="11"/>
        <v>10</v>
      </c>
      <c r="H61" s="41">
        <f t="shared" si="11"/>
        <v>48</v>
      </c>
      <c r="I61" s="41">
        <f t="shared" si="11"/>
        <v>0</v>
      </c>
      <c r="J61" s="41">
        <f t="shared" si="11"/>
        <v>0</v>
      </c>
      <c r="K61" s="41">
        <f t="shared" si="10"/>
        <v>0.53191489361702127</v>
      </c>
      <c r="L61" s="41">
        <f t="shared" si="10"/>
        <v>0.55491329479768781</v>
      </c>
      <c r="M61" s="41">
        <f t="shared" si="5"/>
        <v>0</v>
      </c>
      <c r="N61" s="42">
        <f t="shared" si="2"/>
        <v>0</v>
      </c>
      <c r="O61" s="41">
        <f t="shared" si="3"/>
        <v>0.61224489795918369</v>
      </c>
      <c r="P61" s="42">
        <f>IF(O61&gt;=[1]res!E$2,IF(O60&lt;[1]res!E$2,K61,0),0)</f>
        <v>0</v>
      </c>
      <c r="Q61" s="42">
        <f>IF(O61&gt;=[1]res!E$2,IF(O60&lt;[1]res!E$2,L61,0),0)</f>
        <v>0</v>
      </c>
      <c r="R61" s="42">
        <f>IF(O61&gt;=[1]res!E$6,IF(O60&lt;[1]res!E$6,L61,0),0)</f>
        <v>0</v>
      </c>
    </row>
    <row r="62" spans="1:18" ht="17.25" x14ac:dyDescent="0.4">
      <c r="A62" s="39">
        <v>61</v>
      </c>
      <c r="B62" s="50">
        <v>44319</v>
      </c>
      <c r="C62" s="41">
        <v>0</v>
      </c>
      <c r="D62" s="41">
        <v>0</v>
      </c>
      <c r="E62" s="41">
        <v>0.75</v>
      </c>
      <c r="G62" s="41">
        <f t="shared" si="11"/>
        <v>10</v>
      </c>
      <c r="H62" s="41">
        <f t="shared" si="11"/>
        <v>48</v>
      </c>
      <c r="I62" s="41">
        <f t="shared" si="11"/>
        <v>0.75</v>
      </c>
      <c r="J62" s="41">
        <f t="shared" si="11"/>
        <v>0</v>
      </c>
      <c r="K62" s="41">
        <f t="shared" si="10"/>
        <v>0.53191489361702127</v>
      </c>
      <c r="L62" s="41">
        <f t="shared" si="10"/>
        <v>0.55491329479768781</v>
      </c>
      <c r="M62" s="41">
        <f t="shared" si="5"/>
        <v>0</v>
      </c>
      <c r="N62" s="42">
        <f t="shared" si="2"/>
        <v>8.670520231213872E-3</v>
      </c>
      <c r="O62" s="41">
        <f t="shared" si="3"/>
        <v>0.62244897959183676</v>
      </c>
      <c r="P62" s="42">
        <f>IF(O62&gt;=[1]res!E$2,IF(O61&lt;[1]res!E$2,K62,0),0)</f>
        <v>0</v>
      </c>
      <c r="Q62" s="42">
        <f>IF(O62&gt;=[1]res!E$2,IF(O61&lt;[1]res!E$2,L62,0),0)</f>
        <v>0</v>
      </c>
      <c r="R62" s="42">
        <f>IF(O62&gt;=[1]res!E$6,IF(O61&lt;[1]res!E$6,L62,0),0)</f>
        <v>0</v>
      </c>
    </row>
    <row r="63" spans="1:18" ht="17.25" x14ac:dyDescent="0.4">
      <c r="A63" s="39">
        <v>62</v>
      </c>
      <c r="B63" s="50">
        <v>44320</v>
      </c>
      <c r="C63" s="41">
        <v>0</v>
      </c>
      <c r="D63" s="41">
        <v>0</v>
      </c>
      <c r="G63" s="41">
        <f t="shared" si="11"/>
        <v>10</v>
      </c>
      <c r="H63" s="41">
        <f t="shared" si="11"/>
        <v>48</v>
      </c>
      <c r="I63" s="41">
        <f t="shared" si="11"/>
        <v>0.75</v>
      </c>
      <c r="J63" s="41">
        <f t="shared" si="11"/>
        <v>0</v>
      </c>
      <c r="K63" s="41">
        <f t="shared" si="10"/>
        <v>0.53191489361702127</v>
      </c>
      <c r="L63" s="41">
        <f t="shared" si="10"/>
        <v>0.55491329479768781</v>
      </c>
      <c r="M63" s="41">
        <f t="shared" si="5"/>
        <v>0</v>
      </c>
      <c r="N63" s="42">
        <f t="shared" si="2"/>
        <v>8.670520231213872E-3</v>
      </c>
      <c r="O63" s="41">
        <f t="shared" si="3"/>
        <v>0.63265306122448983</v>
      </c>
      <c r="P63" s="42">
        <f>IF(O63&gt;=[1]res!E$2,IF(O62&lt;[1]res!E$2,K63,0),0)</f>
        <v>0</v>
      </c>
      <c r="Q63" s="42">
        <f>IF(O63&gt;=[1]res!E$2,IF(O62&lt;[1]res!E$2,L63,0),0)</f>
        <v>0</v>
      </c>
      <c r="R63" s="42">
        <f>IF(O63&gt;=[1]res!E$6,IF(O62&lt;[1]res!E$6,L63,0),0)</f>
        <v>0</v>
      </c>
    </row>
    <row r="64" spans="1:18" ht="17.25" x14ac:dyDescent="0.4">
      <c r="A64" s="39">
        <v>63</v>
      </c>
      <c r="B64" s="50">
        <v>44321</v>
      </c>
      <c r="C64" s="41">
        <v>0</v>
      </c>
      <c r="D64" s="41">
        <v>0</v>
      </c>
      <c r="G64" s="41">
        <f t="shared" si="11"/>
        <v>10</v>
      </c>
      <c r="H64" s="41">
        <f t="shared" si="11"/>
        <v>48</v>
      </c>
      <c r="I64" s="41">
        <f t="shared" si="11"/>
        <v>0.75</v>
      </c>
      <c r="J64" s="41">
        <f t="shared" si="11"/>
        <v>0</v>
      </c>
      <c r="K64" s="41">
        <f t="shared" si="10"/>
        <v>0.53191489361702127</v>
      </c>
      <c r="L64" s="41">
        <f t="shared" si="10"/>
        <v>0.55491329479768781</v>
      </c>
      <c r="M64" s="41">
        <f t="shared" si="5"/>
        <v>0</v>
      </c>
      <c r="N64" s="42">
        <f t="shared" si="2"/>
        <v>8.670520231213872E-3</v>
      </c>
      <c r="O64" s="41">
        <f t="shared" si="3"/>
        <v>0.6428571428571429</v>
      </c>
      <c r="P64" s="42">
        <f>IF(O64&gt;=[1]res!E$2,IF(O63&lt;[1]res!E$2,K64,0),0)</f>
        <v>0</v>
      </c>
      <c r="Q64" s="42">
        <f>IF(O64&gt;=[1]res!E$2,IF(O63&lt;[1]res!E$2,L64,0),0)</f>
        <v>0</v>
      </c>
      <c r="R64" s="42">
        <f>IF(O64&gt;=[1]res!E$6,IF(O63&lt;[1]res!E$6,L64,0),0)</f>
        <v>0</v>
      </c>
    </row>
    <row r="65" spans="1:18" ht="17.25" x14ac:dyDescent="0.4">
      <c r="A65" s="39">
        <v>64</v>
      </c>
      <c r="B65" s="50">
        <v>44322</v>
      </c>
      <c r="C65" s="41">
        <v>0</v>
      </c>
      <c r="D65" s="41">
        <v>0</v>
      </c>
      <c r="G65" s="41">
        <f t="shared" si="11"/>
        <v>10</v>
      </c>
      <c r="H65" s="41">
        <f t="shared" si="11"/>
        <v>48</v>
      </c>
      <c r="I65" s="41">
        <f t="shared" si="11"/>
        <v>0.75</v>
      </c>
      <c r="J65" s="41">
        <f t="shared" si="11"/>
        <v>0</v>
      </c>
      <c r="K65" s="41">
        <f t="shared" si="10"/>
        <v>0.53191489361702127</v>
      </c>
      <c r="L65" s="41">
        <f t="shared" si="10"/>
        <v>0.55491329479768781</v>
      </c>
      <c r="M65" s="41">
        <f t="shared" si="5"/>
        <v>0</v>
      </c>
      <c r="N65" s="42">
        <f t="shared" si="2"/>
        <v>8.670520231213872E-3</v>
      </c>
      <c r="O65" s="41">
        <f t="shared" si="3"/>
        <v>0.65306122448979587</v>
      </c>
      <c r="P65" s="42">
        <f>IF(O65&gt;=[1]res!E$2,IF(O64&lt;[1]res!E$2,K65,0),0)</f>
        <v>0</v>
      </c>
      <c r="Q65" s="42">
        <f>IF(O65&gt;=[1]res!E$2,IF(O64&lt;[1]res!E$2,L65,0),0)</f>
        <v>0</v>
      </c>
      <c r="R65" s="42">
        <f>IF(O65&gt;=[1]res!E$6,IF(O64&lt;[1]res!E$6,L65,0),0)</f>
        <v>0</v>
      </c>
    </row>
    <row r="66" spans="1:18" ht="17.25" x14ac:dyDescent="0.4">
      <c r="A66" s="39">
        <v>65</v>
      </c>
      <c r="B66" s="50">
        <v>44323</v>
      </c>
      <c r="C66" s="41">
        <v>4.8</v>
      </c>
      <c r="D66" s="41">
        <v>0</v>
      </c>
      <c r="G66" s="41">
        <f t="shared" si="11"/>
        <v>14.8</v>
      </c>
      <c r="H66" s="41">
        <f t="shared" si="11"/>
        <v>48</v>
      </c>
      <c r="I66" s="41">
        <f t="shared" si="11"/>
        <v>0.75</v>
      </c>
      <c r="J66" s="41">
        <f t="shared" si="11"/>
        <v>0</v>
      </c>
      <c r="K66" s="41">
        <f t="shared" ref="K66:L81" si="12">G66/MAX(G:G)</f>
        <v>0.78723404255319152</v>
      </c>
      <c r="L66" s="41">
        <f t="shared" si="12"/>
        <v>0.55491329479768781</v>
      </c>
      <c r="M66" s="41">
        <f t="shared" si="5"/>
        <v>0</v>
      </c>
      <c r="N66" s="42">
        <f t="shared" si="2"/>
        <v>8.670520231213872E-3</v>
      </c>
      <c r="O66" s="41">
        <f t="shared" si="3"/>
        <v>0.66326530612244894</v>
      </c>
      <c r="P66" s="42">
        <f>IF(O66&gt;=[1]res!E$2,IF(O65&lt;[1]res!E$2,K66,0),0)</f>
        <v>0</v>
      </c>
      <c r="Q66" s="42">
        <f>IF(O66&gt;=[1]res!E$2,IF(O65&lt;[1]res!E$2,L66,0),0)</f>
        <v>0</v>
      </c>
      <c r="R66" s="42">
        <f>IF(O66&gt;=[1]res!E$6,IF(O65&lt;[1]res!E$6,L66,0),0)</f>
        <v>0</v>
      </c>
    </row>
    <row r="67" spans="1:18" ht="17.25" x14ac:dyDescent="0.4">
      <c r="A67" s="39">
        <v>66</v>
      </c>
      <c r="B67" s="50">
        <v>44324</v>
      </c>
      <c r="C67" s="41">
        <v>0</v>
      </c>
      <c r="D67" s="41">
        <v>0</v>
      </c>
      <c r="G67" s="41">
        <f t="shared" ref="G67:J82" si="13">SUM(C$2:C67)</f>
        <v>14.8</v>
      </c>
      <c r="H67" s="41">
        <f t="shared" si="13"/>
        <v>48</v>
      </c>
      <c r="I67" s="41">
        <f t="shared" si="13"/>
        <v>0.75</v>
      </c>
      <c r="J67" s="41">
        <f t="shared" si="13"/>
        <v>0</v>
      </c>
      <c r="K67" s="41">
        <f t="shared" si="12"/>
        <v>0.78723404255319152</v>
      </c>
      <c r="L67" s="41">
        <f t="shared" si="12"/>
        <v>0.55491329479768781</v>
      </c>
      <c r="M67" s="41">
        <f t="shared" ref="M67:M99" si="14">IF(MAX(J:J)=0,0,J67/MAX(J:J))</f>
        <v>0</v>
      </c>
      <c r="N67" s="42">
        <f t="shared" si="2"/>
        <v>8.670520231213872E-3</v>
      </c>
      <c r="O67" s="41">
        <f t="shared" si="3"/>
        <v>0.67346938775510201</v>
      </c>
      <c r="P67" s="42">
        <f>IF(O67&gt;=[1]res!E$2,IF(O66&lt;[1]res!E$2,K67,0),0)</f>
        <v>0</v>
      </c>
      <c r="Q67" s="42">
        <f>IF(O67&gt;=[1]res!E$2,IF(O66&lt;[1]res!E$2,L67,0),0)</f>
        <v>0</v>
      </c>
      <c r="R67" s="42">
        <f>IF(O67&gt;=[1]res!E$6,IF(O66&lt;[1]res!E$6,L67,0),0)</f>
        <v>0</v>
      </c>
    </row>
    <row r="68" spans="1:18" ht="17.25" x14ac:dyDescent="0.4">
      <c r="A68" s="39">
        <v>67</v>
      </c>
      <c r="B68" s="50">
        <v>44325</v>
      </c>
      <c r="C68" s="41">
        <v>0</v>
      </c>
      <c r="D68" s="41">
        <v>0</v>
      </c>
      <c r="G68" s="41">
        <f t="shared" si="13"/>
        <v>14.8</v>
      </c>
      <c r="H68" s="41">
        <f t="shared" si="13"/>
        <v>48</v>
      </c>
      <c r="I68" s="41">
        <f t="shared" si="13"/>
        <v>0.75</v>
      </c>
      <c r="J68" s="41">
        <f t="shared" si="13"/>
        <v>0</v>
      </c>
      <c r="K68" s="41">
        <f t="shared" si="12"/>
        <v>0.78723404255319152</v>
      </c>
      <c r="L68" s="41">
        <f t="shared" si="12"/>
        <v>0.55491329479768781</v>
      </c>
      <c r="M68" s="41">
        <f t="shared" si="14"/>
        <v>0</v>
      </c>
      <c r="N68" s="42">
        <f t="shared" si="2"/>
        <v>8.670520231213872E-3</v>
      </c>
      <c r="O68" s="41">
        <f t="shared" si="3"/>
        <v>0.68367346938775508</v>
      </c>
      <c r="P68" s="42">
        <f>IF(O68&gt;=[1]res!E$2,IF(O67&lt;[1]res!E$2,K68,0),0)</f>
        <v>0</v>
      </c>
      <c r="Q68" s="42">
        <f>IF(O68&gt;=[1]res!E$2,IF(O67&lt;[1]res!E$2,L68,0),0)</f>
        <v>0</v>
      </c>
      <c r="R68" s="42">
        <f>IF(O68&gt;=[1]res!E$6,IF(O67&lt;[1]res!E$6,L68,0),0)</f>
        <v>0</v>
      </c>
    </row>
    <row r="69" spans="1:18" ht="17.25" x14ac:dyDescent="0.4">
      <c r="A69" s="39">
        <v>68</v>
      </c>
      <c r="B69" s="50">
        <v>44326</v>
      </c>
      <c r="C69" s="41">
        <v>0</v>
      </c>
      <c r="D69" s="41">
        <v>10</v>
      </c>
      <c r="G69" s="41">
        <f t="shared" si="13"/>
        <v>14.8</v>
      </c>
      <c r="H69" s="41">
        <f t="shared" si="13"/>
        <v>58</v>
      </c>
      <c r="I69" s="41">
        <f t="shared" si="13"/>
        <v>0.75</v>
      </c>
      <c r="J69" s="41">
        <f t="shared" si="13"/>
        <v>0</v>
      </c>
      <c r="K69" s="41">
        <f t="shared" si="12"/>
        <v>0.78723404255319152</v>
      </c>
      <c r="L69" s="41">
        <f t="shared" si="12"/>
        <v>0.67052023121387283</v>
      </c>
      <c r="M69" s="41">
        <f t="shared" si="14"/>
        <v>0</v>
      </c>
      <c r="N69" s="42">
        <f t="shared" si="2"/>
        <v>8.670520231213872E-3</v>
      </c>
      <c r="O69" s="41">
        <f t="shared" si="3"/>
        <v>0.69387755102040816</v>
      </c>
      <c r="P69" s="42">
        <f>IF(O69&gt;=[1]res!E$2,IF(O68&lt;[1]res!E$2,K69,0),0)</f>
        <v>0</v>
      </c>
      <c r="Q69" s="42">
        <f>IF(O69&gt;=[1]res!E$2,IF(O68&lt;[1]res!E$2,L69,0),0)</f>
        <v>0</v>
      </c>
      <c r="R69" s="42">
        <f>IF(O69&gt;=[1]res!E$6,IF(O68&lt;[1]res!E$6,L69,0),0)</f>
        <v>0</v>
      </c>
    </row>
    <row r="70" spans="1:18" ht="17.25" x14ac:dyDescent="0.4">
      <c r="A70" s="39">
        <v>69</v>
      </c>
      <c r="B70" s="50">
        <v>44327</v>
      </c>
      <c r="C70" s="41">
        <v>0</v>
      </c>
      <c r="D70" s="41">
        <v>0</v>
      </c>
      <c r="G70" s="41">
        <f t="shared" si="13"/>
        <v>14.8</v>
      </c>
      <c r="H70" s="41">
        <f t="shared" si="13"/>
        <v>58</v>
      </c>
      <c r="I70" s="41">
        <f t="shared" si="13"/>
        <v>0.75</v>
      </c>
      <c r="J70" s="41">
        <f t="shared" si="13"/>
        <v>0</v>
      </c>
      <c r="K70" s="41">
        <f t="shared" si="12"/>
        <v>0.78723404255319152</v>
      </c>
      <c r="L70" s="41">
        <f t="shared" si="12"/>
        <v>0.67052023121387283</v>
      </c>
      <c r="M70" s="41">
        <f t="shared" si="14"/>
        <v>0</v>
      </c>
      <c r="N70" s="42">
        <f t="shared" si="2"/>
        <v>8.670520231213872E-3</v>
      </c>
      <c r="O70" s="41">
        <f t="shared" si="3"/>
        <v>0.70408163265306123</v>
      </c>
      <c r="P70" s="42">
        <f>IF(O70&gt;=[1]res!E$2,IF(O69&lt;[1]res!E$2,K70,0),0)</f>
        <v>0</v>
      </c>
      <c r="Q70" s="42">
        <f>IF(O70&gt;=[1]res!E$2,IF(O69&lt;[1]res!E$2,L70,0),0)</f>
        <v>0</v>
      </c>
      <c r="R70" s="42">
        <f>IF(O70&gt;=[1]res!E$6,IF(O69&lt;[1]res!E$6,L70,0),0)</f>
        <v>0</v>
      </c>
    </row>
    <row r="71" spans="1:18" ht="17.25" x14ac:dyDescent="0.4">
      <c r="A71" s="39">
        <v>70</v>
      </c>
      <c r="B71" s="50">
        <v>44328</v>
      </c>
      <c r="C71" s="41">
        <v>0</v>
      </c>
      <c r="D71" s="41">
        <v>0</v>
      </c>
      <c r="G71" s="41">
        <f t="shared" si="13"/>
        <v>14.8</v>
      </c>
      <c r="H71" s="41">
        <f t="shared" si="13"/>
        <v>58</v>
      </c>
      <c r="I71" s="41">
        <f t="shared" si="13"/>
        <v>0.75</v>
      </c>
      <c r="J71" s="41">
        <f t="shared" si="13"/>
        <v>0</v>
      </c>
      <c r="K71" s="41">
        <f t="shared" si="12"/>
        <v>0.78723404255319152</v>
      </c>
      <c r="L71" s="41">
        <f t="shared" si="12"/>
        <v>0.67052023121387283</v>
      </c>
      <c r="M71" s="41">
        <f t="shared" si="14"/>
        <v>0</v>
      </c>
      <c r="N71" s="42">
        <f t="shared" si="2"/>
        <v>8.670520231213872E-3</v>
      </c>
      <c r="O71" s="41">
        <f t="shared" si="3"/>
        <v>0.7142857142857143</v>
      </c>
      <c r="P71" s="42">
        <f>IF(O71&gt;=[1]res!E$2,IF(O70&lt;[1]res!E$2,K71,0),0)</f>
        <v>0</v>
      </c>
      <c r="Q71" s="42">
        <f>IF(O71&gt;=[1]res!E$2,IF(O70&lt;[1]res!E$2,L71,0),0)</f>
        <v>0</v>
      </c>
      <c r="R71" s="42">
        <f>IF(O71&gt;=[1]res!E$6,IF(O70&lt;[1]res!E$6,L71,0),0)</f>
        <v>0</v>
      </c>
    </row>
    <row r="72" spans="1:18" ht="17.25" x14ac:dyDescent="0.4">
      <c r="A72" s="39">
        <v>71</v>
      </c>
      <c r="B72" s="50">
        <v>44329</v>
      </c>
      <c r="C72" s="41">
        <v>0</v>
      </c>
      <c r="D72" s="41">
        <v>0</v>
      </c>
      <c r="G72" s="41">
        <f t="shared" si="13"/>
        <v>14.8</v>
      </c>
      <c r="H72" s="41">
        <f t="shared" si="13"/>
        <v>58</v>
      </c>
      <c r="I72" s="41">
        <f t="shared" si="13"/>
        <v>0.75</v>
      </c>
      <c r="J72" s="41">
        <f t="shared" si="13"/>
        <v>0</v>
      </c>
      <c r="K72" s="41">
        <f t="shared" si="12"/>
        <v>0.78723404255319152</v>
      </c>
      <c r="L72" s="41">
        <f t="shared" si="12"/>
        <v>0.67052023121387283</v>
      </c>
      <c r="M72" s="41">
        <f t="shared" si="14"/>
        <v>0</v>
      </c>
      <c r="N72" s="42">
        <f t="shared" si="2"/>
        <v>8.670520231213872E-3</v>
      </c>
      <c r="O72" s="41">
        <f t="shared" si="3"/>
        <v>0.72448979591836737</v>
      </c>
      <c r="P72" s="42">
        <f>IF(O72&gt;=[1]res!E$2,IF(O71&lt;[1]res!E$2,K72,0),0)</f>
        <v>0</v>
      </c>
      <c r="Q72" s="42">
        <f>IF(O72&gt;=[1]res!E$2,IF(O71&lt;[1]res!E$2,L72,0),0)</f>
        <v>0</v>
      </c>
      <c r="R72" s="42">
        <f>IF(O72&gt;=[1]res!E$6,IF(O71&lt;[1]res!E$6,L72,0),0)</f>
        <v>0</v>
      </c>
    </row>
    <row r="73" spans="1:18" ht="17.25" x14ac:dyDescent="0.4">
      <c r="A73" s="39">
        <v>72</v>
      </c>
      <c r="B73" s="50">
        <v>44330</v>
      </c>
      <c r="C73" s="41">
        <v>0</v>
      </c>
      <c r="D73" s="41">
        <v>4</v>
      </c>
      <c r="G73" s="41">
        <f t="shared" si="13"/>
        <v>14.8</v>
      </c>
      <c r="H73" s="41">
        <f t="shared" si="13"/>
        <v>62</v>
      </c>
      <c r="I73" s="41">
        <f t="shared" si="13"/>
        <v>0.75</v>
      </c>
      <c r="J73" s="41">
        <f t="shared" si="13"/>
        <v>0</v>
      </c>
      <c r="K73" s="41">
        <f t="shared" si="12"/>
        <v>0.78723404255319152</v>
      </c>
      <c r="L73" s="41">
        <f t="shared" si="12"/>
        <v>0.7167630057803468</v>
      </c>
      <c r="M73" s="41">
        <f t="shared" si="14"/>
        <v>0</v>
      </c>
      <c r="N73" s="42">
        <f t="shared" si="2"/>
        <v>8.670520231213872E-3</v>
      </c>
      <c r="O73" s="41">
        <f t="shared" si="3"/>
        <v>0.73469387755102045</v>
      </c>
      <c r="P73" s="42">
        <f>IF(O73&gt;=[1]res!E$2,IF(O72&lt;[1]res!E$2,K73,0),0)</f>
        <v>0</v>
      </c>
      <c r="Q73" s="42">
        <f>IF(O73&gt;=[1]res!E$2,IF(O72&lt;[1]res!E$2,L73,0),0)</f>
        <v>0</v>
      </c>
      <c r="R73" s="42">
        <f>IF(O73&gt;=[1]res!E$6,IF(O72&lt;[1]res!E$6,L73,0),0)</f>
        <v>0</v>
      </c>
    </row>
    <row r="74" spans="1:18" ht="17.25" x14ac:dyDescent="0.4">
      <c r="A74" s="39">
        <v>73</v>
      </c>
      <c r="B74" s="50">
        <v>44331</v>
      </c>
      <c r="C74" s="41">
        <v>0</v>
      </c>
      <c r="D74" s="41">
        <v>2</v>
      </c>
      <c r="G74" s="41">
        <f t="shared" si="13"/>
        <v>14.8</v>
      </c>
      <c r="H74" s="41">
        <f t="shared" si="13"/>
        <v>64</v>
      </c>
      <c r="I74" s="41">
        <f t="shared" si="13"/>
        <v>0.75</v>
      </c>
      <c r="J74" s="41">
        <f t="shared" si="13"/>
        <v>0</v>
      </c>
      <c r="K74" s="41">
        <f t="shared" si="12"/>
        <v>0.78723404255319152</v>
      </c>
      <c r="L74" s="41">
        <f t="shared" si="12"/>
        <v>0.73988439306358378</v>
      </c>
      <c r="M74" s="41">
        <f t="shared" si="14"/>
        <v>0</v>
      </c>
      <c r="N74" s="42">
        <f t="shared" si="2"/>
        <v>8.670520231213872E-3</v>
      </c>
      <c r="O74" s="41">
        <f t="shared" si="3"/>
        <v>0.74489795918367352</v>
      </c>
      <c r="P74" s="42">
        <f>IF(O74&gt;=[1]res!E$2,IF(O73&lt;[1]res!E$2,K74,0),0)</f>
        <v>0</v>
      </c>
      <c r="Q74" s="42">
        <f>IF(O74&gt;=[1]res!E$2,IF(O73&lt;[1]res!E$2,L74,0),0)</f>
        <v>0</v>
      </c>
      <c r="R74" s="42">
        <f>IF(O74&gt;=[1]res!E$6,IF(O73&lt;[1]res!E$6,L74,0),0)</f>
        <v>0</v>
      </c>
    </row>
    <row r="75" spans="1:18" ht="17.25" x14ac:dyDescent="0.4">
      <c r="A75" s="39">
        <v>74</v>
      </c>
      <c r="B75" s="50">
        <v>44332</v>
      </c>
      <c r="C75" s="41">
        <v>0</v>
      </c>
      <c r="D75" s="41">
        <v>0</v>
      </c>
      <c r="G75" s="41">
        <f t="shared" si="13"/>
        <v>14.8</v>
      </c>
      <c r="H75" s="41">
        <f t="shared" si="13"/>
        <v>64</v>
      </c>
      <c r="I75" s="41">
        <f t="shared" si="13"/>
        <v>0.75</v>
      </c>
      <c r="J75" s="41">
        <f t="shared" si="13"/>
        <v>0</v>
      </c>
      <c r="K75" s="41">
        <f t="shared" si="12"/>
        <v>0.78723404255319152</v>
      </c>
      <c r="L75" s="41">
        <f t="shared" si="12"/>
        <v>0.73988439306358378</v>
      </c>
      <c r="M75" s="41">
        <f t="shared" si="14"/>
        <v>0</v>
      </c>
      <c r="N75" s="42">
        <f t="shared" si="2"/>
        <v>8.670520231213872E-3</v>
      </c>
      <c r="O75" s="41">
        <f t="shared" si="3"/>
        <v>0.75510204081632648</v>
      </c>
      <c r="P75" s="42">
        <f>IF(O75&gt;=[1]res!E$2,IF(O74&lt;[1]res!E$2,K75,0),0)</f>
        <v>0</v>
      </c>
      <c r="Q75" s="42">
        <f>IF(O75&gt;=[1]res!E$2,IF(O74&lt;[1]res!E$2,L75,0),0)</f>
        <v>0</v>
      </c>
      <c r="R75" s="42">
        <f>IF(O75&gt;=[1]res!E$6,IF(O74&lt;[1]res!E$6,L75,0),0)</f>
        <v>0</v>
      </c>
    </row>
    <row r="76" spans="1:18" ht="17.25" x14ac:dyDescent="0.4">
      <c r="A76" s="39">
        <v>75</v>
      </c>
      <c r="B76" s="50">
        <v>44333</v>
      </c>
      <c r="C76" s="41">
        <v>0</v>
      </c>
      <c r="D76" s="41">
        <v>4.5</v>
      </c>
      <c r="G76" s="41">
        <f t="shared" si="13"/>
        <v>14.8</v>
      </c>
      <c r="H76" s="41">
        <f t="shared" si="13"/>
        <v>68.5</v>
      </c>
      <c r="I76" s="41">
        <f t="shared" si="13"/>
        <v>0.75</v>
      </c>
      <c r="J76" s="41">
        <f t="shared" si="13"/>
        <v>0</v>
      </c>
      <c r="K76" s="41">
        <f t="shared" si="12"/>
        <v>0.78723404255319152</v>
      </c>
      <c r="L76" s="41">
        <f t="shared" si="12"/>
        <v>0.79190751445086704</v>
      </c>
      <c r="M76" s="41">
        <f t="shared" si="14"/>
        <v>0</v>
      </c>
      <c r="N76" s="42">
        <f t="shared" si="2"/>
        <v>8.670520231213872E-3</v>
      </c>
      <c r="O76" s="41">
        <f t="shared" si="3"/>
        <v>0.76530612244897955</v>
      </c>
      <c r="P76" s="42">
        <f>IF(O76&gt;=[1]res!E$2,IF(O75&lt;[1]res!E$2,K76,0),0)</f>
        <v>0</v>
      </c>
      <c r="Q76" s="42">
        <f>IF(O76&gt;=[1]res!E$2,IF(O75&lt;[1]res!E$2,L76,0),0)</f>
        <v>0</v>
      </c>
      <c r="R76" s="42">
        <f>IF(O76&gt;=[1]res!E$6,IF(O75&lt;[1]res!E$6,L76,0),0)</f>
        <v>0</v>
      </c>
    </row>
    <row r="77" spans="1:18" ht="17.25" x14ac:dyDescent="0.4">
      <c r="A77" s="39">
        <v>76</v>
      </c>
      <c r="B77" s="50">
        <v>44334</v>
      </c>
      <c r="C77" s="41">
        <v>0</v>
      </c>
      <c r="D77" s="41">
        <v>0</v>
      </c>
      <c r="G77" s="41">
        <f t="shared" si="13"/>
        <v>14.8</v>
      </c>
      <c r="H77" s="41">
        <f t="shared" si="13"/>
        <v>68.5</v>
      </c>
      <c r="I77" s="41">
        <f t="shared" si="13"/>
        <v>0.75</v>
      </c>
      <c r="J77" s="41">
        <f t="shared" si="13"/>
        <v>0</v>
      </c>
      <c r="K77" s="41">
        <f t="shared" si="12"/>
        <v>0.78723404255319152</v>
      </c>
      <c r="L77" s="41">
        <f t="shared" si="12"/>
        <v>0.79190751445086704</v>
      </c>
      <c r="M77" s="41">
        <f t="shared" si="14"/>
        <v>0</v>
      </c>
      <c r="N77" s="42">
        <f t="shared" si="2"/>
        <v>8.670520231213872E-3</v>
      </c>
      <c r="O77" s="41">
        <f t="shared" si="3"/>
        <v>0.77551020408163263</v>
      </c>
      <c r="P77" s="42">
        <f>IF(O77&gt;=[1]res!E$2,IF(O76&lt;[1]res!E$2,K77,0),0)</f>
        <v>0</v>
      </c>
      <c r="Q77" s="42">
        <f>IF(O77&gt;=[1]res!E$2,IF(O76&lt;[1]res!E$2,L77,0),0)</f>
        <v>0</v>
      </c>
      <c r="R77" s="42">
        <f>IF(O77&gt;=[1]res!E$6,IF(O76&lt;[1]res!E$6,L77,0),0)</f>
        <v>0</v>
      </c>
    </row>
    <row r="78" spans="1:18" ht="17.25" x14ac:dyDescent="0.4">
      <c r="A78" s="39">
        <v>77</v>
      </c>
      <c r="B78" s="50">
        <v>44335</v>
      </c>
      <c r="C78" s="41">
        <v>0</v>
      </c>
      <c r="D78" s="41">
        <v>2.5</v>
      </c>
      <c r="G78" s="41">
        <f t="shared" si="13"/>
        <v>14.8</v>
      </c>
      <c r="H78" s="41">
        <f t="shared" si="13"/>
        <v>71</v>
      </c>
      <c r="I78" s="41">
        <f t="shared" si="13"/>
        <v>0.75</v>
      </c>
      <c r="J78" s="41">
        <f t="shared" si="13"/>
        <v>0</v>
      </c>
      <c r="K78" s="41">
        <f t="shared" si="12"/>
        <v>0.78723404255319152</v>
      </c>
      <c r="L78" s="41">
        <f t="shared" si="12"/>
        <v>0.82080924855491333</v>
      </c>
      <c r="M78" s="41">
        <f t="shared" si="14"/>
        <v>0</v>
      </c>
      <c r="N78" s="42">
        <f t="shared" si="2"/>
        <v>8.670520231213872E-3</v>
      </c>
      <c r="O78" s="41">
        <f t="shared" si="3"/>
        <v>0.7857142857142857</v>
      </c>
      <c r="P78" s="42">
        <f>IF(O78&gt;=[1]res!E$2,IF(O77&lt;[1]res!E$2,K78,0),0)</f>
        <v>0</v>
      </c>
      <c r="Q78" s="42">
        <f>IF(O78&gt;=[1]res!E$2,IF(O77&lt;[1]res!E$2,L78,0),0)</f>
        <v>0</v>
      </c>
      <c r="R78" s="42">
        <f>IF(O78&gt;=[1]res!E$6,IF(O77&lt;[1]res!E$6,L78,0),0)</f>
        <v>0</v>
      </c>
    </row>
    <row r="79" spans="1:18" ht="17.25" x14ac:dyDescent="0.4">
      <c r="A79" s="39">
        <v>78</v>
      </c>
      <c r="B79" s="50">
        <v>44336</v>
      </c>
      <c r="C79" s="41">
        <v>0</v>
      </c>
      <c r="D79" s="41">
        <v>0</v>
      </c>
      <c r="G79" s="41">
        <f t="shared" si="13"/>
        <v>14.8</v>
      </c>
      <c r="H79" s="41">
        <f t="shared" si="13"/>
        <v>71</v>
      </c>
      <c r="I79" s="41">
        <f t="shared" si="13"/>
        <v>0.75</v>
      </c>
      <c r="J79" s="41">
        <f t="shared" si="13"/>
        <v>0</v>
      </c>
      <c r="K79" s="41">
        <f t="shared" si="12"/>
        <v>0.78723404255319152</v>
      </c>
      <c r="L79" s="41">
        <f t="shared" si="12"/>
        <v>0.82080924855491333</v>
      </c>
      <c r="M79" s="41">
        <f t="shared" si="14"/>
        <v>0</v>
      </c>
      <c r="N79" s="42">
        <f t="shared" si="2"/>
        <v>8.670520231213872E-3</v>
      </c>
      <c r="O79" s="41">
        <f t="shared" si="3"/>
        <v>0.79591836734693877</v>
      </c>
      <c r="P79" s="42">
        <f>IF(O79&gt;=[1]res!E$2,IF(O78&lt;[1]res!E$2,K79,0),0)</f>
        <v>0</v>
      </c>
      <c r="Q79" s="42">
        <f>IF(O79&gt;=[1]res!E$2,IF(O78&lt;[1]res!E$2,L79,0),0)</f>
        <v>0</v>
      </c>
      <c r="R79" s="42">
        <f>IF(O79&gt;=[1]res!E$6,IF(O78&lt;[1]res!E$6,L79,0),0)</f>
        <v>0</v>
      </c>
    </row>
    <row r="80" spans="1:18" ht="17.25" x14ac:dyDescent="0.4">
      <c r="A80" s="39">
        <v>79</v>
      </c>
      <c r="B80" s="50">
        <v>44337</v>
      </c>
      <c r="C80" s="41">
        <v>0</v>
      </c>
      <c r="D80" s="41">
        <v>0</v>
      </c>
      <c r="G80" s="41">
        <f t="shared" si="13"/>
        <v>14.8</v>
      </c>
      <c r="H80" s="41">
        <f t="shared" si="13"/>
        <v>71</v>
      </c>
      <c r="I80" s="41">
        <f t="shared" si="13"/>
        <v>0.75</v>
      </c>
      <c r="J80" s="41">
        <f t="shared" si="13"/>
        <v>0</v>
      </c>
      <c r="K80" s="41">
        <f t="shared" si="12"/>
        <v>0.78723404255319152</v>
      </c>
      <c r="L80" s="41">
        <f t="shared" si="12"/>
        <v>0.82080924855491333</v>
      </c>
      <c r="M80" s="41">
        <f t="shared" si="14"/>
        <v>0</v>
      </c>
      <c r="N80" s="42">
        <f t="shared" si="2"/>
        <v>8.670520231213872E-3</v>
      </c>
      <c r="O80" s="41">
        <f t="shared" si="3"/>
        <v>0.80612244897959184</v>
      </c>
      <c r="P80" s="42">
        <f>IF(O80&gt;=[1]res!E$2,IF(O79&lt;[1]res!E$2,K80,0),0)</f>
        <v>0</v>
      </c>
      <c r="Q80" s="42">
        <f>IF(O80&gt;=[1]res!E$2,IF(O79&lt;[1]res!E$2,L80,0),0)</f>
        <v>0</v>
      </c>
      <c r="R80" s="42">
        <f>IF(O80&gt;=[1]res!E$6,IF(O79&lt;[1]res!E$6,L80,0),0)</f>
        <v>0</v>
      </c>
    </row>
    <row r="81" spans="1:18" ht="17.25" x14ac:dyDescent="0.4">
      <c r="A81" s="39">
        <v>80</v>
      </c>
      <c r="B81" s="50">
        <v>44338</v>
      </c>
      <c r="C81" s="41">
        <v>0</v>
      </c>
      <c r="D81" s="41">
        <v>0</v>
      </c>
      <c r="G81" s="41">
        <f t="shared" si="13"/>
        <v>14.8</v>
      </c>
      <c r="H81" s="41">
        <f t="shared" si="13"/>
        <v>71</v>
      </c>
      <c r="I81" s="41">
        <f t="shared" si="13"/>
        <v>0.75</v>
      </c>
      <c r="J81" s="41">
        <f t="shared" si="13"/>
        <v>0</v>
      </c>
      <c r="K81" s="41">
        <f t="shared" si="12"/>
        <v>0.78723404255319152</v>
      </c>
      <c r="L81" s="41">
        <f t="shared" si="12"/>
        <v>0.82080924855491333</v>
      </c>
      <c r="M81" s="41">
        <f t="shared" si="14"/>
        <v>0</v>
      </c>
      <c r="N81" s="42">
        <f t="shared" si="2"/>
        <v>8.670520231213872E-3</v>
      </c>
      <c r="O81" s="41">
        <f t="shared" si="3"/>
        <v>0.81632653061224492</v>
      </c>
      <c r="P81" s="42">
        <f>IF(O81&gt;=[1]res!E$2,IF(O80&lt;[1]res!E$2,K81,0),0)</f>
        <v>0</v>
      </c>
      <c r="Q81" s="42">
        <f>IF(O81&gt;=[1]res!E$2,IF(O80&lt;[1]res!E$2,L81,0),0)</f>
        <v>0</v>
      </c>
      <c r="R81" s="42">
        <f>IF(O81&gt;=[1]res!E$6,IF(O80&lt;[1]res!E$6,L81,0),0)</f>
        <v>0</v>
      </c>
    </row>
    <row r="82" spans="1:18" ht="17.25" x14ac:dyDescent="0.4">
      <c r="A82" s="39">
        <v>81</v>
      </c>
      <c r="B82" s="50">
        <v>44339</v>
      </c>
      <c r="C82" s="41">
        <v>0</v>
      </c>
      <c r="D82" s="41">
        <v>0</v>
      </c>
      <c r="G82" s="41">
        <f t="shared" si="13"/>
        <v>14.8</v>
      </c>
      <c r="H82" s="41">
        <f t="shared" si="13"/>
        <v>71</v>
      </c>
      <c r="I82" s="41">
        <f t="shared" si="13"/>
        <v>0.75</v>
      </c>
      <c r="J82" s="41">
        <f t="shared" si="13"/>
        <v>0</v>
      </c>
      <c r="K82" s="41">
        <f t="shared" ref="K82:L97" si="15">G82/MAX(G:G)</f>
        <v>0.78723404255319152</v>
      </c>
      <c r="L82" s="41">
        <f t="shared" si="15"/>
        <v>0.82080924855491333</v>
      </c>
      <c r="M82" s="41">
        <f t="shared" si="14"/>
        <v>0</v>
      </c>
      <c r="N82" s="42">
        <f t="shared" si="2"/>
        <v>8.670520231213872E-3</v>
      </c>
      <c r="O82" s="41">
        <f t="shared" si="3"/>
        <v>0.82653061224489799</v>
      </c>
      <c r="P82" s="42">
        <f>IF(O82&gt;=[1]res!E$2,IF(O81&lt;[1]res!E$2,K82,0),0)</f>
        <v>0</v>
      </c>
      <c r="Q82" s="42">
        <f>IF(O82&gt;=[1]res!E$2,IF(O81&lt;[1]res!E$2,L82,0),0)</f>
        <v>0</v>
      </c>
      <c r="R82" s="42">
        <f>IF(O82&gt;=[1]res!E$6,IF(O81&lt;[1]res!E$6,L82,0),0)</f>
        <v>0</v>
      </c>
    </row>
    <row r="83" spans="1:18" ht="17.25" x14ac:dyDescent="0.4">
      <c r="A83" s="39">
        <v>82</v>
      </c>
      <c r="B83" s="50">
        <v>44340</v>
      </c>
      <c r="C83" s="41">
        <v>0</v>
      </c>
      <c r="D83" s="41">
        <v>4.5</v>
      </c>
      <c r="G83" s="41">
        <f t="shared" ref="G83:J98" si="16">SUM(C$2:C83)</f>
        <v>14.8</v>
      </c>
      <c r="H83" s="41">
        <f t="shared" si="16"/>
        <v>75.5</v>
      </c>
      <c r="I83" s="41">
        <f t="shared" si="16"/>
        <v>0.75</v>
      </c>
      <c r="J83" s="41">
        <f t="shared" si="16"/>
        <v>0</v>
      </c>
      <c r="K83" s="41">
        <f t="shared" si="15"/>
        <v>0.78723404255319152</v>
      </c>
      <c r="L83" s="41">
        <f t="shared" si="15"/>
        <v>0.87283236994219648</v>
      </c>
      <c r="M83" s="41">
        <f t="shared" si="14"/>
        <v>0</v>
      </c>
      <c r="N83" s="42">
        <f t="shared" si="2"/>
        <v>8.670520231213872E-3</v>
      </c>
      <c r="O83" s="41">
        <f t="shared" si="3"/>
        <v>0.83673469387755106</v>
      </c>
      <c r="P83" s="42">
        <f>IF(O83&gt;=[1]res!E$2,IF(O82&lt;[1]res!E$2,K83,0),0)</f>
        <v>0</v>
      </c>
      <c r="Q83" s="42">
        <f>IF(O83&gt;=[1]res!E$2,IF(O82&lt;[1]res!E$2,L83,0),0)</f>
        <v>0</v>
      </c>
      <c r="R83" s="42">
        <f>IF(O83&gt;=[1]res!E$6,IF(O82&lt;[1]res!E$6,L83,0),0)</f>
        <v>0</v>
      </c>
    </row>
    <row r="84" spans="1:18" ht="17.25" x14ac:dyDescent="0.4">
      <c r="A84" s="39">
        <v>83</v>
      </c>
      <c r="B84" s="50">
        <v>44341</v>
      </c>
      <c r="C84" s="41">
        <v>0</v>
      </c>
      <c r="D84" s="41">
        <v>0</v>
      </c>
      <c r="G84" s="41">
        <f t="shared" si="16"/>
        <v>14.8</v>
      </c>
      <c r="H84" s="41">
        <f t="shared" si="16"/>
        <v>75.5</v>
      </c>
      <c r="I84" s="41">
        <f t="shared" si="16"/>
        <v>0.75</v>
      </c>
      <c r="J84" s="41">
        <f t="shared" si="16"/>
        <v>0</v>
      </c>
      <c r="K84" s="41">
        <f t="shared" si="15"/>
        <v>0.78723404255319152</v>
      </c>
      <c r="L84" s="41">
        <f t="shared" si="15"/>
        <v>0.87283236994219648</v>
      </c>
      <c r="M84" s="41">
        <f t="shared" si="14"/>
        <v>0</v>
      </c>
      <c r="N84" s="42">
        <f t="shared" si="2"/>
        <v>8.670520231213872E-3</v>
      </c>
      <c r="O84" s="41">
        <f t="shared" si="3"/>
        <v>0.84693877551020413</v>
      </c>
      <c r="P84" s="42">
        <f>IF(O84&gt;=[1]res!E$2,IF(O83&lt;[1]res!E$2,K84,0),0)</f>
        <v>0</v>
      </c>
      <c r="Q84" s="42">
        <f>IF(O84&gt;=[1]res!E$2,IF(O83&lt;[1]res!E$2,L84,0),0)</f>
        <v>0</v>
      </c>
      <c r="R84" s="42">
        <f>IF(O84&gt;=[1]res!E$6,IF(O83&lt;[1]res!E$6,L84,0),0)</f>
        <v>0</v>
      </c>
    </row>
    <row r="85" spans="1:18" ht="17.25" x14ac:dyDescent="0.4">
      <c r="A85" s="39">
        <v>84</v>
      </c>
      <c r="B85" s="50">
        <v>44342</v>
      </c>
      <c r="C85" s="41">
        <v>0</v>
      </c>
      <c r="D85" s="41">
        <v>0</v>
      </c>
      <c r="G85" s="41">
        <f t="shared" si="16"/>
        <v>14.8</v>
      </c>
      <c r="H85" s="41">
        <f t="shared" si="16"/>
        <v>75.5</v>
      </c>
      <c r="I85" s="41">
        <f t="shared" si="16"/>
        <v>0.75</v>
      </c>
      <c r="J85" s="41">
        <f t="shared" si="16"/>
        <v>0</v>
      </c>
      <c r="K85" s="41">
        <f t="shared" si="15"/>
        <v>0.78723404255319152</v>
      </c>
      <c r="L85" s="41">
        <f t="shared" si="15"/>
        <v>0.87283236994219648</v>
      </c>
      <c r="M85" s="41">
        <f t="shared" si="14"/>
        <v>0</v>
      </c>
      <c r="N85" s="42">
        <f t="shared" si="2"/>
        <v>8.670520231213872E-3</v>
      </c>
      <c r="O85" s="41">
        <f t="shared" si="3"/>
        <v>0.8571428571428571</v>
      </c>
      <c r="P85" s="42">
        <f>IF(O85&gt;=[1]res!E$2,IF(O84&lt;[1]res!E$2,K85,0),0)</f>
        <v>0</v>
      </c>
      <c r="Q85" s="42">
        <f>IF(O85&gt;=[1]res!E$2,IF(O84&lt;[1]res!E$2,L85,0),0)</f>
        <v>0</v>
      </c>
      <c r="R85" s="42">
        <f>IF(O85&gt;=[1]res!E$6,IF(O84&lt;[1]res!E$6,L85,0),0)</f>
        <v>0.87283236994219648</v>
      </c>
    </row>
    <row r="86" spans="1:18" ht="17.25" x14ac:dyDescent="0.4">
      <c r="A86" s="39">
        <v>85</v>
      </c>
      <c r="B86" s="50">
        <v>44343</v>
      </c>
      <c r="C86" s="41">
        <v>0</v>
      </c>
      <c r="D86" s="41">
        <v>2</v>
      </c>
      <c r="G86" s="41">
        <f t="shared" si="16"/>
        <v>14.8</v>
      </c>
      <c r="H86" s="41">
        <f t="shared" si="16"/>
        <v>77.5</v>
      </c>
      <c r="I86" s="41">
        <f t="shared" si="16"/>
        <v>0.75</v>
      </c>
      <c r="J86" s="41">
        <f t="shared" si="16"/>
        <v>0</v>
      </c>
      <c r="K86" s="41">
        <f t="shared" si="15"/>
        <v>0.78723404255319152</v>
      </c>
      <c r="L86" s="41">
        <f t="shared" si="15"/>
        <v>0.89595375722543358</v>
      </c>
      <c r="M86" s="41">
        <f t="shared" si="14"/>
        <v>0</v>
      </c>
      <c r="N86" s="42">
        <f t="shared" si="2"/>
        <v>8.670520231213872E-3</v>
      </c>
      <c r="O86" s="41">
        <f t="shared" si="3"/>
        <v>0.86734693877551017</v>
      </c>
      <c r="P86" s="42">
        <f>IF(O86&gt;=[1]res!E$2,IF(O85&lt;[1]res!E$2,K86,0),0)</f>
        <v>0</v>
      </c>
      <c r="Q86" s="42">
        <f>IF(O86&gt;=[1]res!E$2,IF(O85&lt;[1]res!E$2,L86,0),0)</f>
        <v>0</v>
      </c>
      <c r="R86" s="42">
        <f>IF(O86&gt;=[1]res!E$6,IF(O85&lt;[1]res!E$6,L86,0),0)</f>
        <v>0</v>
      </c>
    </row>
    <row r="87" spans="1:18" ht="17.25" x14ac:dyDescent="0.4">
      <c r="A87" s="39">
        <v>86</v>
      </c>
      <c r="B87" s="50">
        <v>44344</v>
      </c>
      <c r="C87" s="41">
        <v>4</v>
      </c>
      <c r="D87" s="41">
        <v>1</v>
      </c>
      <c r="G87" s="41">
        <f t="shared" si="16"/>
        <v>18.8</v>
      </c>
      <c r="H87" s="41">
        <f t="shared" si="16"/>
        <v>78.5</v>
      </c>
      <c r="I87" s="41">
        <f t="shared" si="16"/>
        <v>0.75</v>
      </c>
      <c r="J87" s="41">
        <f t="shared" si="16"/>
        <v>0</v>
      </c>
      <c r="K87" s="41">
        <f t="shared" si="15"/>
        <v>1</v>
      </c>
      <c r="L87" s="41">
        <f t="shared" si="15"/>
        <v>0.90751445086705207</v>
      </c>
      <c r="M87" s="41">
        <f t="shared" si="14"/>
        <v>0</v>
      </c>
      <c r="N87" s="42">
        <f t="shared" si="2"/>
        <v>8.670520231213872E-3</v>
      </c>
      <c r="O87" s="41">
        <f t="shared" si="3"/>
        <v>0.87755102040816324</v>
      </c>
      <c r="P87" s="42">
        <f>IF(O87&gt;=[1]res!E$2,IF(O86&lt;[1]res!E$2,K87,0),0)</f>
        <v>0</v>
      </c>
      <c r="Q87" s="42">
        <f>IF(O87&gt;=[1]res!E$2,IF(O86&lt;[1]res!E$2,L87,0),0)</f>
        <v>0</v>
      </c>
      <c r="R87" s="42">
        <f>IF(O87&gt;=[1]res!E$6,IF(O86&lt;[1]res!E$6,L87,0),0)</f>
        <v>0</v>
      </c>
    </row>
    <row r="88" spans="1:18" ht="17.25" x14ac:dyDescent="0.4">
      <c r="A88" s="39">
        <v>87</v>
      </c>
      <c r="B88" s="50">
        <v>44345</v>
      </c>
      <c r="C88" s="41">
        <v>0</v>
      </c>
      <c r="D88" s="41">
        <v>0</v>
      </c>
      <c r="G88" s="41">
        <f t="shared" si="16"/>
        <v>18.8</v>
      </c>
      <c r="H88" s="41">
        <f t="shared" si="16"/>
        <v>78.5</v>
      </c>
      <c r="I88" s="41">
        <f t="shared" si="16"/>
        <v>0.75</v>
      </c>
      <c r="J88" s="41">
        <f t="shared" si="16"/>
        <v>0</v>
      </c>
      <c r="K88" s="41">
        <f t="shared" si="15"/>
        <v>1</v>
      </c>
      <c r="L88" s="41">
        <f t="shared" si="15"/>
        <v>0.90751445086705207</v>
      </c>
      <c r="M88" s="41">
        <f t="shared" si="14"/>
        <v>0</v>
      </c>
      <c r="N88" s="42">
        <f t="shared" si="2"/>
        <v>8.670520231213872E-3</v>
      </c>
      <c r="O88" s="41">
        <f t="shared" si="3"/>
        <v>0.88775510204081631</v>
      </c>
      <c r="P88" s="42">
        <f>IF(O88&gt;=[1]res!E$2,IF(O87&lt;[1]res!E$2,K88,0),0)</f>
        <v>0</v>
      </c>
      <c r="Q88" s="42">
        <f>IF(O88&gt;=[1]res!E$2,IF(O87&lt;[1]res!E$2,L88,0),0)</f>
        <v>0</v>
      </c>
      <c r="R88" s="42">
        <f>IF(O88&gt;=[1]res!E$6,IF(O87&lt;[1]res!E$6,L88,0),0)</f>
        <v>0</v>
      </c>
    </row>
    <row r="89" spans="1:18" ht="17.25" x14ac:dyDescent="0.4">
      <c r="A89" s="39">
        <v>88</v>
      </c>
      <c r="B89" s="50">
        <v>44346</v>
      </c>
      <c r="C89" s="41">
        <v>0</v>
      </c>
      <c r="D89" s="41">
        <v>0</v>
      </c>
      <c r="G89" s="41">
        <f t="shared" si="16"/>
        <v>18.8</v>
      </c>
      <c r="H89" s="41">
        <f t="shared" si="16"/>
        <v>78.5</v>
      </c>
      <c r="I89" s="41">
        <f t="shared" si="16"/>
        <v>0.75</v>
      </c>
      <c r="J89" s="41">
        <f t="shared" si="16"/>
        <v>0</v>
      </c>
      <c r="K89" s="41">
        <f t="shared" si="15"/>
        <v>1</v>
      </c>
      <c r="L89" s="41">
        <f t="shared" si="15"/>
        <v>0.90751445086705207</v>
      </c>
      <c r="M89" s="41">
        <f t="shared" si="14"/>
        <v>0</v>
      </c>
      <c r="N89" s="42">
        <f t="shared" si="2"/>
        <v>8.670520231213872E-3</v>
      </c>
      <c r="O89" s="41">
        <f t="shared" si="3"/>
        <v>0.89795918367346939</v>
      </c>
      <c r="P89" s="42">
        <f>IF(O89&gt;=[1]res!E$2,IF(O88&lt;[1]res!E$2,K89,0),0)</f>
        <v>0</v>
      </c>
      <c r="Q89" s="42">
        <f>IF(O89&gt;=[1]res!E$2,IF(O88&lt;[1]res!E$2,L89,0),0)</f>
        <v>0</v>
      </c>
      <c r="R89" s="42">
        <f>IF(O89&gt;=[1]res!E$6,IF(O88&lt;[1]res!E$6,L89,0),0)</f>
        <v>0</v>
      </c>
    </row>
    <row r="90" spans="1:18" ht="17.25" x14ac:dyDescent="0.4">
      <c r="A90" s="39">
        <v>89</v>
      </c>
      <c r="B90" s="50">
        <v>44347</v>
      </c>
      <c r="C90" s="41">
        <v>0</v>
      </c>
      <c r="D90" s="41">
        <v>2</v>
      </c>
      <c r="G90" s="41">
        <f t="shared" si="16"/>
        <v>18.8</v>
      </c>
      <c r="H90" s="41">
        <f t="shared" si="16"/>
        <v>80.5</v>
      </c>
      <c r="I90" s="41">
        <f t="shared" si="16"/>
        <v>0.75</v>
      </c>
      <c r="J90" s="41">
        <f t="shared" si="16"/>
        <v>0</v>
      </c>
      <c r="K90" s="41">
        <f t="shared" si="15"/>
        <v>1</v>
      </c>
      <c r="L90" s="41">
        <f t="shared" si="15"/>
        <v>0.93063583815028905</v>
      </c>
      <c r="M90" s="41">
        <f t="shared" si="14"/>
        <v>0</v>
      </c>
      <c r="N90" s="42">
        <f t="shared" si="2"/>
        <v>8.670520231213872E-3</v>
      </c>
      <c r="O90" s="41">
        <f t="shared" si="3"/>
        <v>0.90816326530612246</v>
      </c>
      <c r="P90" s="42">
        <f>IF(O90&gt;=[1]res!E$2,IF(O89&lt;[1]res!E$2,K90,0),0)</f>
        <v>0</v>
      </c>
      <c r="Q90" s="42">
        <f>IF(O90&gt;=[1]res!E$2,IF(O89&lt;[1]res!E$2,L90,0),0)</f>
        <v>0</v>
      </c>
      <c r="R90" s="42">
        <f>IF(O90&gt;=[1]res!E$6,IF(O89&lt;[1]res!E$6,L90,0),0)</f>
        <v>0</v>
      </c>
    </row>
    <row r="91" spans="1:18" ht="17.25" x14ac:dyDescent="0.4">
      <c r="A91" s="39">
        <v>90</v>
      </c>
      <c r="B91" s="50">
        <v>44348</v>
      </c>
      <c r="C91" s="41">
        <v>0</v>
      </c>
      <c r="D91" s="41">
        <v>2.5</v>
      </c>
      <c r="G91" s="41">
        <f t="shared" si="16"/>
        <v>18.8</v>
      </c>
      <c r="H91" s="41">
        <f t="shared" si="16"/>
        <v>83</v>
      </c>
      <c r="I91" s="41">
        <f t="shared" si="16"/>
        <v>0.75</v>
      </c>
      <c r="J91" s="41">
        <f t="shared" si="16"/>
        <v>0</v>
      </c>
      <c r="K91" s="41">
        <f t="shared" si="15"/>
        <v>1</v>
      </c>
      <c r="L91" s="41">
        <f t="shared" si="15"/>
        <v>0.95953757225433522</v>
      </c>
      <c r="M91" s="41">
        <f t="shared" si="14"/>
        <v>0</v>
      </c>
      <c r="N91" s="42">
        <f t="shared" si="2"/>
        <v>8.670520231213872E-3</v>
      </c>
      <c r="O91" s="41">
        <f t="shared" si="3"/>
        <v>0.91836734693877553</v>
      </c>
      <c r="P91" s="42">
        <f>IF(O91&gt;=[1]res!E$2,IF(O90&lt;[1]res!E$2,K91,0),0)</f>
        <v>0</v>
      </c>
      <c r="Q91" s="42">
        <f>IF(O91&gt;=[1]res!E$2,IF(O90&lt;[1]res!E$2,L91,0),0)</f>
        <v>0</v>
      </c>
      <c r="R91" s="42">
        <f>IF(O91&gt;=[1]res!E$6,IF(O90&lt;[1]res!E$6,L91,0),0)</f>
        <v>0</v>
      </c>
    </row>
    <row r="92" spans="1:18" ht="17.25" x14ac:dyDescent="0.4">
      <c r="A92" s="39">
        <v>91</v>
      </c>
      <c r="B92" s="50">
        <v>44349</v>
      </c>
      <c r="C92" s="41">
        <v>0</v>
      </c>
      <c r="D92" s="41">
        <v>2.5</v>
      </c>
      <c r="G92" s="41">
        <f t="shared" si="16"/>
        <v>18.8</v>
      </c>
      <c r="H92" s="41">
        <f t="shared" si="16"/>
        <v>85.5</v>
      </c>
      <c r="I92" s="41">
        <f t="shared" si="16"/>
        <v>0.75</v>
      </c>
      <c r="J92" s="41">
        <f t="shared" si="16"/>
        <v>0</v>
      </c>
      <c r="K92" s="41">
        <f t="shared" si="15"/>
        <v>1</v>
      </c>
      <c r="L92" s="41">
        <f t="shared" si="15"/>
        <v>0.98843930635838151</v>
      </c>
      <c r="M92" s="41">
        <f t="shared" si="14"/>
        <v>0</v>
      </c>
      <c r="N92" s="42">
        <f t="shared" si="2"/>
        <v>8.670520231213872E-3</v>
      </c>
      <c r="O92" s="41">
        <f t="shared" si="3"/>
        <v>0.9285714285714286</v>
      </c>
      <c r="P92" s="42">
        <f>IF(O92&gt;=[1]res!E$2,IF(O91&lt;[1]res!E$2,K92,0),0)</f>
        <v>0</v>
      </c>
      <c r="Q92" s="42">
        <f>IF(O92&gt;=[1]res!E$2,IF(O91&lt;[1]res!E$2,L92,0),0)</f>
        <v>0</v>
      </c>
      <c r="R92" s="42">
        <f>IF(O92&gt;=[1]res!E$6,IF(O91&lt;[1]res!E$6,L92,0),0)</f>
        <v>0</v>
      </c>
    </row>
    <row r="93" spans="1:18" ht="17.25" x14ac:dyDescent="0.4">
      <c r="A93" s="39">
        <v>92</v>
      </c>
      <c r="B93" s="50">
        <v>44350</v>
      </c>
      <c r="C93" s="41">
        <v>0</v>
      </c>
      <c r="D93" s="41">
        <v>1</v>
      </c>
      <c r="G93" s="41">
        <f t="shared" si="16"/>
        <v>18.8</v>
      </c>
      <c r="H93" s="41">
        <f t="shared" si="16"/>
        <v>86.5</v>
      </c>
      <c r="I93" s="41">
        <f t="shared" si="16"/>
        <v>0.75</v>
      </c>
      <c r="J93" s="41">
        <f t="shared" si="16"/>
        <v>0</v>
      </c>
      <c r="K93" s="41">
        <f t="shared" si="15"/>
        <v>1</v>
      </c>
      <c r="L93" s="41">
        <f t="shared" si="15"/>
        <v>1</v>
      </c>
      <c r="M93" s="41">
        <f t="shared" si="14"/>
        <v>0</v>
      </c>
      <c r="N93" s="42">
        <f t="shared" si="2"/>
        <v>8.670520231213872E-3</v>
      </c>
      <c r="O93" s="41">
        <f t="shared" si="3"/>
        <v>0.93877551020408168</v>
      </c>
      <c r="P93" s="42">
        <f>IF(O93&gt;=[1]res!E$2,IF(O92&lt;[1]res!E$2,K93,0),0)</f>
        <v>0</v>
      </c>
      <c r="Q93" s="42">
        <f>IF(O93&gt;=[1]res!E$2,IF(O92&lt;[1]res!E$2,L93,0),0)</f>
        <v>0</v>
      </c>
      <c r="R93" s="42">
        <f>IF(O93&gt;=[1]res!E$6,IF(O92&lt;[1]res!E$6,L93,0),0)</f>
        <v>0</v>
      </c>
    </row>
    <row r="94" spans="1:18" ht="17.25" x14ac:dyDescent="0.4">
      <c r="A94" s="39">
        <v>93</v>
      </c>
      <c r="B94" s="50">
        <v>44351</v>
      </c>
      <c r="C94" s="41">
        <v>0</v>
      </c>
      <c r="D94" s="41">
        <v>0</v>
      </c>
      <c r="G94" s="41">
        <f t="shared" si="16"/>
        <v>18.8</v>
      </c>
      <c r="H94" s="41">
        <f t="shared" si="16"/>
        <v>86.5</v>
      </c>
      <c r="I94" s="41">
        <f t="shared" si="16"/>
        <v>0.75</v>
      </c>
      <c r="J94" s="41">
        <f t="shared" si="16"/>
        <v>0</v>
      </c>
      <c r="K94" s="41">
        <f t="shared" si="15"/>
        <v>1</v>
      </c>
      <c r="L94" s="41">
        <f t="shared" si="15"/>
        <v>1</v>
      </c>
      <c r="M94" s="41">
        <f t="shared" si="14"/>
        <v>0</v>
      </c>
      <c r="N94" s="42">
        <f t="shared" si="2"/>
        <v>8.670520231213872E-3</v>
      </c>
      <c r="O94" s="41">
        <f t="shared" si="3"/>
        <v>0.94897959183673475</v>
      </c>
      <c r="P94" s="42">
        <f>IF(O94&gt;=[1]res!E$2,IF(O93&lt;[1]res!E$2,K94,0),0)</f>
        <v>0</v>
      </c>
      <c r="Q94" s="42">
        <f>IF(O94&gt;=[1]res!E$2,IF(O93&lt;[1]res!E$2,L94,0),0)</f>
        <v>0</v>
      </c>
      <c r="R94" s="42">
        <f>IF(O94&gt;=[1]res!E$6,IF(O93&lt;[1]res!E$6,L94,0),0)</f>
        <v>0</v>
      </c>
    </row>
    <row r="95" spans="1:18" ht="17.25" x14ac:dyDescent="0.4">
      <c r="A95" s="39">
        <v>94</v>
      </c>
      <c r="B95" s="50">
        <v>44352</v>
      </c>
      <c r="C95" s="41">
        <v>0</v>
      </c>
      <c r="D95" s="41">
        <v>0</v>
      </c>
      <c r="G95" s="41">
        <f t="shared" si="16"/>
        <v>18.8</v>
      </c>
      <c r="H95" s="41">
        <f t="shared" si="16"/>
        <v>86.5</v>
      </c>
      <c r="I95" s="41">
        <f t="shared" si="16"/>
        <v>0.75</v>
      </c>
      <c r="J95" s="41">
        <f t="shared" si="16"/>
        <v>0</v>
      </c>
      <c r="K95" s="41">
        <f t="shared" si="15"/>
        <v>1</v>
      </c>
      <c r="L95" s="41">
        <f t="shared" si="15"/>
        <v>1</v>
      </c>
      <c r="M95" s="41">
        <f t="shared" si="14"/>
        <v>0</v>
      </c>
      <c r="N95" s="42">
        <f t="shared" si="2"/>
        <v>8.670520231213872E-3</v>
      </c>
      <c r="O95" s="41">
        <f t="shared" si="3"/>
        <v>0.95918367346938771</v>
      </c>
      <c r="P95" s="42">
        <f>IF(O95&gt;=[1]res!E$2,IF(O94&lt;[1]res!E$2,K95,0),0)</f>
        <v>0</v>
      </c>
      <c r="Q95" s="42">
        <f>IF(O95&gt;=[1]res!E$2,IF(O94&lt;[1]res!E$2,L95,0),0)</f>
        <v>0</v>
      </c>
      <c r="R95" s="42">
        <f>IF(O95&gt;=[1]res!E$6,IF(O94&lt;[1]res!E$6,L95,0),0)</f>
        <v>0</v>
      </c>
    </row>
    <row r="96" spans="1:18" ht="17.25" x14ac:dyDescent="0.4">
      <c r="A96" s="39">
        <v>95</v>
      </c>
      <c r="B96" s="50">
        <v>44353</v>
      </c>
      <c r="C96" s="41">
        <v>0</v>
      </c>
      <c r="D96" s="41">
        <v>0</v>
      </c>
      <c r="G96" s="41">
        <f t="shared" si="16"/>
        <v>18.8</v>
      </c>
      <c r="H96" s="41">
        <f t="shared" si="16"/>
        <v>86.5</v>
      </c>
      <c r="I96" s="41">
        <f t="shared" si="16"/>
        <v>0.75</v>
      </c>
      <c r="J96" s="41">
        <f t="shared" si="16"/>
        <v>0</v>
      </c>
      <c r="K96" s="41">
        <f t="shared" si="15"/>
        <v>1</v>
      </c>
      <c r="L96" s="41">
        <f t="shared" si="15"/>
        <v>1</v>
      </c>
      <c r="M96" s="41">
        <f t="shared" si="14"/>
        <v>0</v>
      </c>
      <c r="N96" s="42">
        <f t="shared" si="2"/>
        <v>8.670520231213872E-3</v>
      </c>
      <c r="O96" s="41">
        <f t="shared" si="3"/>
        <v>0.96938775510204078</v>
      </c>
      <c r="P96" s="42">
        <f>IF(O96&gt;=[1]res!E$2,IF(O95&lt;[1]res!E$2,K96,0),0)</f>
        <v>0</v>
      </c>
      <c r="Q96" s="42">
        <f>IF(O96&gt;=[1]res!E$2,IF(O95&lt;[1]res!E$2,L96,0),0)</f>
        <v>0</v>
      </c>
      <c r="R96" s="42">
        <f>IF(O96&gt;=[1]res!E$6,IF(O95&lt;[1]res!E$6,L96,0),0)</f>
        <v>0</v>
      </c>
    </row>
    <row r="97" spans="1:18" ht="17.25" x14ac:dyDescent="0.4">
      <c r="A97" s="39">
        <v>96</v>
      </c>
      <c r="B97" s="50">
        <v>44354</v>
      </c>
      <c r="C97" s="41">
        <v>0</v>
      </c>
      <c r="D97" s="41">
        <v>0</v>
      </c>
      <c r="G97" s="41">
        <f t="shared" si="16"/>
        <v>18.8</v>
      </c>
      <c r="H97" s="41">
        <f t="shared" si="16"/>
        <v>86.5</v>
      </c>
      <c r="I97" s="41">
        <f t="shared" si="16"/>
        <v>0.75</v>
      </c>
      <c r="J97" s="41">
        <f t="shared" si="16"/>
        <v>0</v>
      </c>
      <c r="K97" s="41">
        <f t="shared" si="15"/>
        <v>1</v>
      </c>
      <c r="L97" s="41">
        <f t="shared" si="15"/>
        <v>1</v>
      </c>
      <c r="M97" s="41">
        <f t="shared" si="14"/>
        <v>0</v>
      </c>
      <c r="N97" s="42">
        <f t="shared" si="2"/>
        <v>8.670520231213872E-3</v>
      </c>
      <c r="O97" s="41">
        <f t="shared" si="3"/>
        <v>0.97959183673469385</v>
      </c>
      <c r="P97" s="42">
        <f>IF(O97&gt;=[1]res!E$2,IF(O96&lt;[1]res!E$2,K97,0),0)</f>
        <v>0</v>
      </c>
      <c r="Q97" s="42">
        <f>IF(O97&gt;=[1]res!E$2,IF(O96&lt;[1]res!E$2,L97,0),0)</f>
        <v>0</v>
      </c>
      <c r="R97" s="42">
        <f>IF(O97&gt;=[1]res!E$6,IF(O96&lt;[1]res!E$6,L97,0),0)</f>
        <v>0</v>
      </c>
    </row>
    <row r="98" spans="1:18" ht="17.25" x14ac:dyDescent="0.4">
      <c r="A98" s="39">
        <v>97</v>
      </c>
      <c r="B98" s="50">
        <v>44355</v>
      </c>
      <c r="C98" s="41">
        <v>0</v>
      </c>
      <c r="D98" s="41">
        <v>0</v>
      </c>
      <c r="G98" s="41">
        <f t="shared" si="16"/>
        <v>18.8</v>
      </c>
      <c r="H98" s="41">
        <f t="shared" si="16"/>
        <v>86.5</v>
      </c>
      <c r="I98" s="41">
        <f t="shared" si="16"/>
        <v>0.75</v>
      </c>
      <c r="J98" s="41">
        <f t="shared" si="16"/>
        <v>0</v>
      </c>
      <c r="K98" s="41">
        <f t="shared" ref="K98:L99" si="17">G98/MAX(G:G)</f>
        <v>1</v>
      </c>
      <c r="L98" s="41">
        <f t="shared" si="17"/>
        <v>1</v>
      </c>
      <c r="M98" s="41">
        <f t="shared" si="14"/>
        <v>0</v>
      </c>
      <c r="N98" s="42">
        <f t="shared" si="2"/>
        <v>8.670520231213872E-3</v>
      </c>
      <c r="O98" s="41">
        <f t="shared" si="3"/>
        <v>0.98979591836734693</v>
      </c>
      <c r="P98" s="42">
        <f>IF(O98&gt;=[1]res!E$2,IF(O97&lt;[1]res!E$2,K98,0),0)</f>
        <v>0</v>
      </c>
      <c r="Q98" s="42">
        <f>IF(O98&gt;=[1]res!E$2,IF(O97&lt;[1]res!E$2,L98,0),0)</f>
        <v>0</v>
      </c>
      <c r="R98" s="42">
        <f>IF(O98&gt;=[1]res!E$6,IF(O97&lt;[1]res!E$6,L98,0),0)</f>
        <v>0</v>
      </c>
    </row>
    <row r="99" spans="1:18" ht="17.25" x14ac:dyDescent="0.4">
      <c r="A99" s="39">
        <v>98</v>
      </c>
      <c r="B99" s="50">
        <v>44356</v>
      </c>
      <c r="C99" s="41">
        <v>0</v>
      </c>
      <c r="D99" s="41">
        <v>0</v>
      </c>
      <c r="G99" s="41">
        <f t="shared" ref="G99:J99" si="18">SUM(C$2:C99)</f>
        <v>18.8</v>
      </c>
      <c r="H99" s="41">
        <f t="shared" si="18"/>
        <v>86.5</v>
      </c>
      <c r="I99" s="41">
        <f t="shared" si="18"/>
        <v>0.75</v>
      </c>
      <c r="J99" s="41">
        <f t="shared" si="18"/>
        <v>0</v>
      </c>
      <c r="K99" s="41">
        <f t="shared" si="17"/>
        <v>1</v>
      </c>
      <c r="L99" s="41">
        <f t="shared" si="17"/>
        <v>1</v>
      </c>
      <c r="M99" s="41">
        <f t="shared" si="14"/>
        <v>0</v>
      </c>
      <c r="N99" s="42">
        <f t="shared" si="2"/>
        <v>8.670520231213872E-3</v>
      </c>
      <c r="O99" s="41">
        <f t="shared" si="3"/>
        <v>1</v>
      </c>
      <c r="P99" s="42">
        <f>IF(O99&gt;=[1]res!E$2,IF(O98&lt;[1]res!E$2,K99,0),0)</f>
        <v>0</v>
      </c>
      <c r="Q99" s="42">
        <f>IF(O99&gt;=[1]res!E$2,IF(O98&lt;[1]res!E$2,L99,0),0)</f>
        <v>0</v>
      </c>
      <c r="R99" s="42">
        <f>IF(O99&gt;=[1]res!E$6,IF(O98&lt;[1]res!E$6,L99,0),0)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79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3" width="4" customWidth="1"/>
    <col min="4" max="4" width="4.8554687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1" width="13.28515625" customWidth="1"/>
    <col min="12" max="12" width="14.42578125" customWidth="1"/>
    <col min="13" max="13" width="6" customWidth="1"/>
    <col min="14" max="15" width="14.42578125" customWidth="1"/>
    <col min="16" max="16" width="13.28515625" customWidth="1"/>
    <col min="17" max="17" width="13.7109375" customWidth="1"/>
    <col min="18" max="18" width="13.285156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43864</v>
      </c>
      <c r="C2" s="39">
        <v>0</v>
      </c>
      <c r="D2" s="39">
        <v>0</v>
      </c>
      <c r="E2" s="1">
        <v>0</v>
      </c>
      <c r="G2" s="39">
        <f t="shared" ref="G2:J2" si="0">SUM(C$2:C2)</f>
        <v>0</v>
      </c>
      <c r="H2" s="39">
        <f t="shared" si="0"/>
        <v>0</v>
      </c>
      <c r="I2" s="39">
        <f t="shared" si="0"/>
        <v>0</v>
      </c>
      <c r="J2" s="39">
        <f t="shared" si="0"/>
        <v>0</v>
      </c>
      <c r="K2" s="41">
        <f t="shared" ref="K2:L2" si="1">G2/MAX(G:G)</f>
        <v>0</v>
      </c>
      <c r="L2" s="41">
        <f t="shared" si="1"/>
        <v>0</v>
      </c>
      <c r="M2" s="41">
        <f t="shared" ref="M2:M79" si="2">J2/MAX(J:J)</f>
        <v>0</v>
      </c>
      <c r="N2" s="41">
        <f t="shared" ref="N2:N79" si="3">I2/MAX(H:H)</f>
        <v>0</v>
      </c>
      <c r="O2" s="41">
        <f t="shared" ref="O2:O79" si="4">A2/MAX(A:A)</f>
        <v>1.282051282051282E-2</v>
      </c>
      <c r="P2" s="41">
        <f>IF(O2&gt;=res!E$2,IF(O1&lt;res!E$2,K2,0),0)</f>
        <v>0</v>
      </c>
      <c r="Q2" s="42">
        <f>IF(O2&gt;=res!E$2,IF(O1&lt;res!E$2,L2,0),0)</f>
        <v>0</v>
      </c>
      <c r="R2" s="41">
        <f>IF(O2&gt;=res!E$6,IF(O1&lt;res!E$6,L2,0),0)</f>
        <v>0</v>
      </c>
    </row>
    <row r="3" spans="1:18" ht="15.75" customHeight="1" x14ac:dyDescent="0.25">
      <c r="A3" s="39">
        <v>2</v>
      </c>
      <c r="B3" s="40">
        <v>43893</v>
      </c>
      <c r="C3" s="39">
        <v>0</v>
      </c>
      <c r="D3" s="39">
        <v>0</v>
      </c>
      <c r="E3" s="1">
        <v>0</v>
      </c>
      <c r="G3" s="39">
        <f t="shared" ref="G3:J3" si="5">SUM(C$2:C3)</f>
        <v>0</v>
      </c>
      <c r="H3" s="39">
        <f t="shared" si="5"/>
        <v>0</v>
      </c>
      <c r="I3" s="39">
        <f t="shared" si="5"/>
        <v>0</v>
      </c>
      <c r="J3" s="39">
        <f t="shared" si="5"/>
        <v>0</v>
      </c>
      <c r="K3" s="41">
        <f t="shared" ref="K3:L3" si="6">G3/MAX(G:G)</f>
        <v>0</v>
      </c>
      <c r="L3" s="41">
        <f t="shared" si="6"/>
        <v>0</v>
      </c>
      <c r="M3" s="41">
        <f t="shared" si="2"/>
        <v>0</v>
      </c>
      <c r="N3" s="41">
        <f t="shared" si="3"/>
        <v>0</v>
      </c>
      <c r="O3" s="41">
        <f t="shared" si="4"/>
        <v>2.564102564102564E-2</v>
      </c>
      <c r="P3" s="41">
        <f>IF(O3&gt;=res!E$2,IF(O2&lt;res!E$2,K3,0),0)</f>
        <v>0</v>
      </c>
      <c r="Q3" s="42">
        <f>IF(O3&gt;=res!E$2,IF(O2&lt;res!E$2,L3,0),0)</f>
        <v>0</v>
      </c>
      <c r="R3" s="41">
        <f>IF(O3&gt;=res!E$6,IF(O2&lt;res!E$6,L3,0),0)</f>
        <v>0</v>
      </c>
    </row>
    <row r="4" spans="1:18" ht="15.75" customHeight="1" x14ac:dyDescent="0.25">
      <c r="A4" s="39">
        <v>3</v>
      </c>
      <c r="B4" s="40">
        <v>43924</v>
      </c>
      <c r="C4" s="39">
        <v>0</v>
      </c>
      <c r="D4" s="39">
        <v>0</v>
      </c>
      <c r="E4" s="1">
        <v>0</v>
      </c>
      <c r="G4" s="39">
        <f t="shared" ref="G4:J4" si="7">SUM(C$2:C4)</f>
        <v>0</v>
      </c>
      <c r="H4" s="39">
        <f t="shared" si="7"/>
        <v>0</v>
      </c>
      <c r="I4" s="39">
        <f t="shared" si="7"/>
        <v>0</v>
      </c>
      <c r="J4" s="39">
        <f t="shared" si="7"/>
        <v>0</v>
      </c>
      <c r="K4" s="41">
        <f t="shared" ref="K4:L4" si="8">G4/MAX(G:G)</f>
        <v>0</v>
      </c>
      <c r="L4" s="41">
        <f t="shared" si="8"/>
        <v>0</v>
      </c>
      <c r="M4" s="41">
        <f t="shared" si="2"/>
        <v>0</v>
      </c>
      <c r="N4" s="41">
        <f t="shared" si="3"/>
        <v>0</v>
      </c>
      <c r="O4" s="41">
        <f t="shared" si="4"/>
        <v>3.8461538461538464E-2</v>
      </c>
      <c r="P4" s="41">
        <f>IF(O4&gt;=res!E$2,IF(O3&lt;res!E$2,K4,0),0)</f>
        <v>0</v>
      </c>
      <c r="Q4" s="42">
        <f>IF(O4&gt;=res!E$2,IF(O3&lt;res!E$2,L4,0),0)</f>
        <v>0</v>
      </c>
      <c r="R4" s="41">
        <f>IF(O4&gt;=res!E$6,IF(O3&lt;res!E$6,L4,0),0)</f>
        <v>0</v>
      </c>
    </row>
    <row r="5" spans="1:18" ht="15.75" customHeight="1" x14ac:dyDescent="0.25">
      <c r="A5" s="39">
        <v>4</v>
      </c>
      <c r="B5" s="40">
        <v>43954</v>
      </c>
      <c r="C5" s="39">
        <v>4</v>
      </c>
      <c r="D5" s="39">
        <v>0</v>
      </c>
      <c r="E5" s="1">
        <v>0</v>
      </c>
      <c r="G5" s="39">
        <f t="shared" ref="G5:J5" si="9">SUM(C$2:C5)</f>
        <v>4</v>
      </c>
      <c r="H5" s="39">
        <f t="shared" si="9"/>
        <v>0</v>
      </c>
      <c r="I5" s="39">
        <f t="shared" si="9"/>
        <v>0</v>
      </c>
      <c r="J5" s="39">
        <f t="shared" si="9"/>
        <v>0</v>
      </c>
      <c r="K5" s="41">
        <f t="shared" ref="K5:L5" si="10">G5/MAX(G:G)</f>
        <v>6.4516129032258063E-2</v>
      </c>
      <c r="L5" s="41">
        <f t="shared" si="10"/>
        <v>0</v>
      </c>
      <c r="M5" s="41">
        <f t="shared" si="2"/>
        <v>0</v>
      </c>
      <c r="N5" s="41">
        <f t="shared" si="3"/>
        <v>0</v>
      </c>
      <c r="O5" s="41">
        <f t="shared" si="4"/>
        <v>5.128205128205128E-2</v>
      </c>
      <c r="P5" s="41">
        <f>IF(O5&gt;=res!E$2,IF(O4&lt;res!E$2,K5,0),0)</f>
        <v>0</v>
      </c>
      <c r="Q5" s="42">
        <f>IF(O5&gt;=res!E$2,IF(O4&lt;res!E$2,L5,0),0)</f>
        <v>0</v>
      </c>
      <c r="R5" s="41">
        <f>IF(O5&gt;=res!E$6,IF(O4&lt;res!E$6,L5,0),0)</f>
        <v>0</v>
      </c>
    </row>
    <row r="6" spans="1:18" ht="15.75" customHeight="1" x14ac:dyDescent="0.25">
      <c r="A6" s="39">
        <v>5</v>
      </c>
      <c r="B6" s="40">
        <v>43985</v>
      </c>
      <c r="C6" s="39">
        <v>0</v>
      </c>
      <c r="D6" s="39">
        <v>0</v>
      </c>
      <c r="E6" s="1">
        <v>0</v>
      </c>
      <c r="G6" s="39">
        <f t="shared" ref="G6:J6" si="11">SUM(C$2:C6)</f>
        <v>4</v>
      </c>
      <c r="H6" s="39">
        <f t="shared" si="11"/>
        <v>0</v>
      </c>
      <c r="I6" s="39">
        <f t="shared" si="11"/>
        <v>0</v>
      </c>
      <c r="J6" s="39">
        <f t="shared" si="11"/>
        <v>0</v>
      </c>
      <c r="K6" s="41">
        <f t="shared" ref="K6:L6" si="12">G6/MAX(G:G)</f>
        <v>6.4516129032258063E-2</v>
      </c>
      <c r="L6" s="41">
        <f t="shared" si="12"/>
        <v>0</v>
      </c>
      <c r="M6" s="41">
        <f t="shared" si="2"/>
        <v>0</v>
      </c>
      <c r="N6" s="41">
        <f t="shared" si="3"/>
        <v>0</v>
      </c>
      <c r="O6" s="41">
        <f t="shared" si="4"/>
        <v>6.4102564102564097E-2</v>
      </c>
      <c r="P6" s="41">
        <f>IF(O6&gt;=res!E$2,IF(O5&lt;res!E$2,K6,0),0)</f>
        <v>0</v>
      </c>
      <c r="Q6" s="42">
        <f>IF(O6&gt;=res!E$2,IF(O5&lt;res!E$2,L6,0),0)</f>
        <v>0</v>
      </c>
      <c r="R6" s="41">
        <f>IF(O6&gt;=res!E$6,IF(O5&lt;res!E$6,L6,0),0)</f>
        <v>0</v>
      </c>
    </row>
    <row r="7" spans="1:18" ht="15.75" customHeight="1" x14ac:dyDescent="0.25">
      <c r="A7" s="39">
        <v>6</v>
      </c>
      <c r="B7" s="40">
        <v>44015</v>
      </c>
      <c r="C7" s="39">
        <v>2</v>
      </c>
      <c r="D7" s="39">
        <v>2</v>
      </c>
      <c r="E7" s="1">
        <v>0</v>
      </c>
      <c r="G7" s="39">
        <f t="shared" ref="G7:J7" si="13">SUM(C$2:C7)</f>
        <v>6</v>
      </c>
      <c r="H7" s="39">
        <f t="shared" si="13"/>
        <v>2</v>
      </c>
      <c r="I7" s="39">
        <f t="shared" si="13"/>
        <v>0</v>
      </c>
      <c r="J7" s="39">
        <f t="shared" si="13"/>
        <v>0</v>
      </c>
      <c r="K7" s="41">
        <f t="shared" ref="K7:L7" si="14">G7/MAX(G:G)</f>
        <v>9.6774193548387094E-2</v>
      </c>
      <c r="L7" s="41">
        <f t="shared" si="14"/>
        <v>1.2662234884457108E-2</v>
      </c>
      <c r="M7" s="41">
        <f t="shared" si="2"/>
        <v>0</v>
      </c>
      <c r="N7" s="41">
        <f t="shared" si="3"/>
        <v>0</v>
      </c>
      <c r="O7" s="41">
        <f t="shared" si="4"/>
        <v>7.6923076923076927E-2</v>
      </c>
      <c r="P7" s="41">
        <f>IF(O7&gt;=res!E$2,IF(O6&lt;res!E$2,K7,0),0)</f>
        <v>0</v>
      </c>
      <c r="Q7" s="42">
        <f>IF(O7&gt;=res!E$2,IF(O6&lt;res!E$2,L7,0),0)</f>
        <v>0</v>
      </c>
      <c r="R7" s="41">
        <f>IF(O7&gt;=res!E$6,IF(O6&lt;res!E$6,L7,0),0)</f>
        <v>0</v>
      </c>
    </row>
    <row r="8" spans="1:18" ht="15.75" customHeight="1" x14ac:dyDescent="0.25">
      <c r="A8" s="39">
        <v>7</v>
      </c>
      <c r="B8" s="40">
        <v>44046</v>
      </c>
      <c r="C8" s="39">
        <v>2</v>
      </c>
      <c r="D8" s="39">
        <v>2</v>
      </c>
      <c r="E8" s="1">
        <v>0</v>
      </c>
      <c r="G8" s="39">
        <f t="shared" ref="G8:J8" si="15">SUM(C$2:C8)</f>
        <v>8</v>
      </c>
      <c r="H8" s="39">
        <f t="shared" si="15"/>
        <v>4</v>
      </c>
      <c r="I8" s="39">
        <f t="shared" si="15"/>
        <v>0</v>
      </c>
      <c r="J8" s="39">
        <f t="shared" si="15"/>
        <v>0</v>
      </c>
      <c r="K8" s="41">
        <f t="shared" ref="K8:L8" si="16">G8/MAX(G:G)</f>
        <v>0.12903225806451613</v>
      </c>
      <c r="L8" s="41">
        <f t="shared" si="16"/>
        <v>2.5324469768914216E-2</v>
      </c>
      <c r="M8" s="41">
        <f t="shared" si="2"/>
        <v>0</v>
      </c>
      <c r="N8" s="41">
        <f t="shared" si="3"/>
        <v>0</v>
      </c>
      <c r="O8" s="41">
        <f t="shared" si="4"/>
        <v>8.9743589743589744E-2</v>
      </c>
      <c r="P8" s="41">
        <f>IF(O8&gt;=res!E$2,IF(O7&lt;res!E$2,K8,0),0)</f>
        <v>0</v>
      </c>
      <c r="Q8" s="42">
        <f>IF(O8&gt;=res!E$2,IF(O7&lt;res!E$2,L8,0),0)</f>
        <v>0</v>
      </c>
      <c r="R8" s="41">
        <f>IF(O8&gt;=res!E$6,IF(O7&lt;res!E$6,L8,0),0)</f>
        <v>0</v>
      </c>
    </row>
    <row r="9" spans="1:18" ht="15.75" customHeight="1" x14ac:dyDescent="0.25">
      <c r="A9" s="39">
        <v>8</v>
      </c>
      <c r="B9" s="40">
        <v>44077</v>
      </c>
      <c r="C9" s="39">
        <v>6</v>
      </c>
      <c r="D9" s="39">
        <v>2</v>
      </c>
      <c r="E9" s="1">
        <v>0</v>
      </c>
      <c r="G9" s="39">
        <f t="shared" ref="G9:J9" si="17">SUM(C$2:C9)</f>
        <v>14</v>
      </c>
      <c r="H9" s="39">
        <f t="shared" si="17"/>
        <v>6</v>
      </c>
      <c r="I9" s="39">
        <f t="shared" si="17"/>
        <v>0</v>
      </c>
      <c r="J9" s="39">
        <f t="shared" si="17"/>
        <v>0</v>
      </c>
      <c r="K9" s="41">
        <f t="shared" ref="K9:L9" si="18">G9/MAX(G:G)</f>
        <v>0.22580645161290322</v>
      </c>
      <c r="L9" s="41">
        <f t="shared" si="18"/>
        <v>3.7986704653371325E-2</v>
      </c>
      <c r="M9" s="41">
        <f t="shared" si="2"/>
        <v>0</v>
      </c>
      <c r="N9" s="41">
        <f t="shared" si="3"/>
        <v>0</v>
      </c>
      <c r="O9" s="41">
        <f t="shared" si="4"/>
        <v>0.10256410256410256</v>
      </c>
      <c r="P9" s="41">
        <f>IF(O9&gt;=res!E$2,IF(O8&lt;res!E$2,K9,0),0)</f>
        <v>0</v>
      </c>
      <c r="Q9" s="42">
        <f>IF(O9&gt;=res!E$2,IF(O8&lt;res!E$2,L9,0),0)</f>
        <v>0</v>
      </c>
      <c r="R9" s="41">
        <f>IF(O9&gt;=res!E$6,IF(O8&lt;res!E$6,L9,0),0)</f>
        <v>0</v>
      </c>
    </row>
    <row r="10" spans="1:18" ht="15.75" customHeight="1" x14ac:dyDescent="0.25">
      <c r="A10" s="39">
        <v>9</v>
      </c>
      <c r="B10" s="40">
        <v>44107</v>
      </c>
      <c r="C10" s="39">
        <v>0</v>
      </c>
      <c r="D10" s="39">
        <v>0</v>
      </c>
      <c r="E10" s="1">
        <v>0</v>
      </c>
      <c r="G10" s="39">
        <f t="shared" ref="G10:J10" si="19">SUM(C$2:C10)</f>
        <v>14</v>
      </c>
      <c r="H10" s="39">
        <f t="shared" si="19"/>
        <v>6</v>
      </c>
      <c r="I10" s="39">
        <f t="shared" si="19"/>
        <v>0</v>
      </c>
      <c r="J10" s="39">
        <f t="shared" si="19"/>
        <v>0</v>
      </c>
      <c r="K10" s="41">
        <f t="shared" ref="K10:L10" si="20">G10/MAX(G:G)</f>
        <v>0.22580645161290322</v>
      </c>
      <c r="L10" s="41">
        <f t="shared" si="20"/>
        <v>3.7986704653371325E-2</v>
      </c>
      <c r="M10" s="41">
        <f t="shared" si="2"/>
        <v>0</v>
      </c>
      <c r="N10" s="41">
        <f t="shared" si="3"/>
        <v>0</v>
      </c>
      <c r="O10" s="41">
        <f t="shared" si="4"/>
        <v>0.11538461538461539</v>
      </c>
      <c r="P10" s="41">
        <f>IF(O10&gt;=res!E$2,IF(O9&lt;res!E$2,K10,0),0)</f>
        <v>0</v>
      </c>
      <c r="Q10" s="42">
        <f>IF(O10&gt;=res!E$2,IF(O9&lt;res!E$2,L10,0),0)</f>
        <v>0</v>
      </c>
      <c r="R10" s="41">
        <f>IF(O10&gt;=res!E$6,IF(O9&lt;res!E$6,L10,0),0)</f>
        <v>0</v>
      </c>
    </row>
    <row r="11" spans="1:18" ht="15.75" customHeight="1" x14ac:dyDescent="0.25">
      <c r="A11" s="39">
        <v>10</v>
      </c>
      <c r="B11" s="40">
        <v>44138</v>
      </c>
      <c r="C11" s="39">
        <v>0</v>
      </c>
      <c r="D11" s="39">
        <v>3</v>
      </c>
      <c r="E11" s="1">
        <v>0</v>
      </c>
      <c r="G11" s="39">
        <f t="shared" ref="G11:J11" si="21">SUM(C$2:C11)</f>
        <v>14</v>
      </c>
      <c r="H11" s="39">
        <f t="shared" si="21"/>
        <v>9</v>
      </c>
      <c r="I11" s="39">
        <f t="shared" si="21"/>
        <v>0</v>
      </c>
      <c r="J11" s="39">
        <f t="shared" si="21"/>
        <v>0</v>
      </c>
      <c r="K11" s="41">
        <f t="shared" ref="K11:L11" si="22">G11/MAX(G:G)</f>
        <v>0.22580645161290322</v>
      </c>
      <c r="L11" s="41">
        <f t="shared" si="22"/>
        <v>5.6980056980056981E-2</v>
      </c>
      <c r="M11" s="41">
        <f t="shared" si="2"/>
        <v>0</v>
      </c>
      <c r="N11" s="41">
        <f t="shared" si="3"/>
        <v>0</v>
      </c>
      <c r="O11" s="41">
        <f t="shared" si="4"/>
        <v>0.12820512820512819</v>
      </c>
      <c r="P11" s="41">
        <f>IF(O11&gt;=res!E$2,IF(O10&lt;res!E$2,K11,0),0)</f>
        <v>0</v>
      </c>
      <c r="Q11" s="42">
        <f>IF(O11&gt;=res!E$2,IF(O10&lt;res!E$2,L11,0),0)</f>
        <v>0</v>
      </c>
      <c r="R11" s="41">
        <f>IF(O11&gt;=res!E$6,IF(O10&lt;res!E$6,L11,0),0)</f>
        <v>0</v>
      </c>
    </row>
    <row r="12" spans="1:18" ht="15.75" customHeight="1" x14ac:dyDescent="0.25">
      <c r="A12" s="39">
        <v>11</v>
      </c>
      <c r="B12" s="40">
        <v>44168</v>
      </c>
      <c r="C12" s="39">
        <v>0</v>
      </c>
      <c r="D12" s="39">
        <v>0</v>
      </c>
      <c r="E12" s="1">
        <v>0</v>
      </c>
      <c r="G12" s="39">
        <f t="shared" ref="G12:J12" si="23">SUM(C$2:C12)</f>
        <v>14</v>
      </c>
      <c r="H12" s="39">
        <f t="shared" si="23"/>
        <v>9</v>
      </c>
      <c r="I12" s="39">
        <f t="shared" si="23"/>
        <v>0</v>
      </c>
      <c r="J12" s="39">
        <f t="shared" si="23"/>
        <v>0</v>
      </c>
      <c r="K12" s="41">
        <f t="shared" ref="K12:L12" si="24">G12/MAX(G:G)</f>
        <v>0.22580645161290322</v>
      </c>
      <c r="L12" s="41">
        <f t="shared" si="24"/>
        <v>5.6980056980056981E-2</v>
      </c>
      <c r="M12" s="41">
        <f t="shared" si="2"/>
        <v>0</v>
      </c>
      <c r="N12" s="41">
        <f t="shared" si="3"/>
        <v>0</v>
      </c>
      <c r="O12" s="41">
        <f t="shared" si="4"/>
        <v>0.14102564102564102</v>
      </c>
      <c r="P12" s="41">
        <f>IF(O12&gt;=res!E$2,IF(O11&lt;res!E$2,K12,0),0)</f>
        <v>0</v>
      </c>
      <c r="Q12" s="42">
        <f>IF(O12&gt;=res!E$2,IF(O11&lt;res!E$2,L12,0),0)</f>
        <v>0</v>
      </c>
      <c r="R12" s="41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65</v>
      </c>
      <c r="C13" s="39">
        <v>0</v>
      </c>
      <c r="D13" s="39">
        <v>0</v>
      </c>
      <c r="E13" s="1">
        <v>0</v>
      </c>
      <c r="G13" s="39">
        <f t="shared" ref="G13:J13" si="25">SUM(C$2:C13)</f>
        <v>14</v>
      </c>
      <c r="H13" s="39">
        <f t="shared" si="25"/>
        <v>9</v>
      </c>
      <c r="I13" s="39">
        <f t="shared" si="25"/>
        <v>0</v>
      </c>
      <c r="J13" s="39">
        <f t="shared" si="25"/>
        <v>0</v>
      </c>
      <c r="K13" s="41">
        <f t="shared" ref="K13:L13" si="26">G13/MAX(G:G)</f>
        <v>0.22580645161290322</v>
      </c>
      <c r="L13" s="41">
        <f t="shared" si="26"/>
        <v>5.6980056980056981E-2</v>
      </c>
      <c r="M13" s="41">
        <f t="shared" si="2"/>
        <v>0</v>
      </c>
      <c r="N13" s="41">
        <f t="shared" si="3"/>
        <v>0</v>
      </c>
      <c r="O13" s="41">
        <f t="shared" si="4"/>
        <v>0.15384615384615385</v>
      </c>
      <c r="P13" s="41">
        <f>IF(O13&gt;=res!E$2,IF(O12&lt;res!E$2,K13,0),0)</f>
        <v>0</v>
      </c>
      <c r="Q13" s="42">
        <f>IF(O13&gt;=res!E$2,IF(O12&lt;res!E$2,L13,0),0)</f>
        <v>0</v>
      </c>
      <c r="R13" s="41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66</v>
      </c>
      <c r="C14" s="39">
        <v>0</v>
      </c>
      <c r="D14" s="39">
        <v>0</v>
      </c>
      <c r="E14" s="1">
        <v>0</v>
      </c>
      <c r="G14" s="39">
        <f t="shared" ref="G14:J14" si="27">SUM(C$2:C14)</f>
        <v>14</v>
      </c>
      <c r="H14" s="39">
        <f t="shared" si="27"/>
        <v>9</v>
      </c>
      <c r="I14" s="39">
        <f t="shared" si="27"/>
        <v>0</v>
      </c>
      <c r="J14" s="39">
        <f t="shared" si="27"/>
        <v>0</v>
      </c>
      <c r="K14" s="41">
        <f t="shared" ref="K14:L14" si="28">G14/MAX(G:G)</f>
        <v>0.22580645161290322</v>
      </c>
      <c r="L14" s="41">
        <f t="shared" si="28"/>
        <v>5.6980056980056981E-2</v>
      </c>
      <c r="M14" s="41">
        <f t="shared" si="2"/>
        <v>0</v>
      </c>
      <c r="N14" s="41">
        <f t="shared" si="3"/>
        <v>0</v>
      </c>
      <c r="O14" s="41">
        <f t="shared" si="4"/>
        <v>0.16666666666666666</v>
      </c>
      <c r="P14" s="41">
        <f>IF(O14&gt;=res!E$2,IF(O13&lt;res!E$2,K14,0),0)</f>
        <v>0</v>
      </c>
      <c r="Q14" s="42">
        <f>IF(O14&gt;=res!E$2,IF(O13&lt;res!E$2,L14,0),0)</f>
        <v>0</v>
      </c>
      <c r="R14" s="41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67</v>
      </c>
      <c r="C15" s="39">
        <v>2.5</v>
      </c>
      <c r="D15" s="39">
        <v>1</v>
      </c>
      <c r="E15" s="1">
        <v>0</v>
      </c>
      <c r="G15" s="39">
        <f t="shared" ref="G15:J15" si="29">SUM(C$2:C15)</f>
        <v>16.5</v>
      </c>
      <c r="H15" s="39">
        <f t="shared" si="29"/>
        <v>10</v>
      </c>
      <c r="I15" s="39">
        <f t="shared" si="29"/>
        <v>0</v>
      </c>
      <c r="J15" s="39">
        <f t="shared" si="29"/>
        <v>0</v>
      </c>
      <c r="K15" s="41">
        <f t="shared" ref="K15:L15" si="30">G15/MAX(G:G)</f>
        <v>0.2661290322580645</v>
      </c>
      <c r="L15" s="41">
        <f t="shared" si="30"/>
        <v>6.3311174422285538E-2</v>
      </c>
      <c r="M15" s="41">
        <f t="shared" si="2"/>
        <v>0</v>
      </c>
      <c r="N15" s="41">
        <f t="shared" si="3"/>
        <v>0</v>
      </c>
      <c r="O15" s="41">
        <f t="shared" si="4"/>
        <v>0.17948717948717949</v>
      </c>
      <c r="P15" s="41">
        <f>IF(O15&gt;=res!E$2,IF(O14&lt;res!E$2,K15,0),0)</f>
        <v>0</v>
      </c>
      <c r="Q15" s="42">
        <f>IF(O15&gt;=res!E$2,IF(O14&lt;res!E$2,L15,0),0)</f>
        <v>0</v>
      </c>
      <c r="R15" s="41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68</v>
      </c>
      <c r="C16" s="39">
        <v>2.5</v>
      </c>
      <c r="D16" s="39">
        <v>0</v>
      </c>
      <c r="E16" s="1">
        <v>0</v>
      </c>
      <c r="G16" s="39">
        <f t="shared" ref="G16:J16" si="31">SUM(C$2:C16)</f>
        <v>19</v>
      </c>
      <c r="H16" s="39">
        <f t="shared" si="31"/>
        <v>10</v>
      </c>
      <c r="I16" s="39">
        <f t="shared" si="31"/>
        <v>0</v>
      </c>
      <c r="J16" s="39">
        <f t="shared" si="31"/>
        <v>0</v>
      </c>
      <c r="K16" s="41">
        <f t="shared" ref="K16:L16" si="32">G16/MAX(G:G)</f>
        <v>0.30645161290322581</v>
      </c>
      <c r="L16" s="41">
        <f t="shared" si="32"/>
        <v>6.3311174422285538E-2</v>
      </c>
      <c r="M16" s="41">
        <f t="shared" si="2"/>
        <v>0</v>
      </c>
      <c r="N16" s="41">
        <f t="shared" si="3"/>
        <v>0</v>
      </c>
      <c r="O16" s="41">
        <f t="shared" si="4"/>
        <v>0.19230769230769232</v>
      </c>
      <c r="P16" s="41">
        <f>IF(O16&gt;=res!E$2,IF(O15&lt;res!E$2,K16,0),0)</f>
        <v>0</v>
      </c>
      <c r="Q16" s="42">
        <f>IF(O16&gt;=res!E$2,IF(O15&lt;res!E$2,L16,0),0)</f>
        <v>0</v>
      </c>
      <c r="R16" s="41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69</v>
      </c>
      <c r="C17" s="39">
        <v>7</v>
      </c>
      <c r="D17" s="39">
        <v>1.5</v>
      </c>
      <c r="E17" s="1">
        <v>0</v>
      </c>
      <c r="G17" s="39">
        <f t="shared" ref="G17:J17" si="33">SUM(C$2:C17)</f>
        <v>26</v>
      </c>
      <c r="H17" s="39">
        <f t="shared" si="33"/>
        <v>11.5</v>
      </c>
      <c r="I17" s="39">
        <f t="shared" si="33"/>
        <v>0</v>
      </c>
      <c r="J17" s="39">
        <f t="shared" si="33"/>
        <v>0</v>
      </c>
      <c r="K17" s="41">
        <f t="shared" ref="K17:L17" si="34">G17/MAX(G:G)</f>
        <v>0.41935483870967744</v>
      </c>
      <c r="L17" s="41">
        <f t="shared" si="34"/>
        <v>7.2807850585628373E-2</v>
      </c>
      <c r="M17" s="41">
        <f t="shared" si="2"/>
        <v>0</v>
      </c>
      <c r="N17" s="41">
        <f t="shared" si="3"/>
        <v>0</v>
      </c>
      <c r="O17" s="41">
        <f t="shared" si="4"/>
        <v>0.20512820512820512</v>
      </c>
      <c r="P17" s="41">
        <f>IF(O17&gt;=res!E$2,IF(O16&lt;res!E$2,K17,0),0)</f>
        <v>0</v>
      </c>
      <c r="Q17" s="42">
        <f>IF(O17&gt;=res!E$2,IF(O16&lt;res!E$2,L17,0),0)</f>
        <v>0</v>
      </c>
      <c r="R17" s="41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70</v>
      </c>
      <c r="C18" s="39">
        <v>2</v>
      </c>
      <c r="D18" s="39">
        <v>4.5</v>
      </c>
      <c r="E18" s="1">
        <v>0</v>
      </c>
      <c r="G18" s="39">
        <f t="shared" ref="G18:J18" si="35">SUM(C$2:C18)</f>
        <v>28</v>
      </c>
      <c r="H18" s="39">
        <f t="shared" si="35"/>
        <v>16</v>
      </c>
      <c r="I18" s="39">
        <f t="shared" si="35"/>
        <v>0</v>
      </c>
      <c r="J18" s="39">
        <f t="shared" si="35"/>
        <v>0</v>
      </c>
      <c r="K18" s="41">
        <f t="shared" ref="K18:L18" si="36">G18/MAX(G:G)</f>
        <v>0.45161290322580644</v>
      </c>
      <c r="L18" s="41">
        <f t="shared" si="36"/>
        <v>0.10129787907565686</v>
      </c>
      <c r="M18" s="41">
        <f t="shared" si="2"/>
        <v>0</v>
      </c>
      <c r="N18" s="41">
        <f t="shared" si="3"/>
        <v>0</v>
      </c>
      <c r="O18" s="41">
        <f t="shared" si="4"/>
        <v>0.21794871794871795</v>
      </c>
      <c r="P18" s="41">
        <f>IF(O18&gt;=res!E$2,IF(O17&lt;res!E$2,K18,0),0)</f>
        <v>0</v>
      </c>
      <c r="Q18" s="42">
        <f>IF(O18&gt;=res!E$2,IF(O17&lt;res!E$2,L18,0),0)</f>
        <v>0</v>
      </c>
      <c r="R18" s="41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71</v>
      </c>
      <c r="C19" s="39">
        <v>0</v>
      </c>
      <c r="D19" s="39">
        <v>1.5</v>
      </c>
      <c r="E19" s="1">
        <v>0</v>
      </c>
      <c r="G19" s="39">
        <f t="shared" ref="G19:J19" si="37">SUM(C$2:C19)</f>
        <v>28</v>
      </c>
      <c r="H19" s="39">
        <f t="shared" si="37"/>
        <v>17.5</v>
      </c>
      <c r="I19" s="39">
        <f t="shared" si="37"/>
        <v>0</v>
      </c>
      <c r="J19" s="39">
        <f t="shared" si="37"/>
        <v>0</v>
      </c>
      <c r="K19" s="41">
        <f t="shared" ref="K19:L19" si="38">G19/MAX(G:G)</f>
        <v>0.45161290322580644</v>
      </c>
      <c r="L19" s="41">
        <f t="shared" si="38"/>
        <v>0.1107945552389997</v>
      </c>
      <c r="M19" s="41">
        <f t="shared" si="2"/>
        <v>0</v>
      </c>
      <c r="N19" s="41">
        <f t="shared" si="3"/>
        <v>0</v>
      </c>
      <c r="O19" s="41">
        <f t="shared" si="4"/>
        <v>0.23076923076923078</v>
      </c>
      <c r="P19" s="41">
        <f>IF(O19&gt;=res!E$2,IF(O18&lt;res!E$2,K19,0),0)</f>
        <v>0</v>
      </c>
      <c r="Q19" s="42">
        <f>IF(O19&gt;=res!E$2,IF(O18&lt;res!E$2,L19,0),0)</f>
        <v>0</v>
      </c>
      <c r="R19" s="41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72</v>
      </c>
      <c r="C20" s="39">
        <v>2</v>
      </c>
      <c r="D20" s="39">
        <v>0</v>
      </c>
      <c r="E20" s="1">
        <v>0</v>
      </c>
      <c r="G20" s="39">
        <f t="shared" ref="G20:J20" si="39">SUM(C$2:C20)</f>
        <v>30</v>
      </c>
      <c r="H20" s="39">
        <f t="shared" si="39"/>
        <v>17.5</v>
      </c>
      <c r="I20" s="39">
        <f t="shared" si="39"/>
        <v>0</v>
      </c>
      <c r="J20" s="39">
        <f t="shared" si="39"/>
        <v>0</v>
      </c>
      <c r="K20" s="41">
        <f t="shared" ref="K20:L20" si="40">G20/MAX(G:G)</f>
        <v>0.4838709677419355</v>
      </c>
      <c r="L20" s="41">
        <f t="shared" si="40"/>
        <v>0.1107945552389997</v>
      </c>
      <c r="M20" s="41">
        <f t="shared" si="2"/>
        <v>0</v>
      </c>
      <c r="N20" s="41">
        <f t="shared" si="3"/>
        <v>0</v>
      </c>
      <c r="O20" s="41">
        <f t="shared" si="4"/>
        <v>0.24358974358974358</v>
      </c>
      <c r="P20" s="41">
        <f>IF(O20&gt;=res!E$2,IF(O19&lt;res!E$2,K20,0),0)</f>
        <v>0</v>
      </c>
      <c r="Q20" s="42">
        <f>IF(O20&gt;=res!E$2,IF(O19&lt;res!E$2,L20,0),0)</f>
        <v>0</v>
      </c>
      <c r="R20" s="41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73</v>
      </c>
      <c r="C21" s="39">
        <v>0</v>
      </c>
      <c r="D21" s="39">
        <v>0</v>
      </c>
      <c r="E21" s="1">
        <v>0</v>
      </c>
      <c r="G21" s="39">
        <f t="shared" ref="G21:J21" si="41">SUM(C$2:C21)</f>
        <v>30</v>
      </c>
      <c r="H21" s="39">
        <f t="shared" si="41"/>
        <v>17.5</v>
      </c>
      <c r="I21" s="39">
        <f t="shared" si="41"/>
        <v>0</v>
      </c>
      <c r="J21" s="39">
        <f t="shared" si="41"/>
        <v>0</v>
      </c>
      <c r="K21" s="41">
        <f t="shared" ref="K21:L21" si="42">G21/MAX(G:G)</f>
        <v>0.4838709677419355</v>
      </c>
      <c r="L21" s="41">
        <f t="shared" si="42"/>
        <v>0.1107945552389997</v>
      </c>
      <c r="M21" s="41">
        <f t="shared" si="2"/>
        <v>0</v>
      </c>
      <c r="N21" s="41">
        <f t="shared" si="3"/>
        <v>0</v>
      </c>
      <c r="O21" s="41">
        <f t="shared" si="4"/>
        <v>0.25641025641025639</v>
      </c>
      <c r="P21" s="41">
        <f>IF(O21&gt;=res!E$2,IF(O20&lt;res!E$2,K21,0),0)</f>
        <v>0</v>
      </c>
      <c r="Q21" s="42">
        <f>IF(O21&gt;=res!E$2,IF(O20&lt;res!E$2,L21,0),0)</f>
        <v>0</v>
      </c>
      <c r="R21" s="41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74</v>
      </c>
      <c r="C22" s="39">
        <v>2</v>
      </c>
      <c r="D22" s="39">
        <v>2</v>
      </c>
      <c r="E22" s="1">
        <v>0</v>
      </c>
      <c r="G22" s="39">
        <f t="shared" ref="G22:J22" si="43">SUM(C$2:C22)</f>
        <v>32</v>
      </c>
      <c r="H22" s="39">
        <f t="shared" si="43"/>
        <v>19.5</v>
      </c>
      <c r="I22" s="39">
        <f t="shared" si="43"/>
        <v>0</v>
      </c>
      <c r="J22" s="39">
        <f t="shared" si="43"/>
        <v>0</v>
      </c>
      <c r="K22" s="41">
        <f t="shared" ref="K22:L22" si="44">G22/MAX(G:G)</f>
        <v>0.5161290322580645</v>
      </c>
      <c r="L22" s="41">
        <f t="shared" si="44"/>
        <v>0.1234567901234568</v>
      </c>
      <c r="M22" s="41">
        <f t="shared" si="2"/>
        <v>0</v>
      </c>
      <c r="N22" s="41">
        <f t="shared" si="3"/>
        <v>0</v>
      </c>
      <c r="O22" s="41">
        <f t="shared" si="4"/>
        <v>0.26923076923076922</v>
      </c>
      <c r="P22" s="41">
        <f>IF(O22&gt;=res!E$2,IF(O21&lt;res!E$2,K22,0),0)</f>
        <v>0</v>
      </c>
      <c r="Q22" s="42">
        <f>IF(O22&gt;=res!E$2,IF(O21&lt;res!E$2,L22,0),0)</f>
        <v>0</v>
      </c>
      <c r="R22" s="41">
        <f>IF(O22&gt;=res!E$6,IF(O21&lt;res!E$6,L22,0),0)</f>
        <v>0</v>
      </c>
    </row>
    <row r="23" spans="1:18" ht="15.75" customHeight="1" x14ac:dyDescent="0.25">
      <c r="A23" s="39">
        <v>22</v>
      </c>
      <c r="B23" s="39" t="s">
        <v>75</v>
      </c>
      <c r="C23" s="39">
        <v>3</v>
      </c>
      <c r="D23" s="39">
        <v>2</v>
      </c>
      <c r="E23" s="1">
        <v>0</v>
      </c>
      <c r="G23" s="39">
        <f t="shared" ref="G23:J23" si="45">SUM(C$2:C23)</f>
        <v>35</v>
      </c>
      <c r="H23" s="39">
        <f t="shared" si="45"/>
        <v>21.5</v>
      </c>
      <c r="I23" s="39">
        <f t="shared" si="45"/>
        <v>0</v>
      </c>
      <c r="J23" s="39">
        <f t="shared" si="45"/>
        <v>0</v>
      </c>
      <c r="K23" s="41">
        <f t="shared" ref="K23:L23" si="46">G23/MAX(G:G)</f>
        <v>0.56451612903225812</v>
      </c>
      <c r="L23" s="41">
        <f t="shared" si="46"/>
        <v>0.1361190250079139</v>
      </c>
      <c r="M23" s="41">
        <f t="shared" si="2"/>
        <v>0</v>
      </c>
      <c r="N23" s="41">
        <f t="shared" si="3"/>
        <v>0</v>
      </c>
      <c r="O23" s="41">
        <f t="shared" si="4"/>
        <v>0.28205128205128205</v>
      </c>
      <c r="P23" s="41">
        <f>IF(O23&gt;=res!E$2,IF(O22&lt;res!E$2,K23,0),0)</f>
        <v>0</v>
      </c>
      <c r="Q23" s="42">
        <f>IF(O23&gt;=res!E$2,IF(O22&lt;res!E$2,L23,0),0)</f>
        <v>0</v>
      </c>
      <c r="R23" s="41">
        <f>IF(O23&gt;=res!E$6,IF(O22&lt;res!E$6,L23,0),0)</f>
        <v>0</v>
      </c>
    </row>
    <row r="24" spans="1:18" ht="15.75" customHeight="1" x14ac:dyDescent="0.25">
      <c r="A24" s="39">
        <v>23</v>
      </c>
      <c r="B24" s="39" t="s">
        <v>76</v>
      </c>
      <c r="C24" s="39">
        <v>3</v>
      </c>
      <c r="D24" s="39">
        <v>3.5</v>
      </c>
      <c r="E24" s="1">
        <v>0</v>
      </c>
      <c r="G24" s="39">
        <f t="shared" ref="G24:J24" si="47">SUM(C$2:C24)</f>
        <v>38</v>
      </c>
      <c r="H24" s="39">
        <f t="shared" si="47"/>
        <v>25</v>
      </c>
      <c r="I24" s="39">
        <f t="shared" si="47"/>
        <v>0</v>
      </c>
      <c r="J24" s="39">
        <f t="shared" si="47"/>
        <v>0</v>
      </c>
      <c r="K24" s="41">
        <f t="shared" ref="K24:L24" si="48">G24/MAX(G:G)</f>
        <v>0.61290322580645162</v>
      </c>
      <c r="L24" s="41">
        <f t="shared" si="48"/>
        <v>0.15827793605571386</v>
      </c>
      <c r="M24" s="41">
        <f t="shared" si="2"/>
        <v>0</v>
      </c>
      <c r="N24" s="41">
        <f t="shared" si="3"/>
        <v>0</v>
      </c>
      <c r="O24" s="41">
        <f t="shared" si="4"/>
        <v>0.29487179487179488</v>
      </c>
      <c r="P24" s="41">
        <f>IF(O24&gt;=res!E$2,IF(O23&lt;res!E$2,K24,0),0)</f>
        <v>0</v>
      </c>
      <c r="Q24" s="42">
        <f>IF(O24&gt;=res!E$2,IF(O23&lt;res!E$2,L24,0),0)</f>
        <v>0</v>
      </c>
      <c r="R24" s="41">
        <f>IF(O24&gt;=res!E$6,IF(O23&lt;res!E$6,L24,0),0)</f>
        <v>0</v>
      </c>
    </row>
    <row r="25" spans="1:18" ht="15.75" customHeight="1" x14ac:dyDescent="0.25">
      <c r="A25" s="39">
        <v>24</v>
      </c>
      <c r="B25" s="39" t="s">
        <v>77</v>
      </c>
      <c r="C25" s="39">
        <v>0</v>
      </c>
      <c r="D25" s="39">
        <v>0</v>
      </c>
      <c r="E25" s="1">
        <v>0</v>
      </c>
      <c r="G25" s="39">
        <f t="shared" ref="G25:J25" si="49">SUM(C$2:C25)</f>
        <v>38</v>
      </c>
      <c r="H25" s="39">
        <f t="shared" si="49"/>
        <v>25</v>
      </c>
      <c r="I25" s="39">
        <f t="shared" si="49"/>
        <v>0</v>
      </c>
      <c r="J25" s="39">
        <f t="shared" si="49"/>
        <v>0</v>
      </c>
      <c r="K25" s="41">
        <f t="shared" ref="K25:L25" si="50">G25/MAX(G:G)</f>
        <v>0.61290322580645162</v>
      </c>
      <c r="L25" s="41">
        <f t="shared" si="50"/>
        <v>0.15827793605571386</v>
      </c>
      <c r="M25" s="41">
        <f t="shared" si="2"/>
        <v>0</v>
      </c>
      <c r="N25" s="41">
        <f t="shared" si="3"/>
        <v>0</v>
      </c>
      <c r="O25" s="41">
        <f t="shared" si="4"/>
        <v>0.30769230769230771</v>
      </c>
      <c r="P25" s="41">
        <f>IF(O25&gt;=res!E$2,IF(O24&lt;res!E$2,K25,0),0)</f>
        <v>0</v>
      </c>
      <c r="Q25" s="42">
        <f>IF(O25&gt;=res!E$2,IF(O24&lt;res!E$2,L25,0),0)</f>
        <v>0</v>
      </c>
      <c r="R25" s="41">
        <f>IF(O25&gt;=res!E$6,IF(O24&lt;res!E$6,L25,0),0)</f>
        <v>0</v>
      </c>
    </row>
    <row r="26" spans="1:18" ht="15.75" customHeight="1" x14ac:dyDescent="0.25">
      <c r="A26" s="39">
        <v>25</v>
      </c>
      <c r="B26" s="39" t="s">
        <v>78</v>
      </c>
      <c r="C26" s="39">
        <v>0</v>
      </c>
      <c r="D26" s="39">
        <v>0</v>
      </c>
      <c r="E26" s="1">
        <v>0</v>
      </c>
      <c r="G26" s="39">
        <f t="shared" ref="G26:J26" si="51">SUM(C$2:C26)</f>
        <v>38</v>
      </c>
      <c r="H26" s="39">
        <f t="shared" si="51"/>
        <v>25</v>
      </c>
      <c r="I26" s="39">
        <f t="shared" si="51"/>
        <v>0</v>
      </c>
      <c r="J26" s="39">
        <f t="shared" si="51"/>
        <v>0</v>
      </c>
      <c r="K26" s="41">
        <f t="shared" ref="K26:L26" si="52">G26/MAX(G:G)</f>
        <v>0.61290322580645162</v>
      </c>
      <c r="L26" s="41">
        <f t="shared" si="52"/>
        <v>0.15827793605571386</v>
      </c>
      <c r="M26" s="41">
        <f t="shared" si="2"/>
        <v>0</v>
      </c>
      <c r="N26" s="41">
        <f t="shared" si="3"/>
        <v>0</v>
      </c>
      <c r="O26" s="41">
        <f t="shared" si="4"/>
        <v>0.32051282051282054</v>
      </c>
      <c r="P26" s="41">
        <f>IF(O26&gt;=res!E$2,IF(O25&lt;res!E$2,K26,0),0)</f>
        <v>0</v>
      </c>
      <c r="Q26" s="42">
        <f>IF(O26&gt;=res!E$2,IF(O25&lt;res!E$2,L26,0),0)</f>
        <v>0</v>
      </c>
      <c r="R26" s="41">
        <f>IF(O26&gt;=res!E$6,IF(O25&lt;res!E$6,L26,0),0)</f>
        <v>0</v>
      </c>
    </row>
    <row r="27" spans="1:18" ht="15.75" customHeight="1" x14ac:dyDescent="0.25">
      <c r="A27" s="39">
        <v>26</v>
      </c>
      <c r="B27" s="39" t="s">
        <v>79</v>
      </c>
      <c r="C27" s="39">
        <v>0</v>
      </c>
      <c r="D27" s="39">
        <v>0</v>
      </c>
      <c r="E27" s="1">
        <v>0</v>
      </c>
      <c r="G27" s="39">
        <f t="shared" ref="G27:J27" si="53">SUM(C$2:C27)</f>
        <v>38</v>
      </c>
      <c r="H27" s="39">
        <f t="shared" si="53"/>
        <v>25</v>
      </c>
      <c r="I27" s="39">
        <f t="shared" si="53"/>
        <v>0</v>
      </c>
      <c r="J27" s="39">
        <f t="shared" si="53"/>
        <v>0</v>
      </c>
      <c r="K27" s="41">
        <f t="shared" ref="K27:L27" si="54">G27/MAX(G:G)</f>
        <v>0.61290322580645162</v>
      </c>
      <c r="L27" s="41">
        <f t="shared" si="54"/>
        <v>0.15827793605571386</v>
      </c>
      <c r="M27" s="41">
        <f t="shared" si="2"/>
        <v>0</v>
      </c>
      <c r="N27" s="41">
        <f t="shared" si="3"/>
        <v>0</v>
      </c>
      <c r="O27" s="41">
        <f t="shared" si="4"/>
        <v>0.33333333333333331</v>
      </c>
      <c r="P27" s="41">
        <f>IF(O27&gt;=res!E$2,IF(O26&lt;res!E$2,K27,0),0)</f>
        <v>0</v>
      </c>
      <c r="Q27" s="42">
        <f>IF(O27&gt;=res!E$2,IF(O26&lt;res!E$2,L27,0),0)</f>
        <v>0</v>
      </c>
      <c r="R27" s="41">
        <f>IF(O27&gt;=res!E$6,IF(O26&lt;res!E$6,L27,0),0)</f>
        <v>0</v>
      </c>
    </row>
    <row r="28" spans="1:18" ht="15.75" customHeight="1" x14ac:dyDescent="0.25">
      <c r="A28" s="39">
        <v>27</v>
      </c>
      <c r="B28" s="39" t="s">
        <v>80</v>
      </c>
      <c r="C28" s="39">
        <v>0</v>
      </c>
      <c r="D28" s="39">
        <v>3</v>
      </c>
      <c r="E28" s="1">
        <v>0</v>
      </c>
      <c r="G28" s="39">
        <f t="shared" ref="G28:J28" si="55">SUM(C$2:C28)</f>
        <v>38</v>
      </c>
      <c r="H28" s="39">
        <f t="shared" si="55"/>
        <v>28</v>
      </c>
      <c r="I28" s="39">
        <f t="shared" si="55"/>
        <v>0</v>
      </c>
      <c r="J28" s="39">
        <f t="shared" si="55"/>
        <v>0</v>
      </c>
      <c r="K28" s="41">
        <f t="shared" ref="K28:L28" si="56">G28/MAX(G:G)</f>
        <v>0.61290322580645162</v>
      </c>
      <c r="L28" s="41">
        <f t="shared" si="56"/>
        <v>0.1772712883823995</v>
      </c>
      <c r="M28" s="41">
        <f t="shared" si="2"/>
        <v>0</v>
      </c>
      <c r="N28" s="41">
        <f t="shared" si="3"/>
        <v>0</v>
      </c>
      <c r="O28" s="41">
        <f t="shared" si="4"/>
        <v>0.34615384615384615</v>
      </c>
      <c r="P28" s="41">
        <f>IF(O28&gt;=res!E$2,IF(O27&lt;res!E$2,K28,0),0)</f>
        <v>0</v>
      </c>
      <c r="Q28" s="42">
        <f>IF(O28&gt;=res!E$2,IF(O27&lt;res!E$2,L28,0),0)</f>
        <v>0</v>
      </c>
      <c r="R28" s="41">
        <f>IF(O28&gt;=res!E$6,IF(O27&lt;res!E$6,L28,0),0)</f>
        <v>0</v>
      </c>
    </row>
    <row r="29" spans="1:18" ht="15.75" customHeight="1" x14ac:dyDescent="0.25">
      <c r="A29" s="39">
        <v>28</v>
      </c>
      <c r="B29" s="39" t="s">
        <v>81</v>
      </c>
      <c r="C29" s="39">
        <v>0</v>
      </c>
      <c r="D29" s="39">
        <v>1.5</v>
      </c>
      <c r="E29" s="1">
        <v>0</v>
      </c>
      <c r="G29" s="39">
        <f t="shared" ref="G29:J29" si="57">SUM(C$2:C29)</f>
        <v>38</v>
      </c>
      <c r="H29" s="39">
        <f t="shared" si="57"/>
        <v>29.5</v>
      </c>
      <c r="I29" s="39">
        <f t="shared" si="57"/>
        <v>0</v>
      </c>
      <c r="J29" s="39">
        <f t="shared" si="57"/>
        <v>0</v>
      </c>
      <c r="K29" s="41">
        <f t="shared" ref="K29:L29" si="58">G29/MAX(G:G)</f>
        <v>0.61290322580645162</v>
      </c>
      <c r="L29" s="41">
        <f t="shared" si="58"/>
        <v>0.18676796454574235</v>
      </c>
      <c r="M29" s="41">
        <f t="shared" si="2"/>
        <v>0</v>
      </c>
      <c r="N29" s="41">
        <f t="shared" si="3"/>
        <v>0</v>
      </c>
      <c r="O29" s="41">
        <f t="shared" si="4"/>
        <v>0.35897435897435898</v>
      </c>
      <c r="P29" s="41">
        <f>IF(O29&gt;=res!E$2,IF(O28&lt;res!E$2,K29,0),0)</f>
        <v>0</v>
      </c>
      <c r="Q29" s="42">
        <f>IF(O29&gt;=res!E$2,IF(O28&lt;res!E$2,L29,0),0)</f>
        <v>0</v>
      </c>
      <c r="R29" s="41">
        <f>IF(O29&gt;=res!E$6,IF(O28&lt;res!E$6,L29,0),0)</f>
        <v>0</v>
      </c>
    </row>
    <row r="30" spans="1:18" ht="15.75" customHeight="1" x14ac:dyDescent="0.25">
      <c r="A30" s="39">
        <v>29</v>
      </c>
      <c r="B30" s="39" t="s">
        <v>82</v>
      </c>
      <c r="C30" s="39">
        <v>0</v>
      </c>
      <c r="D30" s="39">
        <v>2</v>
      </c>
      <c r="E30" s="1">
        <v>0</v>
      </c>
      <c r="G30" s="39">
        <f t="shared" ref="G30:J30" si="59">SUM(C$2:C30)</f>
        <v>38</v>
      </c>
      <c r="H30" s="39">
        <f t="shared" si="59"/>
        <v>31.5</v>
      </c>
      <c r="I30" s="39">
        <f t="shared" si="59"/>
        <v>0</v>
      </c>
      <c r="J30" s="39">
        <f t="shared" si="59"/>
        <v>0</v>
      </c>
      <c r="K30" s="41">
        <f t="shared" ref="K30:L30" si="60">G30/MAX(G:G)</f>
        <v>0.61290322580645162</v>
      </c>
      <c r="L30" s="41">
        <f t="shared" si="60"/>
        <v>0.19943019943019943</v>
      </c>
      <c r="M30" s="41">
        <f t="shared" si="2"/>
        <v>0</v>
      </c>
      <c r="N30" s="41">
        <f t="shared" si="3"/>
        <v>0</v>
      </c>
      <c r="O30" s="41">
        <f t="shared" si="4"/>
        <v>0.37179487179487181</v>
      </c>
      <c r="P30" s="41">
        <f>IF(O30&gt;=res!E$2,IF(O29&lt;res!E$2,K30,0),0)</f>
        <v>0</v>
      </c>
      <c r="Q30" s="42">
        <f>IF(O30&gt;=res!E$2,IF(O29&lt;res!E$2,L30,0),0)</f>
        <v>0</v>
      </c>
      <c r="R30" s="41">
        <f>IF(O30&gt;=res!E$6,IF(O29&lt;res!E$6,L30,0),0)</f>
        <v>0</v>
      </c>
    </row>
    <row r="31" spans="1:18" ht="15.75" customHeight="1" x14ac:dyDescent="0.25">
      <c r="A31" s="39">
        <v>30</v>
      </c>
      <c r="B31" s="39" t="s">
        <v>83</v>
      </c>
      <c r="C31" s="39">
        <v>0</v>
      </c>
      <c r="D31" s="39">
        <v>6.5</v>
      </c>
      <c r="E31" s="1">
        <v>0</v>
      </c>
      <c r="G31" s="39">
        <f t="shared" ref="G31:J31" si="61">SUM(C$2:C31)</f>
        <v>38</v>
      </c>
      <c r="H31" s="39">
        <f t="shared" si="61"/>
        <v>38</v>
      </c>
      <c r="I31" s="39">
        <f t="shared" si="61"/>
        <v>0</v>
      </c>
      <c r="J31" s="39">
        <f t="shared" si="61"/>
        <v>0</v>
      </c>
      <c r="K31" s="41">
        <f t="shared" ref="K31:L31" si="62">G31/MAX(G:G)</f>
        <v>0.61290322580645162</v>
      </c>
      <c r="L31" s="41">
        <f t="shared" si="62"/>
        <v>0.24058246280468504</v>
      </c>
      <c r="M31" s="41">
        <f t="shared" si="2"/>
        <v>0</v>
      </c>
      <c r="N31" s="41">
        <f t="shared" si="3"/>
        <v>0</v>
      </c>
      <c r="O31" s="41">
        <f t="shared" si="4"/>
        <v>0.38461538461538464</v>
      </c>
      <c r="P31" s="41">
        <f>IF(O31&gt;=res!E$2,IF(O30&lt;res!E$2,K31,0),0)</f>
        <v>0</v>
      </c>
      <c r="Q31" s="42">
        <f>IF(O31&gt;=res!E$2,IF(O30&lt;res!E$2,L31,0),0)</f>
        <v>0</v>
      </c>
      <c r="R31" s="41">
        <f>IF(O31&gt;=res!E$6,IF(O30&lt;res!E$6,L31,0),0)</f>
        <v>0</v>
      </c>
    </row>
    <row r="32" spans="1:18" ht="15.75" customHeight="1" x14ac:dyDescent="0.25">
      <c r="A32" s="39">
        <v>31</v>
      </c>
      <c r="B32" s="40">
        <v>43834</v>
      </c>
      <c r="C32" s="39">
        <v>0</v>
      </c>
      <c r="D32" s="39">
        <v>0</v>
      </c>
      <c r="E32" s="1">
        <v>0</v>
      </c>
      <c r="G32" s="39">
        <f t="shared" ref="G32:J32" si="63">SUM(C$2:C32)</f>
        <v>38</v>
      </c>
      <c r="H32" s="39">
        <f t="shared" si="63"/>
        <v>38</v>
      </c>
      <c r="I32" s="39">
        <f t="shared" si="63"/>
        <v>0</v>
      </c>
      <c r="J32" s="39">
        <f t="shared" si="63"/>
        <v>0</v>
      </c>
      <c r="K32" s="41">
        <f t="shared" ref="K32:L32" si="64">G32/MAX(G:G)</f>
        <v>0.61290322580645162</v>
      </c>
      <c r="L32" s="41">
        <f t="shared" si="64"/>
        <v>0.24058246280468504</v>
      </c>
      <c r="M32" s="41">
        <f t="shared" si="2"/>
        <v>0</v>
      </c>
      <c r="N32" s="41">
        <f t="shared" si="3"/>
        <v>0</v>
      </c>
      <c r="O32" s="41">
        <f t="shared" si="4"/>
        <v>0.39743589743589741</v>
      </c>
      <c r="P32" s="41">
        <f>IF(O32&gt;=res!E$2,IF(O31&lt;res!E$2,K32,0),0)</f>
        <v>0</v>
      </c>
      <c r="Q32" s="42">
        <f>IF(O32&gt;=res!E$2,IF(O31&lt;res!E$2,L32,0),0)</f>
        <v>0</v>
      </c>
      <c r="R32" s="41">
        <f>IF(O32&gt;=res!E$6,IF(O31&lt;res!E$6,L32,0),0)</f>
        <v>0</v>
      </c>
    </row>
    <row r="33" spans="1:18" ht="15.75" customHeight="1" x14ac:dyDescent="0.25">
      <c r="A33" s="39">
        <v>32</v>
      </c>
      <c r="B33" s="40">
        <v>43865</v>
      </c>
      <c r="C33" s="39">
        <v>0</v>
      </c>
      <c r="D33" s="39">
        <v>2</v>
      </c>
      <c r="E33" s="1">
        <v>0</v>
      </c>
      <c r="G33" s="39">
        <f t="shared" ref="G33:J33" si="65">SUM(C$2:C33)</f>
        <v>38</v>
      </c>
      <c r="H33" s="39">
        <f t="shared" si="65"/>
        <v>40</v>
      </c>
      <c r="I33" s="39">
        <f t="shared" si="65"/>
        <v>0</v>
      </c>
      <c r="J33" s="39">
        <f t="shared" si="65"/>
        <v>0</v>
      </c>
      <c r="K33" s="41">
        <f t="shared" ref="K33:L33" si="66">G33/MAX(G:G)</f>
        <v>0.61290322580645162</v>
      </c>
      <c r="L33" s="41">
        <f t="shared" si="66"/>
        <v>0.25324469768914215</v>
      </c>
      <c r="M33" s="41">
        <f t="shared" si="2"/>
        <v>0</v>
      </c>
      <c r="N33" s="41">
        <f t="shared" si="3"/>
        <v>0</v>
      </c>
      <c r="O33" s="41">
        <f t="shared" si="4"/>
        <v>0.41025641025641024</v>
      </c>
      <c r="P33" s="41">
        <f>IF(O33&gt;=res!E$2,IF(O32&lt;res!E$2,K33,0),0)</f>
        <v>0.61290322580645162</v>
      </c>
      <c r="Q33" s="42">
        <f>IF(O33&gt;=res!E$2,IF(O32&lt;res!E$2,L33,0),0)</f>
        <v>0.25324469768914215</v>
      </c>
      <c r="R33" s="41">
        <f>IF(O33&gt;=res!E$6,IF(O32&lt;res!E$6,L33,0),0)</f>
        <v>0</v>
      </c>
    </row>
    <row r="34" spans="1:18" ht="15.75" customHeight="1" x14ac:dyDescent="0.25">
      <c r="A34" s="39">
        <v>33</v>
      </c>
      <c r="B34" s="40">
        <v>43894</v>
      </c>
      <c r="C34" s="39">
        <v>0</v>
      </c>
      <c r="D34" s="39">
        <v>9</v>
      </c>
      <c r="E34" s="1">
        <v>0</v>
      </c>
      <c r="G34" s="39">
        <f t="shared" ref="G34:J34" si="67">SUM(C$2:C34)</f>
        <v>38</v>
      </c>
      <c r="H34" s="39">
        <f t="shared" si="67"/>
        <v>49</v>
      </c>
      <c r="I34" s="39">
        <f t="shared" si="67"/>
        <v>0</v>
      </c>
      <c r="J34" s="39">
        <f t="shared" si="67"/>
        <v>0</v>
      </c>
      <c r="K34" s="41">
        <f t="shared" ref="K34:L34" si="68">G34/MAX(G:G)</f>
        <v>0.61290322580645162</v>
      </c>
      <c r="L34" s="41">
        <f t="shared" si="68"/>
        <v>0.31022475466919913</v>
      </c>
      <c r="M34" s="41">
        <f t="shared" si="2"/>
        <v>0</v>
      </c>
      <c r="N34" s="41">
        <f t="shared" si="3"/>
        <v>0</v>
      </c>
      <c r="O34" s="41">
        <f t="shared" si="4"/>
        <v>0.42307692307692307</v>
      </c>
      <c r="P34" s="41">
        <f>IF(O34&gt;=res!E$2,IF(O33&lt;res!E$2,K34,0),0)</f>
        <v>0</v>
      </c>
      <c r="Q34" s="42">
        <f>IF(O34&gt;=res!E$2,IF(O33&lt;res!E$2,L34,0),0)</f>
        <v>0</v>
      </c>
      <c r="R34" s="41">
        <f>IF(O34&gt;=res!E$6,IF(O33&lt;res!E$6,L34,0),0)</f>
        <v>0</v>
      </c>
    </row>
    <row r="35" spans="1:18" ht="15" x14ac:dyDescent="0.25">
      <c r="A35" s="39">
        <v>34</v>
      </c>
      <c r="B35" s="40">
        <v>43925</v>
      </c>
      <c r="C35" s="39">
        <v>0</v>
      </c>
      <c r="D35" s="39">
        <v>0</v>
      </c>
      <c r="E35" s="1">
        <v>0</v>
      </c>
      <c r="G35" s="39">
        <f t="shared" ref="G35:J35" si="69">SUM(C$2:C35)</f>
        <v>38</v>
      </c>
      <c r="H35" s="39">
        <f t="shared" si="69"/>
        <v>49</v>
      </c>
      <c r="I35" s="39">
        <f t="shared" si="69"/>
        <v>0</v>
      </c>
      <c r="J35" s="39">
        <f t="shared" si="69"/>
        <v>0</v>
      </c>
      <c r="K35" s="41">
        <f t="shared" ref="K35:L35" si="70">G35/MAX(G:G)</f>
        <v>0.61290322580645162</v>
      </c>
      <c r="L35" s="41">
        <f t="shared" si="70"/>
        <v>0.31022475466919913</v>
      </c>
      <c r="M35" s="41">
        <f t="shared" si="2"/>
        <v>0</v>
      </c>
      <c r="N35" s="41">
        <f t="shared" si="3"/>
        <v>0</v>
      </c>
      <c r="O35" s="41">
        <f t="shared" si="4"/>
        <v>0.4358974358974359</v>
      </c>
      <c r="P35" s="41">
        <f>IF(O35&gt;=res!E$2,IF(O34&lt;res!E$2,K35,0),0)</f>
        <v>0</v>
      </c>
      <c r="Q35" s="42">
        <f>IF(O35&gt;=res!E$2,IF(O34&lt;res!E$2,L35,0),0)</f>
        <v>0</v>
      </c>
      <c r="R35" s="41">
        <f>IF(O35&gt;=res!E$6,IF(O34&lt;res!E$6,L35,0),0)</f>
        <v>0</v>
      </c>
    </row>
    <row r="36" spans="1:18" ht="15" x14ac:dyDescent="0.25">
      <c r="A36" s="39">
        <v>35</v>
      </c>
      <c r="B36" s="40">
        <v>43955</v>
      </c>
      <c r="C36" s="39">
        <v>4</v>
      </c>
      <c r="D36" s="39">
        <v>2</v>
      </c>
      <c r="E36" s="1">
        <v>0</v>
      </c>
      <c r="G36" s="39">
        <f t="shared" ref="G36:J36" si="71">SUM(C$2:C36)</f>
        <v>42</v>
      </c>
      <c r="H36" s="39">
        <f t="shared" si="71"/>
        <v>51</v>
      </c>
      <c r="I36" s="39">
        <f t="shared" si="71"/>
        <v>0</v>
      </c>
      <c r="J36" s="39">
        <f t="shared" si="71"/>
        <v>0</v>
      </c>
      <c r="K36" s="41">
        <f t="shared" ref="K36:L36" si="72">G36/MAX(G:G)</f>
        <v>0.67741935483870963</v>
      </c>
      <c r="L36" s="41">
        <f t="shared" si="72"/>
        <v>0.32288698955365625</v>
      </c>
      <c r="M36" s="41">
        <f t="shared" si="2"/>
        <v>0</v>
      </c>
      <c r="N36" s="41">
        <f t="shared" si="3"/>
        <v>0</v>
      </c>
      <c r="O36" s="41">
        <f t="shared" si="4"/>
        <v>0.44871794871794873</v>
      </c>
      <c r="P36" s="41">
        <f>IF(O36&gt;=res!E$2,IF(O35&lt;res!E$2,K36,0),0)</f>
        <v>0</v>
      </c>
      <c r="Q36" s="42">
        <f>IF(O36&gt;=res!E$2,IF(O35&lt;res!E$2,L36,0),0)</f>
        <v>0</v>
      </c>
      <c r="R36" s="41">
        <f>IF(O36&gt;=res!E$6,IF(O35&lt;res!E$6,L36,0),0)</f>
        <v>0</v>
      </c>
    </row>
    <row r="37" spans="1:18" ht="15" x14ac:dyDescent="0.25">
      <c r="A37" s="39">
        <v>36</v>
      </c>
      <c r="B37" s="40">
        <v>43986</v>
      </c>
      <c r="C37" s="39">
        <v>6</v>
      </c>
      <c r="D37" s="39">
        <v>5</v>
      </c>
      <c r="E37" s="1">
        <v>0</v>
      </c>
      <c r="G37" s="39">
        <f t="shared" ref="G37:J37" si="73">SUM(C$2:C37)</f>
        <v>48</v>
      </c>
      <c r="H37" s="39">
        <f t="shared" si="73"/>
        <v>56</v>
      </c>
      <c r="I37" s="39">
        <f t="shared" si="73"/>
        <v>0</v>
      </c>
      <c r="J37" s="39">
        <f t="shared" si="73"/>
        <v>0</v>
      </c>
      <c r="K37" s="41">
        <f t="shared" ref="K37:L37" si="74">G37/MAX(G:G)</f>
        <v>0.77419354838709675</v>
      </c>
      <c r="L37" s="41">
        <f t="shared" si="74"/>
        <v>0.354542576764799</v>
      </c>
      <c r="M37" s="41">
        <f t="shared" si="2"/>
        <v>0</v>
      </c>
      <c r="N37" s="41">
        <f t="shared" si="3"/>
        <v>0</v>
      </c>
      <c r="O37" s="41">
        <f t="shared" si="4"/>
        <v>0.46153846153846156</v>
      </c>
      <c r="P37" s="41">
        <f>IF(O37&gt;=res!E$2,IF(O36&lt;res!E$2,K37,0),0)</f>
        <v>0</v>
      </c>
      <c r="Q37" s="42">
        <f>IF(O37&gt;=res!E$2,IF(O36&lt;res!E$2,L37,0),0)</f>
        <v>0</v>
      </c>
      <c r="R37" s="41">
        <f>IF(O37&gt;=res!E$6,IF(O36&lt;res!E$6,L37,0),0)</f>
        <v>0</v>
      </c>
    </row>
    <row r="38" spans="1:18" ht="15" x14ac:dyDescent="0.25">
      <c r="A38" s="39">
        <v>37</v>
      </c>
      <c r="B38" s="40">
        <v>44016</v>
      </c>
      <c r="C38" s="39">
        <v>0</v>
      </c>
      <c r="D38" s="39">
        <v>1.5</v>
      </c>
      <c r="E38" s="1">
        <v>0</v>
      </c>
      <c r="G38" s="39">
        <f t="shared" ref="G38:J38" si="75">SUM(C$2:C38)</f>
        <v>48</v>
      </c>
      <c r="H38" s="39">
        <f t="shared" si="75"/>
        <v>57.5</v>
      </c>
      <c r="I38" s="39">
        <f t="shared" si="75"/>
        <v>0</v>
      </c>
      <c r="J38" s="39">
        <f t="shared" si="75"/>
        <v>0</v>
      </c>
      <c r="K38" s="41">
        <f t="shared" ref="K38:L38" si="76">G38/MAX(G:G)</f>
        <v>0.77419354838709675</v>
      </c>
      <c r="L38" s="41">
        <f t="shared" si="76"/>
        <v>0.36403925292814182</v>
      </c>
      <c r="M38" s="41">
        <f t="shared" si="2"/>
        <v>0</v>
      </c>
      <c r="N38" s="41">
        <f t="shared" si="3"/>
        <v>0</v>
      </c>
      <c r="O38" s="41">
        <f t="shared" si="4"/>
        <v>0.47435897435897434</v>
      </c>
      <c r="P38" s="41">
        <f>IF(O38&gt;=res!E$2,IF(O37&lt;res!E$2,K38,0),0)</f>
        <v>0</v>
      </c>
      <c r="Q38" s="42">
        <f>IF(O38&gt;=res!E$2,IF(O37&lt;res!E$2,L38,0),0)</f>
        <v>0</v>
      </c>
      <c r="R38" s="41">
        <f>IF(O38&gt;=res!E$6,IF(O37&lt;res!E$6,L38,0),0)</f>
        <v>0</v>
      </c>
    </row>
    <row r="39" spans="1:18" ht="15" x14ac:dyDescent="0.25">
      <c r="A39" s="39">
        <v>38</v>
      </c>
      <c r="B39" s="40">
        <v>44047</v>
      </c>
      <c r="C39" s="39">
        <v>0</v>
      </c>
      <c r="D39" s="39">
        <v>8.5</v>
      </c>
      <c r="E39" s="1">
        <v>0</v>
      </c>
      <c r="G39" s="39">
        <f t="shared" ref="G39:J39" si="77">SUM(C$2:C39)</f>
        <v>48</v>
      </c>
      <c r="H39" s="39">
        <f t="shared" si="77"/>
        <v>66</v>
      </c>
      <c r="I39" s="39">
        <f t="shared" si="77"/>
        <v>0</v>
      </c>
      <c r="J39" s="39">
        <f t="shared" si="77"/>
        <v>0</v>
      </c>
      <c r="K39" s="41">
        <f t="shared" ref="K39:L39" si="78">G39/MAX(G:G)</f>
        <v>0.77419354838709675</v>
      </c>
      <c r="L39" s="41">
        <f t="shared" si="78"/>
        <v>0.41785375118708457</v>
      </c>
      <c r="M39" s="41">
        <f t="shared" si="2"/>
        <v>0</v>
      </c>
      <c r="N39" s="41">
        <f t="shared" si="3"/>
        <v>0</v>
      </c>
      <c r="O39" s="41">
        <f t="shared" si="4"/>
        <v>0.48717948717948717</v>
      </c>
      <c r="P39" s="41">
        <f>IF(O39&gt;=res!E$2,IF(O38&lt;res!E$2,K39,0),0)</f>
        <v>0</v>
      </c>
      <c r="Q39" s="42">
        <f>IF(O39&gt;=res!E$2,IF(O38&lt;res!E$2,L39,0),0)</f>
        <v>0</v>
      </c>
      <c r="R39" s="41">
        <f>IF(O39&gt;=res!E$6,IF(O38&lt;res!E$6,L39,0),0)</f>
        <v>0</v>
      </c>
    </row>
    <row r="40" spans="1:18" ht="15" x14ac:dyDescent="0.25">
      <c r="A40" s="39">
        <v>39</v>
      </c>
      <c r="B40" s="40">
        <v>44078</v>
      </c>
      <c r="C40" s="39">
        <v>0</v>
      </c>
      <c r="D40" s="39">
        <v>4.5</v>
      </c>
      <c r="E40" s="1">
        <v>0</v>
      </c>
      <c r="G40" s="39">
        <f t="shared" ref="G40:J40" si="79">SUM(C$2:C40)</f>
        <v>48</v>
      </c>
      <c r="H40" s="39">
        <f t="shared" si="79"/>
        <v>70.5</v>
      </c>
      <c r="I40" s="39">
        <f t="shared" si="79"/>
        <v>0</v>
      </c>
      <c r="J40" s="39">
        <f t="shared" si="79"/>
        <v>0</v>
      </c>
      <c r="K40" s="41">
        <f t="shared" ref="K40:L40" si="80">G40/MAX(G:G)</f>
        <v>0.77419354838709675</v>
      </c>
      <c r="L40" s="41">
        <f t="shared" si="80"/>
        <v>0.44634377967711303</v>
      </c>
      <c r="M40" s="41">
        <f t="shared" si="2"/>
        <v>0</v>
      </c>
      <c r="N40" s="41">
        <f t="shared" si="3"/>
        <v>0</v>
      </c>
      <c r="O40" s="41">
        <f t="shared" si="4"/>
        <v>0.5</v>
      </c>
      <c r="P40" s="41">
        <f>IF(O40&gt;=res!E$2,IF(O39&lt;res!E$2,K40,0),0)</f>
        <v>0</v>
      </c>
      <c r="Q40" s="42">
        <f>IF(O40&gt;=res!E$2,IF(O39&lt;res!E$2,L40,0),0)</f>
        <v>0</v>
      </c>
      <c r="R40" s="41">
        <f>IF(O40&gt;=res!E$6,IF(O39&lt;res!E$6,L40,0),0)</f>
        <v>0</v>
      </c>
    </row>
    <row r="41" spans="1:18" ht="15" x14ac:dyDescent="0.25">
      <c r="A41" s="39">
        <v>40</v>
      </c>
      <c r="B41" s="40">
        <v>44108</v>
      </c>
      <c r="C41" s="39">
        <v>0</v>
      </c>
      <c r="D41" s="39">
        <v>8</v>
      </c>
      <c r="E41" s="1">
        <v>0</v>
      </c>
      <c r="G41" s="39">
        <f t="shared" ref="G41:J41" si="81">SUM(C$2:C41)</f>
        <v>48</v>
      </c>
      <c r="H41" s="39">
        <f t="shared" si="81"/>
        <v>78.5</v>
      </c>
      <c r="I41" s="39">
        <f t="shared" si="81"/>
        <v>0</v>
      </c>
      <c r="J41" s="39">
        <f t="shared" si="81"/>
        <v>0</v>
      </c>
      <c r="K41" s="41">
        <f t="shared" ref="K41:L41" si="82">G41/MAX(G:G)</f>
        <v>0.77419354838709675</v>
      </c>
      <c r="L41" s="41">
        <f t="shared" si="82"/>
        <v>0.49699271921494148</v>
      </c>
      <c r="M41" s="41">
        <f t="shared" si="2"/>
        <v>0</v>
      </c>
      <c r="N41" s="41">
        <f t="shared" si="3"/>
        <v>0</v>
      </c>
      <c r="O41" s="41">
        <f t="shared" si="4"/>
        <v>0.51282051282051277</v>
      </c>
      <c r="P41" s="41">
        <f>IF(O41&gt;=res!E$2,IF(O40&lt;res!E$2,K41,0),0)</f>
        <v>0</v>
      </c>
      <c r="Q41" s="42">
        <f>IF(O41&gt;=res!E$2,IF(O40&lt;res!E$2,L41,0),0)</f>
        <v>0</v>
      </c>
      <c r="R41" s="41">
        <f>IF(O41&gt;=res!E$6,IF(O40&lt;res!E$6,L41,0),0)</f>
        <v>0</v>
      </c>
    </row>
    <row r="42" spans="1:18" ht="15" x14ac:dyDescent="0.25">
      <c r="A42" s="39">
        <v>41</v>
      </c>
      <c r="B42" s="40">
        <v>44139</v>
      </c>
      <c r="C42" s="39">
        <v>0</v>
      </c>
      <c r="D42" s="39">
        <v>0</v>
      </c>
      <c r="E42" s="1">
        <v>0</v>
      </c>
      <c r="G42" s="39">
        <f t="shared" ref="G42:J42" si="83">SUM(C$2:C42)</f>
        <v>48</v>
      </c>
      <c r="H42" s="39">
        <f t="shared" si="83"/>
        <v>78.5</v>
      </c>
      <c r="I42" s="39">
        <f t="shared" si="83"/>
        <v>0</v>
      </c>
      <c r="J42" s="39">
        <f t="shared" si="83"/>
        <v>0</v>
      </c>
      <c r="K42" s="41">
        <f t="shared" ref="K42:L42" si="84">G42/MAX(G:G)</f>
        <v>0.77419354838709675</v>
      </c>
      <c r="L42" s="41">
        <f t="shared" si="84"/>
        <v>0.49699271921494148</v>
      </c>
      <c r="M42" s="41">
        <f t="shared" si="2"/>
        <v>0</v>
      </c>
      <c r="N42" s="41">
        <f t="shared" si="3"/>
        <v>0</v>
      </c>
      <c r="O42" s="41">
        <f t="shared" si="4"/>
        <v>0.52564102564102566</v>
      </c>
      <c r="P42" s="41">
        <f>IF(O42&gt;=res!E$2,IF(O41&lt;res!E$2,K42,0),0)</f>
        <v>0</v>
      </c>
      <c r="Q42" s="42">
        <f>IF(O42&gt;=res!E$2,IF(O41&lt;res!E$2,L42,0),0)</f>
        <v>0</v>
      </c>
      <c r="R42" s="41">
        <f>IF(O42&gt;=res!E$6,IF(O41&lt;res!E$6,L42,0),0)</f>
        <v>0</v>
      </c>
    </row>
    <row r="43" spans="1:18" ht="15" x14ac:dyDescent="0.25">
      <c r="A43" s="39">
        <v>42</v>
      </c>
      <c r="B43" s="40">
        <v>44169</v>
      </c>
      <c r="C43" s="39">
        <v>0</v>
      </c>
      <c r="D43" s="39">
        <v>14.2</v>
      </c>
      <c r="E43" s="1">
        <v>0</v>
      </c>
      <c r="G43" s="39">
        <f t="shared" ref="G43:J43" si="85">SUM(C$2:C43)</f>
        <v>48</v>
      </c>
      <c r="H43" s="39">
        <f t="shared" si="85"/>
        <v>92.7</v>
      </c>
      <c r="I43" s="39">
        <f t="shared" si="85"/>
        <v>0</v>
      </c>
      <c r="J43" s="39">
        <f t="shared" si="85"/>
        <v>0</v>
      </c>
      <c r="K43" s="41">
        <f t="shared" ref="K43:L43" si="86">G43/MAX(G:G)</f>
        <v>0.77419354838709675</v>
      </c>
      <c r="L43" s="41">
        <f t="shared" si="86"/>
        <v>0.58689458689458696</v>
      </c>
      <c r="M43" s="41">
        <f t="shared" si="2"/>
        <v>0</v>
      </c>
      <c r="N43" s="41">
        <f t="shared" si="3"/>
        <v>0</v>
      </c>
      <c r="O43" s="41">
        <f t="shared" si="4"/>
        <v>0.53846153846153844</v>
      </c>
      <c r="P43" s="41">
        <f>IF(O43&gt;=res!E$2,IF(O42&lt;res!E$2,K43,0),0)</f>
        <v>0</v>
      </c>
      <c r="Q43" s="42">
        <f>IF(O43&gt;=res!E$2,IF(O42&lt;res!E$2,L43,0),0)</f>
        <v>0</v>
      </c>
      <c r="R43" s="41">
        <f>IF(O43&gt;=res!E$6,IF(O42&lt;res!E$6,L43,0),0)</f>
        <v>0</v>
      </c>
    </row>
    <row r="44" spans="1:18" ht="15" x14ac:dyDescent="0.25">
      <c r="A44" s="39">
        <v>43</v>
      </c>
      <c r="B44" s="39" t="s">
        <v>84</v>
      </c>
      <c r="C44" s="39">
        <v>0</v>
      </c>
      <c r="D44" s="39">
        <v>0</v>
      </c>
      <c r="E44" s="1">
        <v>0</v>
      </c>
      <c r="G44" s="39">
        <f t="shared" ref="G44:J44" si="87">SUM(C$2:C44)</f>
        <v>48</v>
      </c>
      <c r="H44" s="39">
        <f t="shared" si="87"/>
        <v>92.7</v>
      </c>
      <c r="I44" s="39">
        <f t="shared" si="87"/>
        <v>0</v>
      </c>
      <c r="J44" s="39">
        <f t="shared" si="87"/>
        <v>0</v>
      </c>
      <c r="K44" s="41">
        <f t="shared" ref="K44:L44" si="88">G44/MAX(G:G)</f>
        <v>0.77419354838709675</v>
      </c>
      <c r="L44" s="41">
        <f t="shared" si="88"/>
        <v>0.58689458689458696</v>
      </c>
      <c r="M44" s="41">
        <f t="shared" si="2"/>
        <v>0</v>
      </c>
      <c r="N44" s="41">
        <f t="shared" si="3"/>
        <v>0</v>
      </c>
      <c r="O44" s="41">
        <f t="shared" si="4"/>
        <v>0.55128205128205132</v>
      </c>
      <c r="P44" s="41">
        <f>IF(O44&gt;=res!E$2,IF(O43&lt;res!E$2,K44,0),0)</f>
        <v>0</v>
      </c>
      <c r="Q44" s="42">
        <f>IF(O44&gt;=res!E$2,IF(O43&lt;res!E$2,L44,0),0)</f>
        <v>0</v>
      </c>
      <c r="R44" s="41">
        <f>IF(O44&gt;=res!E$6,IF(O43&lt;res!E$6,L44,0),0)</f>
        <v>0</v>
      </c>
    </row>
    <row r="45" spans="1:18" ht="15" x14ac:dyDescent="0.25">
      <c r="A45" s="39">
        <v>44</v>
      </c>
      <c r="B45" s="39" t="s">
        <v>85</v>
      </c>
      <c r="C45" s="39">
        <v>0</v>
      </c>
      <c r="D45" s="39">
        <v>10</v>
      </c>
      <c r="E45" s="1">
        <v>0</v>
      </c>
      <c r="F45" s="1">
        <v>1</v>
      </c>
      <c r="G45" s="39">
        <f t="shared" ref="G45:J45" si="89">SUM(C$2:C45)</f>
        <v>48</v>
      </c>
      <c r="H45" s="39">
        <f t="shared" si="89"/>
        <v>102.7</v>
      </c>
      <c r="I45" s="39">
        <f t="shared" si="89"/>
        <v>0</v>
      </c>
      <c r="J45" s="39">
        <f t="shared" si="89"/>
        <v>1</v>
      </c>
      <c r="K45" s="41">
        <f t="shared" ref="K45:L45" si="90">G45/MAX(G:G)</f>
        <v>0.77419354838709675</v>
      </c>
      <c r="L45" s="41">
        <f t="shared" si="90"/>
        <v>0.65020576131687247</v>
      </c>
      <c r="M45" s="41">
        <f t="shared" si="2"/>
        <v>0.2</v>
      </c>
      <c r="N45" s="41">
        <f t="shared" si="3"/>
        <v>0</v>
      </c>
      <c r="O45" s="41">
        <f t="shared" si="4"/>
        <v>0.5641025641025641</v>
      </c>
      <c r="P45" s="41">
        <f>IF(O45&gt;=res!E$2,IF(O44&lt;res!E$2,K45,0),0)</f>
        <v>0</v>
      </c>
      <c r="Q45" s="42">
        <f>IF(O45&gt;=res!E$2,IF(O44&lt;res!E$2,L45,0),0)</f>
        <v>0</v>
      </c>
      <c r="R45" s="41">
        <f>IF(O45&gt;=res!E$6,IF(O44&lt;res!E$6,L45,0),0)</f>
        <v>0</v>
      </c>
    </row>
    <row r="46" spans="1:18" ht="15" x14ac:dyDescent="0.25">
      <c r="A46" s="39">
        <v>45</v>
      </c>
      <c r="B46" s="39" t="s">
        <v>86</v>
      </c>
      <c r="C46" s="39">
        <v>0</v>
      </c>
      <c r="D46" s="39">
        <v>4</v>
      </c>
      <c r="E46" s="1">
        <v>0</v>
      </c>
      <c r="G46" s="39">
        <f t="shared" ref="G46:J46" si="91">SUM(C$2:C46)</f>
        <v>48</v>
      </c>
      <c r="H46" s="39">
        <f t="shared" si="91"/>
        <v>106.7</v>
      </c>
      <c r="I46" s="39">
        <f t="shared" si="91"/>
        <v>0</v>
      </c>
      <c r="J46" s="39">
        <f t="shared" si="91"/>
        <v>1</v>
      </c>
      <c r="K46" s="41">
        <f t="shared" ref="K46:L46" si="92">G46/MAX(G:G)</f>
        <v>0.77419354838709675</v>
      </c>
      <c r="L46" s="41">
        <f t="shared" si="92"/>
        <v>0.67553023108578669</v>
      </c>
      <c r="M46" s="41">
        <f t="shared" si="2"/>
        <v>0.2</v>
      </c>
      <c r="N46" s="41">
        <f t="shared" si="3"/>
        <v>0</v>
      </c>
      <c r="O46" s="41">
        <f t="shared" si="4"/>
        <v>0.57692307692307687</v>
      </c>
      <c r="P46" s="41">
        <f>IF(O46&gt;=res!E$2,IF(O45&lt;res!E$2,K46,0),0)</f>
        <v>0</v>
      </c>
      <c r="Q46" s="42">
        <f>IF(O46&gt;=res!E$2,IF(O45&lt;res!E$2,L46,0),0)</f>
        <v>0</v>
      </c>
      <c r="R46" s="41">
        <f>IF(O46&gt;=res!E$6,IF(O45&lt;res!E$6,L46,0),0)</f>
        <v>0</v>
      </c>
    </row>
    <row r="47" spans="1:18" ht="15" x14ac:dyDescent="0.25">
      <c r="A47" s="39">
        <v>46</v>
      </c>
      <c r="B47" s="39" t="s">
        <v>87</v>
      </c>
      <c r="C47" s="39">
        <v>0</v>
      </c>
      <c r="D47" s="39">
        <v>0.5</v>
      </c>
      <c r="E47" s="1">
        <v>0</v>
      </c>
      <c r="G47" s="39">
        <f t="shared" ref="G47:J47" si="93">SUM(C$2:C47)</f>
        <v>48</v>
      </c>
      <c r="H47" s="39">
        <f t="shared" si="93"/>
        <v>107.2</v>
      </c>
      <c r="I47" s="39">
        <f t="shared" si="93"/>
        <v>0</v>
      </c>
      <c r="J47" s="39">
        <f t="shared" si="93"/>
        <v>1</v>
      </c>
      <c r="K47" s="41">
        <f t="shared" ref="K47:L47" si="94">G47/MAX(G:G)</f>
        <v>0.77419354838709675</v>
      </c>
      <c r="L47" s="41">
        <f t="shared" si="94"/>
        <v>0.67869578980690104</v>
      </c>
      <c r="M47" s="41">
        <f t="shared" si="2"/>
        <v>0.2</v>
      </c>
      <c r="N47" s="41">
        <f t="shared" si="3"/>
        <v>0</v>
      </c>
      <c r="O47" s="41">
        <f t="shared" si="4"/>
        <v>0.58974358974358976</v>
      </c>
      <c r="P47" s="41">
        <f>IF(O47&gt;=res!E$2,IF(O46&lt;res!E$2,K47,0),0)</f>
        <v>0</v>
      </c>
      <c r="Q47" s="42">
        <f>IF(O47&gt;=res!E$2,IF(O46&lt;res!E$2,L47,0),0)</f>
        <v>0</v>
      </c>
      <c r="R47" s="41">
        <f>IF(O47&gt;=res!E$6,IF(O46&lt;res!E$6,L47,0),0)</f>
        <v>0</v>
      </c>
    </row>
    <row r="48" spans="1:18" ht="15" x14ac:dyDescent="0.25">
      <c r="A48" s="39">
        <v>47</v>
      </c>
      <c r="B48" s="39" t="s">
        <v>88</v>
      </c>
      <c r="C48" s="39">
        <v>0</v>
      </c>
      <c r="D48" s="39">
        <v>0</v>
      </c>
      <c r="E48" s="1">
        <v>0</v>
      </c>
      <c r="G48" s="39">
        <f t="shared" ref="G48:J48" si="95">SUM(C$2:C48)</f>
        <v>48</v>
      </c>
      <c r="H48" s="39">
        <f t="shared" si="95"/>
        <v>107.2</v>
      </c>
      <c r="I48" s="39">
        <f t="shared" si="95"/>
        <v>0</v>
      </c>
      <c r="J48" s="39">
        <f t="shared" si="95"/>
        <v>1</v>
      </c>
      <c r="K48" s="41">
        <f t="shared" ref="K48:L48" si="96">G48/MAX(G:G)</f>
        <v>0.77419354838709675</v>
      </c>
      <c r="L48" s="41">
        <f t="shared" si="96"/>
        <v>0.67869578980690104</v>
      </c>
      <c r="M48" s="41">
        <f t="shared" si="2"/>
        <v>0.2</v>
      </c>
      <c r="N48" s="41">
        <f t="shared" si="3"/>
        <v>0</v>
      </c>
      <c r="O48" s="41">
        <f t="shared" si="4"/>
        <v>0.60256410256410253</v>
      </c>
      <c r="P48" s="41">
        <f>IF(O48&gt;=res!E$2,IF(O47&lt;res!E$2,K48,0),0)</f>
        <v>0</v>
      </c>
      <c r="Q48" s="42">
        <f>IF(O48&gt;=res!E$2,IF(O47&lt;res!E$2,L48,0),0)</f>
        <v>0</v>
      </c>
      <c r="R48" s="41">
        <f>IF(O48&gt;=res!E$6,IF(O47&lt;res!E$6,L48,0),0)</f>
        <v>0</v>
      </c>
    </row>
    <row r="49" spans="1:18" ht="15" x14ac:dyDescent="0.25">
      <c r="A49" s="39">
        <v>48</v>
      </c>
      <c r="B49" s="39" t="s">
        <v>89</v>
      </c>
      <c r="C49" s="39">
        <v>0</v>
      </c>
      <c r="D49" s="39">
        <v>7</v>
      </c>
      <c r="E49" s="1">
        <v>0</v>
      </c>
      <c r="G49" s="39">
        <f t="shared" ref="G49:J49" si="97">SUM(C$2:C49)</f>
        <v>48</v>
      </c>
      <c r="H49" s="39">
        <f t="shared" si="97"/>
        <v>114.2</v>
      </c>
      <c r="I49" s="39">
        <f t="shared" si="97"/>
        <v>0</v>
      </c>
      <c r="J49" s="39">
        <f t="shared" si="97"/>
        <v>1</v>
      </c>
      <c r="K49" s="41">
        <f t="shared" ref="K49:L49" si="98">G49/MAX(G:G)</f>
        <v>0.77419354838709675</v>
      </c>
      <c r="L49" s="41">
        <f t="shared" si="98"/>
        <v>0.72301361190250091</v>
      </c>
      <c r="M49" s="41">
        <f t="shared" si="2"/>
        <v>0.2</v>
      </c>
      <c r="N49" s="41">
        <f t="shared" si="3"/>
        <v>0</v>
      </c>
      <c r="O49" s="41">
        <f t="shared" si="4"/>
        <v>0.61538461538461542</v>
      </c>
      <c r="P49" s="41">
        <f>IF(O49&gt;=res!E$2,IF(O48&lt;res!E$2,K49,0),0)</f>
        <v>0</v>
      </c>
      <c r="Q49" s="42">
        <f>IF(O49&gt;=res!E$2,IF(O48&lt;res!E$2,L49,0),0)</f>
        <v>0</v>
      </c>
      <c r="R49" s="41">
        <f>IF(O49&gt;=res!E$6,IF(O48&lt;res!E$6,L49,0),0)</f>
        <v>0</v>
      </c>
    </row>
    <row r="50" spans="1:18" ht="15" x14ac:dyDescent="0.25">
      <c r="A50" s="39">
        <v>49</v>
      </c>
      <c r="B50" s="39" t="s">
        <v>90</v>
      </c>
      <c r="C50" s="39">
        <v>0</v>
      </c>
      <c r="D50" s="39">
        <v>0</v>
      </c>
      <c r="E50" s="1">
        <v>0</v>
      </c>
      <c r="G50" s="39">
        <f t="shared" ref="G50:J50" si="99">SUM(C$2:C50)</f>
        <v>48</v>
      </c>
      <c r="H50" s="39">
        <f t="shared" si="99"/>
        <v>114.2</v>
      </c>
      <c r="I50" s="39">
        <f t="shared" si="99"/>
        <v>0</v>
      </c>
      <c r="J50" s="39">
        <f t="shared" si="99"/>
        <v>1</v>
      </c>
      <c r="K50" s="41">
        <f t="shared" ref="K50:L50" si="100">G50/MAX(G:G)</f>
        <v>0.77419354838709675</v>
      </c>
      <c r="L50" s="41">
        <f t="shared" si="100"/>
        <v>0.72301361190250091</v>
      </c>
      <c r="M50" s="41">
        <f t="shared" si="2"/>
        <v>0.2</v>
      </c>
      <c r="N50" s="41">
        <f t="shared" si="3"/>
        <v>0</v>
      </c>
      <c r="O50" s="41">
        <f t="shared" si="4"/>
        <v>0.62820512820512819</v>
      </c>
      <c r="P50" s="41">
        <f>IF(O50&gt;=res!E$2,IF(O49&lt;res!E$2,K50,0),0)</f>
        <v>0</v>
      </c>
      <c r="Q50" s="42">
        <f>IF(O50&gt;=res!E$2,IF(O49&lt;res!E$2,L50,0),0)</f>
        <v>0</v>
      </c>
      <c r="R50" s="41">
        <f>IF(O50&gt;=res!E$6,IF(O49&lt;res!E$6,L50,0),0)</f>
        <v>0</v>
      </c>
    </row>
    <row r="51" spans="1:18" ht="15" x14ac:dyDescent="0.25">
      <c r="A51" s="39">
        <v>50</v>
      </c>
      <c r="B51" s="39" t="s">
        <v>91</v>
      </c>
      <c r="C51" s="39">
        <v>6</v>
      </c>
      <c r="D51" s="39">
        <v>0</v>
      </c>
      <c r="E51" s="1">
        <v>0</v>
      </c>
      <c r="F51" s="1">
        <v>2</v>
      </c>
      <c r="G51" s="39">
        <f t="shared" ref="G51:J51" si="101">SUM(C$2:C51)</f>
        <v>54</v>
      </c>
      <c r="H51" s="39">
        <f t="shared" si="101"/>
        <v>114.2</v>
      </c>
      <c r="I51" s="39">
        <f t="shared" si="101"/>
        <v>0</v>
      </c>
      <c r="J51" s="39">
        <f t="shared" si="101"/>
        <v>3</v>
      </c>
      <c r="K51" s="41">
        <f t="shared" ref="K51:L51" si="102">G51/MAX(G:G)</f>
        <v>0.87096774193548387</v>
      </c>
      <c r="L51" s="41">
        <f t="shared" si="102"/>
        <v>0.72301361190250091</v>
      </c>
      <c r="M51" s="41">
        <f t="shared" si="2"/>
        <v>0.6</v>
      </c>
      <c r="N51" s="41">
        <f t="shared" si="3"/>
        <v>0</v>
      </c>
      <c r="O51" s="41">
        <f t="shared" si="4"/>
        <v>0.64102564102564108</v>
      </c>
      <c r="P51" s="41">
        <f>IF(O51&gt;=res!E$2,IF(O50&lt;res!E$2,K51,0),0)</f>
        <v>0</v>
      </c>
      <c r="Q51" s="42">
        <f>IF(O51&gt;=res!E$2,IF(O50&lt;res!E$2,L51,0),0)</f>
        <v>0</v>
      </c>
      <c r="R51" s="41">
        <f>IF(O51&gt;=res!E$6,IF(O50&lt;res!E$6,L51,0),0)</f>
        <v>0</v>
      </c>
    </row>
    <row r="52" spans="1:18" ht="15" x14ac:dyDescent="0.25">
      <c r="A52" s="39">
        <v>51</v>
      </c>
      <c r="B52" s="39" t="s">
        <v>92</v>
      </c>
      <c r="C52" s="39">
        <v>0</v>
      </c>
      <c r="D52" s="39">
        <v>0</v>
      </c>
      <c r="E52" s="1">
        <v>0</v>
      </c>
      <c r="G52" s="39">
        <f t="shared" ref="G52:J52" si="103">SUM(C$2:C52)</f>
        <v>54</v>
      </c>
      <c r="H52" s="39">
        <f t="shared" si="103"/>
        <v>114.2</v>
      </c>
      <c r="I52" s="39">
        <f t="shared" si="103"/>
        <v>0</v>
      </c>
      <c r="J52" s="39">
        <f t="shared" si="103"/>
        <v>3</v>
      </c>
      <c r="K52" s="41">
        <f t="shared" ref="K52:L52" si="104">G52/MAX(G:G)</f>
        <v>0.87096774193548387</v>
      </c>
      <c r="L52" s="41">
        <f t="shared" si="104"/>
        <v>0.72301361190250091</v>
      </c>
      <c r="M52" s="41">
        <f t="shared" si="2"/>
        <v>0.6</v>
      </c>
      <c r="N52" s="41">
        <f t="shared" si="3"/>
        <v>0</v>
      </c>
      <c r="O52" s="41">
        <f t="shared" si="4"/>
        <v>0.65384615384615385</v>
      </c>
      <c r="P52" s="41">
        <f>IF(O52&gt;=res!E$2,IF(O51&lt;res!E$2,K52,0),0)</f>
        <v>0</v>
      </c>
      <c r="Q52" s="42">
        <f>IF(O52&gt;=res!E$2,IF(O51&lt;res!E$2,L52,0),0)</f>
        <v>0</v>
      </c>
      <c r="R52" s="41">
        <f>IF(O52&gt;=res!E$6,IF(O51&lt;res!E$6,L52,0),0)</f>
        <v>0</v>
      </c>
    </row>
    <row r="53" spans="1:18" ht="15" x14ac:dyDescent="0.25">
      <c r="A53" s="39">
        <v>52</v>
      </c>
      <c r="B53" s="39" t="s">
        <v>93</v>
      </c>
      <c r="C53" s="39">
        <v>0</v>
      </c>
      <c r="D53" s="39">
        <v>3.5</v>
      </c>
      <c r="E53" s="1">
        <v>0</v>
      </c>
      <c r="G53" s="39">
        <f t="shared" ref="G53:J53" si="105">SUM(C$2:C53)</f>
        <v>54</v>
      </c>
      <c r="H53" s="39">
        <f t="shared" si="105"/>
        <v>117.7</v>
      </c>
      <c r="I53" s="39">
        <f t="shared" si="105"/>
        <v>0</v>
      </c>
      <c r="J53" s="39">
        <f t="shared" si="105"/>
        <v>3</v>
      </c>
      <c r="K53" s="41">
        <f t="shared" ref="K53:L53" si="106">G53/MAX(G:G)</f>
        <v>0.87096774193548387</v>
      </c>
      <c r="L53" s="41">
        <f t="shared" si="106"/>
        <v>0.74517252295030079</v>
      </c>
      <c r="M53" s="41">
        <f t="shared" si="2"/>
        <v>0.6</v>
      </c>
      <c r="N53" s="41">
        <f t="shared" si="3"/>
        <v>0</v>
      </c>
      <c r="O53" s="41">
        <f t="shared" si="4"/>
        <v>0.66666666666666663</v>
      </c>
      <c r="P53" s="41">
        <f>IF(O53&gt;=res!E$2,IF(O52&lt;res!E$2,K53,0),0)</f>
        <v>0</v>
      </c>
      <c r="Q53" s="42">
        <f>IF(O53&gt;=res!E$2,IF(O52&lt;res!E$2,L53,0),0)</f>
        <v>0</v>
      </c>
      <c r="R53" s="41">
        <f>IF(O53&gt;=res!E$6,IF(O52&lt;res!E$6,L53,0),0)</f>
        <v>0</v>
      </c>
    </row>
    <row r="54" spans="1:18" ht="15" x14ac:dyDescent="0.25">
      <c r="A54" s="39">
        <v>53</v>
      </c>
      <c r="B54" s="39" t="s">
        <v>94</v>
      </c>
      <c r="C54" s="39">
        <v>0</v>
      </c>
      <c r="D54" s="39">
        <v>8</v>
      </c>
      <c r="E54" s="1">
        <v>0</v>
      </c>
      <c r="G54" s="39">
        <f t="shared" ref="G54:J54" si="107">SUM(C$2:C54)</f>
        <v>54</v>
      </c>
      <c r="H54" s="39">
        <f t="shared" si="107"/>
        <v>125.7</v>
      </c>
      <c r="I54" s="39">
        <f t="shared" si="107"/>
        <v>0</v>
      </c>
      <c r="J54" s="39">
        <f t="shared" si="107"/>
        <v>3</v>
      </c>
      <c r="K54" s="41">
        <f t="shared" ref="K54:L54" si="108">G54/MAX(G:G)</f>
        <v>0.87096774193548387</v>
      </c>
      <c r="L54" s="41">
        <f t="shared" si="108"/>
        <v>0.79582146248812924</v>
      </c>
      <c r="M54" s="41">
        <f t="shared" si="2"/>
        <v>0.6</v>
      </c>
      <c r="N54" s="41">
        <f t="shared" si="3"/>
        <v>0</v>
      </c>
      <c r="O54" s="41">
        <f t="shared" si="4"/>
        <v>0.67948717948717952</v>
      </c>
      <c r="P54" s="41">
        <f>IF(O54&gt;=res!E$2,IF(O53&lt;res!E$2,K54,0),0)</f>
        <v>0</v>
      </c>
      <c r="Q54" s="42">
        <f>IF(O54&gt;=res!E$2,IF(O53&lt;res!E$2,L54,0),0)</f>
        <v>0</v>
      </c>
      <c r="R54" s="41">
        <f>IF(O54&gt;=res!E$6,IF(O53&lt;res!E$6,L54,0),0)</f>
        <v>0</v>
      </c>
    </row>
    <row r="55" spans="1:18" ht="15" x14ac:dyDescent="0.25">
      <c r="A55" s="39">
        <v>54</v>
      </c>
      <c r="B55" s="39" t="s">
        <v>95</v>
      </c>
      <c r="C55" s="39">
        <v>0</v>
      </c>
      <c r="D55" s="39">
        <v>3</v>
      </c>
      <c r="E55" s="1">
        <v>0</v>
      </c>
      <c r="G55" s="39">
        <f t="shared" ref="G55:J55" si="109">SUM(C$2:C55)</f>
        <v>54</v>
      </c>
      <c r="H55" s="39">
        <f t="shared" si="109"/>
        <v>128.69999999999999</v>
      </c>
      <c r="I55" s="39">
        <f t="shared" si="109"/>
        <v>0</v>
      </c>
      <c r="J55" s="39">
        <f t="shared" si="109"/>
        <v>3</v>
      </c>
      <c r="K55" s="41">
        <f t="shared" ref="K55:L55" si="110">G55/MAX(G:G)</f>
        <v>0.87096774193548387</v>
      </c>
      <c r="L55" s="41">
        <f t="shared" si="110"/>
        <v>0.81481481481481477</v>
      </c>
      <c r="M55" s="41">
        <f t="shared" si="2"/>
        <v>0.6</v>
      </c>
      <c r="N55" s="41">
        <f t="shared" si="3"/>
        <v>0</v>
      </c>
      <c r="O55" s="41">
        <f t="shared" si="4"/>
        <v>0.69230769230769229</v>
      </c>
      <c r="P55" s="41">
        <f>IF(O55&gt;=res!E$2,IF(O54&lt;res!E$2,K55,0),0)</f>
        <v>0</v>
      </c>
      <c r="Q55" s="42">
        <f>IF(O55&gt;=res!E$2,IF(O54&lt;res!E$2,L55,0),0)</f>
        <v>0</v>
      </c>
      <c r="R55" s="41">
        <f>IF(O55&gt;=res!E$6,IF(O54&lt;res!E$6,L55,0),0)</f>
        <v>0</v>
      </c>
    </row>
    <row r="56" spans="1:18" ht="15" x14ac:dyDescent="0.25">
      <c r="A56" s="39">
        <v>55</v>
      </c>
      <c r="B56" s="39" t="s">
        <v>96</v>
      </c>
      <c r="C56" s="39">
        <v>0</v>
      </c>
      <c r="D56" s="39">
        <v>0</v>
      </c>
      <c r="E56" s="1">
        <v>0</v>
      </c>
      <c r="G56" s="39">
        <f t="shared" ref="G56:J56" si="111">SUM(C$2:C56)</f>
        <v>54</v>
      </c>
      <c r="H56" s="39">
        <f t="shared" si="111"/>
        <v>128.69999999999999</v>
      </c>
      <c r="I56" s="39">
        <f t="shared" si="111"/>
        <v>0</v>
      </c>
      <c r="J56" s="39">
        <f t="shared" si="111"/>
        <v>3</v>
      </c>
      <c r="K56" s="41">
        <f t="shared" ref="K56:L56" si="112">G56/MAX(G:G)</f>
        <v>0.87096774193548387</v>
      </c>
      <c r="L56" s="41">
        <f t="shared" si="112"/>
        <v>0.81481481481481477</v>
      </c>
      <c r="M56" s="41">
        <f t="shared" si="2"/>
        <v>0.6</v>
      </c>
      <c r="N56" s="41">
        <f t="shared" si="3"/>
        <v>0</v>
      </c>
      <c r="O56" s="41">
        <f t="shared" si="4"/>
        <v>0.70512820512820518</v>
      </c>
      <c r="P56" s="41">
        <f>IF(O56&gt;=res!E$2,IF(O55&lt;res!E$2,K56,0),0)</f>
        <v>0</v>
      </c>
      <c r="Q56" s="42">
        <f>IF(O56&gt;=res!E$2,IF(O55&lt;res!E$2,L56,0),0)</f>
        <v>0</v>
      </c>
      <c r="R56" s="41">
        <f>IF(O56&gt;=res!E$6,IF(O55&lt;res!E$6,L56,0),0)</f>
        <v>0</v>
      </c>
    </row>
    <row r="57" spans="1:18" ht="15" x14ac:dyDescent="0.25">
      <c r="A57" s="39">
        <v>56</v>
      </c>
      <c r="B57" s="39" t="s">
        <v>97</v>
      </c>
      <c r="C57" s="39">
        <v>0</v>
      </c>
      <c r="D57" s="39">
        <v>0</v>
      </c>
      <c r="E57" s="1">
        <v>0</v>
      </c>
      <c r="G57" s="39">
        <f t="shared" ref="G57:J57" si="113">SUM(C$2:C57)</f>
        <v>54</v>
      </c>
      <c r="H57" s="39">
        <f t="shared" si="113"/>
        <v>128.69999999999999</v>
      </c>
      <c r="I57" s="39">
        <f t="shared" si="113"/>
        <v>0</v>
      </c>
      <c r="J57" s="39">
        <f t="shared" si="113"/>
        <v>3</v>
      </c>
      <c r="K57" s="41">
        <f t="shared" ref="K57:L57" si="114">G57/MAX(G:G)</f>
        <v>0.87096774193548387</v>
      </c>
      <c r="L57" s="41">
        <f t="shared" si="114"/>
        <v>0.81481481481481477</v>
      </c>
      <c r="M57" s="41">
        <f t="shared" si="2"/>
        <v>0.6</v>
      </c>
      <c r="N57" s="41">
        <f t="shared" si="3"/>
        <v>0</v>
      </c>
      <c r="O57" s="41">
        <f t="shared" si="4"/>
        <v>0.71794871794871795</v>
      </c>
      <c r="P57" s="41">
        <f>IF(O57&gt;=res!E$2,IF(O56&lt;res!E$2,K57,0),0)</f>
        <v>0</v>
      </c>
      <c r="Q57" s="42">
        <f>IF(O57&gt;=res!E$2,IF(O56&lt;res!E$2,L57,0),0)</f>
        <v>0</v>
      </c>
      <c r="R57" s="41">
        <f>IF(O57&gt;=res!E$6,IF(O56&lt;res!E$6,L57,0),0)</f>
        <v>0</v>
      </c>
    </row>
    <row r="58" spans="1:18" ht="15" x14ac:dyDescent="0.25">
      <c r="A58" s="39">
        <v>57</v>
      </c>
      <c r="B58" s="39" t="s">
        <v>98</v>
      </c>
      <c r="C58" s="39">
        <v>0</v>
      </c>
      <c r="D58" s="39">
        <v>3</v>
      </c>
      <c r="E58" s="1">
        <v>0</v>
      </c>
      <c r="G58" s="39">
        <f t="shared" ref="G58:J58" si="115">SUM(C$2:C58)</f>
        <v>54</v>
      </c>
      <c r="H58" s="39">
        <f t="shared" si="115"/>
        <v>131.69999999999999</v>
      </c>
      <c r="I58" s="39">
        <f t="shared" si="115"/>
        <v>0</v>
      </c>
      <c r="J58" s="39">
        <f t="shared" si="115"/>
        <v>3</v>
      </c>
      <c r="K58" s="41">
        <f t="shared" ref="K58:L58" si="116">G58/MAX(G:G)</f>
        <v>0.87096774193548387</v>
      </c>
      <c r="L58" s="41">
        <f t="shared" si="116"/>
        <v>0.83380816714150041</v>
      </c>
      <c r="M58" s="41">
        <f t="shared" si="2"/>
        <v>0.6</v>
      </c>
      <c r="N58" s="41">
        <f t="shared" si="3"/>
        <v>0</v>
      </c>
      <c r="O58" s="41">
        <f t="shared" si="4"/>
        <v>0.73076923076923073</v>
      </c>
      <c r="P58" s="41">
        <f>IF(O58&gt;=res!E$2,IF(O57&lt;res!E$2,K58,0),0)</f>
        <v>0</v>
      </c>
      <c r="Q58" s="42">
        <f>IF(O58&gt;=res!E$2,IF(O57&lt;res!E$2,L58,0),0)</f>
        <v>0</v>
      </c>
      <c r="R58" s="41">
        <f>IF(O58&gt;=res!E$6,IF(O57&lt;res!E$6,L58,0),0)</f>
        <v>0</v>
      </c>
    </row>
    <row r="59" spans="1:18" ht="15" x14ac:dyDescent="0.25">
      <c r="A59" s="39">
        <v>58</v>
      </c>
      <c r="B59" s="39" t="s">
        <v>99</v>
      </c>
      <c r="C59" s="39">
        <v>0</v>
      </c>
      <c r="D59" s="39">
        <v>2.5</v>
      </c>
      <c r="E59" s="1">
        <v>0</v>
      </c>
      <c r="G59" s="39">
        <f t="shared" ref="G59:J59" si="117">SUM(C$2:C59)</f>
        <v>54</v>
      </c>
      <c r="H59" s="39">
        <f t="shared" si="117"/>
        <v>134.19999999999999</v>
      </c>
      <c r="I59" s="39">
        <f t="shared" si="117"/>
        <v>0</v>
      </c>
      <c r="J59" s="39">
        <f t="shared" si="117"/>
        <v>3</v>
      </c>
      <c r="K59" s="41">
        <f t="shared" ref="K59:L59" si="118">G59/MAX(G:G)</f>
        <v>0.87096774193548387</v>
      </c>
      <c r="L59" s="41">
        <f t="shared" si="118"/>
        <v>0.84963596074707182</v>
      </c>
      <c r="M59" s="41">
        <f t="shared" si="2"/>
        <v>0.6</v>
      </c>
      <c r="N59" s="41">
        <f t="shared" si="3"/>
        <v>0</v>
      </c>
      <c r="O59" s="41">
        <f t="shared" si="4"/>
        <v>0.74358974358974361</v>
      </c>
      <c r="P59" s="41">
        <f>IF(O59&gt;=res!E$2,IF(O58&lt;res!E$2,K59,0),0)</f>
        <v>0</v>
      </c>
      <c r="Q59" s="42">
        <f>IF(O59&gt;=res!E$2,IF(O58&lt;res!E$2,L59,0),0)</f>
        <v>0</v>
      </c>
      <c r="R59" s="41">
        <f>IF(O59&gt;=res!E$6,IF(O58&lt;res!E$6,L59,0),0)</f>
        <v>0</v>
      </c>
    </row>
    <row r="60" spans="1:18" ht="15" x14ac:dyDescent="0.25">
      <c r="A60" s="39">
        <v>59</v>
      </c>
      <c r="B60" s="39" t="s">
        <v>100</v>
      </c>
      <c r="C60" s="39">
        <v>0</v>
      </c>
      <c r="D60" s="39">
        <v>0</v>
      </c>
      <c r="E60" s="1">
        <v>0</v>
      </c>
      <c r="G60" s="39">
        <f t="shared" ref="G60:J60" si="119">SUM(C$2:C60)</f>
        <v>54</v>
      </c>
      <c r="H60" s="39">
        <f t="shared" si="119"/>
        <v>134.19999999999999</v>
      </c>
      <c r="I60" s="39">
        <f t="shared" si="119"/>
        <v>0</v>
      </c>
      <c r="J60" s="39">
        <f t="shared" si="119"/>
        <v>3</v>
      </c>
      <c r="K60" s="41">
        <f t="shared" ref="K60:L60" si="120">G60/MAX(G:G)</f>
        <v>0.87096774193548387</v>
      </c>
      <c r="L60" s="41">
        <f t="shared" si="120"/>
        <v>0.84963596074707182</v>
      </c>
      <c r="M60" s="41">
        <f t="shared" si="2"/>
        <v>0.6</v>
      </c>
      <c r="N60" s="41">
        <f t="shared" si="3"/>
        <v>0</v>
      </c>
      <c r="O60" s="41">
        <f t="shared" si="4"/>
        <v>0.75641025641025639</v>
      </c>
      <c r="P60" s="41">
        <f>IF(O60&gt;=res!E$2,IF(O59&lt;res!E$2,K60,0),0)</f>
        <v>0</v>
      </c>
      <c r="Q60" s="42">
        <f>IF(O60&gt;=res!E$2,IF(O59&lt;res!E$2,L60,0),0)</f>
        <v>0</v>
      </c>
      <c r="R60" s="41">
        <f>IF(O60&gt;=res!E$6,IF(O59&lt;res!E$6,L60,0),0)</f>
        <v>0</v>
      </c>
    </row>
    <row r="61" spans="1:18" ht="15" x14ac:dyDescent="0.25">
      <c r="A61" s="39">
        <v>60</v>
      </c>
      <c r="B61" s="39" t="s">
        <v>101</v>
      </c>
      <c r="C61" s="39">
        <v>0</v>
      </c>
      <c r="D61" s="39">
        <v>1.5</v>
      </c>
      <c r="E61" s="1">
        <v>0</v>
      </c>
      <c r="G61" s="39">
        <f t="shared" ref="G61:J61" si="121">SUM(C$2:C61)</f>
        <v>54</v>
      </c>
      <c r="H61" s="39">
        <f t="shared" si="121"/>
        <v>135.69999999999999</v>
      </c>
      <c r="I61" s="39">
        <f t="shared" si="121"/>
        <v>0</v>
      </c>
      <c r="J61" s="39">
        <f t="shared" si="121"/>
        <v>3</v>
      </c>
      <c r="K61" s="41">
        <f t="shared" ref="K61:L61" si="122">G61/MAX(G:G)</f>
        <v>0.87096774193548387</v>
      </c>
      <c r="L61" s="41">
        <f t="shared" si="122"/>
        <v>0.85913263691041464</v>
      </c>
      <c r="M61" s="41">
        <f t="shared" si="2"/>
        <v>0.6</v>
      </c>
      <c r="N61" s="41">
        <f t="shared" si="3"/>
        <v>0</v>
      </c>
      <c r="O61" s="41">
        <f t="shared" si="4"/>
        <v>0.76923076923076927</v>
      </c>
      <c r="P61" s="41">
        <f>IF(O61&gt;=res!E$2,IF(O60&lt;res!E$2,K61,0),0)</f>
        <v>0</v>
      </c>
      <c r="Q61" s="42">
        <f>IF(O61&gt;=res!E$2,IF(O60&lt;res!E$2,L61,0),0)</f>
        <v>0</v>
      </c>
      <c r="R61" s="41">
        <f>IF(O61&gt;=res!E$6,IF(O60&lt;res!E$6,L61,0),0)</f>
        <v>0</v>
      </c>
    </row>
    <row r="62" spans="1:18" ht="15" x14ac:dyDescent="0.25">
      <c r="A62" s="39">
        <v>61</v>
      </c>
      <c r="B62" s="40">
        <v>43835</v>
      </c>
      <c r="C62" s="39">
        <v>0</v>
      </c>
      <c r="D62" s="39">
        <v>6</v>
      </c>
      <c r="E62" s="1">
        <v>0</v>
      </c>
      <c r="G62" s="39">
        <f t="shared" ref="G62:J62" si="123">SUM(C$2:C62)</f>
        <v>54</v>
      </c>
      <c r="H62" s="39">
        <f t="shared" si="123"/>
        <v>141.69999999999999</v>
      </c>
      <c r="I62" s="39">
        <f t="shared" si="123"/>
        <v>0</v>
      </c>
      <c r="J62" s="39">
        <f t="shared" si="123"/>
        <v>3</v>
      </c>
      <c r="K62" s="41">
        <f t="shared" ref="K62:L62" si="124">G62/MAX(G:G)</f>
        <v>0.87096774193548387</v>
      </c>
      <c r="L62" s="41">
        <f t="shared" si="124"/>
        <v>0.89711934156378603</v>
      </c>
      <c r="M62" s="41">
        <f t="shared" si="2"/>
        <v>0.6</v>
      </c>
      <c r="N62" s="41">
        <f t="shared" si="3"/>
        <v>0</v>
      </c>
      <c r="O62" s="41">
        <f t="shared" si="4"/>
        <v>0.78205128205128205</v>
      </c>
      <c r="P62" s="41">
        <f>IF(O62&gt;=res!E$2,IF(O61&lt;res!E$2,K62,0),0)</f>
        <v>0</v>
      </c>
      <c r="Q62" s="42">
        <f>IF(O62&gt;=res!E$2,IF(O61&lt;res!E$2,L62,0),0)</f>
        <v>0</v>
      </c>
      <c r="R62" s="41">
        <f>IF(O62&gt;=res!E$6,IF(O61&lt;res!E$6,L62,0),0)</f>
        <v>0</v>
      </c>
    </row>
    <row r="63" spans="1:18" ht="15" x14ac:dyDescent="0.25">
      <c r="A63" s="39">
        <v>62</v>
      </c>
      <c r="B63" s="40">
        <v>43866</v>
      </c>
      <c r="C63" s="39">
        <v>0</v>
      </c>
      <c r="D63" s="39">
        <v>0</v>
      </c>
      <c r="E63" s="1">
        <v>0</v>
      </c>
      <c r="G63" s="39">
        <f t="shared" ref="G63:J63" si="125">SUM(C$2:C63)</f>
        <v>54</v>
      </c>
      <c r="H63" s="39">
        <f t="shared" si="125"/>
        <v>141.69999999999999</v>
      </c>
      <c r="I63" s="39">
        <f t="shared" si="125"/>
        <v>0</v>
      </c>
      <c r="J63" s="39">
        <f t="shared" si="125"/>
        <v>3</v>
      </c>
      <c r="K63" s="41">
        <f t="shared" ref="K63:L63" si="126">G63/MAX(G:G)</f>
        <v>0.87096774193548387</v>
      </c>
      <c r="L63" s="41">
        <f t="shared" si="126"/>
        <v>0.89711934156378603</v>
      </c>
      <c r="M63" s="41">
        <f t="shared" si="2"/>
        <v>0.6</v>
      </c>
      <c r="N63" s="41">
        <f t="shared" si="3"/>
        <v>0</v>
      </c>
      <c r="O63" s="41">
        <f t="shared" si="4"/>
        <v>0.79487179487179482</v>
      </c>
      <c r="P63" s="41">
        <f>IF(O63&gt;=res!E$2,IF(O62&lt;res!E$2,K63,0),0)</f>
        <v>0</v>
      </c>
      <c r="Q63" s="42">
        <f>IF(O63&gt;=res!E$2,IF(O62&lt;res!E$2,L63,0),0)</f>
        <v>0</v>
      </c>
      <c r="R63" s="41">
        <f>IF(O63&gt;=res!E$6,IF(O62&lt;res!E$6,L63,0),0)</f>
        <v>0</v>
      </c>
    </row>
    <row r="64" spans="1:18" ht="15" x14ac:dyDescent="0.25">
      <c r="A64" s="39">
        <v>63</v>
      </c>
      <c r="B64" s="40">
        <v>43895</v>
      </c>
      <c r="C64" s="39">
        <v>0</v>
      </c>
      <c r="D64" s="39">
        <v>3</v>
      </c>
      <c r="E64" s="1">
        <v>0</v>
      </c>
      <c r="G64" s="39">
        <f t="shared" ref="G64:J64" si="127">SUM(C$2:C64)</f>
        <v>54</v>
      </c>
      <c r="H64" s="39">
        <f t="shared" si="127"/>
        <v>144.69999999999999</v>
      </c>
      <c r="I64" s="39">
        <f t="shared" si="127"/>
        <v>0</v>
      </c>
      <c r="J64" s="39">
        <f t="shared" si="127"/>
        <v>3</v>
      </c>
      <c r="K64" s="41">
        <f t="shared" ref="K64:L64" si="128">G64/MAX(G:G)</f>
        <v>0.87096774193548387</v>
      </c>
      <c r="L64" s="41">
        <f t="shared" si="128"/>
        <v>0.91611269389047167</v>
      </c>
      <c r="M64" s="41">
        <f t="shared" si="2"/>
        <v>0.6</v>
      </c>
      <c r="N64" s="41">
        <f t="shared" si="3"/>
        <v>0</v>
      </c>
      <c r="O64" s="41">
        <f t="shared" si="4"/>
        <v>0.80769230769230771</v>
      </c>
      <c r="P64" s="41">
        <f>IF(O64&gt;=res!E$2,IF(O63&lt;res!E$2,K64,0),0)</f>
        <v>0</v>
      </c>
      <c r="Q64" s="42">
        <f>IF(O64&gt;=res!E$2,IF(O63&lt;res!E$2,L64,0),0)</f>
        <v>0</v>
      </c>
      <c r="R64" s="41">
        <f>IF(O64&gt;=res!E$6,IF(O63&lt;res!E$6,L64,0),0)</f>
        <v>0</v>
      </c>
    </row>
    <row r="65" spans="1:18" ht="15" x14ac:dyDescent="0.25">
      <c r="A65" s="39">
        <v>64</v>
      </c>
      <c r="B65" s="40">
        <v>43926</v>
      </c>
      <c r="C65" s="39">
        <v>4</v>
      </c>
      <c r="D65" s="39">
        <v>4</v>
      </c>
      <c r="E65" s="1">
        <v>0</v>
      </c>
      <c r="G65" s="39">
        <f t="shared" ref="G65:J65" si="129">SUM(C$2:C65)</f>
        <v>58</v>
      </c>
      <c r="H65" s="39">
        <f t="shared" si="129"/>
        <v>148.69999999999999</v>
      </c>
      <c r="I65" s="39">
        <f t="shared" si="129"/>
        <v>0</v>
      </c>
      <c r="J65" s="39">
        <f t="shared" si="129"/>
        <v>3</v>
      </c>
      <c r="K65" s="41">
        <f t="shared" ref="K65:L65" si="130">G65/MAX(G:G)</f>
        <v>0.93548387096774188</v>
      </c>
      <c r="L65" s="41">
        <f t="shared" si="130"/>
        <v>0.9414371636593859</v>
      </c>
      <c r="M65" s="41">
        <f t="shared" si="2"/>
        <v>0.6</v>
      </c>
      <c r="N65" s="41">
        <f t="shared" si="3"/>
        <v>0</v>
      </c>
      <c r="O65" s="41">
        <f t="shared" si="4"/>
        <v>0.82051282051282048</v>
      </c>
      <c r="P65" s="41">
        <f>IF(O65&gt;=res!E$2,IF(O64&lt;res!E$2,K65,0),0)</f>
        <v>0</v>
      </c>
      <c r="Q65" s="42">
        <f>IF(O65&gt;=res!E$2,IF(O64&lt;res!E$2,L65,0),0)</f>
        <v>0</v>
      </c>
      <c r="R65" s="41">
        <f>IF(O65&gt;=res!E$6,IF(O64&lt;res!E$6,L65,0),0)</f>
        <v>0</v>
      </c>
    </row>
    <row r="66" spans="1:18" ht="15" x14ac:dyDescent="0.25">
      <c r="A66" s="39">
        <v>65</v>
      </c>
      <c r="B66" s="40">
        <v>43956</v>
      </c>
      <c r="C66" s="39">
        <v>0</v>
      </c>
      <c r="D66" s="39">
        <v>0</v>
      </c>
      <c r="E66" s="1">
        <v>0</v>
      </c>
      <c r="G66" s="39">
        <f t="shared" ref="G66:J66" si="131">SUM(C$2:C66)</f>
        <v>58</v>
      </c>
      <c r="H66" s="39">
        <f t="shared" si="131"/>
        <v>148.69999999999999</v>
      </c>
      <c r="I66" s="39">
        <f t="shared" si="131"/>
        <v>0</v>
      </c>
      <c r="J66" s="39">
        <f t="shared" si="131"/>
        <v>3</v>
      </c>
      <c r="K66" s="41">
        <f t="shared" ref="K66:L66" si="132">G66/MAX(G:G)</f>
        <v>0.93548387096774188</v>
      </c>
      <c r="L66" s="41">
        <f t="shared" si="132"/>
        <v>0.9414371636593859</v>
      </c>
      <c r="M66" s="41">
        <f t="shared" si="2"/>
        <v>0.6</v>
      </c>
      <c r="N66" s="41">
        <f t="shared" si="3"/>
        <v>0</v>
      </c>
      <c r="O66" s="41">
        <f t="shared" si="4"/>
        <v>0.83333333333333337</v>
      </c>
      <c r="P66" s="41">
        <f>IF(O66&gt;=res!E$2,IF(O65&lt;res!E$2,K66,0),0)</f>
        <v>0</v>
      </c>
      <c r="Q66" s="42">
        <f>IF(O66&gt;=res!E$2,IF(O65&lt;res!E$2,L66,0),0)</f>
        <v>0</v>
      </c>
      <c r="R66" s="41">
        <f>IF(O66&gt;=res!E$6,IF(O65&lt;res!E$6,L66,0),0)</f>
        <v>0</v>
      </c>
    </row>
    <row r="67" spans="1:18" ht="15" x14ac:dyDescent="0.25">
      <c r="A67" s="39">
        <v>66</v>
      </c>
      <c r="B67" s="40">
        <v>43987</v>
      </c>
      <c r="C67" s="39">
        <v>4</v>
      </c>
      <c r="D67" s="39">
        <v>2</v>
      </c>
      <c r="E67" s="1">
        <v>0</v>
      </c>
      <c r="F67" s="1">
        <v>2</v>
      </c>
      <c r="G67" s="39">
        <f t="shared" ref="G67:J67" si="133">SUM(C$2:C67)</f>
        <v>62</v>
      </c>
      <c r="H67" s="39">
        <f t="shared" si="133"/>
        <v>150.69999999999999</v>
      </c>
      <c r="I67" s="39">
        <f t="shared" si="133"/>
        <v>0</v>
      </c>
      <c r="J67" s="39">
        <f t="shared" si="133"/>
        <v>5</v>
      </c>
      <c r="K67" s="41">
        <f t="shared" ref="K67:L67" si="134">G67/MAX(G:G)</f>
        <v>1</v>
      </c>
      <c r="L67" s="41">
        <f t="shared" si="134"/>
        <v>0.95409939854384296</v>
      </c>
      <c r="M67" s="41">
        <f t="shared" si="2"/>
        <v>1</v>
      </c>
      <c r="N67" s="41">
        <f t="shared" si="3"/>
        <v>0</v>
      </c>
      <c r="O67" s="41">
        <f t="shared" si="4"/>
        <v>0.84615384615384615</v>
      </c>
      <c r="P67" s="41">
        <f>IF(O67&gt;=res!E$2,IF(O66&lt;res!E$2,K67,0),0)</f>
        <v>0</v>
      </c>
      <c r="Q67" s="42">
        <f>IF(O67&gt;=res!E$2,IF(O66&lt;res!E$2,L67,0),0)</f>
        <v>0</v>
      </c>
      <c r="R67" s="41">
        <f>IF(O67&gt;=res!E$6,IF(O66&lt;res!E$6,L67,0),0)</f>
        <v>0</v>
      </c>
    </row>
    <row r="68" spans="1:18" ht="15" x14ac:dyDescent="0.25">
      <c r="A68" s="39">
        <v>67</v>
      </c>
      <c r="B68" s="40">
        <v>44017</v>
      </c>
      <c r="C68" s="39">
        <v>0</v>
      </c>
      <c r="D68" s="39">
        <v>0</v>
      </c>
      <c r="E68" s="1">
        <v>0</v>
      </c>
      <c r="G68" s="39">
        <f t="shared" ref="G68:J68" si="135">SUM(C$2:C68)</f>
        <v>62</v>
      </c>
      <c r="H68" s="39">
        <f t="shared" si="135"/>
        <v>150.69999999999999</v>
      </c>
      <c r="I68" s="39">
        <f t="shared" si="135"/>
        <v>0</v>
      </c>
      <c r="J68" s="39">
        <f t="shared" si="135"/>
        <v>5</v>
      </c>
      <c r="K68" s="41">
        <f t="shared" ref="K68:L68" si="136">G68/MAX(G:G)</f>
        <v>1</v>
      </c>
      <c r="L68" s="41">
        <f t="shared" si="136"/>
        <v>0.95409939854384296</v>
      </c>
      <c r="M68" s="41">
        <f t="shared" si="2"/>
        <v>1</v>
      </c>
      <c r="N68" s="41">
        <f t="shared" si="3"/>
        <v>0</v>
      </c>
      <c r="O68" s="41">
        <f t="shared" si="4"/>
        <v>0.85897435897435892</v>
      </c>
      <c r="P68" s="41">
        <f>IF(O68&gt;=res!E$2,IF(O67&lt;res!E$2,K68,0),0)</f>
        <v>0</v>
      </c>
      <c r="Q68" s="42">
        <f>IF(O68&gt;=res!E$2,IF(O67&lt;res!E$2,L68,0),0)</f>
        <v>0</v>
      </c>
      <c r="R68" s="41">
        <f>IF(O68&gt;=res!E$6,IF(O67&lt;res!E$6,L68,0),0)</f>
        <v>0.95409939854384296</v>
      </c>
    </row>
    <row r="69" spans="1:18" ht="15" x14ac:dyDescent="0.25">
      <c r="A69" s="39">
        <v>68</v>
      </c>
      <c r="B69" s="40">
        <v>44048</v>
      </c>
      <c r="C69" s="39">
        <v>0</v>
      </c>
      <c r="D69" s="39">
        <v>0</v>
      </c>
      <c r="E69" s="1">
        <v>0</v>
      </c>
      <c r="G69" s="39">
        <f t="shared" ref="G69:J69" si="137">SUM(C$2:C69)</f>
        <v>62</v>
      </c>
      <c r="H69" s="39">
        <f t="shared" si="137"/>
        <v>150.69999999999999</v>
      </c>
      <c r="I69" s="39">
        <f t="shared" si="137"/>
        <v>0</v>
      </c>
      <c r="J69" s="39">
        <f t="shared" si="137"/>
        <v>5</v>
      </c>
      <c r="K69" s="41">
        <f t="shared" ref="K69:L69" si="138">G69/MAX(G:G)</f>
        <v>1</v>
      </c>
      <c r="L69" s="41">
        <f t="shared" si="138"/>
        <v>0.95409939854384296</v>
      </c>
      <c r="M69" s="41">
        <f t="shared" si="2"/>
        <v>1</v>
      </c>
      <c r="N69" s="41">
        <f t="shared" si="3"/>
        <v>0</v>
      </c>
      <c r="O69" s="41">
        <f t="shared" si="4"/>
        <v>0.87179487179487181</v>
      </c>
      <c r="P69" s="41">
        <f>IF(O69&gt;=res!E$2,IF(O68&lt;res!E$2,K69,0),0)</f>
        <v>0</v>
      </c>
      <c r="Q69" s="42">
        <f>IF(O69&gt;=res!E$2,IF(O68&lt;res!E$2,L69,0),0)</f>
        <v>0</v>
      </c>
      <c r="R69" s="41">
        <f>IF(O69&gt;=res!E$6,IF(O68&lt;res!E$6,L69,0),0)</f>
        <v>0</v>
      </c>
    </row>
    <row r="70" spans="1:18" ht="15" x14ac:dyDescent="0.25">
      <c r="A70" s="39">
        <v>69</v>
      </c>
      <c r="B70" s="40">
        <v>44079</v>
      </c>
      <c r="C70" s="39">
        <v>0</v>
      </c>
      <c r="D70" s="39">
        <v>0</v>
      </c>
      <c r="E70" s="1">
        <v>0</v>
      </c>
      <c r="G70" s="39">
        <f t="shared" ref="G70:J70" si="139">SUM(C$2:C70)</f>
        <v>62</v>
      </c>
      <c r="H70" s="39">
        <f t="shared" si="139"/>
        <v>150.69999999999999</v>
      </c>
      <c r="I70" s="39">
        <f t="shared" si="139"/>
        <v>0</v>
      </c>
      <c r="J70" s="39">
        <f t="shared" si="139"/>
        <v>5</v>
      </c>
      <c r="K70" s="41">
        <f t="shared" ref="K70:L70" si="140">G70/MAX(G:G)</f>
        <v>1</v>
      </c>
      <c r="L70" s="41">
        <f t="shared" si="140"/>
        <v>0.95409939854384296</v>
      </c>
      <c r="M70" s="41">
        <f t="shared" si="2"/>
        <v>1</v>
      </c>
      <c r="N70" s="41">
        <f t="shared" si="3"/>
        <v>0</v>
      </c>
      <c r="O70" s="41">
        <f t="shared" si="4"/>
        <v>0.88461538461538458</v>
      </c>
      <c r="P70" s="41">
        <f>IF(O70&gt;=res!E$2,IF(O69&lt;res!E$2,K70,0),0)</f>
        <v>0</v>
      </c>
      <c r="Q70" s="42">
        <f>IF(O70&gt;=res!E$2,IF(O69&lt;res!E$2,L70,0),0)</f>
        <v>0</v>
      </c>
      <c r="R70" s="41">
        <f>IF(O70&gt;=res!E$6,IF(O69&lt;res!E$6,L70,0),0)</f>
        <v>0</v>
      </c>
    </row>
    <row r="71" spans="1:18" ht="15" x14ac:dyDescent="0.25">
      <c r="A71" s="39">
        <v>70</v>
      </c>
      <c r="B71" s="40">
        <v>44109</v>
      </c>
      <c r="C71" s="39">
        <v>0</v>
      </c>
      <c r="D71" s="39">
        <v>0</v>
      </c>
      <c r="E71" s="1">
        <v>0</v>
      </c>
      <c r="G71" s="39">
        <f t="shared" ref="G71:J71" si="141">SUM(C$2:C71)</f>
        <v>62</v>
      </c>
      <c r="H71" s="39">
        <f t="shared" si="141"/>
        <v>150.69999999999999</v>
      </c>
      <c r="I71" s="39">
        <f t="shared" si="141"/>
        <v>0</v>
      </c>
      <c r="J71" s="39">
        <f t="shared" si="141"/>
        <v>5</v>
      </c>
      <c r="K71" s="41">
        <f t="shared" ref="K71:L71" si="142">G71/MAX(G:G)</f>
        <v>1</v>
      </c>
      <c r="L71" s="41">
        <f t="shared" si="142"/>
        <v>0.95409939854384296</v>
      </c>
      <c r="M71" s="41">
        <f t="shared" si="2"/>
        <v>1</v>
      </c>
      <c r="N71" s="41">
        <f t="shared" si="3"/>
        <v>0</v>
      </c>
      <c r="O71" s="41">
        <f t="shared" si="4"/>
        <v>0.89743589743589747</v>
      </c>
      <c r="P71" s="41">
        <f>IF(O71&gt;=res!E$2,IF(O70&lt;res!E$2,K71,0),0)</f>
        <v>0</v>
      </c>
      <c r="Q71" s="42">
        <f>IF(O71&gt;=res!E$2,IF(O70&lt;res!E$2,L71,0),0)</f>
        <v>0</v>
      </c>
      <c r="R71" s="41">
        <f>IF(O71&gt;=res!E$6,IF(O70&lt;res!E$6,L71,0),0)</f>
        <v>0</v>
      </c>
    </row>
    <row r="72" spans="1:18" ht="15" x14ac:dyDescent="0.25">
      <c r="A72" s="39">
        <v>71</v>
      </c>
      <c r="B72" s="40">
        <v>44140</v>
      </c>
      <c r="C72" s="39">
        <v>0</v>
      </c>
      <c r="D72" s="39">
        <v>0.25</v>
      </c>
      <c r="E72" s="1">
        <v>0</v>
      </c>
      <c r="G72" s="39">
        <f t="shared" ref="G72:J72" si="143">SUM(C$2:C72)</f>
        <v>62</v>
      </c>
      <c r="H72" s="39">
        <f t="shared" si="143"/>
        <v>150.94999999999999</v>
      </c>
      <c r="I72" s="39">
        <f t="shared" si="143"/>
        <v>0</v>
      </c>
      <c r="J72" s="39">
        <f t="shared" si="143"/>
        <v>5</v>
      </c>
      <c r="K72" s="41">
        <f t="shared" ref="K72:L72" si="144">G72/MAX(G:G)</f>
        <v>1</v>
      </c>
      <c r="L72" s="41">
        <f t="shared" si="144"/>
        <v>0.95568217790440013</v>
      </c>
      <c r="M72" s="41">
        <f t="shared" si="2"/>
        <v>1</v>
      </c>
      <c r="N72" s="41">
        <f t="shared" si="3"/>
        <v>0</v>
      </c>
      <c r="O72" s="41">
        <f t="shared" si="4"/>
        <v>0.91025641025641024</v>
      </c>
      <c r="P72" s="41">
        <f>IF(O72&gt;=res!E$2,IF(O71&lt;res!E$2,K72,0),0)</f>
        <v>0</v>
      </c>
      <c r="Q72" s="42">
        <f>IF(O72&gt;=res!E$2,IF(O71&lt;res!E$2,L72,0),0)</f>
        <v>0</v>
      </c>
      <c r="R72" s="41">
        <f>IF(O72&gt;=res!E$6,IF(O71&lt;res!E$6,L72,0),0)</f>
        <v>0</v>
      </c>
    </row>
    <row r="73" spans="1:18" ht="15" x14ac:dyDescent="0.25">
      <c r="A73" s="39">
        <v>72</v>
      </c>
      <c r="B73" s="40">
        <v>44170</v>
      </c>
      <c r="C73" s="39">
        <v>0</v>
      </c>
      <c r="D73" s="39">
        <v>4</v>
      </c>
      <c r="E73" s="1">
        <v>0</v>
      </c>
      <c r="G73" s="39">
        <f t="shared" ref="G73:J73" si="145">SUM(C$2:C73)</f>
        <v>62</v>
      </c>
      <c r="H73" s="39">
        <f t="shared" si="145"/>
        <v>154.94999999999999</v>
      </c>
      <c r="I73" s="39">
        <f t="shared" si="145"/>
        <v>0</v>
      </c>
      <c r="J73" s="39">
        <f t="shared" si="145"/>
        <v>5</v>
      </c>
      <c r="K73" s="41">
        <f t="shared" ref="K73:L73" si="146">G73/MAX(G:G)</f>
        <v>1</v>
      </c>
      <c r="L73" s="41">
        <f t="shared" si="146"/>
        <v>0.98100664767331436</v>
      </c>
      <c r="M73" s="41">
        <f t="shared" si="2"/>
        <v>1</v>
      </c>
      <c r="N73" s="41">
        <f t="shared" si="3"/>
        <v>0</v>
      </c>
      <c r="O73" s="41">
        <f t="shared" si="4"/>
        <v>0.92307692307692313</v>
      </c>
      <c r="P73" s="41">
        <f>IF(O73&gt;=res!E$2,IF(O72&lt;res!E$2,K73,0),0)</f>
        <v>0</v>
      </c>
      <c r="Q73" s="42">
        <f>IF(O73&gt;=res!E$2,IF(O72&lt;res!E$2,L73,0),0)</f>
        <v>0</v>
      </c>
      <c r="R73" s="41">
        <f>IF(O73&gt;=res!E$6,IF(O72&lt;res!E$6,L73,0),0)</f>
        <v>0</v>
      </c>
    </row>
    <row r="74" spans="1:18" ht="15" x14ac:dyDescent="0.25">
      <c r="A74" s="39">
        <v>73</v>
      </c>
      <c r="B74" s="39" t="s">
        <v>102</v>
      </c>
      <c r="C74" s="39">
        <v>0</v>
      </c>
      <c r="D74" s="39">
        <v>0</v>
      </c>
      <c r="E74" s="1">
        <v>0</v>
      </c>
      <c r="G74" s="39">
        <f t="shared" ref="G74:J74" si="147">SUM(C$2:C74)</f>
        <v>62</v>
      </c>
      <c r="H74" s="39">
        <f t="shared" si="147"/>
        <v>154.94999999999999</v>
      </c>
      <c r="I74" s="39">
        <f t="shared" si="147"/>
        <v>0</v>
      </c>
      <c r="J74" s="39">
        <f t="shared" si="147"/>
        <v>5</v>
      </c>
      <c r="K74" s="41">
        <f t="shared" ref="K74:L74" si="148">G74/MAX(G:G)</f>
        <v>1</v>
      </c>
      <c r="L74" s="41">
        <f t="shared" si="148"/>
        <v>0.98100664767331436</v>
      </c>
      <c r="M74" s="41">
        <f t="shared" si="2"/>
        <v>1</v>
      </c>
      <c r="N74" s="41">
        <f t="shared" si="3"/>
        <v>0</v>
      </c>
      <c r="O74" s="41">
        <f t="shared" si="4"/>
        <v>0.9358974358974359</v>
      </c>
      <c r="P74" s="41">
        <f>IF(O74&gt;=res!E$2,IF(O73&lt;res!E$2,K74,0),0)</f>
        <v>0</v>
      </c>
      <c r="Q74" s="42">
        <f>IF(O74&gt;=res!E$2,IF(O73&lt;res!E$2,L74,0),0)</f>
        <v>0</v>
      </c>
      <c r="R74" s="41">
        <f>IF(O74&gt;=res!E$6,IF(O73&lt;res!E$6,L74,0),0)</f>
        <v>0</v>
      </c>
    </row>
    <row r="75" spans="1:18" ht="15" x14ac:dyDescent="0.25">
      <c r="A75" s="39">
        <v>74</v>
      </c>
      <c r="B75" s="39" t="s">
        <v>103</v>
      </c>
      <c r="C75" s="39">
        <v>0</v>
      </c>
      <c r="D75" s="39">
        <v>0</v>
      </c>
      <c r="E75" s="1">
        <v>0</v>
      </c>
      <c r="G75" s="39">
        <f t="shared" ref="G75:J75" si="149">SUM(C$2:C75)</f>
        <v>62</v>
      </c>
      <c r="H75" s="39">
        <f t="shared" si="149"/>
        <v>154.94999999999999</v>
      </c>
      <c r="I75" s="39">
        <f t="shared" si="149"/>
        <v>0</v>
      </c>
      <c r="J75" s="39">
        <f t="shared" si="149"/>
        <v>5</v>
      </c>
      <c r="K75" s="41">
        <f t="shared" ref="K75:L75" si="150">G75/MAX(G:G)</f>
        <v>1</v>
      </c>
      <c r="L75" s="41">
        <f t="shared" si="150"/>
        <v>0.98100664767331436</v>
      </c>
      <c r="M75" s="41">
        <f t="shared" si="2"/>
        <v>1</v>
      </c>
      <c r="N75" s="41">
        <f t="shared" si="3"/>
        <v>0</v>
      </c>
      <c r="O75" s="41">
        <f t="shared" si="4"/>
        <v>0.94871794871794868</v>
      </c>
      <c r="P75" s="41">
        <f>IF(O75&gt;=res!E$2,IF(O74&lt;res!E$2,K75,0),0)</f>
        <v>0</v>
      </c>
      <c r="Q75" s="42">
        <f>IF(O75&gt;=res!E$2,IF(O74&lt;res!E$2,L75,0),0)</f>
        <v>0</v>
      </c>
      <c r="R75" s="41">
        <f>IF(O75&gt;=res!E$6,IF(O74&lt;res!E$6,L75,0),0)</f>
        <v>0</v>
      </c>
    </row>
    <row r="76" spans="1:18" ht="15" x14ac:dyDescent="0.25">
      <c r="A76" s="39">
        <v>75</v>
      </c>
      <c r="B76" s="39" t="s">
        <v>104</v>
      </c>
      <c r="C76" s="39">
        <v>0</v>
      </c>
      <c r="D76" s="39">
        <v>2</v>
      </c>
      <c r="E76" s="1">
        <v>0</v>
      </c>
      <c r="G76" s="39">
        <f t="shared" ref="G76:J76" si="151">SUM(C$2:C76)</f>
        <v>62</v>
      </c>
      <c r="H76" s="39">
        <f t="shared" si="151"/>
        <v>156.94999999999999</v>
      </c>
      <c r="I76" s="39">
        <f t="shared" si="151"/>
        <v>0</v>
      </c>
      <c r="J76" s="39">
        <f t="shared" si="151"/>
        <v>5</v>
      </c>
      <c r="K76" s="41">
        <f t="shared" ref="K76:L76" si="152">G76/MAX(G:G)</f>
        <v>1</v>
      </c>
      <c r="L76" s="41">
        <f t="shared" si="152"/>
        <v>0.99366888255777142</v>
      </c>
      <c r="M76" s="41">
        <f t="shared" si="2"/>
        <v>1</v>
      </c>
      <c r="N76" s="41">
        <f t="shared" si="3"/>
        <v>0</v>
      </c>
      <c r="O76" s="41">
        <f t="shared" si="4"/>
        <v>0.96153846153846156</v>
      </c>
      <c r="P76" s="41">
        <f>IF(O76&gt;=res!E$2,IF(O75&lt;res!E$2,K76,0),0)</f>
        <v>0</v>
      </c>
      <c r="Q76" s="42">
        <f>IF(O76&gt;=res!E$2,IF(O75&lt;res!E$2,L76,0),0)</f>
        <v>0</v>
      </c>
      <c r="R76" s="41">
        <f>IF(O76&gt;=res!E$6,IF(O75&lt;res!E$6,L76,0),0)</f>
        <v>0</v>
      </c>
    </row>
    <row r="77" spans="1:18" ht="15" x14ac:dyDescent="0.25">
      <c r="A77" s="39">
        <v>76</v>
      </c>
      <c r="B77" s="39" t="s">
        <v>105</v>
      </c>
      <c r="C77" s="39">
        <v>0</v>
      </c>
      <c r="D77" s="39">
        <v>0</v>
      </c>
      <c r="E77" s="1">
        <v>0</v>
      </c>
      <c r="G77" s="39">
        <f t="shared" ref="G77:J77" si="153">SUM(C$2:C77)</f>
        <v>62</v>
      </c>
      <c r="H77" s="39">
        <f t="shared" si="153"/>
        <v>156.94999999999999</v>
      </c>
      <c r="I77" s="39">
        <f t="shared" si="153"/>
        <v>0</v>
      </c>
      <c r="J77" s="39">
        <f t="shared" si="153"/>
        <v>5</v>
      </c>
      <c r="K77" s="41">
        <f t="shared" ref="K77:L77" si="154">G77/MAX(G:G)</f>
        <v>1</v>
      </c>
      <c r="L77" s="41">
        <f t="shared" si="154"/>
        <v>0.99366888255777142</v>
      </c>
      <c r="M77" s="41">
        <f t="shared" si="2"/>
        <v>1</v>
      </c>
      <c r="N77" s="41">
        <f t="shared" si="3"/>
        <v>0</v>
      </c>
      <c r="O77" s="41">
        <f t="shared" si="4"/>
        <v>0.97435897435897434</v>
      </c>
      <c r="P77" s="41">
        <f>IF(O77&gt;=res!E$2,IF(O76&lt;res!E$2,K77,0),0)</f>
        <v>0</v>
      </c>
      <c r="Q77" s="42">
        <f>IF(O77&gt;=res!E$2,IF(O76&lt;res!E$2,L77,0),0)</f>
        <v>0</v>
      </c>
      <c r="R77" s="41">
        <f>IF(O77&gt;=res!E$6,IF(O76&lt;res!E$6,L77,0),0)</f>
        <v>0</v>
      </c>
    </row>
    <row r="78" spans="1:18" ht="15" x14ac:dyDescent="0.25">
      <c r="A78" s="39">
        <v>77</v>
      </c>
      <c r="B78" s="39" t="s">
        <v>106</v>
      </c>
      <c r="C78" s="39">
        <v>0</v>
      </c>
      <c r="D78" s="39">
        <v>1</v>
      </c>
      <c r="E78" s="1">
        <v>0</v>
      </c>
      <c r="G78" s="39">
        <f t="shared" ref="G78:J78" si="155">SUM(C$2:C78)</f>
        <v>62</v>
      </c>
      <c r="H78" s="39">
        <f t="shared" si="155"/>
        <v>157.94999999999999</v>
      </c>
      <c r="I78" s="39">
        <f t="shared" si="155"/>
        <v>0</v>
      </c>
      <c r="J78" s="39">
        <f t="shared" si="155"/>
        <v>5</v>
      </c>
      <c r="K78" s="41">
        <f t="shared" ref="K78:L78" si="156">G78/MAX(G:G)</f>
        <v>1</v>
      </c>
      <c r="L78" s="41">
        <f t="shared" si="156"/>
        <v>1</v>
      </c>
      <c r="M78" s="41">
        <f t="shared" si="2"/>
        <v>1</v>
      </c>
      <c r="N78" s="41">
        <f t="shared" si="3"/>
        <v>0</v>
      </c>
      <c r="O78" s="41">
        <f t="shared" si="4"/>
        <v>0.98717948717948723</v>
      </c>
      <c r="P78" s="41">
        <f>IF(O78&gt;=res!E$2,IF(O77&lt;res!E$2,K78,0),0)</f>
        <v>0</v>
      </c>
      <c r="Q78" s="42">
        <f>IF(O78&gt;=res!E$2,IF(O77&lt;res!E$2,L78,0),0)</f>
        <v>0</v>
      </c>
      <c r="R78" s="41">
        <f>IF(O78&gt;=res!E$6,IF(O77&lt;res!E$6,L78,0),0)</f>
        <v>0</v>
      </c>
    </row>
    <row r="79" spans="1:18" ht="15" x14ac:dyDescent="0.25">
      <c r="A79" s="39">
        <v>78</v>
      </c>
      <c r="B79" s="39" t="s">
        <v>107</v>
      </c>
      <c r="C79" s="39">
        <v>0</v>
      </c>
      <c r="D79" s="39">
        <v>0</v>
      </c>
      <c r="E79" s="1">
        <v>0</v>
      </c>
      <c r="G79" s="39">
        <f t="shared" ref="G79:J79" si="157">SUM(C$2:C79)</f>
        <v>62</v>
      </c>
      <c r="H79" s="39">
        <f t="shared" si="157"/>
        <v>157.94999999999999</v>
      </c>
      <c r="I79" s="39">
        <f t="shared" si="157"/>
        <v>0</v>
      </c>
      <c r="J79" s="39">
        <f t="shared" si="157"/>
        <v>5</v>
      </c>
      <c r="K79" s="41">
        <f t="shared" ref="K79:L79" si="158">G79/MAX(G:G)</f>
        <v>1</v>
      </c>
      <c r="L79" s="41">
        <f t="shared" si="158"/>
        <v>1</v>
      </c>
      <c r="M79" s="41">
        <f t="shared" si="2"/>
        <v>1</v>
      </c>
      <c r="N79" s="41">
        <f t="shared" si="3"/>
        <v>0</v>
      </c>
      <c r="O79" s="41">
        <f t="shared" si="4"/>
        <v>1</v>
      </c>
      <c r="P79" s="41">
        <f>IF(O79&gt;=res!E$2,IF(O78&lt;res!E$2,K79,0),0)</f>
        <v>0</v>
      </c>
      <c r="Q79" s="42">
        <f>IF(O79&gt;=res!E$2,IF(O78&lt;res!E$2,L79,0),0)</f>
        <v>0</v>
      </c>
      <c r="R79" s="41">
        <f>IF(O79&gt;=res!E$6,IF(O78&lt;res!E$6,L79,0),0)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4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3" width="4" customWidth="1"/>
    <col min="4" max="4" width="4.85546875" customWidth="1"/>
    <col min="5" max="5" width="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1" width="13.28515625" customWidth="1"/>
    <col min="12" max="12" width="14.42578125" customWidth="1"/>
    <col min="13" max="13" width="6" customWidth="1"/>
    <col min="14" max="15" width="14.42578125" customWidth="1"/>
    <col min="16" max="16" width="12.7109375" customWidth="1"/>
    <col min="17" max="17" width="15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38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43924</v>
      </c>
      <c r="C2" s="39">
        <v>0</v>
      </c>
      <c r="D2" s="39">
        <v>0</v>
      </c>
      <c r="E2" s="1">
        <v>0</v>
      </c>
      <c r="G2" s="41">
        <f t="shared" ref="G2:J2" si="0">SUM(C$2:C2)</f>
        <v>0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0</v>
      </c>
      <c r="L2" s="41">
        <f t="shared" si="1"/>
        <v>0</v>
      </c>
      <c r="M2" s="41">
        <f t="shared" ref="M2:M94" si="2">J2/MAX(J:J)</f>
        <v>0</v>
      </c>
      <c r="N2" s="42">
        <f t="shared" ref="N2:N94" si="3">I2/MAX(H:H)</f>
        <v>0</v>
      </c>
      <c r="O2" s="41">
        <f t="shared" ref="O2:O94" si="4">A2/MAX(A:A)</f>
        <v>1.0752688172043012E-2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40">
        <v>43954</v>
      </c>
      <c r="C3" s="39">
        <v>11</v>
      </c>
      <c r="D3" s="39">
        <v>0</v>
      </c>
      <c r="E3" s="1">
        <v>0</v>
      </c>
      <c r="G3" s="41">
        <f t="shared" ref="G3:J3" si="5">SUM(C$2:C3)</f>
        <v>11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9.5652173913043481E-2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2.1505376344086023E-2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40">
        <v>43985</v>
      </c>
      <c r="C4" s="39">
        <v>2</v>
      </c>
      <c r="D4" s="39">
        <v>0</v>
      </c>
      <c r="E4" s="1">
        <v>0</v>
      </c>
      <c r="G4" s="41">
        <f t="shared" ref="G4:J4" si="7">SUM(C$2:C4)</f>
        <v>13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0.11304347826086956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3.2258064516129031E-2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40">
        <v>44015</v>
      </c>
      <c r="C5" s="39">
        <v>0</v>
      </c>
      <c r="D5" s="39">
        <v>0</v>
      </c>
      <c r="E5" s="1">
        <v>0</v>
      </c>
      <c r="G5" s="41">
        <f t="shared" ref="G5:J5" si="9">SUM(C$2:C5)</f>
        <v>13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0.11304347826086956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4.3010752688172046E-2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40">
        <v>44046</v>
      </c>
      <c r="C6" s="39">
        <v>0</v>
      </c>
      <c r="D6" s="39">
        <v>0</v>
      </c>
      <c r="E6" s="1">
        <v>0</v>
      </c>
      <c r="G6" s="41">
        <f t="shared" ref="G6:J6" si="11">SUM(C$2:C6)</f>
        <v>13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0.11304347826086956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5.3763440860215055E-2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40">
        <v>44077</v>
      </c>
      <c r="C7" s="39">
        <v>0</v>
      </c>
      <c r="D7" s="39">
        <v>0</v>
      </c>
      <c r="E7" s="1">
        <v>0</v>
      </c>
      <c r="G7" s="41">
        <f t="shared" ref="G7:J7" si="13">SUM(C$2:C7)</f>
        <v>13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0.11304347826086956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6.4516129032258063E-2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40">
        <v>44107</v>
      </c>
      <c r="C8" s="39">
        <v>5</v>
      </c>
      <c r="D8" s="39">
        <v>0</v>
      </c>
      <c r="E8" s="1">
        <v>0</v>
      </c>
      <c r="G8" s="41">
        <f t="shared" ref="G8:J8" si="15">SUM(C$2:C8)</f>
        <v>18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0.15652173913043479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7.5268817204301078E-2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40">
        <v>44138</v>
      </c>
      <c r="C9" s="39">
        <v>8</v>
      </c>
      <c r="D9" s="39">
        <v>0</v>
      </c>
      <c r="E9" s="1">
        <v>0</v>
      </c>
      <c r="G9" s="41">
        <f t="shared" ref="G9:J9" si="17">SUM(C$2:C9)</f>
        <v>26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0.22608695652173913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8.6021505376344093E-2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40">
        <v>44168</v>
      </c>
      <c r="C10" s="39">
        <v>1</v>
      </c>
      <c r="D10" s="39">
        <v>0</v>
      </c>
      <c r="E10" s="1">
        <v>0</v>
      </c>
      <c r="G10" s="41">
        <f t="shared" ref="G10:J10" si="19">SUM(C$2:C10)</f>
        <v>27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0.23478260869565218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9.6774193548387094E-2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65</v>
      </c>
      <c r="C11" s="39">
        <v>1</v>
      </c>
      <c r="D11" s="39">
        <v>0</v>
      </c>
      <c r="E11" s="1">
        <v>0</v>
      </c>
      <c r="G11" s="41">
        <f t="shared" ref="G11:J11" si="21">SUM(C$2:C11)</f>
        <v>28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0.24347826086956523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0.10752688172043011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66</v>
      </c>
      <c r="C12" s="39">
        <v>0</v>
      </c>
      <c r="D12" s="39">
        <v>0</v>
      </c>
      <c r="E12" s="1">
        <v>0</v>
      </c>
      <c r="G12" s="41">
        <f t="shared" ref="G12:J12" si="23">SUM(C$2:C12)</f>
        <v>28</v>
      </c>
      <c r="H12" s="41">
        <f t="shared" si="23"/>
        <v>0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0.24347826086956523</v>
      </c>
      <c r="L12" s="41">
        <f t="shared" si="24"/>
        <v>0</v>
      </c>
      <c r="M12" s="41">
        <f t="shared" si="2"/>
        <v>0</v>
      </c>
      <c r="N12" s="42">
        <f t="shared" si="3"/>
        <v>0</v>
      </c>
      <c r="O12" s="41">
        <f t="shared" si="4"/>
        <v>0.11827956989247312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67</v>
      </c>
      <c r="C13" s="39">
        <v>3</v>
      </c>
      <c r="D13" s="39">
        <v>0</v>
      </c>
      <c r="E13" s="1">
        <v>0</v>
      </c>
      <c r="G13" s="41">
        <f t="shared" ref="G13:J13" si="25">SUM(C$2:C13)</f>
        <v>31</v>
      </c>
      <c r="H13" s="41">
        <f t="shared" si="25"/>
        <v>0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0.26956521739130435</v>
      </c>
      <c r="L13" s="41">
        <f t="shared" si="26"/>
        <v>0</v>
      </c>
      <c r="M13" s="41">
        <f t="shared" si="2"/>
        <v>0</v>
      </c>
      <c r="N13" s="42">
        <f t="shared" si="3"/>
        <v>0</v>
      </c>
      <c r="O13" s="41">
        <f t="shared" si="4"/>
        <v>0.12903225806451613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68</v>
      </c>
      <c r="C14" s="39">
        <v>1</v>
      </c>
      <c r="D14" s="39">
        <v>0</v>
      </c>
      <c r="E14" s="1">
        <v>0</v>
      </c>
      <c r="G14" s="41">
        <f t="shared" ref="G14:J14" si="27">SUM(C$2:C14)</f>
        <v>32</v>
      </c>
      <c r="H14" s="41">
        <f t="shared" si="27"/>
        <v>0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0.27826086956521739</v>
      </c>
      <c r="L14" s="41">
        <f t="shared" si="28"/>
        <v>0</v>
      </c>
      <c r="M14" s="41">
        <f t="shared" si="2"/>
        <v>0</v>
      </c>
      <c r="N14" s="42">
        <f t="shared" si="3"/>
        <v>0</v>
      </c>
      <c r="O14" s="41">
        <f t="shared" si="4"/>
        <v>0.13978494623655913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69</v>
      </c>
      <c r="C15" s="39">
        <v>0</v>
      </c>
      <c r="D15" s="39">
        <v>0</v>
      </c>
      <c r="E15" s="1">
        <v>0</v>
      </c>
      <c r="G15" s="41">
        <f t="shared" ref="G15:J15" si="29">SUM(C$2:C15)</f>
        <v>32</v>
      </c>
      <c r="H15" s="41">
        <f t="shared" si="29"/>
        <v>0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0.27826086956521739</v>
      </c>
      <c r="L15" s="41">
        <f t="shared" si="30"/>
        <v>0</v>
      </c>
      <c r="M15" s="41">
        <f t="shared" si="2"/>
        <v>0</v>
      </c>
      <c r="N15" s="42">
        <f t="shared" si="3"/>
        <v>0</v>
      </c>
      <c r="O15" s="41">
        <f t="shared" si="4"/>
        <v>0.15053763440860216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70</v>
      </c>
      <c r="C16" s="39">
        <v>9</v>
      </c>
      <c r="D16" s="39">
        <v>0</v>
      </c>
      <c r="E16" s="1">
        <v>0</v>
      </c>
      <c r="G16" s="41">
        <f t="shared" ref="G16:J16" si="31">SUM(C$2:C16)</f>
        <v>41</v>
      </c>
      <c r="H16" s="41">
        <f t="shared" si="31"/>
        <v>0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0.35652173913043478</v>
      </c>
      <c r="L16" s="41">
        <f t="shared" si="32"/>
        <v>0</v>
      </c>
      <c r="M16" s="41">
        <f t="shared" si="2"/>
        <v>0</v>
      </c>
      <c r="N16" s="42">
        <f t="shared" si="3"/>
        <v>0</v>
      </c>
      <c r="O16" s="41">
        <f t="shared" si="4"/>
        <v>0.16129032258064516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71</v>
      </c>
      <c r="C17" s="39">
        <v>3</v>
      </c>
      <c r="D17" s="39">
        <v>0</v>
      </c>
      <c r="E17" s="1">
        <v>0</v>
      </c>
      <c r="G17" s="41">
        <f t="shared" ref="G17:J17" si="33">SUM(C$2:C17)</f>
        <v>44</v>
      </c>
      <c r="H17" s="41">
        <f t="shared" si="33"/>
        <v>0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0.38260869565217392</v>
      </c>
      <c r="L17" s="41">
        <f t="shared" si="34"/>
        <v>0</v>
      </c>
      <c r="M17" s="41">
        <f t="shared" si="2"/>
        <v>0</v>
      </c>
      <c r="N17" s="42">
        <f t="shared" si="3"/>
        <v>0</v>
      </c>
      <c r="O17" s="41">
        <f t="shared" si="4"/>
        <v>0.17204301075268819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72</v>
      </c>
      <c r="C18" s="39">
        <v>3</v>
      </c>
      <c r="D18" s="39">
        <v>0</v>
      </c>
      <c r="E18" s="1">
        <v>0</v>
      </c>
      <c r="G18" s="41">
        <f t="shared" ref="G18:J18" si="35">SUM(C$2:C18)</f>
        <v>47</v>
      </c>
      <c r="H18" s="41">
        <f t="shared" si="35"/>
        <v>0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0.40869565217391307</v>
      </c>
      <c r="L18" s="41">
        <f t="shared" si="36"/>
        <v>0</v>
      </c>
      <c r="M18" s="41">
        <f t="shared" si="2"/>
        <v>0</v>
      </c>
      <c r="N18" s="42">
        <f t="shared" si="3"/>
        <v>0</v>
      </c>
      <c r="O18" s="41">
        <f t="shared" si="4"/>
        <v>0.18279569892473119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73</v>
      </c>
      <c r="C19" s="39">
        <v>0</v>
      </c>
      <c r="D19" s="39">
        <v>0</v>
      </c>
      <c r="E19" s="1">
        <v>0</v>
      </c>
      <c r="G19" s="41">
        <f t="shared" ref="G19:J19" si="37">SUM(C$2:C19)</f>
        <v>47</v>
      </c>
      <c r="H19" s="41">
        <f t="shared" si="37"/>
        <v>0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0.40869565217391307</v>
      </c>
      <c r="L19" s="41">
        <f t="shared" si="38"/>
        <v>0</v>
      </c>
      <c r="M19" s="41">
        <f t="shared" si="2"/>
        <v>0</v>
      </c>
      <c r="N19" s="42">
        <f t="shared" si="3"/>
        <v>0</v>
      </c>
      <c r="O19" s="41">
        <f t="shared" si="4"/>
        <v>0.19354838709677419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74</v>
      </c>
      <c r="C20" s="39">
        <v>2</v>
      </c>
      <c r="D20" s="39">
        <v>0</v>
      </c>
      <c r="E20" s="1">
        <v>0</v>
      </c>
      <c r="G20" s="41">
        <f t="shared" ref="G20:J20" si="39">SUM(C$2:C20)</f>
        <v>49</v>
      </c>
      <c r="H20" s="41">
        <f t="shared" si="39"/>
        <v>0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0.42608695652173911</v>
      </c>
      <c r="L20" s="41">
        <f t="shared" si="40"/>
        <v>0</v>
      </c>
      <c r="M20" s="41">
        <f t="shared" si="2"/>
        <v>0</v>
      </c>
      <c r="N20" s="42">
        <f t="shared" si="3"/>
        <v>0</v>
      </c>
      <c r="O20" s="41">
        <f t="shared" si="4"/>
        <v>0.20430107526881722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75</v>
      </c>
      <c r="C21" s="39">
        <v>8</v>
      </c>
      <c r="D21" s="39">
        <v>0</v>
      </c>
      <c r="E21" s="1">
        <v>0</v>
      </c>
      <c r="G21" s="41">
        <f t="shared" ref="G21:J21" si="41">SUM(C$2:C21)</f>
        <v>57</v>
      </c>
      <c r="H21" s="41">
        <f t="shared" si="41"/>
        <v>0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0.4956521739130435</v>
      </c>
      <c r="L21" s="41">
        <f t="shared" si="42"/>
        <v>0</v>
      </c>
      <c r="M21" s="41">
        <f t="shared" si="2"/>
        <v>0</v>
      </c>
      <c r="N21" s="42">
        <f t="shared" si="3"/>
        <v>0</v>
      </c>
      <c r="O21" s="41">
        <f t="shared" si="4"/>
        <v>0.21505376344086022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76</v>
      </c>
      <c r="C22" s="39">
        <v>0</v>
      </c>
      <c r="D22" s="39">
        <v>0</v>
      </c>
      <c r="E22" s="1">
        <v>0</v>
      </c>
      <c r="G22" s="41">
        <f t="shared" ref="G22:J22" si="43">SUM(C$2:C22)</f>
        <v>57</v>
      </c>
      <c r="H22" s="41">
        <f t="shared" si="43"/>
        <v>0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0.4956521739130435</v>
      </c>
      <c r="L22" s="41">
        <f t="shared" si="44"/>
        <v>0</v>
      </c>
      <c r="M22" s="41">
        <f t="shared" si="2"/>
        <v>0</v>
      </c>
      <c r="N22" s="42">
        <f t="shared" si="3"/>
        <v>0</v>
      </c>
      <c r="O22" s="41">
        <f t="shared" si="4"/>
        <v>0.22580645161290322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39" t="s">
        <v>77</v>
      </c>
      <c r="C23" s="39">
        <v>3</v>
      </c>
      <c r="D23" s="39">
        <v>0</v>
      </c>
      <c r="E23" s="1">
        <v>0</v>
      </c>
      <c r="G23" s="41">
        <f t="shared" ref="G23:J23" si="45">SUM(C$2:C23)</f>
        <v>60</v>
      </c>
      <c r="H23" s="41">
        <f t="shared" si="45"/>
        <v>0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0.52173913043478259</v>
      </c>
      <c r="L23" s="41">
        <f t="shared" si="46"/>
        <v>0</v>
      </c>
      <c r="M23" s="41">
        <f t="shared" si="2"/>
        <v>0</v>
      </c>
      <c r="N23" s="42">
        <f t="shared" si="3"/>
        <v>0</v>
      </c>
      <c r="O23" s="41">
        <f t="shared" si="4"/>
        <v>0.23655913978494625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39" t="s">
        <v>78</v>
      </c>
      <c r="C24" s="39">
        <v>5.5</v>
      </c>
      <c r="D24" s="39">
        <v>0</v>
      </c>
      <c r="E24" s="1">
        <v>0</v>
      </c>
      <c r="G24" s="41">
        <f t="shared" ref="G24:J24" si="47">SUM(C$2:C24)</f>
        <v>65.5</v>
      </c>
      <c r="H24" s="41">
        <f t="shared" si="47"/>
        <v>0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0.56956521739130439</v>
      </c>
      <c r="L24" s="41">
        <f t="shared" si="48"/>
        <v>0</v>
      </c>
      <c r="M24" s="41">
        <f t="shared" si="2"/>
        <v>0</v>
      </c>
      <c r="N24" s="42">
        <f t="shared" si="3"/>
        <v>0</v>
      </c>
      <c r="O24" s="41">
        <f t="shared" si="4"/>
        <v>0.24731182795698925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39" t="s">
        <v>79</v>
      </c>
      <c r="C25" s="39">
        <v>0</v>
      </c>
      <c r="D25" s="39">
        <v>0</v>
      </c>
      <c r="E25" s="1">
        <v>0</v>
      </c>
      <c r="G25" s="41">
        <f t="shared" ref="G25:J25" si="49">SUM(C$2:C25)</f>
        <v>65.5</v>
      </c>
      <c r="H25" s="41">
        <f t="shared" si="49"/>
        <v>0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0.56956521739130439</v>
      </c>
      <c r="L25" s="41">
        <f t="shared" si="50"/>
        <v>0</v>
      </c>
      <c r="M25" s="41">
        <f t="shared" si="2"/>
        <v>0</v>
      </c>
      <c r="N25" s="42">
        <f t="shared" si="3"/>
        <v>0</v>
      </c>
      <c r="O25" s="41">
        <f t="shared" si="4"/>
        <v>0.25806451612903225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39" t="s">
        <v>80</v>
      </c>
      <c r="C26" s="39">
        <v>4</v>
      </c>
      <c r="D26" s="39">
        <v>0</v>
      </c>
      <c r="E26" s="1">
        <v>0</v>
      </c>
      <c r="G26" s="41">
        <f t="shared" ref="G26:J26" si="51">SUM(C$2:C26)</f>
        <v>69.5</v>
      </c>
      <c r="H26" s="41">
        <f t="shared" si="51"/>
        <v>0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0.60434782608695647</v>
      </c>
      <c r="L26" s="41">
        <f t="shared" si="52"/>
        <v>0</v>
      </c>
      <c r="M26" s="41">
        <f t="shared" si="2"/>
        <v>0</v>
      </c>
      <c r="N26" s="42">
        <f t="shared" si="3"/>
        <v>0</v>
      </c>
      <c r="O26" s="41">
        <f t="shared" si="4"/>
        <v>0.26881720430107525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39" t="s">
        <v>81</v>
      </c>
      <c r="C27" s="39">
        <v>0</v>
      </c>
      <c r="D27" s="39">
        <v>0</v>
      </c>
      <c r="E27" s="1">
        <v>0</v>
      </c>
      <c r="G27" s="41">
        <f t="shared" ref="G27:J27" si="53">SUM(C$2:C27)</f>
        <v>69.5</v>
      </c>
      <c r="H27" s="41">
        <f t="shared" si="53"/>
        <v>0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0.60434782608695647</v>
      </c>
      <c r="L27" s="41">
        <f t="shared" si="54"/>
        <v>0</v>
      </c>
      <c r="M27" s="41">
        <f t="shared" si="2"/>
        <v>0</v>
      </c>
      <c r="N27" s="42">
        <f t="shared" si="3"/>
        <v>0</v>
      </c>
      <c r="O27" s="41">
        <f t="shared" si="4"/>
        <v>0.27956989247311825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39" t="s">
        <v>82</v>
      </c>
      <c r="C28" s="39">
        <v>0</v>
      </c>
      <c r="D28" s="39">
        <v>0</v>
      </c>
      <c r="E28" s="1">
        <v>0</v>
      </c>
      <c r="G28" s="41">
        <f t="shared" ref="G28:J28" si="55">SUM(C$2:C28)</f>
        <v>69.5</v>
      </c>
      <c r="H28" s="41">
        <f t="shared" si="55"/>
        <v>0</v>
      </c>
      <c r="I28" s="41">
        <f t="shared" si="55"/>
        <v>0</v>
      </c>
      <c r="J28" s="41">
        <f t="shared" si="55"/>
        <v>0</v>
      </c>
      <c r="K28" s="41">
        <f t="shared" ref="K28:L28" si="56">G28/MAX(G:G)</f>
        <v>0.60434782608695647</v>
      </c>
      <c r="L28" s="41">
        <f t="shared" si="56"/>
        <v>0</v>
      </c>
      <c r="M28" s="41">
        <f t="shared" si="2"/>
        <v>0</v>
      </c>
      <c r="N28" s="42">
        <f t="shared" si="3"/>
        <v>0</v>
      </c>
      <c r="O28" s="41">
        <f t="shared" si="4"/>
        <v>0.29032258064516131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39" t="s">
        <v>83</v>
      </c>
      <c r="C29" s="39">
        <v>0</v>
      </c>
      <c r="D29" s="39">
        <v>0</v>
      </c>
      <c r="E29" s="1">
        <v>0</v>
      </c>
      <c r="G29" s="41">
        <f t="shared" ref="G29:J29" si="57">SUM(C$2:C29)</f>
        <v>69.5</v>
      </c>
      <c r="H29" s="41">
        <f t="shared" si="57"/>
        <v>0</v>
      </c>
      <c r="I29" s="41">
        <f t="shared" si="57"/>
        <v>0</v>
      </c>
      <c r="J29" s="41">
        <f t="shared" si="57"/>
        <v>0</v>
      </c>
      <c r="K29" s="41">
        <f t="shared" ref="K29:L29" si="58">G29/MAX(G:G)</f>
        <v>0.60434782608695647</v>
      </c>
      <c r="L29" s="41">
        <f t="shared" si="58"/>
        <v>0</v>
      </c>
      <c r="M29" s="41">
        <f t="shared" si="2"/>
        <v>0</v>
      </c>
      <c r="N29" s="42">
        <f t="shared" si="3"/>
        <v>0</v>
      </c>
      <c r="O29" s="41">
        <f t="shared" si="4"/>
        <v>0.30107526881720431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40">
        <v>43834</v>
      </c>
      <c r="C30" s="39">
        <v>0</v>
      </c>
      <c r="D30" s="39">
        <v>1.5</v>
      </c>
      <c r="E30" s="1">
        <v>0</v>
      </c>
      <c r="G30" s="41">
        <f t="shared" ref="G30:J30" si="59">SUM(C$2:C30)</f>
        <v>69.5</v>
      </c>
      <c r="H30" s="41">
        <f t="shared" si="59"/>
        <v>1.5</v>
      </c>
      <c r="I30" s="41">
        <f t="shared" si="59"/>
        <v>0</v>
      </c>
      <c r="J30" s="41">
        <f t="shared" si="59"/>
        <v>0</v>
      </c>
      <c r="K30" s="41">
        <f t="shared" ref="K30:L30" si="60">G30/MAX(G:G)</f>
        <v>0.60434782608695647</v>
      </c>
      <c r="L30" s="41">
        <f t="shared" si="60"/>
        <v>8.4340736575766097E-3</v>
      </c>
      <c r="M30" s="41">
        <f t="shared" si="2"/>
        <v>0</v>
      </c>
      <c r="N30" s="42">
        <f t="shared" si="3"/>
        <v>0</v>
      </c>
      <c r="O30" s="41">
        <f t="shared" si="4"/>
        <v>0.31182795698924731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40">
        <v>43865</v>
      </c>
      <c r="C31" s="39">
        <v>0</v>
      </c>
      <c r="D31" s="39">
        <v>2</v>
      </c>
      <c r="E31" s="1">
        <v>0</v>
      </c>
      <c r="G31" s="41">
        <f t="shared" ref="G31:J31" si="61">SUM(C$2:C31)</f>
        <v>69.5</v>
      </c>
      <c r="H31" s="41">
        <f t="shared" si="61"/>
        <v>3.5</v>
      </c>
      <c r="I31" s="41">
        <f t="shared" si="61"/>
        <v>0</v>
      </c>
      <c r="J31" s="41">
        <f t="shared" si="61"/>
        <v>0</v>
      </c>
      <c r="K31" s="41">
        <f t="shared" ref="K31:L31" si="62">G31/MAX(G:G)</f>
        <v>0.60434782608695647</v>
      </c>
      <c r="L31" s="41">
        <f t="shared" si="62"/>
        <v>1.9679505201012089E-2</v>
      </c>
      <c r="M31" s="41">
        <f t="shared" si="2"/>
        <v>0</v>
      </c>
      <c r="N31" s="42">
        <f t="shared" si="3"/>
        <v>0</v>
      </c>
      <c r="O31" s="41">
        <f t="shared" si="4"/>
        <v>0.32258064516129031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43894</v>
      </c>
      <c r="C32" s="39">
        <v>1</v>
      </c>
      <c r="D32" s="39">
        <v>1</v>
      </c>
      <c r="E32" s="1">
        <v>0</v>
      </c>
      <c r="G32" s="41">
        <f t="shared" ref="G32:J32" si="63">SUM(C$2:C32)</f>
        <v>70.5</v>
      </c>
      <c r="H32" s="41">
        <f t="shared" si="63"/>
        <v>4.5</v>
      </c>
      <c r="I32" s="41">
        <f t="shared" si="63"/>
        <v>0</v>
      </c>
      <c r="J32" s="41">
        <f t="shared" si="63"/>
        <v>0</v>
      </c>
      <c r="K32" s="41">
        <f t="shared" ref="K32:L32" si="64">G32/MAX(G:G)</f>
        <v>0.61304347826086958</v>
      </c>
      <c r="L32" s="41">
        <f t="shared" si="64"/>
        <v>2.5302220972729831E-2</v>
      </c>
      <c r="M32" s="41">
        <f t="shared" si="2"/>
        <v>0</v>
      </c>
      <c r="N32" s="42">
        <f t="shared" si="3"/>
        <v>0</v>
      </c>
      <c r="O32" s="41">
        <f t="shared" si="4"/>
        <v>0.33333333333333331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43925</v>
      </c>
      <c r="C33" s="39">
        <v>0</v>
      </c>
      <c r="D33" s="39">
        <v>0</v>
      </c>
      <c r="E33" s="1">
        <v>0</v>
      </c>
      <c r="G33" s="41">
        <f t="shared" ref="G33:J33" si="65">SUM(C$2:C33)</f>
        <v>70.5</v>
      </c>
      <c r="H33" s="41">
        <f t="shared" si="65"/>
        <v>4.5</v>
      </c>
      <c r="I33" s="41">
        <f t="shared" si="65"/>
        <v>0</v>
      </c>
      <c r="J33" s="41">
        <f t="shared" si="65"/>
        <v>0</v>
      </c>
      <c r="K33" s="41">
        <f t="shared" ref="K33:L33" si="66">G33/MAX(G:G)</f>
        <v>0.61304347826086958</v>
      </c>
      <c r="L33" s="41">
        <f t="shared" si="66"/>
        <v>2.5302220972729831E-2</v>
      </c>
      <c r="M33" s="41">
        <f t="shared" si="2"/>
        <v>0</v>
      </c>
      <c r="N33" s="42">
        <f t="shared" si="3"/>
        <v>0</v>
      </c>
      <c r="O33" s="41">
        <f t="shared" si="4"/>
        <v>0.34408602150537637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40">
        <v>43955</v>
      </c>
      <c r="C34" s="39">
        <v>0</v>
      </c>
      <c r="D34" s="39">
        <v>4</v>
      </c>
      <c r="E34" s="1">
        <v>0</v>
      </c>
      <c r="G34" s="41">
        <f t="shared" ref="G34:J34" si="67">SUM(C$2:C34)</f>
        <v>70.5</v>
      </c>
      <c r="H34" s="41">
        <f t="shared" si="67"/>
        <v>8.5</v>
      </c>
      <c r="I34" s="41">
        <f t="shared" si="67"/>
        <v>0</v>
      </c>
      <c r="J34" s="41">
        <f t="shared" si="67"/>
        <v>0</v>
      </c>
      <c r="K34" s="41">
        <f t="shared" ref="K34:L34" si="68">G34/MAX(G:G)</f>
        <v>0.61304347826086958</v>
      </c>
      <c r="L34" s="41">
        <f t="shared" si="68"/>
        <v>4.7793084059600789E-2</v>
      </c>
      <c r="M34" s="41">
        <f t="shared" si="2"/>
        <v>0</v>
      </c>
      <c r="N34" s="42">
        <f t="shared" si="3"/>
        <v>0</v>
      </c>
      <c r="O34" s="41">
        <f t="shared" si="4"/>
        <v>0.35483870967741937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40">
        <v>43986</v>
      </c>
      <c r="C35" s="39">
        <v>1</v>
      </c>
      <c r="D35" s="39">
        <v>1</v>
      </c>
      <c r="E35" s="1">
        <v>0</v>
      </c>
      <c r="G35" s="41">
        <f t="shared" ref="G35:J35" si="69">SUM(C$2:C35)</f>
        <v>71.5</v>
      </c>
      <c r="H35" s="41">
        <f t="shared" si="69"/>
        <v>9.5</v>
      </c>
      <c r="I35" s="41">
        <f t="shared" si="69"/>
        <v>0</v>
      </c>
      <c r="J35" s="41">
        <f t="shared" si="69"/>
        <v>0</v>
      </c>
      <c r="K35" s="41">
        <f t="shared" ref="K35:L35" si="70">G35/MAX(G:G)</f>
        <v>0.62173913043478257</v>
      </c>
      <c r="L35" s="41">
        <f t="shared" si="70"/>
        <v>5.3415799831318528E-2</v>
      </c>
      <c r="M35" s="41">
        <f t="shared" si="2"/>
        <v>0</v>
      </c>
      <c r="N35" s="42">
        <f t="shared" si="3"/>
        <v>0</v>
      </c>
      <c r="O35" s="41">
        <f t="shared" si="4"/>
        <v>0.36559139784946237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40">
        <v>44016</v>
      </c>
      <c r="C36" s="39">
        <v>5</v>
      </c>
      <c r="D36" s="39">
        <v>1.5</v>
      </c>
      <c r="E36" s="1">
        <v>0</v>
      </c>
      <c r="G36" s="41">
        <f t="shared" ref="G36:J36" si="71">SUM(C$2:C36)</f>
        <v>76.5</v>
      </c>
      <c r="H36" s="41">
        <f t="shared" si="71"/>
        <v>11</v>
      </c>
      <c r="I36" s="41">
        <f t="shared" si="71"/>
        <v>0</v>
      </c>
      <c r="J36" s="41">
        <f t="shared" si="71"/>
        <v>0</v>
      </c>
      <c r="K36" s="41">
        <f t="shared" ref="K36:L36" si="72">G36/MAX(G:G)</f>
        <v>0.66521739130434787</v>
      </c>
      <c r="L36" s="41">
        <f t="shared" si="72"/>
        <v>6.1849873488895139E-2</v>
      </c>
      <c r="M36" s="41">
        <f t="shared" si="2"/>
        <v>0</v>
      </c>
      <c r="N36" s="42">
        <f t="shared" si="3"/>
        <v>0</v>
      </c>
      <c r="O36" s="41">
        <f t="shared" si="4"/>
        <v>0.37634408602150538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40">
        <v>44047</v>
      </c>
      <c r="C37" s="39">
        <v>4</v>
      </c>
      <c r="D37" s="39">
        <v>0</v>
      </c>
      <c r="E37" s="1">
        <v>0</v>
      </c>
      <c r="G37" s="41">
        <f t="shared" ref="G37:J37" si="73">SUM(C$2:C37)</f>
        <v>80.5</v>
      </c>
      <c r="H37" s="41">
        <f t="shared" si="73"/>
        <v>11</v>
      </c>
      <c r="I37" s="41">
        <f t="shared" si="73"/>
        <v>0</v>
      </c>
      <c r="J37" s="41">
        <f t="shared" si="73"/>
        <v>0</v>
      </c>
      <c r="K37" s="41">
        <f t="shared" ref="K37:L37" si="74">G37/MAX(G:G)</f>
        <v>0.7</v>
      </c>
      <c r="L37" s="41">
        <f t="shared" si="74"/>
        <v>6.1849873488895139E-2</v>
      </c>
      <c r="M37" s="41">
        <f t="shared" si="2"/>
        <v>0</v>
      </c>
      <c r="N37" s="42">
        <f t="shared" si="3"/>
        <v>0</v>
      </c>
      <c r="O37" s="41">
        <f t="shared" si="4"/>
        <v>0.38709677419354838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40">
        <v>44078</v>
      </c>
      <c r="C38" s="39">
        <v>6</v>
      </c>
      <c r="D38" s="39">
        <v>0</v>
      </c>
      <c r="E38" s="1">
        <v>0</v>
      </c>
      <c r="G38" s="41">
        <f t="shared" ref="G38:J38" si="75">SUM(C$2:C38)</f>
        <v>86.5</v>
      </c>
      <c r="H38" s="41">
        <f t="shared" si="75"/>
        <v>11</v>
      </c>
      <c r="I38" s="41">
        <f t="shared" si="75"/>
        <v>0</v>
      </c>
      <c r="J38" s="41">
        <f t="shared" si="75"/>
        <v>0</v>
      </c>
      <c r="K38" s="41">
        <f t="shared" ref="K38:L38" si="76">G38/MAX(G:G)</f>
        <v>0.75217391304347825</v>
      </c>
      <c r="L38" s="41">
        <f t="shared" si="76"/>
        <v>6.1849873488895139E-2</v>
      </c>
      <c r="M38" s="41">
        <f t="shared" si="2"/>
        <v>0</v>
      </c>
      <c r="N38" s="42">
        <f t="shared" si="3"/>
        <v>0</v>
      </c>
      <c r="O38" s="41">
        <f t="shared" si="4"/>
        <v>0.39784946236559138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40">
        <v>44108</v>
      </c>
      <c r="C39" s="39">
        <v>0</v>
      </c>
      <c r="D39" s="39">
        <v>0</v>
      </c>
      <c r="E39" s="1">
        <v>0</v>
      </c>
      <c r="F39" s="1">
        <v>1</v>
      </c>
      <c r="G39" s="41">
        <f t="shared" ref="G39:J39" si="77">SUM(C$2:C39)</f>
        <v>86.5</v>
      </c>
      <c r="H39" s="41">
        <f t="shared" si="77"/>
        <v>11</v>
      </c>
      <c r="I39" s="41">
        <f t="shared" si="77"/>
        <v>0</v>
      </c>
      <c r="J39" s="41">
        <f t="shared" si="77"/>
        <v>1</v>
      </c>
      <c r="K39" s="41">
        <f t="shared" ref="K39:L39" si="78">G39/MAX(G:G)</f>
        <v>0.75217391304347825</v>
      </c>
      <c r="L39" s="41">
        <f t="shared" si="78"/>
        <v>6.1849873488895139E-2</v>
      </c>
      <c r="M39" s="41">
        <f t="shared" si="2"/>
        <v>0.5</v>
      </c>
      <c r="N39" s="42">
        <f t="shared" si="3"/>
        <v>0</v>
      </c>
      <c r="O39" s="41">
        <f t="shared" si="4"/>
        <v>0.40860215053763443</v>
      </c>
      <c r="P39" s="42">
        <f>IF(O39&gt;=res!E$2,IF(O38&lt;res!E$2,K39,0),0)</f>
        <v>0.75217391304347825</v>
      </c>
      <c r="Q39" s="42">
        <f>IF(O39&gt;=res!E$2,IF(O38&lt;res!E$2,L39,0),0)</f>
        <v>6.1849873488895139E-2</v>
      </c>
      <c r="R39" s="42">
        <f>IF(O39&gt;=res!E$6,IF(O38&lt;res!E$6,L39,0),0)</f>
        <v>0</v>
      </c>
    </row>
    <row r="40" spans="1:18" ht="15" x14ac:dyDescent="0.25">
      <c r="A40" s="39">
        <v>39</v>
      </c>
      <c r="B40" s="40">
        <v>44139</v>
      </c>
      <c r="C40" s="39">
        <v>0</v>
      </c>
      <c r="D40" s="39">
        <v>0</v>
      </c>
      <c r="E40" s="1">
        <v>0</v>
      </c>
      <c r="G40" s="41">
        <f t="shared" ref="G40:J40" si="79">SUM(C$2:C40)</f>
        <v>86.5</v>
      </c>
      <c r="H40" s="41">
        <f t="shared" si="79"/>
        <v>11</v>
      </c>
      <c r="I40" s="41">
        <f t="shared" si="79"/>
        <v>0</v>
      </c>
      <c r="J40" s="41">
        <f t="shared" si="79"/>
        <v>1</v>
      </c>
      <c r="K40" s="41">
        <f t="shared" ref="K40:L40" si="80">G40/MAX(G:G)</f>
        <v>0.75217391304347825</v>
      </c>
      <c r="L40" s="41">
        <f t="shared" si="80"/>
        <v>6.1849873488895139E-2</v>
      </c>
      <c r="M40" s="41">
        <f t="shared" si="2"/>
        <v>0.5</v>
      </c>
      <c r="N40" s="42">
        <f t="shared" si="3"/>
        <v>0</v>
      </c>
      <c r="O40" s="41">
        <f t="shared" si="4"/>
        <v>0.41935483870967744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40">
        <v>44169</v>
      </c>
      <c r="C41" s="39">
        <v>0</v>
      </c>
      <c r="D41" s="39">
        <v>1.5</v>
      </c>
      <c r="E41" s="1">
        <v>0</v>
      </c>
      <c r="G41" s="41">
        <f t="shared" ref="G41:J41" si="81">SUM(C$2:C41)</f>
        <v>86.5</v>
      </c>
      <c r="H41" s="41">
        <f t="shared" si="81"/>
        <v>12.5</v>
      </c>
      <c r="I41" s="41">
        <f t="shared" si="81"/>
        <v>0</v>
      </c>
      <c r="J41" s="41">
        <f t="shared" si="81"/>
        <v>1</v>
      </c>
      <c r="K41" s="41">
        <f t="shared" ref="K41:L41" si="82">G41/MAX(G:G)</f>
        <v>0.75217391304347825</v>
      </c>
      <c r="L41" s="41">
        <f t="shared" si="82"/>
        <v>7.0283947146471751E-2</v>
      </c>
      <c r="M41" s="41">
        <f t="shared" si="2"/>
        <v>0.5</v>
      </c>
      <c r="N41" s="42">
        <f t="shared" si="3"/>
        <v>0</v>
      </c>
      <c r="O41" s="41">
        <f t="shared" si="4"/>
        <v>0.43010752688172044</v>
      </c>
      <c r="P41" s="42">
        <f>IF(O41&gt;=res!E$2,IF(O40&lt;res!E$2,K41,0),0)</f>
        <v>0</v>
      </c>
      <c r="Q41" s="42">
        <f>IF(O41&gt;=res!E$2,IF(O40&lt;res!E$2,L41,0),0)</f>
        <v>0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84</v>
      </c>
      <c r="C42" s="39">
        <v>0</v>
      </c>
      <c r="D42" s="39">
        <v>3.5</v>
      </c>
      <c r="E42" s="1">
        <v>0</v>
      </c>
      <c r="G42" s="41">
        <f t="shared" ref="G42:J42" si="83">SUM(C$2:C42)</f>
        <v>86.5</v>
      </c>
      <c r="H42" s="41">
        <f t="shared" si="83"/>
        <v>16</v>
      </c>
      <c r="I42" s="41">
        <f t="shared" si="83"/>
        <v>0</v>
      </c>
      <c r="J42" s="41">
        <f t="shared" si="83"/>
        <v>1</v>
      </c>
      <c r="K42" s="41">
        <f t="shared" ref="K42:L42" si="84">G42/MAX(G:G)</f>
        <v>0.75217391304347825</v>
      </c>
      <c r="L42" s="41">
        <f t="shared" si="84"/>
        <v>8.9963452347483833E-2</v>
      </c>
      <c r="M42" s="41">
        <f t="shared" si="2"/>
        <v>0.5</v>
      </c>
      <c r="N42" s="42">
        <f t="shared" si="3"/>
        <v>0</v>
      </c>
      <c r="O42" s="41">
        <f t="shared" si="4"/>
        <v>0.44086021505376344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85</v>
      </c>
      <c r="C43" s="39">
        <v>0</v>
      </c>
      <c r="D43" s="39">
        <v>1.5</v>
      </c>
      <c r="E43" s="1">
        <v>0</v>
      </c>
      <c r="G43" s="41">
        <f t="shared" ref="G43:J43" si="85">SUM(C$2:C43)</f>
        <v>86.5</v>
      </c>
      <c r="H43" s="41">
        <f t="shared" si="85"/>
        <v>17.5</v>
      </c>
      <c r="I43" s="41">
        <f t="shared" si="85"/>
        <v>0</v>
      </c>
      <c r="J43" s="41">
        <f t="shared" si="85"/>
        <v>1</v>
      </c>
      <c r="K43" s="41">
        <f t="shared" ref="K43:L43" si="86">G43/MAX(G:G)</f>
        <v>0.75217391304347825</v>
      </c>
      <c r="L43" s="41">
        <f t="shared" si="86"/>
        <v>9.8397526005060451E-2</v>
      </c>
      <c r="M43" s="41">
        <f t="shared" si="2"/>
        <v>0.5</v>
      </c>
      <c r="N43" s="42">
        <f t="shared" si="3"/>
        <v>0</v>
      </c>
      <c r="O43" s="41">
        <f t="shared" si="4"/>
        <v>0.45161290322580644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86</v>
      </c>
      <c r="C44" s="39">
        <v>2</v>
      </c>
      <c r="D44" s="39">
        <v>1</v>
      </c>
      <c r="E44" s="1">
        <v>0</v>
      </c>
      <c r="G44" s="41">
        <f t="shared" ref="G44:J44" si="87">SUM(C$2:C44)</f>
        <v>88.5</v>
      </c>
      <c r="H44" s="41">
        <f t="shared" si="87"/>
        <v>18.5</v>
      </c>
      <c r="I44" s="41">
        <f t="shared" si="87"/>
        <v>0</v>
      </c>
      <c r="J44" s="41">
        <f t="shared" si="87"/>
        <v>1</v>
      </c>
      <c r="K44" s="41">
        <f t="shared" ref="K44:L44" si="88">G44/MAX(G:G)</f>
        <v>0.76956521739130435</v>
      </c>
      <c r="L44" s="41">
        <f t="shared" si="88"/>
        <v>0.10402024177677818</v>
      </c>
      <c r="M44" s="41">
        <f t="shared" si="2"/>
        <v>0.5</v>
      </c>
      <c r="N44" s="42">
        <f t="shared" si="3"/>
        <v>0</v>
      </c>
      <c r="O44" s="41">
        <f t="shared" si="4"/>
        <v>0.46236559139784944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87</v>
      </c>
      <c r="C45" s="39">
        <v>0</v>
      </c>
      <c r="D45" s="39">
        <v>7.5</v>
      </c>
      <c r="E45" s="1">
        <v>0</v>
      </c>
      <c r="G45" s="41">
        <f t="shared" ref="G45:J45" si="89">SUM(C$2:C45)</f>
        <v>88.5</v>
      </c>
      <c r="H45" s="41">
        <f t="shared" si="89"/>
        <v>26</v>
      </c>
      <c r="I45" s="41">
        <f t="shared" si="89"/>
        <v>0</v>
      </c>
      <c r="J45" s="41">
        <f t="shared" si="89"/>
        <v>1</v>
      </c>
      <c r="K45" s="41">
        <f t="shared" ref="K45:L45" si="90">G45/MAX(G:G)</f>
        <v>0.76956521739130435</v>
      </c>
      <c r="L45" s="41">
        <f t="shared" si="90"/>
        <v>0.14619061006466125</v>
      </c>
      <c r="M45" s="41">
        <f t="shared" si="2"/>
        <v>0.5</v>
      </c>
      <c r="N45" s="42">
        <f t="shared" si="3"/>
        <v>0</v>
      </c>
      <c r="O45" s="41">
        <f t="shared" si="4"/>
        <v>0.4731182795698925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88</v>
      </c>
      <c r="C46" s="39">
        <v>0</v>
      </c>
      <c r="D46" s="39">
        <v>0</v>
      </c>
      <c r="E46" s="1">
        <v>0</v>
      </c>
      <c r="G46" s="41">
        <f t="shared" ref="G46:J46" si="91">SUM(C$2:C46)</f>
        <v>88.5</v>
      </c>
      <c r="H46" s="41">
        <f t="shared" si="91"/>
        <v>26</v>
      </c>
      <c r="I46" s="41">
        <f t="shared" si="91"/>
        <v>0</v>
      </c>
      <c r="J46" s="41">
        <f t="shared" si="91"/>
        <v>1</v>
      </c>
      <c r="K46" s="41">
        <f t="shared" ref="K46:L46" si="92">G46/MAX(G:G)</f>
        <v>0.76956521739130435</v>
      </c>
      <c r="L46" s="41">
        <f t="shared" si="92"/>
        <v>0.14619061006466125</v>
      </c>
      <c r="M46" s="41">
        <f t="shared" si="2"/>
        <v>0.5</v>
      </c>
      <c r="N46" s="42">
        <f t="shared" si="3"/>
        <v>0</v>
      </c>
      <c r="O46" s="41">
        <f t="shared" si="4"/>
        <v>0.4838709677419355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89</v>
      </c>
      <c r="C47" s="39">
        <v>0</v>
      </c>
      <c r="D47" s="39">
        <v>9</v>
      </c>
      <c r="E47" s="1">
        <v>0</v>
      </c>
      <c r="G47" s="41">
        <f t="shared" ref="G47:J47" si="93">SUM(C$2:C47)</f>
        <v>88.5</v>
      </c>
      <c r="H47" s="41">
        <f t="shared" si="93"/>
        <v>35</v>
      </c>
      <c r="I47" s="41">
        <f t="shared" si="93"/>
        <v>0</v>
      </c>
      <c r="J47" s="41">
        <f t="shared" si="93"/>
        <v>1</v>
      </c>
      <c r="K47" s="41">
        <f t="shared" ref="K47:L47" si="94">G47/MAX(G:G)</f>
        <v>0.76956521739130435</v>
      </c>
      <c r="L47" s="41">
        <f t="shared" si="94"/>
        <v>0.1967950520101209</v>
      </c>
      <c r="M47" s="41">
        <f t="shared" si="2"/>
        <v>0.5</v>
      </c>
      <c r="N47" s="42">
        <f t="shared" si="3"/>
        <v>0</v>
      </c>
      <c r="O47" s="41">
        <f t="shared" si="4"/>
        <v>0.4946236559139785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90</v>
      </c>
      <c r="C48" s="39">
        <v>0</v>
      </c>
      <c r="D48" s="39">
        <v>7.5</v>
      </c>
      <c r="E48" s="1">
        <v>0</v>
      </c>
      <c r="G48" s="41">
        <f t="shared" ref="G48:J48" si="95">SUM(C$2:C48)</f>
        <v>88.5</v>
      </c>
      <c r="H48" s="41">
        <f t="shared" si="95"/>
        <v>42.5</v>
      </c>
      <c r="I48" s="41">
        <f t="shared" si="95"/>
        <v>0</v>
      </c>
      <c r="J48" s="41">
        <f t="shared" si="95"/>
        <v>1</v>
      </c>
      <c r="K48" s="41">
        <f t="shared" ref="K48:L48" si="96">G48/MAX(G:G)</f>
        <v>0.76956521739130435</v>
      </c>
      <c r="L48" s="41">
        <f t="shared" si="96"/>
        <v>0.23896542029800394</v>
      </c>
      <c r="M48" s="41">
        <f t="shared" si="2"/>
        <v>0.5</v>
      </c>
      <c r="N48" s="42">
        <f t="shared" si="3"/>
        <v>0</v>
      </c>
      <c r="O48" s="41">
        <f t="shared" si="4"/>
        <v>0.5053763440860215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91</v>
      </c>
      <c r="C49" s="39">
        <v>0</v>
      </c>
      <c r="D49" s="39">
        <v>7.35</v>
      </c>
      <c r="E49" s="1">
        <v>0</v>
      </c>
      <c r="G49" s="41">
        <f t="shared" ref="G49:J49" si="97">SUM(C$2:C49)</f>
        <v>88.5</v>
      </c>
      <c r="H49" s="41">
        <f t="shared" si="97"/>
        <v>49.85</v>
      </c>
      <c r="I49" s="41">
        <f t="shared" si="97"/>
        <v>0</v>
      </c>
      <c r="J49" s="41">
        <f t="shared" si="97"/>
        <v>1</v>
      </c>
      <c r="K49" s="41">
        <f t="shared" ref="K49:L49" si="98">G49/MAX(G:G)</f>
        <v>0.76956521739130435</v>
      </c>
      <c r="L49" s="41">
        <f t="shared" si="98"/>
        <v>0.28029238122012934</v>
      </c>
      <c r="M49" s="41">
        <f t="shared" si="2"/>
        <v>0.5</v>
      </c>
      <c r="N49" s="42">
        <f t="shared" si="3"/>
        <v>0</v>
      </c>
      <c r="O49" s="41">
        <f t="shared" si="4"/>
        <v>0.5161290322580645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92</v>
      </c>
      <c r="C50" s="39">
        <v>0</v>
      </c>
      <c r="D50" s="39">
        <v>5</v>
      </c>
      <c r="E50" s="1">
        <v>0</v>
      </c>
      <c r="G50" s="41">
        <f t="shared" ref="G50:J50" si="99">SUM(C$2:C50)</f>
        <v>88.5</v>
      </c>
      <c r="H50" s="41">
        <f t="shared" si="99"/>
        <v>54.85</v>
      </c>
      <c r="I50" s="41">
        <f t="shared" si="99"/>
        <v>0</v>
      </c>
      <c r="J50" s="41">
        <f t="shared" si="99"/>
        <v>1</v>
      </c>
      <c r="K50" s="41">
        <f t="shared" ref="K50:L50" si="100">G50/MAX(G:G)</f>
        <v>0.76956521739130435</v>
      </c>
      <c r="L50" s="41">
        <f t="shared" si="100"/>
        <v>0.30840596007871801</v>
      </c>
      <c r="M50" s="41">
        <f t="shared" si="2"/>
        <v>0.5</v>
      </c>
      <c r="N50" s="42">
        <f t="shared" si="3"/>
        <v>0</v>
      </c>
      <c r="O50" s="41">
        <f t="shared" si="4"/>
        <v>0.5268817204301075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93</v>
      </c>
      <c r="C51" s="39">
        <v>8</v>
      </c>
      <c r="D51" s="39">
        <v>3.5</v>
      </c>
      <c r="E51" s="1">
        <v>0</v>
      </c>
      <c r="G51" s="41">
        <f t="shared" ref="G51:J51" si="101">SUM(C$2:C51)</f>
        <v>96.5</v>
      </c>
      <c r="H51" s="41">
        <f t="shared" si="101"/>
        <v>58.35</v>
      </c>
      <c r="I51" s="41">
        <f t="shared" si="101"/>
        <v>0</v>
      </c>
      <c r="J51" s="41">
        <f t="shared" si="101"/>
        <v>1</v>
      </c>
      <c r="K51" s="41">
        <f t="shared" ref="K51:L51" si="102">G51/MAX(G:G)</f>
        <v>0.83913043478260874</v>
      </c>
      <c r="L51" s="41">
        <f t="shared" si="102"/>
        <v>0.32808546527973015</v>
      </c>
      <c r="M51" s="41">
        <f t="shared" si="2"/>
        <v>0.5</v>
      </c>
      <c r="N51" s="42">
        <f t="shared" si="3"/>
        <v>0</v>
      </c>
      <c r="O51" s="41">
        <f t="shared" si="4"/>
        <v>0.5376344086021505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39" t="s">
        <v>94</v>
      </c>
      <c r="C52" s="39">
        <v>4</v>
      </c>
      <c r="D52" s="39">
        <v>0</v>
      </c>
      <c r="E52" s="1">
        <v>0</v>
      </c>
      <c r="G52" s="41">
        <f t="shared" ref="G52:J52" si="103">SUM(C$2:C52)</f>
        <v>100.5</v>
      </c>
      <c r="H52" s="41">
        <f t="shared" si="103"/>
        <v>58.35</v>
      </c>
      <c r="I52" s="41">
        <f t="shared" si="103"/>
        <v>0</v>
      </c>
      <c r="J52" s="41">
        <f t="shared" si="103"/>
        <v>1</v>
      </c>
      <c r="K52" s="41">
        <f t="shared" ref="K52:L52" si="104">G52/MAX(G:G)</f>
        <v>0.87391304347826082</v>
      </c>
      <c r="L52" s="41">
        <f t="shared" si="104"/>
        <v>0.32808546527973015</v>
      </c>
      <c r="M52" s="41">
        <f t="shared" si="2"/>
        <v>0.5</v>
      </c>
      <c r="N52" s="42">
        <f t="shared" si="3"/>
        <v>0</v>
      </c>
      <c r="O52" s="41">
        <f t="shared" si="4"/>
        <v>0.54838709677419351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39" t="s">
        <v>95</v>
      </c>
      <c r="C53" s="39">
        <v>0</v>
      </c>
      <c r="D53" s="39">
        <v>0</v>
      </c>
      <c r="E53" s="1">
        <v>0</v>
      </c>
      <c r="G53" s="41">
        <f t="shared" ref="G53:J53" si="105">SUM(C$2:C53)</f>
        <v>100.5</v>
      </c>
      <c r="H53" s="41">
        <f t="shared" si="105"/>
        <v>58.35</v>
      </c>
      <c r="I53" s="41">
        <f t="shared" si="105"/>
        <v>0</v>
      </c>
      <c r="J53" s="41">
        <f t="shared" si="105"/>
        <v>1</v>
      </c>
      <c r="K53" s="41">
        <f t="shared" ref="K53:L53" si="106">G53/MAX(G:G)</f>
        <v>0.87391304347826082</v>
      </c>
      <c r="L53" s="41">
        <f t="shared" si="106"/>
        <v>0.32808546527973015</v>
      </c>
      <c r="M53" s="41">
        <f t="shared" si="2"/>
        <v>0.5</v>
      </c>
      <c r="N53" s="42">
        <f t="shared" si="3"/>
        <v>0</v>
      </c>
      <c r="O53" s="41">
        <f t="shared" si="4"/>
        <v>0.55913978494623651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39" t="s">
        <v>96</v>
      </c>
      <c r="C54" s="39">
        <v>0</v>
      </c>
      <c r="D54" s="39">
        <v>0</v>
      </c>
      <c r="E54" s="1">
        <v>0</v>
      </c>
      <c r="G54" s="41">
        <f t="shared" ref="G54:J54" si="107">SUM(C$2:C54)</f>
        <v>100.5</v>
      </c>
      <c r="H54" s="41">
        <f t="shared" si="107"/>
        <v>58.35</v>
      </c>
      <c r="I54" s="41">
        <f t="shared" si="107"/>
        <v>0</v>
      </c>
      <c r="J54" s="41">
        <f t="shared" si="107"/>
        <v>1</v>
      </c>
      <c r="K54" s="41">
        <f t="shared" ref="K54:L54" si="108">G54/MAX(G:G)</f>
        <v>0.87391304347826082</v>
      </c>
      <c r="L54" s="41">
        <f t="shared" si="108"/>
        <v>0.32808546527973015</v>
      </c>
      <c r="M54" s="41">
        <f t="shared" si="2"/>
        <v>0.5</v>
      </c>
      <c r="N54" s="42">
        <f t="shared" si="3"/>
        <v>0</v>
      </c>
      <c r="O54" s="41">
        <f t="shared" si="4"/>
        <v>0.56989247311827962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39" t="s">
        <v>97</v>
      </c>
      <c r="C55" s="39">
        <v>0</v>
      </c>
      <c r="D55" s="39">
        <v>3</v>
      </c>
      <c r="E55" s="1">
        <v>0</v>
      </c>
      <c r="G55" s="41">
        <f t="shared" ref="G55:J55" si="109">SUM(C$2:C55)</f>
        <v>100.5</v>
      </c>
      <c r="H55" s="41">
        <f t="shared" si="109"/>
        <v>61.35</v>
      </c>
      <c r="I55" s="41">
        <f t="shared" si="109"/>
        <v>0</v>
      </c>
      <c r="J55" s="41">
        <f t="shared" si="109"/>
        <v>1</v>
      </c>
      <c r="K55" s="41">
        <f t="shared" ref="K55:L55" si="110">G55/MAX(G:G)</f>
        <v>0.87391304347826082</v>
      </c>
      <c r="L55" s="41">
        <f t="shared" si="110"/>
        <v>0.34495361259488333</v>
      </c>
      <c r="M55" s="41">
        <f t="shared" si="2"/>
        <v>0.5</v>
      </c>
      <c r="N55" s="42">
        <f t="shared" si="3"/>
        <v>0</v>
      </c>
      <c r="O55" s="41">
        <f t="shared" si="4"/>
        <v>0.58064516129032262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39" t="s">
        <v>98</v>
      </c>
      <c r="C56" s="39">
        <v>0</v>
      </c>
      <c r="D56" s="39">
        <v>3.5</v>
      </c>
      <c r="E56" s="1">
        <v>0</v>
      </c>
      <c r="G56" s="41">
        <f t="shared" ref="G56:J56" si="111">SUM(C$2:C56)</f>
        <v>100.5</v>
      </c>
      <c r="H56" s="41">
        <f t="shared" si="111"/>
        <v>64.849999999999994</v>
      </c>
      <c r="I56" s="41">
        <f t="shared" si="111"/>
        <v>0</v>
      </c>
      <c r="J56" s="41">
        <f t="shared" si="111"/>
        <v>1</v>
      </c>
      <c r="K56" s="41">
        <f t="shared" ref="K56:L56" si="112">G56/MAX(G:G)</f>
        <v>0.87391304347826082</v>
      </c>
      <c r="L56" s="41">
        <f t="shared" si="112"/>
        <v>0.36463311779589541</v>
      </c>
      <c r="M56" s="41">
        <f t="shared" si="2"/>
        <v>0.5</v>
      </c>
      <c r="N56" s="42">
        <f t="shared" si="3"/>
        <v>0</v>
      </c>
      <c r="O56" s="41">
        <f t="shared" si="4"/>
        <v>0.59139784946236562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39" t="s">
        <v>99</v>
      </c>
      <c r="C57" s="39">
        <v>0</v>
      </c>
      <c r="D57" s="39">
        <v>7</v>
      </c>
      <c r="E57" s="1">
        <v>0</v>
      </c>
      <c r="G57" s="41">
        <f t="shared" ref="G57:J57" si="113">SUM(C$2:C57)</f>
        <v>100.5</v>
      </c>
      <c r="H57" s="41">
        <f t="shared" si="113"/>
        <v>71.849999999999994</v>
      </c>
      <c r="I57" s="41">
        <f t="shared" si="113"/>
        <v>0</v>
      </c>
      <c r="J57" s="41">
        <f t="shared" si="113"/>
        <v>1</v>
      </c>
      <c r="K57" s="41">
        <f t="shared" ref="K57:L57" si="114">G57/MAX(G:G)</f>
        <v>0.87391304347826082</v>
      </c>
      <c r="L57" s="41">
        <f t="shared" si="114"/>
        <v>0.40399212819791958</v>
      </c>
      <c r="M57" s="41">
        <f t="shared" si="2"/>
        <v>0.5</v>
      </c>
      <c r="N57" s="42">
        <f t="shared" si="3"/>
        <v>0</v>
      </c>
      <c r="O57" s="41">
        <f t="shared" si="4"/>
        <v>0.60215053763440862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39" t="s">
        <v>100</v>
      </c>
      <c r="C58" s="39">
        <v>0</v>
      </c>
      <c r="D58" s="39">
        <v>15</v>
      </c>
      <c r="E58" s="1">
        <v>0</v>
      </c>
      <c r="G58" s="41">
        <f t="shared" ref="G58:J58" si="115">SUM(C$2:C58)</f>
        <v>100.5</v>
      </c>
      <c r="H58" s="41">
        <f t="shared" si="115"/>
        <v>86.85</v>
      </c>
      <c r="I58" s="41">
        <f t="shared" si="115"/>
        <v>0</v>
      </c>
      <c r="J58" s="41">
        <f t="shared" si="115"/>
        <v>1</v>
      </c>
      <c r="K58" s="41">
        <f t="shared" ref="K58:L58" si="116">G58/MAX(G:G)</f>
        <v>0.87391304347826082</v>
      </c>
      <c r="L58" s="41">
        <f t="shared" si="116"/>
        <v>0.48833286477368565</v>
      </c>
      <c r="M58" s="41">
        <f t="shared" si="2"/>
        <v>0.5</v>
      </c>
      <c r="N58" s="42">
        <f t="shared" si="3"/>
        <v>0</v>
      </c>
      <c r="O58" s="41">
        <f t="shared" si="4"/>
        <v>0.61290322580645162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39" t="s">
        <v>101</v>
      </c>
      <c r="C59" s="39">
        <v>0</v>
      </c>
      <c r="D59" s="39">
        <v>4</v>
      </c>
      <c r="E59" s="1">
        <v>0</v>
      </c>
      <c r="G59" s="41">
        <f t="shared" ref="G59:J59" si="117">SUM(C$2:C59)</f>
        <v>100.5</v>
      </c>
      <c r="H59" s="41">
        <f t="shared" si="117"/>
        <v>90.85</v>
      </c>
      <c r="I59" s="41">
        <f t="shared" si="117"/>
        <v>0</v>
      </c>
      <c r="J59" s="41">
        <f t="shared" si="117"/>
        <v>1</v>
      </c>
      <c r="K59" s="41">
        <f t="shared" ref="K59:L59" si="118">G59/MAX(G:G)</f>
        <v>0.87391304347826082</v>
      </c>
      <c r="L59" s="41">
        <f t="shared" si="118"/>
        <v>0.51082372786055663</v>
      </c>
      <c r="M59" s="41">
        <f t="shared" si="2"/>
        <v>0.5</v>
      </c>
      <c r="N59" s="42">
        <f t="shared" si="3"/>
        <v>0</v>
      </c>
      <c r="O59" s="41">
        <f t="shared" si="4"/>
        <v>0.62365591397849462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40">
        <v>43835</v>
      </c>
      <c r="C60" s="39">
        <v>0</v>
      </c>
      <c r="D60" s="39">
        <v>0.75</v>
      </c>
      <c r="E60" s="1">
        <v>0</v>
      </c>
      <c r="G60" s="41">
        <f t="shared" ref="G60:J60" si="119">SUM(C$2:C60)</f>
        <v>100.5</v>
      </c>
      <c r="H60" s="41">
        <f t="shared" si="119"/>
        <v>91.6</v>
      </c>
      <c r="I60" s="41">
        <f t="shared" si="119"/>
        <v>0</v>
      </c>
      <c r="J60" s="41">
        <f t="shared" si="119"/>
        <v>1</v>
      </c>
      <c r="K60" s="41">
        <f t="shared" ref="K60:L60" si="120">G60/MAX(G:G)</f>
        <v>0.87391304347826082</v>
      </c>
      <c r="L60" s="41">
        <f t="shared" si="120"/>
        <v>0.5150407646893449</v>
      </c>
      <c r="M60" s="41">
        <f t="shared" si="2"/>
        <v>0.5</v>
      </c>
      <c r="N60" s="42">
        <f t="shared" si="3"/>
        <v>0</v>
      </c>
      <c r="O60" s="41">
        <f t="shared" si="4"/>
        <v>0.63440860215053763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40">
        <v>43866</v>
      </c>
      <c r="C61" s="39">
        <v>0</v>
      </c>
      <c r="D61" s="39">
        <v>10.5</v>
      </c>
      <c r="E61" s="1">
        <v>0</v>
      </c>
      <c r="G61" s="41">
        <f t="shared" ref="G61:J61" si="121">SUM(C$2:C61)</f>
        <v>100.5</v>
      </c>
      <c r="H61" s="41">
        <f t="shared" si="121"/>
        <v>102.1</v>
      </c>
      <c r="I61" s="41">
        <f t="shared" si="121"/>
        <v>0</v>
      </c>
      <c r="J61" s="41">
        <f t="shared" si="121"/>
        <v>1</v>
      </c>
      <c r="K61" s="41">
        <f t="shared" ref="K61:L61" si="122">G61/MAX(G:G)</f>
        <v>0.87391304347826082</v>
      </c>
      <c r="L61" s="41">
        <f t="shared" si="122"/>
        <v>0.5740792802923812</v>
      </c>
      <c r="M61" s="41">
        <f t="shared" si="2"/>
        <v>0.5</v>
      </c>
      <c r="N61" s="42">
        <f t="shared" si="3"/>
        <v>0</v>
      </c>
      <c r="O61" s="41">
        <f t="shared" si="4"/>
        <v>0.64516129032258063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43895</v>
      </c>
      <c r="C62" s="39">
        <v>0</v>
      </c>
      <c r="D62" s="39">
        <v>0</v>
      </c>
      <c r="E62" s="1">
        <v>0</v>
      </c>
      <c r="G62" s="41">
        <f t="shared" ref="G62:J62" si="123">SUM(C$2:C62)</f>
        <v>100.5</v>
      </c>
      <c r="H62" s="41">
        <f t="shared" si="123"/>
        <v>102.1</v>
      </c>
      <c r="I62" s="41">
        <f t="shared" si="123"/>
        <v>0</v>
      </c>
      <c r="J62" s="41">
        <f t="shared" si="123"/>
        <v>1</v>
      </c>
      <c r="K62" s="41">
        <f t="shared" ref="K62:L62" si="124">G62/MAX(G:G)</f>
        <v>0.87391304347826082</v>
      </c>
      <c r="L62" s="41">
        <f t="shared" si="124"/>
        <v>0.5740792802923812</v>
      </c>
      <c r="M62" s="41">
        <f t="shared" si="2"/>
        <v>0.5</v>
      </c>
      <c r="N62" s="42">
        <f t="shared" si="3"/>
        <v>0</v>
      </c>
      <c r="O62" s="41">
        <f t="shared" si="4"/>
        <v>0.65591397849462363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40">
        <v>43926</v>
      </c>
      <c r="C63" s="39">
        <v>0</v>
      </c>
      <c r="D63" s="39">
        <v>6.5</v>
      </c>
      <c r="E63" s="1">
        <v>0</v>
      </c>
      <c r="G63" s="41">
        <f t="shared" ref="G63:J63" si="125">SUM(C$2:C63)</f>
        <v>100.5</v>
      </c>
      <c r="H63" s="41">
        <f t="shared" si="125"/>
        <v>108.6</v>
      </c>
      <c r="I63" s="41">
        <f t="shared" si="125"/>
        <v>0</v>
      </c>
      <c r="J63" s="41">
        <f t="shared" si="125"/>
        <v>1</v>
      </c>
      <c r="K63" s="41">
        <f t="shared" ref="K63:L63" si="126">G63/MAX(G:G)</f>
        <v>0.87391304347826082</v>
      </c>
      <c r="L63" s="41">
        <f t="shared" si="126"/>
        <v>0.61062693280854652</v>
      </c>
      <c r="M63" s="41">
        <f t="shared" si="2"/>
        <v>0.5</v>
      </c>
      <c r="N63" s="42">
        <f t="shared" si="3"/>
        <v>0</v>
      </c>
      <c r="O63" s="41">
        <f t="shared" si="4"/>
        <v>0.66666666666666663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40">
        <v>43956</v>
      </c>
      <c r="C64" s="39">
        <v>0</v>
      </c>
      <c r="D64" s="39">
        <v>3.5</v>
      </c>
      <c r="E64" s="1">
        <v>0</v>
      </c>
      <c r="G64" s="41">
        <f t="shared" ref="G64:J64" si="127">SUM(C$2:C64)</f>
        <v>100.5</v>
      </c>
      <c r="H64" s="41">
        <f t="shared" si="127"/>
        <v>112.1</v>
      </c>
      <c r="I64" s="41">
        <f t="shared" si="127"/>
        <v>0</v>
      </c>
      <c r="J64" s="41">
        <f t="shared" si="127"/>
        <v>1</v>
      </c>
      <c r="K64" s="41">
        <f t="shared" ref="K64:L64" si="128">G64/MAX(G:G)</f>
        <v>0.87391304347826082</v>
      </c>
      <c r="L64" s="41">
        <f t="shared" si="128"/>
        <v>0.63030643800955866</v>
      </c>
      <c r="M64" s="41">
        <f t="shared" si="2"/>
        <v>0.5</v>
      </c>
      <c r="N64" s="42">
        <f t="shared" si="3"/>
        <v>0</v>
      </c>
      <c r="O64" s="41">
        <f t="shared" si="4"/>
        <v>0.67741935483870963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40">
        <v>43987</v>
      </c>
      <c r="C65" s="39">
        <v>0</v>
      </c>
      <c r="D65" s="39">
        <v>3</v>
      </c>
      <c r="E65" s="1">
        <v>0</v>
      </c>
      <c r="G65" s="41">
        <f t="shared" ref="G65:J65" si="129">SUM(C$2:C65)</f>
        <v>100.5</v>
      </c>
      <c r="H65" s="41">
        <f t="shared" si="129"/>
        <v>115.1</v>
      </c>
      <c r="I65" s="41">
        <f t="shared" si="129"/>
        <v>0</v>
      </c>
      <c r="J65" s="41">
        <f t="shared" si="129"/>
        <v>1</v>
      </c>
      <c r="K65" s="41">
        <f t="shared" ref="K65:L65" si="130">G65/MAX(G:G)</f>
        <v>0.87391304347826082</v>
      </c>
      <c r="L65" s="41">
        <f t="shared" si="130"/>
        <v>0.64717458532471184</v>
      </c>
      <c r="M65" s="41">
        <f t="shared" si="2"/>
        <v>0.5</v>
      </c>
      <c r="N65" s="42">
        <f t="shared" si="3"/>
        <v>0</v>
      </c>
      <c r="O65" s="41">
        <f t="shared" si="4"/>
        <v>0.68817204301075274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40">
        <v>44017</v>
      </c>
      <c r="C66" s="39">
        <v>0</v>
      </c>
      <c r="D66" s="39">
        <v>0</v>
      </c>
      <c r="E66" s="1">
        <v>0</v>
      </c>
      <c r="G66" s="41">
        <f t="shared" ref="G66:J66" si="131">SUM(C$2:C66)</f>
        <v>100.5</v>
      </c>
      <c r="H66" s="41">
        <f t="shared" si="131"/>
        <v>115.1</v>
      </c>
      <c r="I66" s="41">
        <f t="shared" si="131"/>
        <v>0</v>
      </c>
      <c r="J66" s="41">
        <f t="shared" si="131"/>
        <v>1</v>
      </c>
      <c r="K66" s="41">
        <f t="shared" ref="K66:L66" si="132">G66/MAX(G:G)</f>
        <v>0.87391304347826082</v>
      </c>
      <c r="L66" s="41">
        <f t="shared" si="132"/>
        <v>0.64717458532471184</v>
      </c>
      <c r="M66" s="41">
        <f t="shared" si="2"/>
        <v>0.5</v>
      </c>
      <c r="N66" s="42">
        <f t="shared" si="3"/>
        <v>0</v>
      </c>
      <c r="O66" s="41">
        <f t="shared" si="4"/>
        <v>0.69892473118279574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40">
        <v>44048</v>
      </c>
      <c r="C67" s="39">
        <v>0</v>
      </c>
      <c r="D67" s="39">
        <v>3</v>
      </c>
      <c r="E67" s="1">
        <v>0</v>
      </c>
      <c r="G67" s="41">
        <f t="shared" ref="G67:J67" si="133">SUM(C$2:C67)</f>
        <v>100.5</v>
      </c>
      <c r="H67" s="41">
        <f t="shared" si="133"/>
        <v>118.1</v>
      </c>
      <c r="I67" s="41">
        <f t="shared" si="133"/>
        <v>0</v>
      </c>
      <c r="J67" s="41">
        <f t="shared" si="133"/>
        <v>1</v>
      </c>
      <c r="K67" s="41">
        <f t="shared" ref="K67:L67" si="134">G67/MAX(G:G)</f>
        <v>0.87391304347826082</v>
      </c>
      <c r="L67" s="41">
        <f t="shared" si="134"/>
        <v>0.66404273263986502</v>
      </c>
      <c r="M67" s="41">
        <f t="shared" si="2"/>
        <v>0.5</v>
      </c>
      <c r="N67" s="42">
        <f t="shared" si="3"/>
        <v>0</v>
      </c>
      <c r="O67" s="41">
        <f t="shared" si="4"/>
        <v>0.70967741935483875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40">
        <v>44079</v>
      </c>
      <c r="C68" s="39">
        <v>0</v>
      </c>
      <c r="D68" s="39">
        <v>0</v>
      </c>
      <c r="E68" s="1">
        <v>0</v>
      </c>
      <c r="G68" s="41">
        <f t="shared" ref="G68:J68" si="135">SUM(C$2:C68)</f>
        <v>100.5</v>
      </c>
      <c r="H68" s="41">
        <f t="shared" si="135"/>
        <v>118.1</v>
      </c>
      <c r="I68" s="41">
        <f t="shared" si="135"/>
        <v>0</v>
      </c>
      <c r="J68" s="41">
        <f t="shared" si="135"/>
        <v>1</v>
      </c>
      <c r="K68" s="41">
        <f t="shared" ref="K68:L68" si="136">G68/MAX(G:G)</f>
        <v>0.87391304347826082</v>
      </c>
      <c r="L68" s="41">
        <f t="shared" si="136"/>
        <v>0.66404273263986502</v>
      </c>
      <c r="M68" s="41">
        <f t="shared" si="2"/>
        <v>0.5</v>
      </c>
      <c r="N68" s="42">
        <f t="shared" si="3"/>
        <v>0</v>
      </c>
      <c r="O68" s="41">
        <f t="shared" si="4"/>
        <v>0.72043010752688175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40">
        <v>44109</v>
      </c>
      <c r="C69" s="39">
        <v>0</v>
      </c>
      <c r="D69" s="39">
        <v>1</v>
      </c>
      <c r="E69" s="1">
        <v>0</v>
      </c>
      <c r="G69" s="41">
        <f t="shared" ref="G69:J69" si="137">SUM(C$2:C69)</f>
        <v>100.5</v>
      </c>
      <c r="H69" s="41">
        <f t="shared" si="137"/>
        <v>119.1</v>
      </c>
      <c r="I69" s="41">
        <f t="shared" si="137"/>
        <v>0</v>
      </c>
      <c r="J69" s="41">
        <f t="shared" si="137"/>
        <v>1</v>
      </c>
      <c r="K69" s="41">
        <f t="shared" ref="K69:L69" si="138">G69/MAX(G:G)</f>
        <v>0.87391304347826082</v>
      </c>
      <c r="L69" s="41">
        <f t="shared" si="138"/>
        <v>0.66966544841158282</v>
      </c>
      <c r="M69" s="41">
        <f t="shared" si="2"/>
        <v>0.5</v>
      </c>
      <c r="N69" s="42">
        <f t="shared" si="3"/>
        <v>0</v>
      </c>
      <c r="O69" s="41">
        <f t="shared" si="4"/>
        <v>0.73118279569892475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40">
        <v>44140</v>
      </c>
      <c r="C70" s="39">
        <v>1.5</v>
      </c>
      <c r="D70" s="39">
        <v>0</v>
      </c>
      <c r="E70" s="1">
        <v>0</v>
      </c>
      <c r="G70" s="41">
        <f t="shared" ref="G70:J70" si="139">SUM(C$2:C70)</f>
        <v>102</v>
      </c>
      <c r="H70" s="41">
        <f t="shared" si="139"/>
        <v>119.1</v>
      </c>
      <c r="I70" s="41">
        <f t="shared" si="139"/>
        <v>0</v>
      </c>
      <c r="J70" s="41">
        <f t="shared" si="139"/>
        <v>1</v>
      </c>
      <c r="K70" s="41">
        <f t="shared" ref="K70:L70" si="140">G70/MAX(G:G)</f>
        <v>0.88695652173913042</v>
      </c>
      <c r="L70" s="41">
        <f t="shared" si="140"/>
        <v>0.66966544841158282</v>
      </c>
      <c r="M70" s="41">
        <f t="shared" si="2"/>
        <v>0.5</v>
      </c>
      <c r="N70" s="42">
        <f t="shared" si="3"/>
        <v>0</v>
      </c>
      <c r="O70" s="41">
        <f t="shared" si="4"/>
        <v>0.74193548387096775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40">
        <v>44170</v>
      </c>
      <c r="C71" s="39">
        <v>11</v>
      </c>
      <c r="D71" s="39">
        <v>6.5</v>
      </c>
      <c r="E71" s="1">
        <v>0</v>
      </c>
      <c r="F71" s="1">
        <v>1</v>
      </c>
      <c r="G71" s="41">
        <f t="shared" ref="G71:J71" si="141">SUM(C$2:C71)</f>
        <v>113</v>
      </c>
      <c r="H71" s="41">
        <f t="shared" si="141"/>
        <v>125.6</v>
      </c>
      <c r="I71" s="41">
        <f t="shared" si="141"/>
        <v>0</v>
      </c>
      <c r="J71" s="41">
        <f t="shared" si="141"/>
        <v>2</v>
      </c>
      <c r="K71" s="41">
        <f t="shared" ref="K71:L71" si="142">G71/MAX(G:G)</f>
        <v>0.9826086956521739</v>
      </c>
      <c r="L71" s="41">
        <f t="shared" si="142"/>
        <v>0.70621310092774814</v>
      </c>
      <c r="M71" s="41">
        <f t="shared" si="2"/>
        <v>1</v>
      </c>
      <c r="N71" s="42">
        <f t="shared" si="3"/>
        <v>0</v>
      </c>
      <c r="O71" s="41">
        <f t="shared" si="4"/>
        <v>0.75268817204301075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39" t="s">
        <v>102</v>
      </c>
      <c r="C72" s="39">
        <v>0</v>
      </c>
      <c r="D72" s="39">
        <v>5</v>
      </c>
      <c r="E72" s="1">
        <v>0</v>
      </c>
      <c r="G72" s="41">
        <f t="shared" ref="G72:J72" si="143">SUM(C$2:C72)</f>
        <v>113</v>
      </c>
      <c r="H72" s="41">
        <f t="shared" si="143"/>
        <v>130.6</v>
      </c>
      <c r="I72" s="41">
        <f t="shared" si="143"/>
        <v>0</v>
      </c>
      <c r="J72" s="41">
        <f t="shared" si="143"/>
        <v>2</v>
      </c>
      <c r="K72" s="41">
        <f t="shared" ref="K72:L72" si="144">G72/MAX(G:G)</f>
        <v>0.9826086956521739</v>
      </c>
      <c r="L72" s="41">
        <f t="shared" si="144"/>
        <v>0.73432667978633681</v>
      </c>
      <c r="M72" s="41">
        <f t="shared" si="2"/>
        <v>1</v>
      </c>
      <c r="N72" s="42">
        <f t="shared" si="3"/>
        <v>0</v>
      </c>
      <c r="O72" s="41">
        <f t="shared" si="4"/>
        <v>0.76344086021505375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39" t="s">
        <v>103</v>
      </c>
      <c r="C73" s="39">
        <v>0</v>
      </c>
      <c r="D73" s="39">
        <v>2</v>
      </c>
      <c r="E73" s="1">
        <v>0</v>
      </c>
      <c r="G73" s="41">
        <f t="shared" ref="G73:J73" si="145">SUM(C$2:C73)</f>
        <v>113</v>
      </c>
      <c r="H73" s="41">
        <f t="shared" si="145"/>
        <v>132.6</v>
      </c>
      <c r="I73" s="41">
        <f t="shared" si="145"/>
        <v>0</v>
      </c>
      <c r="J73" s="41">
        <f t="shared" si="145"/>
        <v>2</v>
      </c>
      <c r="K73" s="41">
        <f t="shared" ref="K73:L73" si="146">G73/MAX(G:G)</f>
        <v>0.9826086956521739</v>
      </c>
      <c r="L73" s="41">
        <f t="shared" si="146"/>
        <v>0.7455721113297723</v>
      </c>
      <c r="M73" s="41">
        <f t="shared" si="2"/>
        <v>1</v>
      </c>
      <c r="N73" s="42">
        <f t="shared" si="3"/>
        <v>0</v>
      </c>
      <c r="O73" s="41">
        <f t="shared" si="4"/>
        <v>0.77419354838709675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</v>
      </c>
    </row>
    <row r="74" spans="1:18" ht="15" x14ac:dyDescent="0.25">
      <c r="A74" s="39">
        <v>73</v>
      </c>
      <c r="B74" s="39" t="s">
        <v>104</v>
      </c>
      <c r="C74" s="39">
        <v>0</v>
      </c>
      <c r="D74" s="39">
        <v>8</v>
      </c>
      <c r="E74" s="1">
        <v>0</v>
      </c>
      <c r="G74" s="41">
        <f t="shared" ref="G74:J74" si="147">SUM(C$2:C74)</f>
        <v>113</v>
      </c>
      <c r="H74" s="41">
        <f t="shared" si="147"/>
        <v>140.6</v>
      </c>
      <c r="I74" s="41">
        <f t="shared" si="147"/>
        <v>0</v>
      </c>
      <c r="J74" s="41">
        <f t="shared" si="147"/>
        <v>2</v>
      </c>
      <c r="K74" s="41">
        <f t="shared" ref="K74:L74" si="148">G74/MAX(G:G)</f>
        <v>0.9826086956521739</v>
      </c>
      <c r="L74" s="41">
        <f t="shared" si="148"/>
        <v>0.79055383750351416</v>
      </c>
      <c r="M74" s="41">
        <f t="shared" si="2"/>
        <v>1</v>
      </c>
      <c r="N74" s="42">
        <f t="shared" si="3"/>
        <v>0</v>
      </c>
      <c r="O74" s="41">
        <f t="shared" si="4"/>
        <v>0.78494623655913975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105</v>
      </c>
      <c r="C75" s="39">
        <v>0</v>
      </c>
      <c r="D75" s="39">
        <v>3.25</v>
      </c>
      <c r="E75" s="1">
        <v>0</v>
      </c>
      <c r="G75" s="41">
        <f t="shared" ref="G75:J75" si="149">SUM(C$2:C75)</f>
        <v>113</v>
      </c>
      <c r="H75" s="41">
        <f t="shared" si="149"/>
        <v>143.85</v>
      </c>
      <c r="I75" s="41">
        <f t="shared" si="149"/>
        <v>0</v>
      </c>
      <c r="J75" s="41">
        <f t="shared" si="149"/>
        <v>2</v>
      </c>
      <c r="K75" s="41">
        <f t="shared" ref="K75:L75" si="150">G75/MAX(G:G)</f>
        <v>0.9826086956521739</v>
      </c>
      <c r="L75" s="41">
        <f t="shared" si="150"/>
        <v>0.80882766376159687</v>
      </c>
      <c r="M75" s="41">
        <f t="shared" si="2"/>
        <v>1</v>
      </c>
      <c r="N75" s="42">
        <f t="shared" si="3"/>
        <v>0</v>
      </c>
      <c r="O75" s="41">
        <f t="shared" si="4"/>
        <v>0.79569892473118276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106</v>
      </c>
      <c r="C76" s="39">
        <v>0</v>
      </c>
      <c r="D76" s="39">
        <v>3.5</v>
      </c>
      <c r="E76" s="1">
        <v>0</v>
      </c>
      <c r="G76" s="41">
        <f t="shared" ref="G76:J76" si="151">SUM(C$2:C76)</f>
        <v>113</v>
      </c>
      <c r="H76" s="41">
        <f t="shared" si="151"/>
        <v>147.35</v>
      </c>
      <c r="I76" s="41">
        <f t="shared" si="151"/>
        <v>0</v>
      </c>
      <c r="J76" s="41">
        <f t="shared" si="151"/>
        <v>2</v>
      </c>
      <c r="K76" s="41">
        <f t="shared" ref="K76:L76" si="152">G76/MAX(G:G)</f>
        <v>0.9826086956521739</v>
      </c>
      <c r="L76" s="41">
        <f t="shared" si="152"/>
        <v>0.8285071689626089</v>
      </c>
      <c r="M76" s="41">
        <f t="shared" si="2"/>
        <v>1</v>
      </c>
      <c r="N76" s="42">
        <f t="shared" si="3"/>
        <v>0</v>
      </c>
      <c r="O76" s="41">
        <f t="shared" si="4"/>
        <v>0.80645161290322576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107</v>
      </c>
      <c r="C77" s="39">
        <v>0</v>
      </c>
      <c r="D77" s="39">
        <v>0</v>
      </c>
      <c r="E77" s="1">
        <v>0</v>
      </c>
      <c r="G77" s="41">
        <f t="shared" ref="G77:J77" si="153">SUM(C$2:C77)</f>
        <v>113</v>
      </c>
      <c r="H77" s="41">
        <f t="shared" si="153"/>
        <v>147.35</v>
      </c>
      <c r="I77" s="41">
        <f t="shared" si="153"/>
        <v>0</v>
      </c>
      <c r="J77" s="41">
        <f t="shared" si="153"/>
        <v>2</v>
      </c>
      <c r="K77" s="41">
        <f t="shared" ref="K77:L77" si="154">G77/MAX(G:G)</f>
        <v>0.9826086956521739</v>
      </c>
      <c r="L77" s="41">
        <f t="shared" si="154"/>
        <v>0.8285071689626089</v>
      </c>
      <c r="M77" s="41">
        <f t="shared" si="2"/>
        <v>1</v>
      </c>
      <c r="N77" s="42">
        <f t="shared" si="3"/>
        <v>0</v>
      </c>
      <c r="O77" s="41">
        <f t="shared" si="4"/>
        <v>0.81720430107526887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39" t="s">
        <v>108</v>
      </c>
      <c r="C78" s="39">
        <v>0</v>
      </c>
      <c r="D78" s="39">
        <v>0</v>
      </c>
      <c r="E78" s="1">
        <v>0</v>
      </c>
      <c r="G78" s="41">
        <f t="shared" ref="G78:J78" si="155">SUM(C$2:C78)</f>
        <v>113</v>
      </c>
      <c r="H78" s="41">
        <f t="shared" si="155"/>
        <v>147.35</v>
      </c>
      <c r="I78" s="41">
        <f t="shared" si="155"/>
        <v>0</v>
      </c>
      <c r="J78" s="41">
        <f t="shared" si="155"/>
        <v>2</v>
      </c>
      <c r="K78" s="41">
        <f t="shared" ref="K78:L78" si="156">G78/MAX(G:G)</f>
        <v>0.9826086956521739</v>
      </c>
      <c r="L78" s="41">
        <f t="shared" si="156"/>
        <v>0.8285071689626089</v>
      </c>
      <c r="M78" s="41">
        <f t="shared" si="2"/>
        <v>1</v>
      </c>
      <c r="N78" s="42">
        <f t="shared" si="3"/>
        <v>0</v>
      </c>
      <c r="O78" s="41">
        <f t="shared" si="4"/>
        <v>0.82795698924731187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39" t="s">
        <v>109</v>
      </c>
      <c r="C79" s="39">
        <v>0</v>
      </c>
      <c r="D79" s="39">
        <v>0</v>
      </c>
      <c r="E79" s="1">
        <v>0</v>
      </c>
      <c r="G79" s="41">
        <f t="shared" ref="G79:J79" si="157">SUM(C$2:C79)</f>
        <v>113</v>
      </c>
      <c r="H79" s="41">
        <f t="shared" si="157"/>
        <v>147.35</v>
      </c>
      <c r="I79" s="41">
        <f t="shared" si="157"/>
        <v>0</v>
      </c>
      <c r="J79" s="41">
        <f t="shared" si="157"/>
        <v>2</v>
      </c>
      <c r="K79" s="41">
        <f t="shared" ref="K79:L79" si="158">G79/MAX(G:G)</f>
        <v>0.9826086956521739</v>
      </c>
      <c r="L79" s="41">
        <f t="shared" si="158"/>
        <v>0.8285071689626089</v>
      </c>
      <c r="M79" s="41">
        <f t="shared" si="2"/>
        <v>1</v>
      </c>
      <c r="N79" s="42">
        <f t="shared" si="3"/>
        <v>0</v>
      </c>
      <c r="O79" s="41">
        <f t="shared" si="4"/>
        <v>0.83870967741935487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39" t="s">
        <v>110</v>
      </c>
      <c r="C80" s="39">
        <v>0</v>
      </c>
      <c r="D80" s="39">
        <v>0</v>
      </c>
      <c r="E80" s="1">
        <v>0</v>
      </c>
      <c r="G80" s="41">
        <f t="shared" ref="G80:J80" si="159">SUM(C$2:C80)</f>
        <v>113</v>
      </c>
      <c r="H80" s="41">
        <f t="shared" si="159"/>
        <v>147.35</v>
      </c>
      <c r="I80" s="41">
        <f t="shared" si="159"/>
        <v>0</v>
      </c>
      <c r="J80" s="41">
        <f t="shared" si="159"/>
        <v>2</v>
      </c>
      <c r="K80" s="41">
        <f t="shared" ref="K80:L80" si="160">G80/MAX(G:G)</f>
        <v>0.9826086956521739</v>
      </c>
      <c r="L80" s="41">
        <f t="shared" si="160"/>
        <v>0.8285071689626089</v>
      </c>
      <c r="M80" s="41">
        <f t="shared" si="2"/>
        <v>1</v>
      </c>
      <c r="N80" s="42">
        <f t="shared" si="3"/>
        <v>0</v>
      </c>
      <c r="O80" s="41">
        <f t="shared" si="4"/>
        <v>0.84946236559139787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39" t="s">
        <v>111</v>
      </c>
      <c r="C81" s="39">
        <v>0</v>
      </c>
      <c r="D81" s="39">
        <v>1</v>
      </c>
      <c r="E81" s="1">
        <v>0</v>
      </c>
      <c r="G81" s="41">
        <f t="shared" ref="G81:J81" si="161">SUM(C$2:C81)</f>
        <v>113</v>
      </c>
      <c r="H81" s="41">
        <f t="shared" si="161"/>
        <v>148.35</v>
      </c>
      <c r="I81" s="41">
        <f t="shared" si="161"/>
        <v>0</v>
      </c>
      <c r="J81" s="41">
        <f t="shared" si="161"/>
        <v>2</v>
      </c>
      <c r="K81" s="41">
        <f t="shared" ref="K81:L81" si="162">G81/MAX(G:G)</f>
        <v>0.9826086956521739</v>
      </c>
      <c r="L81" s="41">
        <f t="shared" si="162"/>
        <v>0.8341298847343267</v>
      </c>
      <c r="M81" s="41">
        <f t="shared" si="2"/>
        <v>1</v>
      </c>
      <c r="N81" s="42">
        <f t="shared" si="3"/>
        <v>0</v>
      </c>
      <c r="O81" s="41">
        <f t="shared" si="4"/>
        <v>0.86021505376344087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0.8341298847343267</v>
      </c>
    </row>
    <row r="82" spans="1:18" ht="15" x14ac:dyDescent="0.25">
      <c r="A82" s="39">
        <v>81</v>
      </c>
      <c r="B82" s="39" t="s">
        <v>112</v>
      </c>
      <c r="C82" s="39">
        <v>0</v>
      </c>
      <c r="D82" s="39">
        <v>10</v>
      </c>
      <c r="E82" s="1">
        <v>4</v>
      </c>
      <c r="G82" s="41">
        <f t="shared" ref="G82:J82" si="163">SUM(C$2:C82)</f>
        <v>113</v>
      </c>
      <c r="H82" s="41">
        <f t="shared" si="163"/>
        <v>158.35</v>
      </c>
      <c r="I82" s="41">
        <f t="shared" si="163"/>
        <v>4</v>
      </c>
      <c r="J82" s="41">
        <f t="shared" si="163"/>
        <v>2</v>
      </c>
      <c r="K82" s="41">
        <f t="shared" ref="K82:L82" si="164">G82/MAX(G:G)</f>
        <v>0.9826086956521739</v>
      </c>
      <c r="L82" s="41">
        <f t="shared" si="164"/>
        <v>0.89035704245150404</v>
      </c>
      <c r="M82" s="41">
        <f t="shared" si="2"/>
        <v>1</v>
      </c>
      <c r="N82" s="42">
        <f t="shared" si="3"/>
        <v>2.2490863086870958E-2</v>
      </c>
      <c r="O82" s="41">
        <f t="shared" si="4"/>
        <v>0.87096774193548387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39" t="s">
        <v>113</v>
      </c>
      <c r="C83" s="39">
        <v>0</v>
      </c>
      <c r="D83" s="39">
        <v>2</v>
      </c>
      <c r="E83" s="1">
        <v>0</v>
      </c>
      <c r="G83" s="41">
        <f t="shared" ref="G83:J83" si="165">SUM(C$2:C83)</f>
        <v>113</v>
      </c>
      <c r="H83" s="41">
        <f t="shared" si="165"/>
        <v>160.35</v>
      </c>
      <c r="I83" s="41">
        <f t="shared" si="165"/>
        <v>4</v>
      </c>
      <c r="J83" s="41">
        <f t="shared" si="165"/>
        <v>2</v>
      </c>
      <c r="K83" s="41">
        <f t="shared" ref="K83:L83" si="166">G83/MAX(G:G)</f>
        <v>0.9826086956521739</v>
      </c>
      <c r="L83" s="41">
        <f t="shared" si="166"/>
        <v>0.90160247399493954</v>
      </c>
      <c r="M83" s="41">
        <f t="shared" si="2"/>
        <v>1</v>
      </c>
      <c r="N83" s="42">
        <f t="shared" si="3"/>
        <v>2.2490863086870958E-2</v>
      </c>
      <c r="O83" s="41">
        <f t="shared" si="4"/>
        <v>0.88172043010752688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39" t="s">
        <v>114</v>
      </c>
      <c r="C84" s="39">
        <v>0</v>
      </c>
      <c r="D84" s="39">
        <v>4</v>
      </c>
      <c r="E84" s="1">
        <v>0</v>
      </c>
      <c r="G84" s="41">
        <f t="shared" ref="G84:J84" si="167">SUM(C$2:C84)</f>
        <v>113</v>
      </c>
      <c r="H84" s="41">
        <f t="shared" si="167"/>
        <v>164.35</v>
      </c>
      <c r="I84" s="41">
        <f t="shared" si="167"/>
        <v>4</v>
      </c>
      <c r="J84" s="41">
        <f t="shared" si="167"/>
        <v>2</v>
      </c>
      <c r="K84" s="41">
        <f t="shared" ref="K84:L84" si="168">G84/MAX(G:G)</f>
        <v>0.9826086956521739</v>
      </c>
      <c r="L84" s="41">
        <f t="shared" si="168"/>
        <v>0.92409333708181052</v>
      </c>
      <c r="M84" s="41">
        <f t="shared" si="2"/>
        <v>1</v>
      </c>
      <c r="N84" s="42">
        <f t="shared" si="3"/>
        <v>2.2490863086870958E-2</v>
      </c>
      <c r="O84" s="41">
        <f t="shared" si="4"/>
        <v>0.89247311827956988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</v>
      </c>
    </row>
    <row r="85" spans="1:18" ht="15" x14ac:dyDescent="0.25">
      <c r="A85" s="39">
        <v>84</v>
      </c>
      <c r="B85" s="39" t="s">
        <v>115</v>
      </c>
      <c r="C85" s="39">
        <v>2</v>
      </c>
      <c r="D85" s="39">
        <v>12</v>
      </c>
      <c r="E85" s="1">
        <v>0</v>
      </c>
      <c r="G85" s="41">
        <f t="shared" ref="G85:J85" si="169">SUM(C$2:C85)</f>
        <v>115</v>
      </c>
      <c r="H85" s="41">
        <f t="shared" si="169"/>
        <v>176.35</v>
      </c>
      <c r="I85" s="41">
        <f t="shared" si="169"/>
        <v>4</v>
      </c>
      <c r="J85" s="41">
        <f t="shared" si="169"/>
        <v>2</v>
      </c>
      <c r="K85" s="41">
        <f t="shared" ref="K85:L85" si="170">G85/MAX(G:G)</f>
        <v>1</v>
      </c>
      <c r="L85" s="41">
        <f t="shared" si="170"/>
        <v>0.99156592634242335</v>
      </c>
      <c r="M85" s="41">
        <f t="shared" si="2"/>
        <v>1</v>
      </c>
      <c r="N85" s="42">
        <f t="shared" si="3"/>
        <v>2.2490863086870958E-2</v>
      </c>
      <c r="O85" s="41">
        <f t="shared" si="4"/>
        <v>0.90322580645161288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</v>
      </c>
    </row>
    <row r="86" spans="1:18" ht="15" x14ac:dyDescent="0.25">
      <c r="A86" s="39">
        <v>85</v>
      </c>
      <c r="B86" s="39" t="s">
        <v>116</v>
      </c>
      <c r="C86" s="39">
        <v>0</v>
      </c>
      <c r="D86" s="39">
        <v>1.5</v>
      </c>
      <c r="E86" s="1">
        <v>0</v>
      </c>
      <c r="G86" s="41">
        <f t="shared" ref="G86:J86" si="171">SUM(C$2:C86)</f>
        <v>115</v>
      </c>
      <c r="H86" s="41">
        <f t="shared" si="171"/>
        <v>177.85</v>
      </c>
      <c r="I86" s="41">
        <f t="shared" si="171"/>
        <v>4</v>
      </c>
      <c r="J86" s="41">
        <f t="shared" si="171"/>
        <v>2</v>
      </c>
      <c r="K86" s="41">
        <f t="shared" ref="K86:L86" si="172">G86/MAX(G:G)</f>
        <v>1</v>
      </c>
      <c r="L86" s="41">
        <f t="shared" si="172"/>
        <v>1</v>
      </c>
      <c r="M86" s="41">
        <f t="shared" si="2"/>
        <v>1</v>
      </c>
      <c r="N86" s="42">
        <f t="shared" si="3"/>
        <v>2.2490863086870958E-2</v>
      </c>
      <c r="O86" s="41">
        <f t="shared" si="4"/>
        <v>0.91397849462365588</v>
      </c>
      <c r="P86" s="42">
        <f>IF(O86&gt;=res!E$2,IF(O85&lt;res!E$2,K86,0),0)</f>
        <v>0</v>
      </c>
      <c r="Q86" s="42">
        <f>IF(O86&gt;=res!E$2,IF(O85&lt;res!E$2,L86,0),0)</f>
        <v>0</v>
      </c>
      <c r="R86" s="42">
        <f>IF(O86&gt;=res!E$6,IF(O85&lt;res!E$6,L86,0),0)</f>
        <v>0</v>
      </c>
    </row>
    <row r="87" spans="1:18" ht="15" x14ac:dyDescent="0.25">
      <c r="A87" s="39">
        <v>86</v>
      </c>
      <c r="B87" s="39" t="s">
        <v>117</v>
      </c>
      <c r="C87" s="39">
        <v>0</v>
      </c>
      <c r="D87" s="39">
        <v>0</v>
      </c>
      <c r="E87" s="1">
        <v>0</v>
      </c>
      <c r="G87" s="41">
        <f t="shared" ref="G87:J87" si="173">SUM(C$2:C87)</f>
        <v>115</v>
      </c>
      <c r="H87" s="41">
        <f t="shared" si="173"/>
        <v>177.85</v>
      </c>
      <c r="I87" s="41">
        <f t="shared" si="173"/>
        <v>4</v>
      </c>
      <c r="J87" s="41">
        <f t="shared" si="173"/>
        <v>2</v>
      </c>
      <c r="K87" s="41">
        <f t="shared" ref="K87:L87" si="174">G87/MAX(G:G)</f>
        <v>1</v>
      </c>
      <c r="L87" s="41">
        <f t="shared" si="174"/>
        <v>1</v>
      </c>
      <c r="M87" s="41">
        <f t="shared" si="2"/>
        <v>1</v>
      </c>
      <c r="N87" s="42">
        <f t="shared" si="3"/>
        <v>2.2490863086870958E-2</v>
      </c>
      <c r="O87" s="41">
        <f t="shared" si="4"/>
        <v>0.92473118279569888</v>
      </c>
      <c r="P87" s="42">
        <f>IF(O87&gt;=res!E$2,IF(O86&lt;res!E$2,K87,0),0)</f>
        <v>0</v>
      </c>
      <c r="Q87" s="42">
        <f>IF(O87&gt;=res!E$2,IF(O86&lt;res!E$2,L87,0),0)</f>
        <v>0</v>
      </c>
      <c r="R87" s="42">
        <f>IF(O87&gt;=res!E$6,IF(O86&lt;res!E$6,L87,0),0)</f>
        <v>0</v>
      </c>
    </row>
    <row r="88" spans="1:18" ht="15" x14ac:dyDescent="0.25">
      <c r="A88" s="39">
        <v>87</v>
      </c>
      <c r="B88" s="39" t="s">
        <v>118</v>
      </c>
      <c r="C88" s="39">
        <v>0</v>
      </c>
      <c r="D88" s="39">
        <v>0</v>
      </c>
      <c r="E88" s="1">
        <v>0</v>
      </c>
      <c r="G88" s="41">
        <f t="shared" ref="G88:J88" si="175">SUM(C$2:C88)</f>
        <v>115</v>
      </c>
      <c r="H88" s="41">
        <f t="shared" si="175"/>
        <v>177.85</v>
      </c>
      <c r="I88" s="41">
        <f t="shared" si="175"/>
        <v>4</v>
      </c>
      <c r="J88" s="41">
        <f t="shared" si="175"/>
        <v>2</v>
      </c>
      <c r="K88" s="41">
        <f t="shared" ref="K88:L88" si="176">G88/MAX(G:G)</f>
        <v>1</v>
      </c>
      <c r="L88" s="41">
        <f t="shared" si="176"/>
        <v>1</v>
      </c>
      <c r="M88" s="41">
        <f t="shared" si="2"/>
        <v>1</v>
      </c>
      <c r="N88" s="42">
        <f t="shared" si="3"/>
        <v>2.2490863086870958E-2</v>
      </c>
      <c r="O88" s="41">
        <f t="shared" si="4"/>
        <v>0.93548387096774188</v>
      </c>
      <c r="P88" s="42">
        <f>IF(O88&gt;=res!E$2,IF(O87&lt;res!E$2,K88,0),0)</f>
        <v>0</v>
      </c>
      <c r="Q88" s="42">
        <f>IF(O88&gt;=res!E$2,IF(O87&lt;res!E$2,L88,0),0)</f>
        <v>0</v>
      </c>
      <c r="R88" s="42">
        <f>IF(O88&gt;=res!E$6,IF(O87&lt;res!E$6,L88,0),0)</f>
        <v>0</v>
      </c>
    </row>
    <row r="89" spans="1:18" ht="15" x14ac:dyDescent="0.25">
      <c r="A89" s="39">
        <v>88</v>
      </c>
      <c r="B89" s="39" t="s">
        <v>119</v>
      </c>
      <c r="C89" s="39">
        <v>0</v>
      </c>
      <c r="D89" s="39">
        <v>0</v>
      </c>
      <c r="E89" s="1">
        <v>0</v>
      </c>
      <c r="G89" s="41">
        <f t="shared" ref="G89:J89" si="177">SUM(C$2:C89)</f>
        <v>115</v>
      </c>
      <c r="H89" s="41">
        <f t="shared" si="177"/>
        <v>177.85</v>
      </c>
      <c r="I89" s="41">
        <f t="shared" si="177"/>
        <v>4</v>
      </c>
      <c r="J89" s="41">
        <f t="shared" si="177"/>
        <v>2</v>
      </c>
      <c r="K89" s="41">
        <f t="shared" ref="K89:L89" si="178">G89/MAX(G:G)</f>
        <v>1</v>
      </c>
      <c r="L89" s="41">
        <f t="shared" si="178"/>
        <v>1</v>
      </c>
      <c r="M89" s="41">
        <f t="shared" si="2"/>
        <v>1</v>
      </c>
      <c r="N89" s="42">
        <f t="shared" si="3"/>
        <v>2.2490863086870958E-2</v>
      </c>
      <c r="O89" s="41">
        <f t="shared" si="4"/>
        <v>0.94623655913978499</v>
      </c>
      <c r="P89" s="42">
        <f>IF(O89&gt;=res!E$2,IF(O88&lt;res!E$2,K89,0),0)</f>
        <v>0</v>
      </c>
      <c r="Q89" s="42">
        <f>IF(O89&gt;=res!E$2,IF(O88&lt;res!E$2,L89,0),0)</f>
        <v>0</v>
      </c>
      <c r="R89" s="42">
        <f>IF(O89&gt;=res!E$6,IF(O88&lt;res!E$6,L89,0),0)</f>
        <v>0</v>
      </c>
    </row>
    <row r="90" spans="1:18" ht="15" x14ac:dyDescent="0.25">
      <c r="A90" s="39">
        <v>89</v>
      </c>
      <c r="B90" s="39" t="s">
        <v>120</v>
      </c>
      <c r="C90" s="39">
        <v>0</v>
      </c>
      <c r="D90" s="39">
        <v>0</v>
      </c>
      <c r="E90" s="1">
        <v>0</v>
      </c>
      <c r="G90" s="41">
        <f t="shared" ref="G90:J90" si="179">SUM(C$2:C90)</f>
        <v>115</v>
      </c>
      <c r="H90" s="41">
        <f t="shared" si="179"/>
        <v>177.85</v>
      </c>
      <c r="I90" s="41">
        <f t="shared" si="179"/>
        <v>4</v>
      </c>
      <c r="J90" s="41">
        <f t="shared" si="179"/>
        <v>2</v>
      </c>
      <c r="K90" s="41">
        <f t="shared" ref="K90:L90" si="180">G90/MAX(G:G)</f>
        <v>1</v>
      </c>
      <c r="L90" s="41">
        <f t="shared" si="180"/>
        <v>1</v>
      </c>
      <c r="M90" s="41">
        <f t="shared" si="2"/>
        <v>1</v>
      </c>
      <c r="N90" s="42">
        <f t="shared" si="3"/>
        <v>2.2490863086870958E-2</v>
      </c>
      <c r="O90" s="41">
        <f t="shared" si="4"/>
        <v>0.956989247311828</v>
      </c>
      <c r="P90" s="42">
        <f>IF(O90&gt;=res!E$2,IF(O89&lt;res!E$2,K90,0),0)</f>
        <v>0</v>
      </c>
      <c r="Q90" s="42">
        <f>IF(O90&gt;=res!E$2,IF(O89&lt;res!E$2,L90,0),0)</f>
        <v>0</v>
      </c>
      <c r="R90" s="42">
        <f>IF(O90&gt;=res!E$6,IF(O89&lt;res!E$6,L90,0),0)</f>
        <v>0</v>
      </c>
    </row>
    <row r="91" spans="1:18" ht="15" x14ac:dyDescent="0.25">
      <c r="A91" s="39">
        <v>90</v>
      </c>
      <c r="B91" s="40">
        <v>43836</v>
      </c>
      <c r="C91" s="39">
        <v>0</v>
      </c>
      <c r="D91" s="39">
        <v>0</v>
      </c>
      <c r="E91" s="1">
        <v>0</v>
      </c>
      <c r="G91" s="41">
        <f t="shared" ref="G91:J91" si="181">SUM(C$2:C91)</f>
        <v>115</v>
      </c>
      <c r="H91" s="41">
        <f t="shared" si="181"/>
        <v>177.85</v>
      </c>
      <c r="I91" s="41">
        <f t="shared" si="181"/>
        <v>4</v>
      </c>
      <c r="J91" s="41">
        <f t="shared" si="181"/>
        <v>2</v>
      </c>
      <c r="K91" s="41">
        <f t="shared" ref="K91:L91" si="182">G91/MAX(G:G)</f>
        <v>1</v>
      </c>
      <c r="L91" s="41">
        <f t="shared" si="182"/>
        <v>1</v>
      </c>
      <c r="M91" s="41">
        <f t="shared" si="2"/>
        <v>1</v>
      </c>
      <c r="N91" s="42">
        <f t="shared" si="3"/>
        <v>2.2490863086870958E-2</v>
      </c>
      <c r="O91" s="41">
        <f t="shared" si="4"/>
        <v>0.967741935483871</v>
      </c>
      <c r="P91" s="42">
        <f>IF(O91&gt;=res!E$2,IF(O90&lt;res!E$2,K91,0),0)</f>
        <v>0</v>
      </c>
      <c r="Q91" s="42">
        <f>IF(O91&gt;=res!E$2,IF(O90&lt;res!E$2,L91,0),0)</f>
        <v>0</v>
      </c>
      <c r="R91" s="42">
        <f>IF(O91&gt;=res!E$6,IF(O90&lt;res!E$6,L91,0),0)</f>
        <v>0</v>
      </c>
    </row>
    <row r="92" spans="1:18" ht="15" x14ac:dyDescent="0.25">
      <c r="A92" s="39">
        <v>91</v>
      </c>
      <c r="B92" s="40">
        <v>43867</v>
      </c>
      <c r="C92" s="39">
        <v>0</v>
      </c>
      <c r="D92" s="39">
        <v>0</v>
      </c>
      <c r="E92" s="1">
        <v>0</v>
      </c>
      <c r="G92" s="41">
        <f t="shared" ref="G92:J92" si="183">SUM(C$2:C92)</f>
        <v>115</v>
      </c>
      <c r="H92" s="41">
        <f t="shared" si="183"/>
        <v>177.85</v>
      </c>
      <c r="I92" s="41">
        <f t="shared" si="183"/>
        <v>4</v>
      </c>
      <c r="J92" s="41">
        <f t="shared" si="183"/>
        <v>2</v>
      </c>
      <c r="K92" s="41">
        <f t="shared" ref="K92:L92" si="184">G92/MAX(G:G)</f>
        <v>1</v>
      </c>
      <c r="L92" s="41">
        <f t="shared" si="184"/>
        <v>1</v>
      </c>
      <c r="M92" s="41">
        <f t="shared" si="2"/>
        <v>1</v>
      </c>
      <c r="N92" s="42">
        <f t="shared" si="3"/>
        <v>2.2490863086870958E-2</v>
      </c>
      <c r="O92" s="41">
        <f t="shared" si="4"/>
        <v>0.978494623655914</v>
      </c>
      <c r="P92" s="42">
        <f>IF(O92&gt;=res!E$2,IF(O91&lt;res!E$2,K92,0),0)</f>
        <v>0</v>
      </c>
      <c r="Q92" s="42">
        <f>IF(O92&gt;=res!E$2,IF(O91&lt;res!E$2,L92,0),0)</f>
        <v>0</v>
      </c>
      <c r="R92" s="42">
        <f>IF(O92&gt;=res!E$6,IF(O91&lt;res!E$6,L92,0),0)</f>
        <v>0</v>
      </c>
    </row>
    <row r="93" spans="1:18" ht="15" x14ac:dyDescent="0.25">
      <c r="A93" s="39">
        <v>92</v>
      </c>
      <c r="B93" s="40">
        <v>43896</v>
      </c>
      <c r="C93" s="39">
        <v>0</v>
      </c>
      <c r="D93" s="39">
        <v>0</v>
      </c>
      <c r="E93" s="1">
        <v>0</v>
      </c>
      <c r="G93" s="41">
        <f t="shared" ref="G93:J93" si="185">SUM(C$2:C93)</f>
        <v>115</v>
      </c>
      <c r="H93" s="41">
        <f t="shared" si="185"/>
        <v>177.85</v>
      </c>
      <c r="I93" s="41">
        <f t="shared" si="185"/>
        <v>4</v>
      </c>
      <c r="J93" s="41">
        <f t="shared" si="185"/>
        <v>2</v>
      </c>
      <c r="K93" s="41">
        <f t="shared" ref="K93:L93" si="186">G93/MAX(G:G)</f>
        <v>1</v>
      </c>
      <c r="L93" s="41">
        <f t="shared" si="186"/>
        <v>1</v>
      </c>
      <c r="M93" s="41">
        <f t="shared" si="2"/>
        <v>1</v>
      </c>
      <c r="N93" s="42">
        <f t="shared" si="3"/>
        <v>2.2490863086870958E-2</v>
      </c>
      <c r="O93" s="41">
        <f t="shared" si="4"/>
        <v>0.989247311827957</v>
      </c>
      <c r="P93" s="42">
        <f>IF(O93&gt;=res!E$2,IF(O92&lt;res!E$2,K93,0),0)</f>
        <v>0</v>
      </c>
      <c r="Q93" s="42">
        <f>IF(O93&gt;=res!E$2,IF(O92&lt;res!E$2,L93,0),0)</f>
        <v>0</v>
      </c>
      <c r="R93" s="42">
        <f>IF(O93&gt;=res!E$6,IF(O92&lt;res!E$6,L93,0),0)</f>
        <v>0</v>
      </c>
    </row>
    <row r="94" spans="1:18" ht="15" x14ac:dyDescent="0.25">
      <c r="A94" s="39">
        <v>93</v>
      </c>
      <c r="B94" s="40">
        <v>43927</v>
      </c>
      <c r="C94" s="39">
        <v>0</v>
      </c>
      <c r="D94" s="39">
        <v>0</v>
      </c>
      <c r="E94" s="1">
        <v>0</v>
      </c>
      <c r="G94" s="41">
        <f t="shared" ref="G94:J94" si="187">SUM(C$2:C94)</f>
        <v>115</v>
      </c>
      <c r="H94" s="41">
        <f t="shared" si="187"/>
        <v>177.85</v>
      </c>
      <c r="I94" s="41">
        <f t="shared" si="187"/>
        <v>4</v>
      </c>
      <c r="J94" s="41">
        <f t="shared" si="187"/>
        <v>2</v>
      </c>
      <c r="K94" s="41">
        <f t="shared" ref="K94:L94" si="188">G94/MAX(G:G)</f>
        <v>1</v>
      </c>
      <c r="L94" s="41">
        <f t="shared" si="188"/>
        <v>1</v>
      </c>
      <c r="M94" s="41">
        <f t="shared" si="2"/>
        <v>1</v>
      </c>
      <c r="N94" s="42">
        <f t="shared" si="3"/>
        <v>2.2490863086870958E-2</v>
      </c>
      <c r="O94" s="41">
        <f t="shared" si="4"/>
        <v>1</v>
      </c>
      <c r="P94" s="42">
        <f>IF(O94&gt;=res!E$2,IF(O93&lt;res!E$2,K94,0),0)</f>
        <v>0</v>
      </c>
      <c r="Q94" s="42">
        <f>IF(O94&gt;=res!E$2,IF(O93&lt;res!E$2,L94,0),0)</f>
        <v>0</v>
      </c>
      <c r="R94" s="42">
        <f>IF(O94&gt;=res!E$6,IF(O93&lt;res!E$6,L94,0),0)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9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4" width="4.85546875" customWidth="1"/>
    <col min="5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1" width="13.28515625" customWidth="1"/>
    <col min="12" max="12" width="14.42578125" customWidth="1"/>
    <col min="13" max="13" width="13.28515625" customWidth="1"/>
    <col min="14" max="15" width="14.42578125" customWidth="1"/>
    <col min="16" max="16" width="15.42578125" customWidth="1"/>
    <col min="17" max="17" width="14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43680</v>
      </c>
      <c r="C2" s="39">
        <v>3</v>
      </c>
      <c r="D2" s="39">
        <v>0</v>
      </c>
      <c r="G2" s="41">
        <f t="shared" ref="G2:J2" si="0">SUM(C$2:C2)</f>
        <v>3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5.0632911392405063E-2</v>
      </c>
      <c r="L2" s="41">
        <f t="shared" si="1"/>
        <v>0</v>
      </c>
      <c r="M2" s="41">
        <f t="shared" ref="M2:M98" si="2">J2/MAX(J:J)</f>
        <v>0</v>
      </c>
      <c r="N2" s="42">
        <f t="shared" ref="N2:N98" si="3">I2/MAX(H:H)</f>
        <v>0</v>
      </c>
      <c r="O2" s="41">
        <f t="shared" ref="O2:O98" si="4">A2/MAX(A:A)</f>
        <v>1.0309278350515464E-2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40">
        <v>43711</v>
      </c>
      <c r="C3" s="39">
        <v>0</v>
      </c>
      <c r="D3" s="39">
        <v>0</v>
      </c>
      <c r="G3" s="41">
        <f t="shared" ref="G3:J3" si="5">SUM(C$2:C3)</f>
        <v>3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5.0632911392405063E-2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2.0618556701030927E-2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40">
        <v>43741</v>
      </c>
      <c r="C4" s="39">
        <v>0</v>
      </c>
      <c r="D4" s="39">
        <v>0</v>
      </c>
      <c r="G4" s="41">
        <f t="shared" ref="G4:J4" si="7">SUM(C$2:C4)</f>
        <v>3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5.0632911392405063E-2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3.0927835051546393E-2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40">
        <v>43772</v>
      </c>
      <c r="C5" s="39">
        <v>1</v>
      </c>
      <c r="D5" s="39">
        <v>0</v>
      </c>
      <c r="G5" s="41">
        <f t="shared" ref="G5:J5" si="9">SUM(C$2:C5)</f>
        <v>4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6.7510548523206745E-2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4.1237113402061855E-2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40">
        <v>43802</v>
      </c>
      <c r="C6" s="39">
        <v>0</v>
      </c>
      <c r="D6" s="39">
        <v>0</v>
      </c>
      <c r="G6" s="41">
        <f t="shared" ref="G6:J6" si="11">SUM(C$2:C6)</f>
        <v>4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6.7510548523206745E-2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5.1546391752577317E-2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39" t="s">
        <v>121</v>
      </c>
      <c r="C7" s="39">
        <v>0</v>
      </c>
      <c r="D7" s="39">
        <v>0</v>
      </c>
      <c r="G7" s="41">
        <f t="shared" ref="G7:J7" si="13">SUM(C$2:C7)</f>
        <v>4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6.7510548523206745E-2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6.1855670103092786E-2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39" t="s">
        <v>122</v>
      </c>
      <c r="C8" s="39">
        <v>0</v>
      </c>
      <c r="D8" s="39">
        <v>0</v>
      </c>
      <c r="G8" s="41">
        <f t="shared" ref="G8:J8" si="15">SUM(C$2:C8)</f>
        <v>4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6.7510548523206745E-2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7.2164948453608241E-2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39" t="s">
        <v>123</v>
      </c>
      <c r="C9" s="39">
        <v>4</v>
      </c>
      <c r="D9" s="39">
        <v>0</v>
      </c>
      <c r="G9" s="41">
        <f t="shared" ref="G9:J9" si="17">SUM(C$2:C9)</f>
        <v>8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0.13502109704641349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8.247422680412371E-2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39" t="s">
        <v>124</v>
      </c>
      <c r="C10" s="39">
        <v>0</v>
      </c>
      <c r="D10" s="39">
        <v>0</v>
      </c>
      <c r="G10" s="41">
        <f t="shared" ref="G10:J10" si="19">SUM(C$2:C10)</f>
        <v>8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0.13502109704641349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9.2783505154639179E-2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125</v>
      </c>
      <c r="C11" s="39">
        <v>0</v>
      </c>
      <c r="D11" s="39">
        <v>0</v>
      </c>
      <c r="G11" s="41">
        <f t="shared" ref="G11:J11" si="21">SUM(C$2:C11)</f>
        <v>8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0.13502109704641349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0.10309278350515463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126</v>
      </c>
      <c r="C12" s="39">
        <v>0</v>
      </c>
      <c r="D12" s="39">
        <v>0</v>
      </c>
      <c r="G12" s="41">
        <f t="shared" ref="G12:J12" si="23">SUM(C$2:C12)</f>
        <v>8</v>
      </c>
      <c r="H12" s="41">
        <f t="shared" si="23"/>
        <v>0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0.13502109704641349</v>
      </c>
      <c r="L12" s="41">
        <f t="shared" si="24"/>
        <v>0</v>
      </c>
      <c r="M12" s="41">
        <f t="shared" si="2"/>
        <v>0</v>
      </c>
      <c r="N12" s="42">
        <f t="shared" si="3"/>
        <v>0</v>
      </c>
      <c r="O12" s="41">
        <f t="shared" si="4"/>
        <v>0.1134020618556701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127</v>
      </c>
      <c r="C13" s="39">
        <v>0</v>
      </c>
      <c r="D13" s="39">
        <v>0</v>
      </c>
      <c r="G13" s="41">
        <f t="shared" ref="G13:J13" si="25">SUM(C$2:C13)</f>
        <v>8</v>
      </c>
      <c r="H13" s="41">
        <f t="shared" si="25"/>
        <v>0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0.13502109704641349</v>
      </c>
      <c r="L13" s="41">
        <f t="shared" si="26"/>
        <v>0</v>
      </c>
      <c r="M13" s="41">
        <f t="shared" si="2"/>
        <v>0</v>
      </c>
      <c r="N13" s="42">
        <f t="shared" si="3"/>
        <v>0</v>
      </c>
      <c r="O13" s="41">
        <f t="shared" si="4"/>
        <v>0.12371134020618557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128</v>
      </c>
      <c r="C14" s="39">
        <v>0</v>
      </c>
      <c r="D14" s="39">
        <v>0</v>
      </c>
      <c r="G14" s="41">
        <f t="shared" ref="G14:J14" si="27">SUM(C$2:C14)</f>
        <v>8</v>
      </c>
      <c r="H14" s="41">
        <f t="shared" si="27"/>
        <v>0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0.13502109704641349</v>
      </c>
      <c r="L14" s="41">
        <f t="shared" si="28"/>
        <v>0</v>
      </c>
      <c r="M14" s="41">
        <f t="shared" si="2"/>
        <v>0</v>
      </c>
      <c r="N14" s="42">
        <f t="shared" si="3"/>
        <v>0</v>
      </c>
      <c r="O14" s="41">
        <f t="shared" si="4"/>
        <v>0.13402061855670103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129</v>
      </c>
      <c r="C15" s="39">
        <v>0</v>
      </c>
      <c r="D15" s="39">
        <v>0</v>
      </c>
      <c r="G15" s="41">
        <f t="shared" ref="G15:J15" si="29">SUM(C$2:C15)</f>
        <v>8</v>
      </c>
      <c r="H15" s="41">
        <f t="shared" si="29"/>
        <v>0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0.13502109704641349</v>
      </c>
      <c r="L15" s="41">
        <f t="shared" si="30"/>
        <v>0</v>
      </c>
      <c r="M15" s="41">
        <f t="shared" si="2"/>
        <v>0</v>
      </c>
      <c r="N15" s="42">
        <f t="shared" si="3"/>
        <v>0</v>
      </c>
      <c r="O15" s="41">
        <f t="shared" si="4"/>
        <v>0.14432989690721648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130</v>
      </c>
      <c r="C16" s="39">
        <v>4.5</v>
      </c>
      <c r="D16" s="39">
        <v>0</v>
      </c>
      <c r="G16" s="41">
        <f t="shared" ref="G16:J16" si="31">SUM(C$2:C16)</f>
        <v>12.5</v>
      </c>
      <c r="H16" s="41">
        <f t="shared" si="31"/>
        <v>0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0.2109704641350211</v>
      </c>
      <c r="L16" s="41">
        <f t="shared" si="32"/>
        <v>0</v>
      </c>
      <c r="M16" s="41">
        <f t="shared" si="2"/>
        <v>0</v>
      </c>
      <c r="N16" s="42">
        <f t="shared" si="3"/>
        <v>0</v>
      </c>
      <c r="O16" s="41">
        <f t="shared" si="4"/>
        <v>0.15463917525773196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131</v>
      </c>
      <c r="C17" s="39">
        <v>0</v>
      </c>
      <c r="D17" s="39">
        <v>0</v>
      </c>
      <c r="G17" s="41">
        <f t="shared" ref="G17:J17" si="33">SUM(C$2:C17)</f>
        <v>12.5</v>
      </c>
      <c r="H17" s="41">
        <f t="shared" si="33"/>
        <v>0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0.2109704641350211</v>
      </c>
      <c r="L17" s="41">
        <f t="shared" si="34"/>
        <v>0</v>
      </c>
      <c r="M17" s="41">
        <f t="shared" si="2"/>
        <v>0</v>
      </c>
      <c r="N17" s="42">
        <f t="shared" si="3"/>
        <v>0</v>
      </c>
      <c r="O17" s="41">
        <f t="shared" si="4"/>
        <v>0.16494845360824742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132</v>
      </c>
      <c r="C18" s="39">
        <v>0</v>
      </c>
      <c r="D18" s="39">
        <v>0</v>
      </c>
      <c r="G18" s="41">
        <f t="shared" ref="G18:J18" si="35">SUM(C$2:C18)</f>
        <v>12.5</v>
      </c>
      <c r="H18" s="41">
        <f t="shared" si="35"/>
        <v>0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0.2109704641350211</v>
      </c>
      <c r="L18" s="41">
        <f t="shared" si="36"/>
        <v>0</v>
      </c>
      <c r="M18" s="41">
        <f t="shared" si="2"/>
        <v>0</v>
      </c>
      <c r="N18" s="42">
        <f t="shared" si="3"/>
        <v>0</v>
      </c>
      <c r="O18" s="41">
        <f t="shared" si="4"/>
        <v>0.17525773195876287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133</v>
      </c>
      <c r="C19" s="39">
        <v>8.5</v>
      </c>
      <c r="D19" s="39">
        <v>0</v>
      </c>
      <c r="G19" s="41">
        <f t="shared" ref="G19:J19" si="37">SUM(C$2:C19)</f>
        <v>21</v>
      </c>
      <c r="H19" s="41">
        <f t="shared" si="37"/>
        <v>0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0.35443037974683544</v>
      </c>
      <c r="L19" s="41">
        <f t="shared" si="38"/>
        <v>0</v>
      </c>
      <c r="M19" s="41">
        <f t="shared" si="2"/>
        <v>0</v>
      </c>
      <c r="N19" s="42">
        <f t="shared" si="3"/>
        <v>0</v>
      </c>
      <c r="O19" s="41">
        <f t="shared" si="4"/>
        <v>0.18556701030927836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134</v>
      </c>
      <c r="C20" s="39">
        <v>0</v>
      </c>
      <c r="D20" s="39">
        <v>0</v>
      </c>
      <c r="G20" s="41">
        <f t="shared" ref="G20:J20" si="39">SUM(C$2:C20)</f>
        <v>21</v>
      </c>
      <c r="H20" s="41">
        <f t="shared" si="39"/>
        <v>0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0.35443037974683544</v>
      </c>
      <c r="L20" s="41">
        <f t="shared" si="40"/>
        <v>0</v>
      </c>
      <c r="M20" s="41">
        <f t="shared" si="2"/>
        <v>0</v>
      </c>
      <c r="N20" s="42">
        <f t="shared" si="3"/>
        <v>0</v>
      </c>
      <c r="O20" s="41">
        <f t="shared" si="4"/>
        <v>0.19587628865979381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135</v>
      </c>
      <c r="C21" s="39">
        <v>0</v>
      </c>
      <c r="D21" s="39">
        <v>0</v>
      </c>
      <c r="G21" s="41">
        <f t="shared" ref="G21:J21" si="41">SUM(C$2:C21)</f>
        <v>21</v>
      </c>
      <c r="H21" s="41">
        <f t="shared" si="41"/>
        <v>0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0.35443037974683544</v>
      </c>
      <c r="L21" s="41">
        <f t="shared" si="42"/>
        <v>0</v>
      </c>
      <c r="M21" s="41">
        <f t="shared" si="2"/>
        <v>0</v>
      </c>
      <c r="N21" s="42">
        <f t="shared" si="3"/>
        <v>0</v>
      </c>
      <c r="O21" s="41">
        <f t="shared" si="4"/>
        <v>0.20618556701030927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136</v>
      </c>
      <c r="C22" s="39">
        <v>0.5</v>
      </c>
      <c r="D22" s="39">
        <v>3</v>
      </c>
      <c r="G22" s="41">
        <f t="shared" ref="G22:J22" si="43">SUM(C$2:C22)</f>
        <v>21.5</v>
      </c>
      <c r="H22" s="41">
        <f t="shared" si="43"/>
        <v>3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0.3628691983122363</v>
      </c>
      <c r="L22" s="41">
        <f t="shared" si="44"/>
        <v>2.1945866861741041E-2</v>
      </c>
      <c r="M22" s="41">
        <f t="shared" si="2"/>
        <v>0</v>
      </c>
      <c r="N22" s="42">
        <f t="shared" si="3"/>
        <v>0</v>
      </c>
      <c r="O22" s="41">
        <f t="shared" si="4"/>
        <v>0.21649484536082475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39" t="s">
        <v>137</v>
      </c>
      <c r="C23" s="39">
        <v>0</v>
      </c>
      <c r="D23" s="39">
        <v>0</v>
      </c>
      <c r="G23" s="41">
        <f t="shared" ref="G23:J23" si="45">SUM(C$2:C23)</f>
        <v>21.5</v>
      </c>
      <c r="H23" s="41">
        <f t="shared" si="45"/>
        <v>3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0.3628691983122363</v>
      </c>
      <c r="L23" s="41">
        <f t="shared" si="46"/>
        <v>2.1945866861741041E-2</v>
      </c>
      <c r="M23" s="41">
        <f t="shared" si="2"/>
        <v>0</v>
      </c>
      <c r="N23" s="42">
        <f t="shared" si="3"/>
        <v>0</v>
      </c>
      <c r="O23" s="41">
        <f t="shared" si="4"/>
        <v>0.22680412371134021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39" t="s">
        <v>138</v>
      </c>
      <c r="C24" s="39">
        <v>0</v>
      </c>
      <c r="D24" s="39">
        <v>0</v>
      </c>
      <c r="G24" s="41">
        <f t="shared" ref="G24:J24" si="47">SUM(C$2:C24)</f>
        <v>21.5</v>
      </c>
      <c r="H24" s="41">
        <f t="shared" si="47"/>
        <v>3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0.3628691983122363</v>
      </c>
      <c r="L24" s="41">
        <f t="shared" si="48"/>
        <v>2.1945866861741041E-2</v>
      </c>
      <c r="M24" s="41">
        <f t="shared" si="2"/>
        <v>0</v>
      </c>
      <c r="N24" s="42">
        <f t="shared" si="3"/>
        <v>0</v>
      </c>
      <c r="O24" s="41">
        <f t="shared" si="4"/>
        <v>0.23711340206185566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39" t="s">
        <v>139</v>
      </c>
      <c r="C25" s="39">
        <v>3</v>
      </c>
      <c r="D25" s="39">
        <v>5</v>
      </c>
      <c r="G25" s="41">
        <f t="shared" ref="G25:J25" si="49">SUM(C$2:C25)</f>
        <v>24.5</v>
      </c>
      <c r="H25" s="41">
        <f t="shared" si="49"/>
        <v>8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0.41350210970464135</v>
      </c>
      <c r="L25" s="41">
        <f t="shared" si="50"/>
        <v>5.8522311631309443E-2</v>
      </c>
      <c r="M25" s="41">
        <f t="shared" si="2"/>
        <v>0</v>
      </c>
      <c r="N25" s="42">
        <f t="shared" si="3"/>
        <v>0</v>
      </c>
      <c r="O25" s="41">
        <f t="shared" si="4"/>
        <v>0.24742268041237114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40">
        <v>43469</v>
      </c>
      <c r="C26" s="39">
        <v>0</v>
      </c>
      <c r="D26" s="39">
        <v>7</v>
      </c>
      <c r="G26" s="41">
        <f t="shared" ref="G26:J26" si="51">SUM(C$2:C26)</f>
        <v>24.5</v>
      </c>
      <c r="H26" s="41">
        <f t="shared" si="51"/>
        <v>15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0.41350210970464135</v>
      </c>
      <c r="L26" s="41">
        <f t="shared" si="52"/>
        <v>0.1097293343087052</v>
      </c>
      <c r="M26" s="41">
        <f t="shared" si="2"/>
        <v>0</v>
      </c>
      <c r="N26" s="42">
        <f t="shared" si="3"/>
        <v>0</v>
      </c>
      <c r="O26" s="41">
        <f t="shared" si="4"/>
        <v>0.25773195876288657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40">
        <v>43500</v>
      </c>
      <c r="C27" s="39">
        <v>1</v>
      </c>
      <c r="D27" s="39">
        <v>4</v>
      </c>
      <c r="G27" s="41">
        <f t="shared" ref="G27:J27" si="53">SUM(C$2:C27)</f>
        <v>25.5</v>
      </c>
      <c r="H27" s="41">
        <f t="shared" si="53"/>
        <v>19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0.43037974683544306</v>
      </c>
      <c r="L27" s="41">
        <f t="shared" si="54"/>
        <v>0.13899049012435993</v>
      </c>
      <c r="M27" s="41">
        <f t="shared" si="2"/>
        <v>0</v>
      </c>
      <c r="N27" s="42">
        <f t="shared" si="3"/>
        <v>0</v>
      </c>
      <c r="O27" s="41">
        <f t="shared" si="4"/>
        <v>0.26804123711340205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40">
        <v>43528</v>
      </c>
      <c r="C28" s="39">
        <v>0</v>
      </c>
      <c r="D28" s="39">
        <v>4.25</v>
      </c>
      <c r="E28" s="43">
        <v>2</v>
      </c>
      <c r="G28" s="41">
        <f t="shared" ref="G28:J28" si="55">SUM(C$2:C28)</f>
        <v>25.5</v>
      </c>
      <c r="H28" s="41">
        <f t="shared" si="55"/>
        <v>23.25</v>
      </c>
      <c r="I28" s="41">
        <f t="shared" si="55"/>
        <v>2</v>
      </c>
      <c r="J28" s="41">
        <f t="shared" si="55"/>
        <v>0</v>
      </c>
      <c r="K28" s="41">
        <f t="shared" ref="K28:L28" si="56">G28/MAX(G:G)</f>
        <v>0.43037974683544306</v>
      </c>
      <c r="L28" s="41">
        <f t="shared" si="56"/>
        <v>0.17008046817849307</v>
      </c>
      <c r="M28" s="41">
        <f t="shared" si="2"/>
        <v>0</v>
      </c>
      <c r="N28" s="42">
        <f t="shared" si="3"/>
        <v>1.4630577907827361E-2</v>
      </c>
      <c r="O28" s="41">
        <f t="shared" si="4"/>
        <v>0.27835051546391754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40">
        <v>43559</v>
      </c>
      <c r="C29" s="39">
        <v>1</v>
      </c>
      <c r="D29" s="39">
        <v>0</v>
      </c>
      <c r="E29" s="43">
        <v>8</v>
      </c>
      <c r="G29" s="41">
        <f t="shared" ref="G29:J29" si="57">SUM(C$2:C29)</f>
        <v>26.5</v>
      </c>
      <c r="H29" s="41">
        <f t="shared" si="57"/>
        <v>23.25</v>
      </c>
      <c r="I29" s="41">
        <f t="shared" si="57"/>
        <v>10</v>
      </c>
      <c r="J29" s="41">
        <f t="shared" si="57"/>
        <v>0</v>
      </c>
      <c r="K29" s="41">
        <f t="shared" ref="K29:L29" si="58">G29/MAX(G:G)</f>
        <v>0.4472573839662447</v>
      </c>
      <c r="L29" s="41">
        <f t="shared" si="58"/>
        <v>0.17008046817849307</v>
      </c>
      <c r="M29" s="41">
        <f t="shared" si="2"/>
        <v>0</v>
      </c>
      <c r="N29" s="42">
        <f t="shared" si="3"/>
        <v>7.3152889539136803E-2</v>
      </c>
      <c r="O29" s="41">
        <f t="shared" si="4"/>
        <v>0.28865979381443296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40">
        <v>43589</v>
      </c>
      <c r="C30" s="39">
        <v>1</v>
      </c>
      <c r="D30" s="39">
        <v>0</v>
      </c>
      <c r="E30" s="43">
        <v>0</v>
      </c>
      <c r="G30" s="41">
        <f t="shared" ref="G30:J30" si="59">SUM(C$2:C30)</f>
        <v>27.5</v>
      </c>
      <c r="H30" s="41">
        <f t="shared" si="59"/>
        <v>23.25</v>
      </c>
      <c r="I30" s="41">
        <f t="shared" si="59"/>
        <v>10</v>
      </c>
      <c r="J30" s="41">
        <f t="shared" si="59"/>
        <v>0</v>
      </c>
      <c r="K30" s="41">
        <f t="shared" ref="K30:L30" si="60">G30/MAX(G:G)</f>
        <v>0.46413502109704641</v>
      </c>
      <c r="L30" s="41">
        <f t="shared" si="60"/>
        <v>0.17008046817849307</v>
      </c>
      <c r="M30" s="41">
        <f t="shared" si="2"/>
        <v>0</v>
      </c>
      <c r="N30" s="42">
        <f t="shared" si="3"/>
        <v>7.3152889539136803E-2</v>
      </c>
      <c r="O30" s="41">
        <f t="shared" si="4"/>
        <v>0.29896907216494845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40">
        <v>43620</v>
      </c>
      <c r="C31" s="39">
        <v>0</v>
      </c>
      <c r="D31" s="39">
        <v>0</v>
      </c>
      <c r="E31" s="43">
        <v>0</v>
      </c>
      <c r="G31" s="41">
        <f t="shared" ref="G31:J31" si="61">SUM(C$2:C31)</f>
        <v>27.5</v>
      </c>
      <c r="H31" s="41">
        <f t="shared" si="61"/>
        <v>23.25</v>
      </c>
      <c r="I31" s="41">
        <f t="shared" si="61"/>
        <v>10</v>
      </c>
      <c r="J31" s="41">
        <f t="shared" si="61"/>
        <v>0</v>
      </c>
      <c r="K31" s="41">
        <f t="shared" ref="K31:L31" si="62">G31/MAX(G:G)</f>
        <v>0.46413502109704641</v>
      </c>
      <c r="L31" s="41">
        <f t="shared" si="62"/>
        <v>0.17008046817849307</v>
      </c>
      <c r="M31" s="41">
        <f t="shared" si="2"/>
        <v>0</v>
      </c>
      <c r="N31" s="42">
        <f t="shared" si="3"/>
        <v>7.3152889539136803E-2</v>
      </c>
      <c r="O31" s="41">
        <f t="shared" si="4"/>
        <v>0.30927835051546393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43650</v>
      </c>
      <c r="C32" s="39">
        <v>1</v>
      </c>
      <c r="D32" s="39">
        <v>0</v>
      </c>
      <c r="E32" s="43">
        <v>0</v>
      </c>
      <c r="G32" s="41">
        <f t="shared" ref="G32:J32" si="63">SUM(C$2:C32)</f>
        <v>28.5</v>
      </c>
      <c r="H32" s="41">
        <f t="shared" si="63"/>
        <v>23.25</v>
      </c>
      <c r="I32" s="41">
        <f t="shared" si="63"/>
        <v>10</v>
      </c>
      <c r="J32" s="41">
        <f t="shared" si="63"/>
        <v>0</v>
      </c>
      <c r="K32" s="41">
        <f t="shared" ref="K32:L32" si="64">G32/MAX(G:G)</f>
        <v>0.48101265822784811</v>
      </c>
      <c r="L32" s="41">
        <f t="shared" si="64"/>
        <v>0.17008046817849307</v>
      </c>
      <c r="M32" s="41">
        <f t="shared" si="2"/>
        <v>0</v>
      </c>
      <c r="N32" s="42">
        <f t="shared" si="3"/>
        <v>7.3152889539136803E-2</v>
      </c>
      <c r="O32" s="41">
        <f t="shared" si="4"/>
        <v>0.31958762886597936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43681</v>
      </c>
      <c r="C33" s="39">
        <v>5</v>
      </c>
      <c r="D33" s="39">
        <v>0</v>
      </c>
      <c r="E33" s="43">
        <v>0</v>
      </c>
      <c r="G33" s="41">
        <f t="shared" ref="G33:J33" si="65">SUM(C$2:C33)</f>
        <v>33.5</v>
      </c>
      <c r="H33" s="41">
        <f t="shared" si="65"/>
        <v>23.25</v>
      </c>
      <c r="I33" s="41">
        <f t="shared" si="65"/>
        <v>10</v>
      </c>
      <c r="J33" s="41">
        <f t="shared" si="65"/>
        <v>0</v>
      </c>
      <c r="K33" s="41">
        <f t="shared" ref="K33:L33" si="66">G33/MAX(G:G)</f>
        <v>0.56540084388185652</v>
      </c>
      <c r="L33" s="41">
        <f t="shared" si="66"/>
        <v>0.17008046817849307</v>
      </c>
      <c r="M33" s="41">
        <f t="shared" si="2"/>
        <v>0</v>
      </c>
      <c r="N33" s="42">
        <f t="shared" si="3"/>
        <v>7.3152889539136803E-2</v>
      </c>
      <c r="O33" s="41">
        <f t="shared" si="4"/>
        <v>0.32989690721649484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40">
        <v>43712</v>
      </c>
      <c r="C34" s="39">
        <v>1</v>
      </c>
      <c r="D34" s="39">
        <v>0</v>
      </c>
      <c r="E34" s="43">
        <v>0</v>
      </c>
      <c r="G34" s="41">
        <f t="shared" ref="G34:J34" si="67">SUM(C$2:C34)</f>
        <v>34.5</v>
      </c>
      <c r="H34" s="41">
        <f t="shared" si="67"/>
        <v>23.25</v>
      </c>
      <c r="I34" s="41">
        <f t="shared" si="67"/>
        <v>10</v>
      </c>
      <c r="J34" s="41">
        <f t="shared" si="67"/>
        <v>0</v>
      </c>
      <c r="K34" s="41">
        <f t="shared" ref="K34:L34" si="68">G34/MAX(G:G)</f>
        <v>0.58227848101265822</v>
      </c>
      <c r="L34" s="41">
        <f t="shared" si="68"/>
        <v>0.17008046817849307</v>
      </c>
      <c r="M34" s="41">
        <f t="shared" si="2"/>
        <v>0</v>
      </c>
      <c r="N34" s="42">
        <f t="shared" si="3"/>
        <v>7.3152889539136803E-2</v>
      </c>
      <c r="O34" s="41">
        <f t="shared" si="4"/>
        <v>0.34020618556701032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40">
        <v>43742</v>
      </c>
      <c r="C35" s="39">
        <v>0</v>
      </c>
      <c r="D35" s="39">
        <v>0</v>
      </c>
      <c r="E35" s="43">
        <v>0</v>
      </c>
      <c r="G35" s="41">
        <f t="shared" ref="G35:J35" si="69">SUM(C$2:C35)</f>
        <v>34.5</v>
      </c>
      <c r="H35" s="41">
        <f t="shared" si="69"/>
        <v>23.25</v>
      </c>
      <c r="I35" s="41">
        <f t="shared" si="69"/>
        <v>10</v>
      </c>
      <c r="J35" s="41">
        <f t="shared" si="69"/>
        <v>0</v>
      </c>
      <c r="K35" s="41">
        <f t="shared" ref="K35:L35" si="70">G35/MAX(G:G)</f>
        <v>0.58227848101265822</v>
      </c>
      <c r="L35" s="41">
        <f t="shared" si="70"/>
        <v>0.17008046817849307</v>
      </c>
      <c r="M35" s="41">
        <f t="shared" si="2"/>
        <v>0</v>
      </c>
      <c r="N35" s="42">
        <f t="shared" si="3"/>
        <v>7.3152889539136803E-2</v>
      </c>
      <c r="O35" s="41">
        <f t="shared" si="4"/>
        <v>0.35051546391752575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40">
        <v>43773</v>
      </c>
      <c r="C36" s="39">
        <v>0</v>
      </c>
      <c r="D36" s="39">
        <v>0</v>
      </c>
      <c r="E36" s="43">
        <v>0</v>
      </c>
      <c r="G36" s="41">
        <f t="shared" ref="G36:J36" si="71">SUM(C$2:C36)</f>
        <v>34.5</v>
      </c>
      <c r="H36" s="41">
        <f t="shared" si="71"/>
        <v>23.25</v>
      </c>
      <c r="I36" s="41">
        <f t="shared" si="71"/>
        <v>10</v>
      </c>
      <c r="J36" s="41">
        <f t="shared" si="71"/>
        <v>0</v>
      </c>
      <c r="K36" s="41">
        <f t="shared" ref="K36:L36" si="72">G36/MAX(G:G)</f>
        <v>0.58227848101265822</v>
      </c>
      <c r="L36" s="41">
        <f t="shared" si="72"/>
        <v>0.17008046817849307</v>
      </c>
      <c r="M36" s="41">
        <f t="shared" si="2"/>
        <v>0</v>
      </c>
      <c r="N36" s="42">
        <f t="shared" si="3"/>
        <v>7.3152889539136803E-2</v>
      </c>
      <c r="O36" s="41">
        <f t="shared" si="4"/>
        <v>0.36082474226804123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40">
        <v>43803</v>
      </c>
      <c r="C37" s="39">
        <v>0</v>
      </c>
      <c r="D37" s="39">
        <v>0</v>
      </c>
      <c r="E37" s="43">
        <v>0</v>
      </c>
      <c r="G37" s="41">
        <f t="shared" ref="G37:J37" si="73">SUM(C$2:C37)</f>
        <v>34.5</v>
      </c>
      <c r="H37" s="41">
        <f t="shared" si="73"/>
        <v>23.25</v>
      </c>
      <c r="I37" s="41">
        <f t="shared" si="73"/>
        <v>10</v>
      </c>
      <c r="J37" s="41">
        <f t="shared" si="73"/>
        <v>0</v>
      </c>
      <c r="K37" s="41">
        <f t="shared" ref="K37:L37" si="74">G37/MAX(G:G)</f>
        <v>0.58227848101265822</v>
      </c>
      <c r="L37" s="41">
        <f t="shared" si="74"/>
        <v>0.17008046817849307</v>
      </c>
      <c r="M37" s="41">
        <f t="shared" si="2"/>
        <v>0</v>
      </c>
      <c r="N37" s="42">
        <f t="shared" si="3"/>
        <v>7.3152889539136803E-2</v>
      </c>
      <c r="O37" s="41">
        <f t="shared" si="4"/>
        <v>0.37113402061855671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39" t="s">
        <v>140</v>
      </c>
      <c r="C38" s="39">
        <v>0</v>
      </c>
      <c r="D38" s="39">
        <v>0.5</v>
      </c>
      <c r="E38" s="43">
        <v>0</v>
      </c>
      <c r="G38" s="41">
        <f t="shared" ref="G38:J38" si="75">SUM(C$2:C38)</f>
        <v>34.5</v>
      </c>
      <c r="H38" s="41">
        <f t="shared" si="75"/>
        <v>23.75</v>
      </c>
      <c r="I38" s="41">
        <f t="shared" si="75"/>
        <v>10</v>
      </c>
      <c r="J38" s="41">
        <f t="shared" si="75"/>
        <v>0</v>
      </c>
      <c r="K38" s="41">
        <f t="shared" ref="K38:L38" si="76">G38/MAX(G:G)</f>
        <v>0.58227848101265822</v>
      </c>
      <c r="L38" s="41">
        <f t="shared" si="76"/>
        <v>0.17373811265544992</v>
      </c>
      <c r="M38" s="41">
        <f t="shared" si="2"/>
        <v>0</v>
      </c>
      <c r="N38" s="42">
        <f t="shared" si="3"/>
        <v>7.3152889539136803E-2</v>
      </c>
      <c r="O38" s="41">
        <f t="shared" si="4"/>
        <v>0.38144329896907214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39" t="s">
        <v>141</v>
      </c>
      <c r="C39" s="39">
        <v>0</v>
      </c>
      <c r="D39" s="39">
        <v>3</v>
      </c>
      <c r="E39" s="43">
        <v>0</v>
      </c>
      <c r="G39" s="41">
        <f t="shared" ref="G39:J39" si="77">SUM(C$2:C39)</f>
        <v>34.5</v>
      </c>
      <c r="H39" s="41">
        <f t="shared" si="77"/>
        <v>26.75</v>
      </c>
      <c r="I39" s="41">
        <f t="shared" si="77"/>
        <v>10</v>
      </c>
      <c r="J39" s="41">
        <f t="shared" si="77"/>
        <v>0</v>
      </c>
      <c r="K39" s="41">
        <f t="shared" ref="K39:L39" si="78">G39/MAX(G:G)</f>
        <v>0.58227848101265822</v>
      </c>
      <c r="L39" s="41">
        <f t="shared" si="78"/>
        <v>0.19568397951719094</v>
      </c>
      <c r="M39" s="41">
        <f t="shared" si="2"/>
        <v>0</v>
      </c>
      <c r="N39" s="42">
        <f t="shared" si="3"/>
        <v>7.3152889539136803E-2</v>
      </c>
      <c r="O39" s="41">
        <f t="shared" si="4"/>
        <v>0.39175257731958762</v>
      </c>
      <c r="P39" s="42">
        <f>IF(O39&gt;=res!E$2,IF(O38&lt;res!E$2,K39,0),0)</f>
        <v>0</v>
      </c>
      <c r="Q39" s="42">
        <f>IF(O39&gt;=res!E$2,IF(O38&lt;res!E$2,L39,0),0)</f>
        <v>0</v>
      </c>
      <c r="R39" s="42">
        <f>IF(O39&gt;=res!E$6,IF(O38&lt;res!E$6,L39,0),0)</f>
        <v>0</v>
      </c>
    </row>
    <row r="40" spans="1:18" ht="15" x14ac:dyDescent="0.25">
      <c r="A40" s="39">
        <v>39</v>
      </c>
      <c r="B40" s="39" t="s">
        <v>142</v>
      </c>
      <c r="C40" s="39">
        <v>2</v>
      </c>
      <c r="D40" s="39">
        <v>0.5</v>
      </c>
      <c r="E40" s="43">
        <v>0</v>
      </c>
      <c r="G40" s="41">
        <f t="shared" ref="G40:J40" si="79">SUM(C$2:C40)</f>
        <v>36.5</v>
      </c>
      <c r="H40" s="41">
        <f t="shared" si="79"/>
        <v>27.25</v>
      </c>
      <c r="I40" s="41">
        <f t="shared" si="79"/>
        <v>10</v>
      </c>
      <c r="J40" s="41">
        <f t="shared" si="79"/>
        <v>0</v>
      </c>
      <c r="K40" s="41">
        <f t="shared" ref="K40:L40" si="80">G40/MAX(G:G)</f>
        <v>0.61603375527426163</v>
      </c>
      <c r="L40" s="41">
        <f t="shared" si="80"/>
        <v>0.19934162399414779</v>
      </c>
      <c r="M40" s="41">
        <f t="shared" si="2"/>
        <v>0</v>
      </c>
      <c r="N40" s="42">
        <f t="shared" si="3"/>
        <v>7.3152889539136803E-2</v>
      </c>
      <c r="O40" s="41">
        <f t="shared" si="4"/>
        <v>0.40206185567010311</v>
      </c>
      <c r="P40" s="42">
        <f>IF(O40&gt;=res!E$2,IF(O39&lt;res!E$2,K40,0),0)</f>
        <v>0.61603375527426163</v>
      </c>
      <c r="Q40" s="42">
        <f>IF(O40&gt;=res!E$2,IF(O39&lt;res!E$2,L40,0),0)</f>
        <v>0.19934162399414779</v>
      </c>
      <c r="R40" s="42">
        <f>IF(O40&gt;=res!E$6,IF(O39&lt;res!E$6,L40,0),0)</f>
        <v>0</v>
      </c>
    </row>
    <row r="41" spans="1:18" ht="15" x14ac:dyDescent="0.25">
      <c r="A41" s="39">
        <v>40</v>
      </c>
      <c r="B41" s="39" t="s">
        <v>143</v>
      </c>
      <c r="C41" s="39">
        <v>0</v>
      </c>
      <c r="D41" s="39">
        <v>4.5</v>
      </c>
      <c r="E41" s="43">
        <v>0</v>
      </c>
      <c r="G41" s="41">
        <f t="shared" ref="G41:J41" si="81">SUM(C$2:C41)</f>
        <v>36.5</v>
      </c>
      <c r="H41" s="41">
        <f t="shared" si="81"/>
        <v>31.75</v>
      </c>
      <c r="I41" s="41">
        <f t="shared" si="81"/>
        <v>10</v>
      </c>
      <c r="J41" s="41">
        <f t="shared" si="81"/>
        <v>0</v>
      </c>
      <c r="K41" s="41">
        <f t="shared" ref="K41:L41" si="82">G41/MAX(G:G)</f>
        <v>0.61603375527426163</v>
      </c>
      <c r="L41" s="41">
        <f t="shared" si="82"/>
        <v>0.23226042428675936</v>
      </c>
      <c r="M41" s="41">
        <f t="shared" si="2"/>
        <v>0</v>
      </c>
      <c r="N41" s="42">
        <f t="shared" si="3"/>
        <v>7.3152889539136803E-2</v>
      </c>
      <c r="O41" s="41">
        <f t="shared" si="4"/>
        <v>0.41237113402061853</v>
      </c>
      <c r="P41" s="42">
        <f>IF(O41&gt;=res!E$2,IF(O40&lt;res!E$2,K41,0),0)</f>
        <v>0</v>
      </c>
      <c r="Q41" s="42">
        <f>IF(O41&gt;=res!E$2,IF(O40&lt;res!E$2,L41,0),0)</f>
        <v>0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144</v>
      </c>
      <c r="C42" s="39">
        <v>0</v>
      </c>
      <c r="D42" s="39">
        <v>0</v>
      </c>
      <c r="E42" s="43">
        <v>0</v>
      </c>
      <c r="G42" s="41">
        <f t="shared" ref="G42:J42" si="83">SUM(C$2:C42)</f>
        <v>36.5</v>
      </c>
      <c r="H42" s="41">
        <f t="shared" si="83"/>
        <v>31.75</v>
      </c>
      <c r="I42" s="41">
        <f t="shared" si="83"/>
        <v>10</v>
      </c>
      <c r="J42" s="41">
        <f t="shared" si="83"/>
        <v>0</v>
      </c>
      <c r="K42" s="41">
        <f t="shared" ref="K42:L42" si="84">G42/MAX(G:G)</f>
        <v>0.61603375527426163</v>
      </c>
      <c r="L42" s="41">
        <f t="shared" si="84"/>
        <v>0.23226042428675936</v>
      </c>
      <c r="M42" s="41">
        <f t="shared" si="2"/>
        <v>0</v>
      </c>
      <c r="N42" s="42">
        <f t="shared" si="3"/>
        <v>7.3152889539136803E-2</v>
      </c>
      <c r="O42" s="41">
        <f t="shared" si="4"/>
        <v>0.42268041237113402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145</v>
      </c>
      <c r="C43" s="39">
        <v>0</v>
      </c>
      <c r="D43" s="39">
        <v>0</v>
      </c>
      <c r="E43" s="43">
        <v>0</v>
      </c>
      <c r="G43" s="41">
        <f t="shared" ref="G43:J43" si="85">SUM(C$2:C43)</f>
        <v>36.5</v>
      </c>
      <c r="H43" s="41">
        <f t="shared" si="85"/>
        <v>31.75</v>
      </c>
      <c r="I43" s="41">
        <f t="shared" si="85"/>
        <v>10</v>
      </c>
      <c r="J43" s="41">
        <f t="shared" si="85"/>
        <v>0</v>
      </c>
      <c r="K43" s="41">
        <f t="shared" ref="K43:L43" si="86">G43/MAX(G:G)</f>
        <v>0.61603375527426163</v>
      </c>
      <c r="L43" s="41">
        <f t="shared" si="86"/>
        <v>0.23226042428675936</v>
      </c>
      <c r="M43" s="41">
        <f t="shared" si="2"/>
        <v>0</v>
      </c>
      <c r="N43" s="42">
        <f t="shared" si="3"/>
        <v>7.3152889539136803E-2</v>
      </c>
      <c r="O43" s="41">
        <f t="shared" si="4"/>
        <v>0.4329896907216495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146</v>
      </c>
      <c r="C44" s="39">
        <v>0</v>
      </c>
      <c r="D44" s="39">
        <v>3</v>
      </c>
      <c r="E44" s="43">
        <v>0</v>
      </c>
      <c r="G44" s="41">
        <f t="shared" ref="G44:J44" si="87">SUM(C$2:C44)</f>
        <v>36.5</v>
      </c>
      <c r="H44" s="41">
        <f t="shared" si="87"/>
        <v>34.75</v>
      </c>
      <c r="I44" s="41">
        <f t="shared" si="87"/>
        <v>10</v>
      </c>
      <c r="J44" s="41">
        <f t="shared" si="87"/>
        <v>0</v>
      </c>
      <c r="K44" s="41">
        <f t="shared" ref="K44:L44" si="88">G44/MAX(G:G)</f>
        <v>0.61603375527426163</v>
      </c>
      <c r="L44" s="41">
        <f t="shared" si="88"/>
        <v>0.25420629114850041</v>
      </c>
      <c r="M44" s="41">
        <f t="shared" si="2"/>
        <v>0</v>
      </c>
      <c r="N44" s="42">
        <f t="shared" si="3"/>
        <v>7.3152889539136803E-2</v>
      </c>
      <c r="O44" s="41">
        <f t="shared" si="4"/>
        <v>0.44329896907216493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147</v>
      </c>
      <c r="C45" s="39">
        <v>0</v>
      </c>
      <c r="D45" s="39">
        <v>3.45</v>
      </c>
      <c r="E45" s="43">
        <v>0</v>
      </c>
      <c r="G45" s="41">
        <f t="shared" ref="G45:J45" si="89">SUM(C$2:C45)</f>
        <v>36.5</v>
      </c>
      <c r="H45" s="41">
        <f t="shared" si="89"/>
        <v>38.200000000000003</v>
      </c>
      <c r="I45" s="41">
        <f t="shared" si="89"/>
        <v>10</v>
      </c>
      <c r="J45" s="41">
        <f t="shared" si="89"/>
        <v>0</v>
      </c>
      <c r="K45" s="41">
        <f t="shared" ref="K45:L45" si="90">G45/MAX(G:G)</f>
        <v>0.61603375527426163</v>
      </c>
      <c r="L45" s="41">
        <f t="shared" si="90"/>
        <v>0.27944403803950263</v>
      </c>
      <c r="M45" s="41">
        <f t="shared" si="2"/>
        <v>0</v>
      </c>
      <c r="N45" s="42">
        <f t="shared" si="3"/>
        <v>7.3152889539136803E-2</v>
      </c>
      <c r="O45" s="41">
        <f t="shared" si="4"/>
        <v>0.45360824742268041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148</v>
      </c>
      <c r="C46" s="39">
        <v>0</v>
      </c>
      <c r="D46" s="39">
        <v>2.5</v>
      </c>
      <c r="E46" s="43">
        <v>0</v>
      </c>
      <c r="G46" s="41">
        <f t="shared" ref="G46:J46" si="91">SUM(C$2:C46)</f>
        <v>36.5</v>
      </c>
      <c r="H46" s="41">
        <f t="shared" si="91"/>
        <v>40.700000000000003</v>
      </c>
      <c r="I46" s="41">
        <f t="shared" si="91"/>
        <v>10</v>
      </c>
      <c r="J46" s="41">
        <f t="shared" si="91"/>
        <v>0</v>
      </c>
      <c r="K46" s="41">
        <f t="shared" ref="K46:L46" si="92">G46/MAX(G:G)</f>
        <v>0.61603375527426163</v>
      </c>
      <c r="L46" s="41">
        <f t="shared" si="92"/>
        <v>0.2977322604242868</v>
      </c>
      <c r="M46" s="41">
        <f t="shared" si="2"/>
        <v>0</v>
      </c>
      <c r="N46" s="42">
        <f t="shared" si="3"/>
        <v>7.3152889539136803E-2</v>
      </c>
      <c r="O46" s="41">
        <f t="shared" si="4"/>
        <v>0.46391752577319589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149</v>
      </c>
      <c r="C47" s="39">
        <v>1</v>
      </c>
      <c r="D47" s="39">
        <v>3</v>
      </c>
      <c r="E47" s="43">
        <v>4</v>
      </c>
      <c r="G47" s="41">
        <f t="shared" ref="G47:J47" si="93">SUM(C$2:C47)</f>
        <v>37.5</v>
      </c>
      <c r="H47" s="41">
        <f t="shared" si="93"/>
        <v>43.7</v>
      </c>
      <c r="I47" s="41">
        <f t="shared" si="93"/>
        <v>14</v>
      </c>
      <c r="J47" s="41">
        <f t="shared" si="93"/>
        <v>0</v>
      </c>
      <c r="K47" s="41">
        <f t="shared" ref="K47:L47" si="94">G47/MAX(G:G)</f>
        <v>0.63291139240506333</v>
      </c>
      <c r="L47" s="41">
        <f t="shared" si="94"/>
        <v>0.31967812728602785</v>
      </c>
      <c r="M47" s="41">
        <f t="shared" si="2"/>
        <v>0</v>
      </c>
      <c r="N47" s="42">
        <f t="shared" si="3"/>
        <v>0.10241404535479152</v>
      </c>
      <c r="O47" s="41">
        <f t="shared" si="4"/>
        <v>0.47422680412371132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150</v>
      </c>
      <c r="C48" s="39">
        <v>0</v>
      </c>
      <c r="D48" s="39">
        <v>0</v>
      </c>
      <c r="E48" s="43">
        <v>0</v>
      </c>
      <c r="G48" s="41">
        <f t="shared" ref="G48:J48" si="95">SUM(C$2:C48)</f>
        <v>37.5</v>
      </c>
      <c r="H48" s="41">
        <f t="shared" si="95"/>
        <v>43.7</v>
      </c>
      <c r="I48" s="41">
        <f t="shared" si="95"/>
        <v>14</v>
      </c>
      <c r="J48" s="41">
        <f t="shared" si="95"/>
        <v>0</v>
      </c>
      <c r="K48" s="41">
        <f t="shared" ref="K48:L48" si="96">G48/MAX(G:G)</f>
        <v>0.63291139240506333</v>
      </c>
      <c r="L48" s="41">
        <f t="shared" si="96"/>
        <v>0.31967812728602785</v>
      </c>
      <c r="M48" s="41">
        <f t="shared" si="2"/>
        <v>0</v>
      </c>
      <c r="N48" s="42">
        <f t="shared" si="3"/>
        <v>0.10241404535479152</v>
      </c>
      <c r="O48" s="41">
        <f t="shared" si="4"/>
        <v>0.4845360824742268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151</v>
      </c>
      <c r="C49" s="39">
        <v>3</v>
      </c>
      <c r="D49" s="39">
        <v>0</v>
      </c>
      <c r="E49" s="43">
        <v>0</v>
      </c>
      <c r="G49" s="41">
        <f t="shared" ref="G49:J49" si="97">SUM(C$2:C49)</f>
        <v>40.5</v>
      </c>
      <c r="H49" s="41">
        <f t="shared" si="97"/>
        <v>43.7</v>
      </c>
      <c r="I49" s="41">
        <f t="shared" si="97"/>
        <v>14</v>
      </c>
      <c r="J49" s="41">
        <f t="shared" si="97"/>
        <v>0</v>
      </c>
      <c r="K49" s="41">
        <f t="shared" ref="K49:L49" si="98">G49/MAX(G:G)</f>
        <v>0.68354430379746833</v>
      </c>
      <c r="L49" s="41">
        <f t="shared" si="98"/>
        <v>0.31967812728602785</v>
      </c>
      <c r="M49" s="41">
        <f t="shared" si="2"/>
        <v>0</v>
      </c>
      <c r="N49" s="42">
        <f t="shared" si="3"/>
        <v>0.10241404535479152</v>
      </c>
      <c r="O49" s="41">
        <f t="shared" si="4"/>
        <v>0.49484536082474229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152</v>
      </c>
      <c r="C50" s="39">
        <v>3.5</v>
      </c>
      <c r="D50" s="39">
        <v>0</v>
      </c>
      <c r="E50" s="43">
        <v>4</v>
      </c>
      <c r="G50" s="41">
        <f t="shared" ref="G50:J50" si="99">SUM(C$2:C50)</f>
        <v>44</v>
      </c>
      <c r="H50" s="41">
        <f t="shared" si="99"/>
        <v>43.7</v>
      </c>
      <c r="I50" s="41">
        <f t="shared" si="99"/>
        <v>18</v>
      </c>
      <c r="J50" s="41">
        <f t="shared" si="99"/>
        <v>0</v>
      </c>
      <c r="K50" s="41">
        <f t="shared" ref="K50:L50" si="100">G50/MAX(G:G)</f>
        <v>0.7426160337552743</v>
      </c>
      <c r="L50" s="41">
        <f t="shared" si="100"/>
        <v>0.31967812728602785</v>
      </c>
      <c r="M50" s="41">
        <f t="shared" si="2"/>
        <v>0</v>
      </c>
      <c r="N50" s="42">
        <f t="shared" si="3"/>
        <v>0.13167520117044623</v>
      </c>
      <c r="O50" s="41">
        <f t="shared" si="4"/>
        <v>0.50515463917525771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153</v>
      </c>
      <c r="C51" s="39">
        <v>0</v>
      </c>
      <c r="D51" s="39">
        <v>0</v>
      </c>
      <c r="E51" s="43">
        <v>0</v>
      </c>
      <c r="G51" s="41">
        <f t="shared" ref="G51:J51" si="101">SUM(C$2:C51)</f>
        <v>44</v>
      </c>
      <c r="H51" s="41">
        <f t="shared" si="101"/>
        <v>43.7</v>
      </c>
      <c r="I51" s="41">
        <f t="shared" si="101"/>
        <v>18</v>
      </c>
      <c r="J51" s="41">
        <f t="shared" si="101"/>
        <v>0</v>
      </c>
      <c r="K51" s="41">
        <f t="shared" ref="K51:L51" si="102">G51/MAX(G:G)</f>
        <v>0.7426160337552743</v>
      </c>
      <c r="L51" s="41">
        <f t="shared" si="102"/>
        <v>0.31967812728602785</v>
      </c>
      <c r="M51" s="41">
        <f t="shared" si="2"/>
        <v>0</v>
      </c>
      <c r="N51" s="42">
        <f t="shared" si="3"/>
        <v>0.13167520117044623</v>
      </c>
      <c r="O51" s="41">
        <f t="shared" si="4"/>
        <v>0.51546391752577314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39" t="s">
        <v>154</v>
      </c>
      <c r="C52" s="39">
        <v>0</v>
      </c>
      <c r="D52" s="39">
        <v>0.75</v>
      </c>
      <c r="E52" s="43">
        <v>0</v>
      </c>
      <c r="G52" s="41">
        <f t="shared" ref="G52:J52" si="103">SUM(C$2:C52)</f>
        <v>44</v>
      </c>
      <c r="H52" s="41">
        <f t="shared" si="103"/>
        <v>44.45</v>
      </c>
      <c r="I52" s="41">
        <f t="shared" si="103"/>
        <v>18</v>
      </c>
      <c r="J52" s="41">
        <f t="shared" si="103"/>
        <v>0</v>
      </c>
      <c r="K52" s="41">
        <f t="shared" ref="K52:L52" si="104">G52/MAX(G:G)</f>
        <v>0.7426160337552743</v>
      </c>
      <c r="L52" s="41">
        <f t="shared" si="104"/>
        <v>0.32516459400146308</v>
      </c>
      <c r="M52" s="41">
        <f t="shared" si="2"/>
        <v>0</v>
      </c>
      <c r="N52" s="42">
        <f t="shared" si="3"/>
        <v>0.13167520117044623</v>
      </c>
      <c r="O52" s="41">
        <f t="shared" si="4"/>
        <v>0.52577319587628868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39" t="s">
        <v>155</v>
      </c>
      <c r="C53" s="39">
        <v>0</v>
      </c>
      <c r="D53" s="39">
        <v>0</v>
      </c>
      <c r="E53" s="43">
        <v>0</v>
      </c>
      <c r="G53" s="41">
        <f t="shared" ref="G53:J53" si="105">SUM(C$2:C53)</f>
        <v>44</v>
      </c>
      <c r="H53" s="41">
        <f t="shared" si="105"/>
        <v>44.45</v>
      </c>
      <c r="I53" s="41">
        <f t="shared" si="105"/>
        <v>18</v>
      </c>
      <c r="J53" s="41">
        <f t="shared" si="105"/>
        <v>0</v>
      </c>
      <c r="K53" s="41">
        <f t="shared" ref="K53:L53" si="106">G53/MAX(G:G)</f>
        <v>0.7426160337552743</v>
      </c>
      <c r="L53" s="41">
        <f t="shared" si="106"/>
        <v>0.32516459400146308</v>
      </c>
      <c r="M53" s="41">
        <f t="shared" si="2"/>
        <v>0</v>
      </c>
      <c r="N53" s="42">
        <f t="shared" si="3"/>
        <v>0.13167520117044623</v>
      </c>
      <c r="O53" s="41">
        <f t="shared" si="4"/>
        <v>0.53608247422680411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39" t="s">
        <v>156</v>
      </c>
      <c r="C54" s="39">
        <v>0</v>
      </c>
      <c r="D54" s="39">
        <v>0</v>
      </c>
      <c r="E54" s="43">
        <v>0</v>
      </c>
      <c r="G54" s="41">
        <f t="shared" ref="G54:J54" si="107">SUM(C$2:C54)</f>
        <v>44</v>
      </c>
      <c r="H54" s="41">
        <f t="shared" si="107"/>
        <v>44.45</v>
      </c>
      <c r="I54" s="41">
        <f t="shared" si="107"/>
        <v>18</v>
      </c>
      <c r="J54" s="41">
        <f t="shared" si="107"/>
        <v>0</v>
      </c>
      <c r="K54" s="41">
        <f t="shared" ref="K54:L54" si="108">G54/MAX(G:G)</f>
        <v>0.7426160337552743</v>
      </c>
      <c r="L54" s="41">
        <f t="shared" si="108"/>
        <v>0.32516459400146308</v>
      </c>
      <c r="M54" s="41">
        <f t="shared" si="2"/>
        <v>0</v>
      </c>
      <c r="N54" s="42">
        <f t="shared" si="3"/>
        <v>0.13167520117044623</v>
      </c>
      <c r="O54" s="41">
        <f t="shared" si="4"/>
        <v>0.54639175257731953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39" t="s">
        <v>157</v>
      </c>
      <c r="C55" s="39">
        <v>0</v>
      </c>
      <c r="D55" s="39">
        <v>0</v>
      </c>
      <c r="E55" s="43">
        <v>0</v>
      </c>
      <c r="G55" s="41">
        <f t="shared" ref="G55:J55" si="109">SUM(C$2:C55)</f>
        <v>44</v>
      </c>
      <c r="H55" s="41">
        <f t="shared" si="109"/>
        <v>44.45</v>
      </c>
      <c r="I55" s="41">
        <f t="shared" si="109"/>
        <v>18</v>
      </c>
      <c r="J55" s="41">
        <f t="shared" si="109"/>
        <v>0</v>
      </c>
      <c r="K55" s="41">
        <f t="shared" ref="K55:L55" si="110">G55/MAX(G:G)</f>
        <v>0.7426160337552743</v>
      </c>
      <c r="L55" s="41">
        <f t="shared" si="110"/>
        <v>0.32516459400146308</v>
      </c>
      <c r="M55" s="41">
        <f t="shared" si="2"/>
        <v>0</v>
      </c>
      <c r="N55" s="42">
        <f t="shared" si="3"/>
        <v>0.13167520117044623</v>
      </c>
      <c r="O55" s="41">
        <f t="shared" si="4"/>
        <v>0.55670103092783507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40">
        <v>43470</v>
      </c>
      <c r="C56" s="39">
        <v>0</v>
      </c>
      <c r="D56" s="39">
        <v>0</v>
      </c>
      <c r="E56" s="43">
        <v>0</v>
      </c>
      <c r="G56" s="41">
        <f t="shared" ref="G56:J56" si="111">SUM(C$2:C56)</f>
        <v>44</v>
      </c>
      <c r="H56" s="41">
        <f t="shared" si="111"/>
        <v>44.45</v>
      </c>
      <c r="I56" s="41">
        <f t="shared" si="111"/>
        <v>18</v>
      </c>
      <c r="J56" s="41">
        <f t="shared" si="111"/>
        <v>0</v>
      </c>
      <c r="K56" s="41">
        <f t="shared" ref="K56:L56" si="112">G56/MAX(G:G)</f>
        <v>0.7426160337552743</v>
      </c>
      <c r="L56" s="41">
        <f t="shared" si="112"/>
        <v>0.32516459400146308</v>
      </c>
      <c r="M56" s="41">
        <f t="shared" si="2"/>
        <v>0</v>
      </c>
      <c r="N56" s="42">
        <f t="shared" si="3"/>
        <v>0.13167520117044623</v>
      </c>
      <c r="O56" s="41">
        <f t="shared" si="4"/>
        <v>0.5670103092783505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40">
        <v>43501</v>
      </c>
      <c r="C57" s="39">
        <v>0</v>
      </c>
      <c r="D57" s="39">
        <v>0</v>
      </c>
      <c r="E57" s="43">
        <v>0</v>
      </c>
      <c r="G57" s="41">
        <f t="shared" ref="G57:J57" si="113">SUM(C$2:C57)</f>
        <v>44</v>
      </c>
      <c r="H57" s="41">
        <f t="shared" si="113"/>
        <v>44.45</v>
      </c>
      <c r="I57" s="41">
        <f t="shared" si="113"/>
        <v>18</v>
      </c>
      <c r="J57" s="41">
        <f t="shared" si="113"/>
        <v>0</v>
      </c>
      <c r="K57" s="41">
        <f t="shared" ref="K57:L57" si="114">G57/MAX(G:G)</f>
        <v>0.7426160337552743</v>
      </c>
      <c r="L57" s="41">
        <f t="shared" si="114"/>
        <v>0.32516459400146308</v>
      </c>
      <c r="M57" s="41">
        <f t="shared" si="2"/>
        <v>0</v>
      </c>
      <c r="N57" s="42">
        <f t="shared" si="3"/>
        <v>0.13167520117044623</v>
      </c>
      <c r="O57" s="41">
        <f t="shared" si="4"/>
        <v>0.57731958762886593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40">
        <v>43529</v>
      </c>
      <c r="C58" s="39">
        <v>0</v>
      </c>
      <c r="D58" s="39">
        <v>0</v>
      </c>
      <c r="E58" s="43">
        <v>0</v>
      </c>
      <c r="G58" s="41">
        <f t="shared" ref="G58:J58" si="115">SUM(C$2:C58)</f>
        <v>44</v>
      </c>
      <c r="H58" s="41">
        <f t="shared" si="115"/>
        <v>44.45</v>
      </c>
      <c r="I58" s="41">
        <f t="shared" si="115"/>
        <v>18</v>
      </c>
      <c r="J58" s="41">
        <f t="shared" si="115"/>
        <v>0</v>
      </c>
      <c r="K58" s="41">
        <f t="shared" ref="K58:L58" si="116">G58/MAX(G:G)</f>
        <v>0.7426160337552743</v>
      </c>
      <c r="L58" s="41">
        <f t="shared" si="116"/>
        <v>0.32516459400146308</v>
      </c>
      <c r="M58" s="41">
        <f t="shared" si="2"/>
        <v>0</v>
      </c>
      <c r="N58" s="42">
        <f t="shared" si="3"/>
        <v>0.13167520117044623</v>
      </c>
      <c r="O58" s="41">
        <f t="shared" si="4"/>
        <v>0.58762886597938147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40">
        <v>43560</v>
      </c>
      <c r="C59" s="39">
        <v>0</v>
      </c>
      <c r="D59" s="39">
        <v>4</v>
      </c>
      <c r="E59" s="43">
        <v>0</v>
      </c>
      <c r="G59" s="41">
        <f t="shared" ref="G59:J59" si="117">SUM(C$2:C59)</f>
        <v>44</v>
      </c>
      <c r="H59" s="41">
        <f t="shared" si="117"/>
        <v>48.45</v>
      </c>
      <c r="I59" s="41">
        <f t="shared" si="117"/>
        <v>18</v>
      </c>
      <c r="J59" s="41">
        <f t="shared" si="117"/>
        <v>0</v>
      </c>
      <c r="K59" s="41">
        <f t="shared" ref="K59:L59" si="118">G59/MAX(G:G)</f>
        <v>0.7426160337552743</v>
      </c>
      <c r="L59" s="41">
        <f t="shared" si="118"/>
        <v>0.35442574981711783</v>
      </c>
      <c r="M59" s="41">
        <f t="shared" si="2"/>
        <v>0</v>
      </c>
      <c r="N59" s="42">
        <f t="shared" si="3"/>
        <v>0.13167520117044623</v>
      </c>
      <c r="O59" s="41">
        <f t="shared" si="4"/>
        <v>0.59793814432989689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40">
        <v>43590</v>
      </c>
      <c r="C60" s="39">
        <v>0</v>
      </c>
      <c r="D60" s="39">
        <v>13</v>
      </c>
      <c r="E60" s="43">
        <v>2</v>
      </c>
      <c r="G60" s="41">
        <f t="shared" ref="G60:J60" si="119">SUM(C$2:C60)</f>
        <v>44</v>
      </c>
      <c r="H60" s="41">
        <f t="shared" si="119"/>
        <v>61.45</v>
      </c>
      <c r="I60" s="41">
        <f t="shared" si="119"/>
        <v>20</v>
      </c>
      <c r="J60" s="41">
        <f t="shared" si="119"/>
        <v>0</v>
      </c>
      <c r="K60" s="41">
        <f t="shared" ref="K60:L60" si="120">G60/MAX(G:G)</f>
        <v>0.7426160337552743</v>
      </c>
      <c r="L60" s="41">
        <f t="shared" si="120"/>
        <v>0.44952450621799567</v>
      </c>
      <c r="M60" s="41">
        <f t="shared" si="2"/>
        <v>0</v>
      </c>
      <c r="N60" s="42">
        <f t="shared" si="3"/>
        <v>0.14630577907827361</v>
      </c>
      <c r="O60" s="41">
        <f t="shared" si="4"/>
        <v>0.60824742268041232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40">
        <v>43621</v>
      </c>
      <c r="C61" s="39">
        <v>4</v>
      </c>
      <c r="D61" s="39">
        <v>0</v>
      </c>
      <c r="E61" s="43">
        <v>1.5</v>
      </c>
      <c r="G61" s="41">
        <f t="shared" ref="G61:J61" si="121">SUM(C$2:C61)</f>
        <v>48</v>
      </c>
      <c r="H61" s="41">
        <f t="shared" si="121"/>
        <v>61.45</v>
      </c>
      <c r="I61" s="41">
        <f t="shared" si="121"/>
        <v>21.5</v>
      </c>
      <c r="J61" s="41">
        <f t="shared" si="121"/>
        <v>0</v>
      </c>
      <c r="K61" s="41">
        <f t="shared" ref="K61:L61" si="122">G61/MAX(G:G)</f>
        <v>0.810126582278481</v>
      </c>
      <c r="L61" s="41">
        <f t="shared" si="122"/>
        <v>0.44952450621799567</v>
      </c>
      <c r="M61" s="41">
        <f t="shared" si="2"/>
        <v>0</v>
      </c>
      <c r="N61" s="42">
        <f t="shared" si="3"/>
        <v>0.15727871250914413</v>
      </c>
      <c r="O61" s="41">
        <f t="shared" si="4"/>
        <v>0.61855670103092786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43651</v>
      </c>
      <c r="C62" s="39">
        <v>2.5</v>
      </c>
      <c r="D62" s="39">
        <v>0</v>
      </c>
      <c r="E62" s="43">
        <v>0</v>
      </c>
      <c r="G62" s="41">
        <f t="shared" ref="G62:J62" si="123">SUM(C$2:C62)</f>
        <v>50.5</v>
      </c>
      <c r="H62" s="41">
        <f t="shared" si="123"/>
        <v>61.45</v>
      </c>
      <c r="I62" s="41">
        <f t="shared" si="123"/>
        <v>21.5</v>
      </c>
      <c r="J62" s="41">
        <f t="shared" si="123"/>
        <v>0</v>
      </c>
      <c r="K62" s="41">
        <f t="shared" ref="K62:L62" si="124">G62/MAX(G:G)</f>
        <v>0.85232067510548526</v>
      </c>
      <c r="L62" s="41">
        <f t="shared" si="124"/>
        <v>0.44952450621799567</v>
      </c>
      <c r="M62" s="41">
        <f t="shared" si="2"/>
        <v>0</v>
      </c>
      <c r="N62" s="42">
        <f t="shared" si="3"/>
        <v>0.15727871250914413</v>
      </c>
      <c r="O62" s="41">
        <f t="shared" si="4"/>
        <v>0.62886597938144329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40">
        <v>43682</v>
      </c>
      <c r="C63" s="39">
        <v>0.5</v>
      </c>
      <c r="D63" s="39">
        <v>0</v>
      </c>
      <c r="E63" s="43">
        <v>0</v>
      </c>
      <c r="G63" s="41">
        <f t="shared" ref="G63:J63" si="125">SUM(C$2:C63)</f>
        <v>51</v>
      </c>
      <c r="H63" s="41">
        <f t="shared" si="125"/>
        <v>61.45</v>
      </c>
      <c r="I63" s="41">
        <f t="shared" si="125"/>
        <v>21.5</v>
      </c>
      <c r="J63" s="41">
        <f t="shared" si="125"/>
        <v>0</v>
      </c>
      <c r="K63" s="41">
        <f t="shared" ref="K63:L63" si="126">G63/MAX(G:G)</f>
        <v>0.86075949367088611</v>
      </c>
      <c r="L63" s="41">
        <f t="shared" si="126"/>
        <v>0.44952450621799567</v>
      </c>
      <c r="M63" s="41">
        <f t="shared" si="2"/>
        <v>0</v>
      </c>
      <c r="N63" s="42">
        <f t="shared" si="3"/>
        <v>0.15727871250914413</v>
      </c>
      <c r="O63" s="41">
        <f t="shared" si="4"/>
        <v>0.63917525773195871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40">
        <v>43713</v>
      </c>
      <c r="C64" s="39">
        <v>0</v>
      </c>
      <c r="D64" s="39">
        <v>0.75</v>
      </c>
      <c r="E64" s="43">
        <v>0</v>
      </c>
      <c r="G64" s="41">
        <f t="shared" ref="G64:J64" si="127">SUM(C$2:C64)</f>
        <v>51</v>
      </c>
      <c r="H64" s="41">
        <f t="shared" si="127"/>
        <v>62.2</v>
      </c>
      <c r="I64" s="41">
        <f t="shared" si="127"/>
        <v>21.5</v>
      </c>
      <c r="J64" s="41">
        <f t="shared" si="127"/>
        <v>0</v>
      </c>
      <c r="K64" s="41">
        <f t="shared" ref="K64:L64" si="128">G64/MAX(G:G)</f>
        <v>0.86075949367088611</v>
      </c>
      <c r="L64" s="41">
        <f t="shared" si="128"/>
        <v>0.4550109729334309</v>
      </c>
      <c r="M64" s="41">
        <f t="shared" si="2"/>
        <v>0</v>
      </c>
      <c r="N64" s="42">
        <f t="shared" si="3"/>
        <v>0.15727871250914413</v>
      </c>
      <c r="O64" s="41">
        <f t="shared" si="4"/>
        <v>0.64948453608247425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40">
        <v>43743</v>
      </c>
      <c r="C65" s="39">
        <v>0</v>
      </c>
      <c r="D65" s="39">
        <v>0.75</v>
      </c>
      <c r="E65" s="43">
        <v>0</v>
      </c>
      <c r="G65" s="41">
        <f t="shared" ref="G65:J65" si="129">SUM(C$2:C65)</f>
        <v>51</v>
      </c>
      <c r="H65" s="41">
        <f t="shared" si="129"/>
        <v>62.95</v>
      </c>
      <c r="I65" s="41">
        <f t="shared" si="129"/>
        <v>21.5</v>
      </c>
      <c r="J65" s="41">
        <f t="shared" si="129"/>
        <v>0</v>
      </c>
      <c r="K65" s="41">
        <f t="shared" ref="K65:L65" si="130">G65/MAX(G:G)</f>
        <v>0.86075949367088611</v>
      </c>
      <c r="L65" s="41">
        <f t="shared" si="130"/>
        <v>0.46049743964886619</v>
      </c>
      <c r="M65" s="41">
        <f t="shared" si="2"/>
        <v>0</v>
      </c>
      <c r="N65" s="42">
        <f t="shared" si="3"/>
        <v>0.15727871250914413</v>
      </c>
      <c r="O65" s="41">
        <f t="shared" si="4"/>
        <v>0.65979381443298968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40">
        <v>43774</v>
      </c>
      <c r="C66" s="39">
        <v>0</v>
      </c>
      <c r="D66" s="39">
        <v>0</v>
      </c>
      <c r="E66" s="43">
        <v>0</v>
      </c>
      <c r="G66" s="41">
        <f t="shared" ref="G66:J66" si="131">SUM(C$2:C66)</f>
        <v>51</v>
      </c>
      <c r="H66" s="41">
        <f t="shared" si="131"/>
        <v>62.95</v>
      </c>
      <c r="I66" s="41">
        <f t="shared" si="131"/>
        <v>21.5</v>
      </c>
      <c r="J66" s="41">
        <f t="shared" si="131"/>
        <v>0</v>
      </c>
      <c r="K66" s="41">
        <f t="shared" ref="K66:L66" si="132">G66/MAX(G:G)</f>
        <v>0.86075949367088611</v>
      </c>
      <c r="L66" s="41">
        <f t="shared" si="132"/>
        <v>0.46049743964886619</v>
      </c>
      <c r="M66" s="41">
        <f t="shared" si="2"/>
        <v>0</v>
      </c>
      <c r="N66" s="42">
        <f t="shared" si="3"/>
        <v>0.15727871250914413</v>
      </c>
      <c r="O66" s="41">
        <f t="shared" si="4"/>
        <v>0.67010309278350511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40">
        <v>43804</v>
      </c>
      <c r="C67" s="39">
        <v>0</v>
      </c>
      <c r="D67" s="39">
        <v>2</v>
      </c>
      <c r="E67" s="43">
        <v>0</v>
      </c>
      <c r="G67" s="41">
        <f t="shared" ref="G67:J67" si="133">SUM(C$2:C67)</f>
        <v>51</v>
      </c>
      <c r="H67" s="41">
        <f t="shared" si="133"/>
        <v>64.95</v>
      </c>
      <c r="I67" s="41">
        <f t="shared" si="133"/>
        <v>21.5</v>
      </c>
      <c r="J67" s="41">
        <f t="shared" si="133"/>
        <v>0</v>
      </c>
      <c r="K67" s="41">
        <f t="shared" ref="K67:L67" si="134">G67/MAX(G:G)</f>
        <v>0.86075949367088611</v>
      </c>
      <c r="L67" s="41">
        <f t="shared" si="134"/>
        <v>0.47512801755669354</v>
      </c>
      <c r="M67" s="41">
        <f t="shared" si="2"/>
        <v>0</v>
      </c>
      <c r="N67" s="42">
        <f t="shared" si="3"/>
        <v>0.15727871250914413</v>
      </c>
      <c r="O67" s="41">
        <f t="shared" si="4"/>
        <v>0.68041237113402064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39" t="s">
        <v>158</v>
      </c>
      <c r="C68" s="39">
        <v>0</v>
      </c>
      <c r="D68" s="39">
        <v>7</v>
      </c>
      <c r="E68" s="43">
        <v>0</v>
      </c>
      <c r="G68" s="41">
        <f t="shared" ref="G68:J68" si="135">SUM(C$2:C68)</f>
        <v>51</v>
      </c>
      <c r="H68" s="41">
        <f t="shared" si="135"/>
        <v>71.95</v>
      </c>
      <c r="I68" s="41">
        <f t="shared" si="135"/>
        <v>21.5</v>
      </c>
      <c r="J68" s="41">
        <f t="shared" si="135"/>
        <v>0</v>
      </c>
      <c r="K68" s="41">
        <f t="shared" ref="K68:L68" si="136">G68/MAX(G:G)</f>
        <v>0.86075949367088611</v>
      </c>
      <c r="L68" s="41">
        <f t="shared" si="136"/>
        <v>0.52633504023408928</v>
      </c>
      <c r="M68" s="41">
        <f t="shared" si="2"/>
        <v>0</v>
      </c>
      <c r="N68" s="42">
        <f t="shared" si="3"/>
        <v>0.15727871250914413</v>
      </c>
      <c r="O68" s="41">
        <f t="shared" si="4"/>
        <v>0.69072164948453607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39" t="s">
        <v>159</v>
      </c>
      <c r="C69" s="39">
        <v>0</v>
      </c>
      <c r="D69" s="39">
        <v>3</v>
      </c>
      <c r="E69" s="43">
        <v>0</v>
      </c>
      <c r="G69" s="41">
        <f t="shared" ref="G69:J69" si="137">SUM(C$2:C69)</f>
        <v>51</v>
      </c>
      <c r="H69" s="41">
        <f t="shared" si="137"/>
        <v>74.95</v>
      </c>
      <c r="I69" s="41">
        <f t="shared" si="137"/>
        <v>21.5</v>
      </c>
      <c r="J69" s="41">
        <f t="shared" si="137"/>
        <v>0</v>
      </c>
      <c r="K69" s="41">
        <f t="shared" ref="K69:L69" si="138">G69/MAX(G:G)</f>
        <v>0.86075949367088611</v>
      </c>
      <c r="L69" s="41">
        <f t="shared" si="138"/>
        <v>0.54828090709583033</v>
      </c>
      <c r="M69" s="41">
        <f t="shared" si="2"/>
        <v>0</v>
      </c>
      <c r="N69" s="42">
        <f t="shared" si="3"/>
        <v>0.15727871250914413</v>
      </c>
      <c r="O69" s="41">
        <f t="shared" si="4"/>
        <v>0.7010309278350515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39" t="s">
        <v>160</v>
      </c>
      <c r="C70" s="39">
        <v>0</v>
      </c>
      <c r="D70" s="39">
        <v>0</v>
      </c>
      <c r="E70" s="43">
        <v>3</v>
      </c>
      <c r="G70" s="41">
        <f t="shared" ref="G70:J70" si="139">SUM(C$2:C70)</f>
        <v>51</v>
      </c>
      <c r="H70" s="41">
        <f t="shared" si="139"/>
        <v>74.95</v>
      </c>
      <c r="I70" s="41">
        <f t="shared" si="139"/>
        <v>24.5</v>
      </c>
      <c r="J70" s="41">
        <f t="shared" si="139"/>
        <v>0</v>
      </c>
      <c r="K70" s="41">
        <f t="shared" ref="K70:L70" si="140">G70/MAX(G:G)</f>
        <v>0.86075949367088611</v>
      </c>
      <c r="L70" s="41">
        <f t="shared" si="140"/>
        <v>0.54828090709583033</v>
      </c>
      <c r="M70" s="41">
        <f t="shared" si="2"/>
        <v>0</v>
      </c>
      <c r="N70" s="42">
        <f t="shared" si="3"/>
        <v>0.17922457937088518</v>
      </c>
      <c r="O70" s="41">
        <f t="shared" si="4"/>
        <v>0.71134020618556704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39" t="s">
        <v>161</v>
      </c>
      <c r="C71" s="39">
        <v>0.25</v>
      </c>
      <c r="D71" s="39">
        <v>4.5</v>
      </c>
      <c r="G71" s="41">
        <f t="shared" ref="G71:J71" si="141">SUM(C$2:C71)</f>
        <v>51.25</v>
      </c>
      <c r="H71" s="41">
        <f t="shared" si="141"/>
        <v>79.45</v>
      </c>
      <c r="I71" s="41">
        <f t="shared" si="141"/>
        <v>24.5</v>
      </c>
      <c r="J71" s="41">
        <f t="shared" si="141"/>
        <v>0</v>
      </c>
      <c r="K71" s="41">
        <f t="shared" ref="K71:L71" si="142">G71/MAX(G:G)</f>
        <v>0.86497890295358648</v>
      </c>
      <c r="L71" s="41">
        <f t="shared" si="142"/>
        <v>0.58119970738844196</v>
      </c>
      <c r="M71" s="41">
        <f t="shared" si="2"/>
        <v>0</v>
      </c>
      <c r="N71" s="42">
        <f t="shared" si="3"/>
        <v>0.17922457937088518</v>
      </c>
      <c r="O71" s="41">
        <f t="shared" si="4"/>
        <v>0.72164948453608246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39" t="s">
        <v>162</v>
      </c>
      <c r="C72" s="39">
        <v>0</v>
      </c>
      <c r="D72" s="39">
        <v>3</v>
      </c>
      <c r="G72" s="41">
        <f t="shared" ref="G72:J72" si="143">SUM(C$2:C72)</f>
        <v>51.25</v>
      </c>
      <c r="H72" s="41">
        <f t="shared" si="143"/>
        <v>82.45</v>
      </c>
      <c r="I72" s="41">
        <f t="shared" si="143"/>
        <v>24.5</v>
      </c>
      <c r="J72" s="41">
        <f t="shared" si="143"/>
        <v>0</v>
      </c>
      <c r="K72" s="41">
        <f t="shared" ref="K72:L72" si="144">G72/MAX(G:G)</f>
        <v>0.86497890295358648</v>
      </c>
      <c r="L72" s="41">
        <f t="shared" si="144"/>
        <v>0.603145574250183</v>
      </c>
      <c r="M72" s="41">
        <f t="shared" si="2"/>
        <v>0</v>
      </c>
      <c r="N72" s="42">
        <f t="shared" si="3"/>
        <v>0.17922457937088518</v>
      </c>
      <c r="O72" s="41">
        <f t="shared" si="4"/>
        <v>0.73195876288659789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39" t="s">
        <v>163</v>
      </c>
      <c r="C73" s="39">
        <v>0</v>
      </c>
      <c r="D73" s="39">
        <v>1.5</v>
      </c>
      <c r="G73" s="41">
        <f t="shared" ref="G73:J73" si="145">SUM(C$2:C73)</f>
        <v>51.25</v>
      </c>
      <c r="H73" s="41">
        <f t="shared" si="145"/>
        <v>83.95</v>
      </c>
      <c r="I73" s="41">
        <f t="shared" si="145"/>
        <v>24.5</v>
      </c>
      <c r="J73" s="41">
        <f t="shared" si="145"/>
        <v>0</v>
      </c>
      <c r="K73" s="41">
        <f t="shared" ref="K73:L73" si="146">G73/MAX(G:G)</f>
        <v>0.86497890295358648</v>
      </c>
      <c r="L73" s="41">
        <f t="shared" si="146"/>
        <v>0.61411850768105347</v>
      </c>
      <c r="M73" s="41">
        <f t="shared" si="2"/>
        <v>0</v>
      </c>
      <c r="N73" s="42">
        <f t="shared" si="3"/>
        <v>0.17922457937088518</v>
      </c>
      <c r="O73" s="41">
        <f t="shared" si="4"/>
        <v>0.74226804123711343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</v>
      </c>
    </row>
    <row r="74" spans="1:18" ht="15" x14ac:dyDescent="0.25">
      <c r="A74" s="39">
        <v>73</v>
      </c>
      <c r="B74" s="39" t="s">
        <v>164</v>
      </c>
      <c r="C74" s="39">
        <v>0</v>
      </c>
      <c r="D74" s="39">
        <v>2</v>
      </c>
      <c r="G74" s="41">
        <f t="shared" ref="G74:J74" si="147">SUM(C$2:C74)</f>
        <v>51.25</v>
      </c>
      <c r="H74" s="41">
        <f t="shared" si="147"/>
        <v>85.95</v>
      </c>
      <c r="I74" s="41">
        <f t="shared" si="147"/>
        <v>24.5</v>
      </c>
      <c r="J74" s="41">
        <f t="shared" si="147"/>
        <v>0</v>
      </c>
      <c r="K74" s="41">
        <f t="shared" ref="K74:L74" si="148">G74/MAX(G:G)</f>
        <v>0.86497890295358648</v>
      </c>
      <c r="L74" s="41">
        <f t="shared" si="148"/>
        <v>0.62874908558888087</v>
      </c>
      <c r="M74" s="41">
        <f t="shared" si="2"/>
        <v>0</v>
      </c>
      <c r="N74" s="42">
        <f t="shared" si="3"/>
        <v>0.17922457937088518</v>
      </c>
      <c r="O74" s="41">
        <f t="shared" si="4"/>
        <v>0.75257731958762886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165</v>
      </c>
      <c r="C75" s="39">
        <v>1</v>
      </c>
      <c r="D75" s="39">
        <v>1</v>
      </c>
      <c r="G75" s="41">
        <f t="shared" ref="G75:J75" si="149">SUM(C$2:C75)</f>
        <v>52.25</v>
      </c>
      <c r="H75" s="41">
        <f t="shared" si="149"/>
        <v>86.95</v>
      </c>
      <c r="I75" s="41">
        <f t="shared" si="149"/>
        <v>24.5</v>
      </c>
      <c r="J75" s="41">
        <f t="shared" si="149"/>
        <v>0</v>
      </c>
      <c r="K75" s="41">
        <f t="shared" ref="K75:L75" si="150">G75/MAX(G:G)</f>
        <v>0.88185654008438819</v>
      </c>
      <c r="L75" s="41">
        <f t="shared" si="150"/>
        <v>0.63606437454279452</v>
      </c>
      <c r="M75" s="41">
        <f t="shared" si="2"/>
        <v>0</v>
      </c>
      <c r="N75" s="42">
        <f t="shared" si="3"/>
        <v>0.17922457937088518</v>
      </c>
      <c r="O75" s="41">
        <f t="shared" si="4"/>
        <v>0.76288659793814428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166</v>
      </c>
      <c r="C76" s="39">
        <v>0.5</v>
      </c>
      <c r="D76" s="39">
        <v>4</v>
      </c>
      <c r="G76" s="41">
        <f t="shared" ref="G76:J76" si="151">SUM(C$2:C76)</f>
        <v>52.75</v>
      </c>
      <c r="H76" s="41">
        <f t="shared" si="151"/>
        <v>90.95</v>
      </c>
      <c r="I76" s="41">
        <f t="shared" si="151"/>
        <v>24.5</v>
      </c>
      <c r="J76" s="41">
        <f t="shared" si="151"/>
        <v>0</v>
      </c>
      <c r="K76" s="41">
        <f t="shared" ref="K76:L76" si="152">G76/MAX(G:G)</f>
        <v>0.89029535864978904</v>
      </c>
      <c r="L76" s="41">
        <f t="shared" si="152"/>
        <v>0.66532553035844921</v>
      </c>
      <c r="M76" s="41">
        <f t="shared" si="2"/>
        <v>0</v>
      </c>
      <c r="N76" s="42">
        <f t="shared" si="3"/>
        <v>0.17922457937088518</v>
      </c>
      <c r="O76" s="41">
        <f t="shared" si="4"/>
        <v>0.77319587628865982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167</v>
      </c>
      <c r="C77" s="39">
        <v>1.5</v>
      </c>
      <c r="D77" s="39">
        <v>0</v>
      </c>
      <c r="G77" s="41">
        <f t="shared" ref="G77:J77" si="153">SUM(C$2:C77)</f>
        <v>54.25</v>
      </c>
      <c r="H77" s="41">
        <f t="shared" si="153"/>
        <v>90.95</v>
      </c>
      <c r="I77" s="41">
        <f t="shared" si="153"/>
        <v>24.5</v>
      </c>
      <c r="J77" s="41">
        <f t="shared" si="153"/>
        <v>0</v>
      </c>
      <c r="K77" s="41">
        <f t="shared" ref="K77:L77" si="154">G77/MAX(G:G)</f>
        <v>0.91561181434599159</v>
      </c>
      <c r="L77" s="41">
        <f t="shared" si="154"/>
        <v>0.66532553035844921</v>
      </c>
      <c r="M77" s="41">
        <f t="shared" si="2"/>
        <v>0</v>
      </c>
      <c r="N77" s="42">
        <f t="shared" si="3"/>
        <v>0.17922457937088518</v>
      </c>
      <c r="O77" s="41">
        <f t="shared" si="4"/>
        <v>0.78350515463917525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39" t="s">
        <v>168</v>
      </c>
      <c r="C78" s="39">
        <v>0</v>
      </c>
      <c r="D78" s="39">
        <v>0</v>
      </c>
      <c r="G78" s="41">
        <f t="shared" ref="G78:J78" si="155">SUM(C$2:C78)</f>
        <v>54.25</v>
      </c>
      <c r="H78" s="41">
        <f t="shared" si="155"/>
        <v>90.95</v>
      </c>
      <c r="I78" s="41">
        <f t="shared" si="155"/>
        <v>24.5</v>
      </c>
      <c r="J78" s="41">
        <f t="shared" si="155"/>
        <v>0</v>
      </c>
      <c r="K78" s="41">
        <f t="shared" ref="K78:L78" si="156">G78/MAX(G:G)</f>
        <v>0.91561181434599159</v>
      </c>
      <c r="L78" s="41">
        <f t="shared" si="156"/>
        <v>0.66532553035844921</v>
      </c>
      <c r="M78" s="41">
        <f t="shared" si="2"/>
        <v>0</v>
      </c>
      <c r="N78" s="42">
        <f t="shared" si="3"/>
        <v>0.17922457937088518</v>
      </c>
      <c r="O78" s="41">
        <f t="shared" si="4"/>
        <v>0.79381443298969068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39" t="s">
        <v>169</v>
      </c>
      <c r="C79" s="39">
        <v>0</v>
      </c>
      <c r="D79" s="39">
        <v>1</v>
      </c>
      <c r="G79" s="41">
        <f t="shared" ref="G79:J79" si="157">SUM(C$2:C79)</f>
        <v>54.25</v>
      </c>
      <c r="H79" s="41">
        <f t="shared" si="157"/>
        <v>91.95</v>
      </c>
      <c r="I79" s="41">
        <f t="shared" si="157"/>
        <v>24.5</v>
      </c>
      <c r="J79" s="41">
        <f t="shared" si="157"/>
        <v>0</v>
      </c>
      <c r="K79" s="41">
        <f t="shared" ref="K79:L79" si="158">G79/MAX(G:G)</f>
        <v>0.91561181434599159</v>
      </c>
      <c r="L79" s="41">
        <f t="shared" si="158"/>
        <v>0.67264081931236297</v>
      </c>
      <c r="M79" s="41">
        <f t="shared" si="2"/>
        <v>0</v>
      </c>
      <c r="N79" s="42">
        <f t="shared" si="3"/>
        <v>0.17922457937088518</v>
      </c>
      <c r="O79" s="41">
        <f t="shared" si="4"/>
        <v>0.80412371134020622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39" t="s">
        <v>170</v>
      </c>
      <c r="C80" s="39">
        <v>0</v>
      </c>
      <c r="D80" s="39">
        <v>0</v>
      </c>
      <c r="G80" s="41">
        <f t="shared" ref="G80:J80" si="159">SUM(C$2:C80)</f>
        <v>54.25</v>
      </c>
      <c r="H80" s="41">
        <f t="shared" si="159"/>
        <v>91.95</v>
      </c>
      <c r="I80" s="41">
        <f t="shared" si="159"/>
        <v>24.5</v>
      </c>
      <c r="J80" s="41">
        <f t="shared" si="159"/>
        <v>0</v>
      </c>
      <c r="K80" s="41">
        <f t="shared" ref="K80:L80" si="160">G80/MAX(G:G)</f>
        <v>0.91561181434599159</v>
      </c>
      <c r="L80" s="41">
        <f t="shared" si="160"/>
        <v>0.67264081931236297</v>
      </c>
      <c r="M80" s="41">
        <f t="shared" si="2"/>
        <v>0</v>
      </c>
      <c r="N80" s="42">
        <f t="shared" si="3"/>
        <v>0.17922457937088518</v>
      </c>
      <c r="O80" s="41">
        <f t="shared" si="4"/>
        <v>0.81443298969072164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39" t="s">
        <v>171</v>
      </c>
      <c r="C81" s="39">
        <v>0</v>
      </c>
      <c r="D81" s="39">
        <v>3.5</v>
      </c>
      <c r="G81" s="41">
        <f t="shared" ref="G81:J81" si="161">SUM(C$2:C81)</f>
        <v>54.25</v>
      </c>
      <c r="H81" s="41">
        <f t="shared" si="161"/>
        <v>95.45</v>
      </c>
      <c r="I81" s="41">
        <f t="shared" si="161"/>
        <v>24.5</v>
      </c>
      <c r="J81" s="41">
        <f t="shared" si="161"/>
        <v>0</v>
      </c>
      <c r="K81" s="41">
        <f t="shared" ref="K81:L81" si="162">G81/MAX(G:G)</f>
        <v>0.91561181434599159</v>
      </c>
      <c r="L81" s="41">
        <f t="shared" si="162"/>
        <v>0.69824433065106084</v>
      </c>
      <c r="M81" s="41">
        <f t="shared" si="2"/>
        <v>0</v>
      </c>
      <c r="N81" s="42">
        <f t="shared" si="3"/>
        <v>0.17922457937088518</v>
      </c>
      <c r="O81" s="41">
        <f t="shared" si="4"/>
        <v>0.82474226804123707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</v>
      </c>
    </row>
    <row r="82" spans="1:18" ht="15" x14ac:dyDescent="0.25">
      <c r="A82" s="39">
        <v>81</v>
      </c>
      <c r="B82" s="39" t="s">
        <v>172</v>
      </c>
      <c r="C82" s="39">
        <v>0</v>
      </c>
      <c r="D82" s="39">
        <v>0</v>
      </c>
      <c r="G82" s="41">
        <f t="shared" ref="G82:J82" si="163">SUM(C$2:C82)</f>
        <v>54.25</v>
      </c>
      <c r="H82" s="41">
        <f t="shared" si="163"/>
        <v>95.45</v>
      </c>
      <c r="I82" s="41">
        <f t="shared" si="163"/>
        <v>24.5</v>
      </c>
      <c r="J82" s="41">
        <f t="shared" si="163"/>
        <v>0</v>
      </c>
      <c r="K82" s="41">
        <f t="shared" ref="K82:L82" si="164">G82/MAX(G:G)</f>
        <v>0.91561181434599159</v>
      </c>
      <c r="L82" s="41">
        <f t="shared" si="164"/>
        <v>0.69824433065106084</v>
      </c>
      <c r="M82" s="41">
        <f t="shared" si="2"/>
        <v>0</v>
      </c>
      <c r="N82" s="42">
        <f t="shared" si="3"/>
        <v>0.17922457937088518</v>
      </c>
      <c r="O82" s="41">
        <f t="shared" si="4"/>
        <v>0.83505154639175261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39" t="s">
        <v>173</v>
      </c>
      <c r="C83" s="39">
        <v>0</v>
      </c>
      <c r="D83" s="39">
        <v>3</v>
      </c>
      <c r="G83" s="41">
        <f t="shared" ref="G83:J83" si="165">SUM(C$2:C83)</f>
        <v>54.25</v>
      </c>
      <c r="H83" s="41">
        <f t="shared" si="165"/>
        <v>98.45</v>
      </c>
      <c r="I83" s="41">
        <f t="shared" si="165"/>
        <v>24.5</v>
      </c>
      <c r="J83" s="41">
        <f t="shared" si="165"/>
        <v>0</v>
      </c>
      <c r="K83" s="41">
        <f t="shared" ref="K83:L83" si="166">G83/MAX(G:G)</f>
        <v>0.91561181434599159</v>
      </c>
      <c r="L83" s="41">
        <f t="shared" si="166"/>
        <v>0.72019019751280189</v>
      </c>
      <c r="M83" s="41">
        <f t="shared" si="2"/>
        <v>0</v>
      </c>
      <c r="N83" s="42">
        <f t="shared" si="3"/>
        <v>0.17922457937088518</v>
      </c>
      <c r="O83" s="41">
        <f t="shared" si="4"/>
        <v>0.84536082474226804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39" t="s">
        <v>174</v>
      </c>
      <c r="C84" s="39">
        <v>0</v>
      </c>
      <c r="D84" s="39">
        <v>4</v>
      </c>
      <c r="G84" s="41">
        <f t="shared" ref="G84:J84" si="167">SUM(C$2:C84)</f>
        <v>54.25</v>
      </c>
      <c r="H84" s="41">
        <f t="shared" si="167"/>
        <v>102.45</v>
      </c>
      <c r="I84" s="41">
        <f t="shared" si="167"/>
        <v>24.5</v>
      </c>
      <c r="J84" s="41">
        <f t="shared" si="167"/>
        <v>0</v>
      </c>
      <c r="K84" s="41">
        <f t="shared" ref="K84:L84" si="168">G84/MAX(G:G)</f>
        <v>0.91561181434599159</v>
      </c>
      <c r="L84" s="41">
        <f t="shared" si="168"/>
        <v>0.74945135332845658</v>
      </c>
      <c r="M84" s="41">
        <f t="shared" si="2"/>
        <v>0</v>
      </c>
      <c r="N84" s="42">
        <f t="shared" si="3"/>
        <v>0.17922457937088518</v>
      </c>
      <c r="O84" s="41">
        <f t="shared" si="4"/>
        <v>0.85567010309278346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0.74945135332845658</v>
      </c>
    </row>
    <row r="85" spans="1:18" ht="15" x14ac:dyDescent="0.25">
      <c r="A85" s="39">
        <v>84</v>
      </c>
      <c r="B85" s="39" t="s">
        <v>175</v>
      </c>
      <c r="C85" s="39">
        <v>0</v>
      </c>
      <c r="D85" s="39">
        <v>3</v>
      </c>
      <c r="G85" s="41">
        <f t="shared" ref="G85:J85" si="169">SUM(C$2:C85)</f>
        <v>54.25</v>
      </c>
      <c r="H85" s="41">
        <f t="shared" si="169"/>
        <v>105.45</v>
      </c>
      <c r="I85" s="41">
        <f t="shared" si="169"/>
        <v>24.5</v>
      </c>
      <c r="J85" s="41">
        <f t="shared" si="169"/>
        <v>0</v>
      </c>
      <c r="K85" s="41">
        <f t="shared" ref="K85:L85" si="170">G85/MAX(G:G)</f>
        <v>0.91561181434599159</v>
      </c>
      <c r="L85" s="41">
        <f t="shared" si="170"/>
        <v>0.77139722019019763</v>
      </c>
      <c r="M85" s="41">
        <f t="shared" si="2"/>
        <v>0</v>
      </c>
      <c r="N85" s="42">
        <f t="shared" si="3"/>
        <v>0.17922457937088518</v>
      </c>
      <c r="O85" s="41">
        <f t="shared" si="4"/>
        <v>0.865979381443299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</v>
      </c>
    </row>
    <row r="86" spans="1:18" ht="15" x14ac:dyDescent="0.25">
      <c r="A86" s="39">
        <v>85</v>
      </c>
      <c r="B86" s="39" t="s">
        <v>176</v>
      </c>
      <c r="C86" s="39">
        <v>2</v>
      </c>
      <c r="D86" s="39">
        <v>1</v>
      </c>
      <c r="G86" s="41">
        <f t="shared" ref="G86:J86" si="171">SUM(C$2:C86)</f>
        <v>56.25</v>
      </c>
      <c r="H86" s="41">
        <f t="shared" si="171"/>
        <v>106.45</v>
      </c>
      <c r="I86" s="41">
        <f t="shared" si="171"/>
        <v>24.5</v>
      </c>
      <c r="J86" s="41">
        <f t="shared" si="171"/>
        <v>0</v>
      </c>
      <c r="K86" s="41">
        <f t="shared" ref="K86:L86" si="172">G86/MAX(G:G)</f>
        <v>0.94936708860759489</v>
      </c>
      <c r="L86" s="41">
        <f t="shared" si="172"/>
        <v>0.77871250914411128</v>
      </c>
      <c r="M86" s="41">
        <f t="shared" si="2"/>
        <v>0</v>
      </c>
      <c r="N86" s="42">
        <f t="shared" si="3"/>
        <v>0.17922457937088518</v>
      </c>
      <c r="O86" s="41">
        <f t="shared" si="4"/>
        <v>0.87628865979381443</v>
      </c>
      <c r="P86" s="42">
        <f>IF(O86&gt;=res!E$2,IF(O85&lt;res!E$2,K86,0),0)</f>
        <v>0</v>
      </c>
      <c r="Q86" s="42">
        <f>IF(O86&gt;=res!E$2,IF(O85&lt;res!E$2,L86,0),0)</f>
        <v>0</v>
      </c>
      <c r="R86" s="42">
        <f>IF(O86&gt;=res!E$6,IF(O85&lt;res!E$6,L86,0),0)</f>
        <v>0</v>
      </c>
    </row>
    <row r="87" spans="1:18" ht="15" x14ac:dyDescent="0.25">
      <c r="A87" s="39">
        <v>86</v>
      </c>
      <c r="B87" s="40">
        <v>43471</v>
      </c>
      <c r="C87" s="39">
        <v>0</v>
      </c>
      <c r="D87" s="39">
        <v>0</v>
      </c>
      <c r="G87" s="41">
        <f t="shared" ref="G87:J87" si="173">SUM(C$2:C87)</f>
        <v>56.25</v>
      </c>
      <c r="H87" s="41">
        <f t="shared" si="173"/>
        <v>106.45</v>
      </c>
      <c r="I87" s="41">
        <f t="shared" si="173"/>
        <v>24.5</v>
      </c>
      <c r="J87" s="41">
        <f t="shared" si="173"/>
        <v>0</v>
      </c>
      <c r="K87" s="41">
        <f t="shared" ref="K87:L87" si="174">G87/MAX(G:G)</f>
        <v>0.94936708860759489</v>
      </c>
      <c r="L87" s="41">
        <f t="shared" si="174"/>
        <v>0.77871250914411128</v>
      </c>
      <c r="M87" s="41">
        <f t="shared" si="2"/>
        <v>0</v>
      </c>
      <c r="N87" s="42">
        <f t="shared" si="3"/>
        <v>0.17922457937088518</v>
      </c>
      <c r="O87" s="41">
        <f t="shared" si="4"/>
        <v>0.88659793814432986</v>
      </c>
      <c r="P87" s="42">
        <f>IF(O87&gt;=res!E$2,IF(O86&lt;res!E$2,K87,0),0)</f>
        <v>0</v>
      </c>
      <c r="Q87" s="42">
        <f>IF(O87&gt;=res!E$2,IF(O86&lt;res!E$2,L87,0),0)</f>
        <v>0</v>
      </c>
      <c r="R87" s="42">
        <f>IF(O87&gt;=res!E$6,IF(O86&lt;res!E$6,L87,0),0)</f>
        <v>0</v>
      </c>
    </row>
    <row r="88" spans="1:18" ht="15" x14ac:dyDescent="0.25">
      <c r="A88" s="39">
        <v>87</v>
      </c>
      <c r="B88" s="40">
        <v>43502</v>
      </c>
      <c r="C88" s="39">
        <v>3</v>
      </c>
      <c r="D88" s="39">
        <v>0.25</v>
      </c>
      <c r="E88" s="1"/>
      <c r="F88" s="1">
        <v>2</v>
      </c>
      <c r="G88" s="41">
        <f t="shared" ref="G88:J88" si="175">SUM(C$2:C88)</f>
        <v>59.25</v>
      </c>
      <c r="H88" s="41">
        <f t="shared" si="175"/>
        <v>106.7</v>
      </c>
      <c r="I88" s="41">
        <f t="shared" si="175"/>
        <v>24.5</v>
      </c>
      <c r="J88" s="41">
        <f t="shared" si="175"/>
        <v>2</v>
      </c>
      <c r="K88" s="41">
        <f t="shared" ref="K88:L88" si="176">G88/MAX(G:G)</f>
        <v>1</v>
      </c>
      <c r="L88" s="41">
        <f t="shared" si="176"/>
        <v>0.78054133138258974</v>
      </c>
      <c r="M88" s="41">
        <f t="shared" si="2"/>
        <v>0.66666666666666663</v>
      </c>
      <c r="N88" s="42">
        <f t="shared" si="3"/>
        <v>0.17922457937088518</v>
      </c>
      <c r="O88" s="41">
        <f t="shared" si="4"/>
        <v>0.89690721649484539</v>
      </c>
      <c r="P88" s="42">
        <f>IF(O88&gt;=res!E$2,IF(O87&lt;res!E$2,K88,0),0)</f>
        <v>0</v>
      </c>
      <c r="Q88" s="42">
        <f>IF(O88&gt;=res!E$2,IF(O87&lt;res!E$2,L88,0),0)</f>
        <v>0</v>
      </c>
      <c r="R88" s="42">
        <f>IF(O88&gt;=res!E$6,IF(O87&lt;res!E$6,L88,0),0)</f>
        <v>0</v>
      </c>
    </row>
    <row r="89" spans="1:18" ht="15" x14ac:dyDescent="0.25">
      <c r="A89" s="39">
        <v>88</v>
      </c>
      <c r="B89" s="40">
        <v>43530</v>
      </c>
      <c r="C89" s="39">
        <v>0</v>
      </c>
      <c r="D89" s="39">
        <v>0</v>
      </c>
      <c r="G89" s="41">
        <f t="shared" ref="G89:J89" si="177">SUM(C$2:C89)</f>
        <v>59.25</v>
      </c>
      <c r="H89" s="41">
        <f t="shared" si="177"/>
        <v>106.7</v>
      </c>
      <c r="I89" s="41">
        <f t="shared" si="177"/>
        <v>24.5</v>
      </c>
      <c r="J89" s="41">
        <f t="shared" si="177"/>
        <v>2</v>
      </c>
      <c r="K89" s="41">
        <f t="shared" ref="K89:L89" si="178">G89/MAX(G:G)</f>
        <v>1</v>
      </c>
      <c r="L89" s="41">
        <f t="shared" si="178"/>
        <v>0.78054133138258974</v>
      </c>
      <c r="M89" s="41">
        <f t="shared" si="2"/>
        <v>0.66666666666666663</v>
      </c>
      <c r="N89" s="42">
        <f t="shared" si="3"/>
        <v>0.17922457937088518</v>
      </c>
      <c r="O89" s="41">
        <f t="shared" si="4"/>
        <v>0.90721649484536082</v>
      </c>
      <c r="P89" s="42">
        <f>IF(O89&gt;=res!E$2,IF(O88&lt;res!E$2,K89,0),0)</f>
        <v>0</v>
      </c>
      <c r="Q89" s="42">
        <f>IF(O89&gt;=res!E$2,IF(O88&lt;res!E$2,L89,0),0)</f>
        <v>0</v>
      </c>
      <c r="R89" s="42">
        <f>IF(O89&gt;=res!E$6,IF(O88&lt;res!E$6,L89,0),0)</f>
        <v>0</v>
      </c>
    </row>
    <row r="90" spans="1:18" ht="15" x14ac:dyDescent="0.25">
      <c r="A90" s="39">
        <v>89</v>
      </c>
      <c r="B90" s="40">
        <v>43561</v>
      </c>
      <c r="C90" s="39">
        <v>0</v>
      </c>
      <c r="D90" s="39">
        <v>0</v>
      </c>
      <c r="G90" s="41">
        <f t="shared" ref="G90:J90" si="179">SUM(C$2:C90)</f>
        <v>59.25</v>
      </c>
      <c r="H90" s="41">
        <f t="shared" si="179"/>
        <v>106.7</v>
      </c>
      <c r="I90" s="41">
        <f t="shared" si="179"/>
        <v>24.5</v>
      </c>
      <c r="J90" s="41">
        <f t="shared" si="179"/>
        <v>2</v>
      </c>
      <c r="K90" s="41">
        <f t="shared" ref="K90:L90" si="180">G90/MAX(G:G)</f>
        <v>1</v>
      </c>
      <c r="L90" s="41">
        <f t="shared" si="180"/>
        <v>0.78054133138258974</v>
      </c>
      <c r="M90" s="41">
        <f t="shared" si="2"/>
        <v>0.66666666666666663</v>
      </c>
      <c r="N90" s="42">
        <f t="shared" si="3"/>
        <v>0.17922457937088518</v>
      </c>
      <c r="O90" s="41">
        <f t="shared" si="4"/>
        <v>0.91752577319587625</v>
      </c>
      <c r="P90" s="42">
        <f>IF(O90&gt;=res!E$2,IF(O89&lt;res!E$2,K90,0),0)</f>
        <v>0</v>
      </c>
      <c r="Q90" s="42">
        <f>IF(O90&gt;=res!E$2,IF(O89&lt;res!E$2,L90,0),0)</f>
        <v>0</v>
      </c>
      <c r="R90" s="42">
        <f>IF(O90&gt;=res!E$6,IF(O89&lt;res!E$6,L90,0),0)</f>
        <v>0</v>
      </c>
    </row>
    <row r="91" spans="1:18" ht="15" x14ac:dyDescent="0.25">
      <c r="A91" s="39">
        <v>90</v>
      </c>
      <c r="B91" s="40">
        <v>43591</v>
      </c>
      <c r="C91" s="39">
        <v>0</v>
      </c>
      <c r="D91" s="39">
        <v>5.5</v>
      </c>
      <c r="G91" s="41">
        <f t="shared" ref="G91:J91" si="181">SUM(C$2:C91)</f>
        <v>59.25</v>
      </c>
      <c r="H91" s="41">
        <f t="shared" si="181"/>
        <v>112.2</v>
      </c>
      <c r="I91" s="41">
        <f t="shared" si="181"/>
        <v>24.5</v>
      </c>
      <c r="J91" s="41">
        <f t="shared" si="181"/>
        <v>2</v>
      </c>
      <c r="K91" s="41">
        <f t="shared" ref="K91:L91" si="182">G91/MAX(G:G)</f>
        <v>1</v>
      </c>
      <c r="L91" s="41">
        <f t="shared" si="182"/>
        <v>0.8207754206291149</v>
      </c>
      <c r="M91" s="41">
        <f t="shared" si="2"/>
        <v>0.66666666666666663</v>
      </c>
      <c r="N91" s="42">
        <f t="shared" si="3"/>
        <v>0.17922457937088518</v>
      </c>
      <c r="O91" s="41">
        <f t="shared" si="4"/>
        <v>0.92783505154639179</v>
      </c>
      <c r="P91" s="42">
        <f>IF(O91&gt;=res!E$2,IF(O90&lt;res!E$2,K91,0),0)</f>
        <v>0</v>
      </c>
      <c r="Q91" s="42">
        <f>IF(O91&gt;=res!E$2,IF(O90&lt;res!E$2,L91,0),0)</f>
        <v>0</v>
      </c>
      <c r="R91" s="42">
        <f>IF(O91&gt;=res!E$6,IF(O90&lt;res!E$6,L91,0),0)</f>
        <v>0</v>
      </c>
    </row>
    <row r="92" spans="1:18" ht="15" x14ac:dyDescent="0.25">
      <c r="A92" s="39">
        <v>91</v>
      </c>
      <c r="B92" s="40">
        <v>43622</v>
      </c>
      <c r="C92" s="39">
        <v>0</v>
      </c>
      <c r="D92" s="39">
        <v>4</v>
      </c>
      <c r="G92" s="41">
        <f t="shared" ref="G92:J92" si="183">SUM(C$2:C92)</f>
        <v>59.25</v>
      </c>
      <c r="H92" s="41">
        <f t="shared" si="183"/>
        <v>116.2</v>
      </c>
      <c r="I92" s="41">
        <f t="shared" si="183"/>
        <v>24.5</v>
      </c>
      <c r="J92" s="41">
        <f t="shared" si="183"/>
        <v>2</v>
      </c>
      <c r="K92" s="41">
        <f t="shared" ref="K92:L92" si="184">G92/MAX(G:G)</f>
        <v>1</v>
      </c>
      <c r="L92" s="41">
        <f t="shared" si="184"/>
        <v>0.85003657644476971</v>
      </c>
      <c r="M92" s="41">
        <f t="shared" si="2"/>
        <v>0.66666666666666663</v>
      </c>
      <c r="N92" s="42">
        <f t="shared" si="3"/>
        <v>0.17922457937088518</v>
      </c>
      <c r="O92" s="41">
        <f t="shared" si="4"/>
        <v>0.93814432989690721</v>
      </c>
      <c r="P92" s="42">
        <f>IF(O92&gt;=res!E$2,IF(O91&lt;res!E$2,K92,0),0)</f>
        <v>0</v>
      </c>
      <c r="Q92" s="42">
        <f>IF(O92&gt;=res!E$2,IF(O91&lt;res!E$2,L92,0),0)</f>
        <v>0</v>
      </c>
      <c r="R92" s="42">
        <f>IF(O92&gt;=res!E$6,IF(O91&lt;res!E$6,L92,0),0)</f>
        <v>0</v>
      </c>
    </row>
    <row r="93" spans="1:18" ht="15" x14ac:dyDescent="0.25">
      <c r="A93" s="39">
        <v>92</v>
      </c>
      <c r="B93" s="40">
        <v>43652</v>
      </c>
      <c r="C93" s="39">
        <v>0</v>
      </c>
      <c r="D93" s="39">
        <v>2.5</v>
      </c>
      <c r="G93" s="41">
        <f t="shared" ref="G93:J93" si="185">SUM(C$2:C93)</f>
        <v>59.25</v>
      </c>
      <c r="H93" s="41">
        <f t="shared" si="185"/>
        <v>118.7</v>
      </c>
      <c r="I93" s="41">
        <f t="shared" si="185"/>
        <v>24.5</v>
      </c>
      <c r="J93" s="41">
        <f t="shared" si="185"/>
        <v>2</v>
      </c>
      <c r="K93" s="41">
        <f t="shared" ref="K93:L93" si="186">G93/MAX(G:G)</f>
        <v>1</v>
      </c>
      <c r="L93" s="41">
        <f t="shared" si="186"/>
        <v>0.86832479882955382</v>
      </c>
      <c r="M93" s="41">
        <f t="shared" si="2"/>
        <v>0.66666666666666663</v>
      </c>
      <c r="N93" s="42">
        <f t="shared" si="3"/>
        <v>0.17922457937088518</v>
      </c>
      <c r="O93" s="41">
        <f t="shared" si="4"/>
        <v>0.94845360824742264</v>
      </c>
      <c r="P93" s="42">
        <f>IF(O93&gt;=res!E$2,IF(O92&lt;res!E$2,K93,0),0)</f>
        <v>0</v>
      </c>
      <c r="Q93" s="42">
        <f>IF(O93&gt;=res!E$2,IF(O92&lt;res!E$2,L93,0),0)</f>
        <v>0</v>
      </c>
      <c r="R93" s="42">
        <f>IF(O93&gt;=res!E$6,IF(O92&lt;res!E$6,L93,0),0)</f>
        <v>0</v>
      </c>
    </row>
    <row r="94" spans="1:18" ht="15" x14ac:dyDescent="0.25">
      <c r="A94" s="39">
        <v>93</v>
      </c>
      <c r="B94" s="40">
        <v>43683</v>
      </c>
      <c r="C94" s="39">
        <v>0</v>
      </c>
      <c r="D94" s="39">
        <v>0</v>
      </c>
      <c r="G94" s="41">
        <f t="shared" ref="G94:J94" si="187">SUM(C$2:C94)</f>
        <v>59.25</v>
      </c>
      <c r="H94" s="41">
        <f t="shared" si="187"/>
        <v>118.7</v>
      </c>
      <c r="I94" s="41">
        <f t="shared" si="187"/>
        <v>24.5</v>
      </c>
      <c r="J94" s="41">
        <f t="shared" si="187"/>
        <v>2</v>
      </c>
      <c r="K94" s="41">
        <f t="shared" ref="K94:L94" si="188">G94/MAX(G:G)</f>
        <v>1</v>
      </c>
      <c r="L94" s="41">
        <f t="shared" si="188"/>
        <v>0.86832479882955382</v>
      </c>
      <c r="M94" s="41">
        <f t="shared" si="2"/>
        <v>0.66666666666666663</v>
      </c>
      <c r="N94" s="42">
        <f t="shared" si="3"/>
        <v>0.17922457937088518</v>
      </c>
      <c r="O94" s="41">
        <f t="shared" si="4"/>
        <v>0.95876288659793818</v>
      </c>
      <c r="P94" s="42">
        <f>IF(O94&gt;=res!E$2,IF(O93&lt;res!E$2,K94,0),0)</f>
        <v>0</v>
      </c>
      <c r="Q94" s="42">
        <f>IF(O94&gt;=res!E$2,IF(O93&lt;res!E$2,L94,0),0)</f>
        <v>0</v>
      </c>
      <c r="R94" s="42">
        <f>IF(O94&gt;=res!E$6,IF(O93&lt;res!E$6,L94,0),0)</f>
        <v>0</v>
      </c>
    </row>
    <row r="95" spans="1:18" ht="15" x14ac:dyDescent="0.25">
      <c r="A95" s="39">
        <v>94</v>
      </c>
      <c r="B95" s="40">
        <v>43714</v>
      </c>
      <c r="C95" s="39">
        <v>0</v>
      </c>
      <c r="D95" s="39">
        <v>7.5</v>
      </c>
      <c r="G95" s="41">
        <f t="shared" ref="G95:J95" si="189">SUM(C$2:C95)</f>
        <v>59.25</v>
      </c>
      <c r="H95" s="41">
        <f t="shared" si="189"/>
        <v>126.2</v>
      </c>
      <c r="I95" s="41">
        <f t="shared" si="189"/>
        <v>24.5</v>
      </c>
      <c r="J95" s="41">
        <f t="shared" si="189"/>
        <v>2</v>
      </c>
      <c r="K95" s="41">
        <f t="shared" ref="K95:L95" si="190">G95/MAX(G:G)</f>
        <v>1</v>
      </c>
      <c r="L95" s="41">
        <f t="shared" si="190"/>
        <v>0.9231894659839065</v>
      </c>
      <c r="M95" s="41">
        <f t="shared" si="2"/>
        <v>0.66666666666666663</v>
      </c>
      <c r="N95" s="42">
        <f t="shared" si="3"/>
        <v>0.17922457937088518</v>
      </c>
      <c r="O95" s="41">
        <f t="shared" si="4"/>
        <v>0.96907216494845361</v>
      </c>
      <c r="P95" s="42">
        <f>IF(O95&gt;=res!E$2,IF(O94&lt;res!E$2,K95,0),0)</f>
        <v>0</v>
      </c>
      <c r="Q95" s="42">
        <f>IF(O95&gt;=res!E$2,IF(O94&lt;res!E$2,L95,0),0)</f>
        <v>0</v>
      </c>
      <c r="R95" s="42">
        <f>IF(O95&gt;=res!E$6,IF(O94&lt;res!E$6,L95,0),0)</f>
        <v>0</v>
      </c>
    </row>
    <row r="96" spans="1:18" ht="15" x14ac:dyDescent="0.25">
      <c r="A96" s="39">
        <v>95</v>
      </c>
      <c r="B96" s="40">
        <v>43744</v>
      </c>
      <c r="C96" s="39">
        <v>0</v>
      </c>
      <c r="D96" s="39">
        <v>10.5</v>
      </c>
      <c r="E96" s="1"/>
      <c r="F96" s="1">
        <v>1</v>
      </c>
      <c r="G96" s="41">
        <f t="shared" ref="G96:J96" si="191">SUM(C$2:C96)</f>
        <v>59.25</v>
      </c>
      <c r="H96" s="41">
        <f t="shared" si="191"/>
        <v>136.69999999999999</v>
      </c>
      <c r="I96" s="41">
        <f t="shared" si="191"/>
        <v>24.5</v>
      </c>
      <c r="J96" s="41">
        <f t="shared" si="191"/>
        <v>3</v>
      </c>
      <c r="K96" s="41">
        <f t="shared" ref="K96:L96" si="192">G96/MAX(G:G)</f>
        <v>1</v>
      </c>
      <c r="L96" s="41">
        <f t="shared" si="192"/>
        <v>1</v>
      </c>
      <c r="M96" s="41">
        <f t="shared" si="2"/>
        <v>1</v>
      </c>
      <c r="N96" s="42">
        <f t="shared" si="3"/>
        <v>0.17922457937088518</v>
      </c>
      <c r="O96" s="41">
        <f t="shared" si="4"/>
        <v>0.97938144329896903</v>
      </c>
      <c r="P96" s="42">
        <f>IF(O96&gt;=res!E$2,IF(O95&lt;res!E$2,K96,0),0)</f>
        <v>0</v>
      </c>
      <c r="Q96" s="42">
        <f>IF(O96&gt;=res!E$2,IF(O95&lt;res!E$2,L96,0),0)</f>
        <v>0</v>
      </c>
      <c r="R96" s="42">
        <f>IF(O96&gt;=res!E$6,IF(O95&lt;res!E$6,L96,0),0)</f>
        <v>0</v>
      </c>
    </row>
    <row r="97" spans="1:18" ht="15" x14ac:dyDescent="0.25">
      <c r="A97" s="39">
        <v>96</v>
      </c>
      <c r="B97" s="40">
        <v>43775</v>
      </c>
      <c r="C97" s="39">
        <v>0</v>
      </c>
      <c r="D97" s="39">
        <v>0</v>
      </c>
      <c r="G97" s="41">
        <f t="shared" ref="G97:J97" si="193">SUM(C$2:C97)</f>
        <v>59.25</v>
      </c>
      <c r="H97" s="41">
        <f t="shared" si="193"/>
        <v>136.69999999999999</v>
      </c>
      <c r="I97" s="41">
        <f t="shared" si="193"/>
        <v>24.5</v>
      </c>
      <c r="J97" s="41">
        <f t="shared" si="193"/>
        <v>3</v>
      </c>
      <c r="K97" s="41">
        <f t="shared" ref="K97:L97" si="194">G97/MAX(G:G)</f>
        <v>1</v>
      </c>
      <c r="L97" s="41">
        <f t="shared" si="194"/>
        <v>1</v>
      </c>
      <c r="M97" s="41">
        <f t="shared" si="2"/>
        <v>1</v>
      </c>
      <c r="N97" s="42">
        <f t="shared" si="3"/>
        <v>0.17922457937088518</v>
      </c>
      <c r="O97" s="41">
        <f t="shared" si="4"/>
        <v>0.98969072164948457</v>
      </c>
      <c r="P97" s="42">
        <f>IF(O97&gt;=res!E$2,IF(O96&lt;res!E$2,K97,0),0)</f>
        <v>0</v>
      </c>
      <c r="Q97" s="42">
        <f>IF(O97&gt;=res!E$2,IF(O96&lt;res!E$2,L97,0),0)</f>
        <v>0</v>
      </c>
      <c r="R97" s="42">
        <f>IF(O97&gt;=res!E$6,IF(O96&lt;res!E$6,L97,0),0)</f>
        <v>0</v>
      </c>
    </row>
    <row r="98" spans="1:18" ht="15" x14ac:dyDescent="0.25">
      <c r="A98" s="39">
        <v>97</v>
      </c>
      <c r="B98" s="40">
        <v>43805</v>
      </c>
      <c r="C98" s="39">
        <v>0</v>
      </c>
      <c r="D98" s="39">
        <v>0</v>
      </c>
      <c r="G98" s="41">
        <f t="shared" ref="G98:J98" si="195">SUM(C$2:C98)</f>
        <v>59.25</v>
      </c>
      <c r="H98" s="41">
        <f t="shared" si="195"/>
        <v>136.69999999999999</v>
      </c>
      <c r="I98" s="41">
        <f t="shared" si="195"/>
        <v>24.5</v>
      </c>
      <c r="J98" s="41">
        <f t="shared" si="195"/>
        <v>3</v>
      </c>
      <c r="K98" s="41">
        <f t="shared" ref="K98:L98" si="196">G98/MAX(G:G)</f>
        <v>1</v>
      </c>
      <c r="L98" s="41">
        <f t="shared" si="196"/>
        <v>1</v>
      </c>
      <c r="M98" s="41">
        <f t="shared" si="2"/>
        <v>1</v>
      </c>
      <c r="N98" s="42">
        <f t="shared" si="3"/>
        <v>0.17922457937088518</v>
      </c>
      <c r="O98" s="41">
        <f t="shared" si="4"/>
        <v>1</v>
      </c>
      <c r="P98" s="42">
        <f>IF(O98&gt;=res!E$2,IF(O97&lt;res!E$2,K98,0),0)</f>
        <v>0</v>
      </c>
      <c r="Q98" s="42">
        <f>IF(O98&gt;=res!E$2,IF(O97&lt;res!E$2,L98,0),0)</f>
        <v>0</v>
      </c>
      <c r="R98" s="42">
        <f>IF(O98&gt;=res!E$6,IF(O97&lt;res!E$6,L98,0),0)</f>
        <v>0</v>
      </c>
    </row>
    <row r="99" spans="1:18" ht="15" x14ac:dyDescent="0.25">
      <c r="D99" s="3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01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3" width="4" customWidth="1"/>
    <col min="4" max="4" width="5.8554687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2" width="14.42578125" customWidth="1"/>
    <col min="13" max="13" width="6" customWidth="1"/>
    <col min="14" max="15" width="14.42578125" customWidth="1"/>
    <col min="16" max="16" width="13.28515625" customWidth="1"/>
    <col min="17" max="17" width="14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41032</v>
      </c>
      <c r="C2" s="39">
        <v>0</v>
      </c>
      <c r="D2" s="39">
        <v>0</v>
      </c>
      <c r="G2" s="41">
        <f>SUM(C2:C$2)</f>
        <v>0</v>
      </c>
      <c r="H2" s="41">
        <f t="shared" ref="H2:J2" si="0">SUM(D$2:D2)</f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0</v>
      </c>
      <c r="L2" s="41">
        <f t="shared" si="1"/>
        <v>0</v>
      </c>
      <c r="M2" s="41">
        <f t="shared" ref="M2:M101" si="2">J2/MAX(J:J)</f>
        <v>0</v>
      </c>
      <c r="N2" s="42">
        <f t="shared" ref="N2:N101" si="3">I2/MAX(H:H)</f>
        <v>0</v>
      </c>
      <c r="O2" s="41">
        <f t="shared" ref="O2:O101" si="4">A2/MAX(A:A)</f>
        <v>0.01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40">
        <v>41428</v>
      </c>
      <c r="C3" s="39">
        <v>0</v>
      </c>
      <c r="D3" s="39">
        <v>0</v>
      </c>
      <c r="G3" s="41">
        <f t="shared" ref="G3:J3" si="5">SUM(C$2:C3)</f>
        <v>0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0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0.02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40">
        <v>41823</v>
      </c>
      <c r="C4" s="39">
        <v>0</v>
      </c>
      <c r="D4" s="39">
        <v>0</v>
      </c>
      <c r="G4" s="41">
        <f t="shared" ref="G4:J4" si="7">SUM(C$2:C4)</f>
        <v>0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0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0.03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40">
        <v>42219</v>
      </c>
      <c r="C5" s="39">
        <v>0</v>
      </c>
      <c r="D5" s="39">
        <v>0</v>
      </c>
      <c r="G5" s="41">
        <f t="shared" ref="G5:J5" si="9">SUM(C$2:C5)</f>
        <v>0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0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0.04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40">
        <v>42616</v>
      </c>
      <c r="C6" s="39">
        <v>0</v>
      </c>
      <c r="D6" s="39">
        <v>0</v>
      </c>
      <c r="G6" s="41">
        <f t="shared" ref="G6:J6" si="11">SUM(C$2:C6)</f>
        <v>0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0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0.05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40">
        <v>43011</v>
      </c>
      <c r="C7" s="39">
        <v>0</v>
      </c>
      <c r="D7" s="39">
        <v>0</v>
      </c>
      <c r="G7" s="41">
        <f t="shared" ref="G7:J7" si="13">SUM(C$2:C7)</f>
        <v>0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0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0.06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40">
        <v>43407</v>
      </c>
      <c r="C8" s="39">
        <v>0</v>
      </c>
      <c r="D8" s="39">
        <v>0</v>
      </c>
      <c r="G8" s="41">
        <f t="shared" ref="G8:J8" si="15">SUM(C$2:C8)</f>
        <v>0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0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7.0000000000000007E-2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40">
        <v>43802</v>
      </c>
      <c r="C9" s="39">
        <v>0</v>
      </c>
      <c r="D9" s="39">
        <v>0</v>
      </c>
      <c r="G9" s="41">
        <f t="shared" ref="G9:J9" si="17">SUM(C$2:C9)</f>
        <v>0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0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0.08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39" t="s">
        <v>121</v>
      </c>
      <c r="C10" s="39">
        <v>0</v>
      </c>
      <c r="D10" s="39">
        <v>0</v>
      </c>
      <c r="G10" s="41">
        <f t="shared" ref="G10:J10" si="19">SUM(C$2:C10)</f>
        <v>0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0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0.09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122</v>
      </c>
      <c r="C11" s="39">
        <v>0</v>
      </c>
      <c r="D11" s="39">
        <v>0</v>
      </c>
      <c r="G11" s="41">
        <f t="shared" ref="G11:J11" si="21">SUM(C$2:C11)</f>
        <v>0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0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123</v>
      </c>
      <c r="C12" s="39">
        <v>2</v>
      </c>
      <c r="D12" s="39">
        <v>0</v>
      </c>
      <c r="G12" s="41">
        <f t="shared" ref="G12:J12" si="23">SUM(C$2:C12)</f>
        <v>2</v>
      </c>
      <c r="H12" s="41">
        <f t="shared" si="23"/>
        <v>0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2.9629629629629631E-2</v>
      </c>
      <c r="L12" s="41">
        <f t="shared" si="24"/>
        <v>0</v>
      </c>
      <c r="M12" s="41">
        <f t="shared" si="2"/>
        <v>0</v>
      </c>
      <c r="N12" s="42">
        <f t="shared" si="3"/>
        <v>0</v>
      </c>
      <c r="O12" s="41">
        <f t="shared" si="4"/>
        <v>0.11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124</v>
      </c>
      <c r="C13" s="39">
        <v>0</v>
      </c>
      <c r="D13" s="39">
        <v>0</v>
      </c>
      <c r="G13" s="41">
        <f t="shared" ref="G13:J13" si="25">SUM(C$2:C13)</f>
        <v>2</v>
      </c>
      <c r="H13" s="41">
        <f t="shared" si="25"/>
        <v>0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2.9629629629629631E-2</v>
      </c>
      <c r="L13" s="41">
        <f t="shared" si="26"/>
        <v>0</v>
      </c>
      <c r="M13" s="41">
        <f t="shared" si="2"/>
        <v>0</v>
      </c>
      <c r="N13" s="42">
        <f t="shared" si="3"/>
        <v>0</v>
      </c>
      <c r="O13" s="41">
        <f t="shared" si="4"/>
        <v>0.12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125</v>
      </c>
      <c r="C14" s="39">
        <v>0</v>
      </c>
      <c r="D14" s="39">
        <v>0</v>
      </c>
      <c r="G14" s="41">
        <f t="shared" ref="G14:J14" si="27">SUM(C$2:C14)</f>
        <v>2</v>
      </c>
      <c r="H14" s="41">
        <f t="shared" si="27"/>
        <v>0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2.9629629629629631E-2</v>
      </c>
      <c r="L14" s="41">
        <f t="shared" si="28"/>
        <v>0</v>
      </c>
      <c r="M14" s="41">
        <f t="shared" si="2"/>
        <v>0</v>
      </c>
      <c r="N14" s="42">
        <f t="shared" si="3"/>
        <v>0</v>
      </c>
      <c r="O14" s="41">
        <f t="shared" si="4"/>
        <v>0.13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126</v>
      </c>
      <c r="C15" s="39">
        <v>5</v>
      </c>
      <c r="D15" s="39">
        <v>0</v>
      </c>
      <c r="G15" s="41">
        <f t="shared" ref="G15:J15" si="29">SUM(C$2:C15)</f>
        <v>7</v>
      </c>
      <c r="H15" s="41">
        <f t="shared" si="29"/>
        <v>0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0.1037037037037037</v>
      </c>
      <c r="L15" s="41">
        <f t="shared" si="30"/>
        <v>0</v>
      </c>
      <c r="M15" s="41">
        <f t="shared" si="2"/>
        <v>0</v>
      </c>
      <c r="N15" s="42">
        <f t="shared" si="3"/>
        <v>0</v>
      </c>
      <c r="O15" s="41">
        <f t="shared" si="4"/>
        <v>0.14000000000000001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127</v>
      </c>
      <c r="C16" s="39">
        <v>0</v>
      </c>
      <c r="D16" s="39">
        <v>3</v>
      </c>
      <c r="G16" s="41">
        <f t="shared" ref="G16:J16" si="31">SUM(C$2:C16)</f>
        <v>7</v>
      </c>
      <c r="H16" s="41">
        <f t="shared" si="31"/>
        <v>3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0.1037037037037037</v>
      </c>
      <c r="L16" s="41">
        <f t="shared" si="32"/>
        <v>1.3528748590755355E-2</v>
      </c>
      <c r="M16" s="41">
        <f t="shared" si="2"/>
        <v>0</v>
      </c>
      <c r="N16" s="42">
        <f t="shared" si="3"/>
        <v>0</v>
      </c>
      <c r="O16" s="41">
        <f t="shared" si="4"/>
        <v>0.15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128</v>
      </c>
      <c r="C17" s="39">
        <v>0</v>
      </c>
      <c r="D17" s="39">
        <v>0</v>
      </c>
      <c r="G17" s="41">
        <f t="shared" ref="G17:J17" si="33">SUM(C$2:C17)</f>
        <v>7</v>
      </c>
      <c r="H17" s="41">
        <f t="shared" si="33"/>
        <v>3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0.1037037037037037</v>
      </c>
      <c r="L17" s="41">
        <f t="shared" si="34"/>
        <v>1.3528748590755355E-2</v>
      </c>
      <c r="M17" s="41">
        <f t="shared" si="2"/>
        <v>0</v>
      </c>
      <c r="N17" s="42">
        <f t="shared" si="3"/>
        <v>0</v>
      </c>
      <c r="O17" s="41">
        <f t="shared" si="4"/>
        <v>0.16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129</v>
      </c>
      <c r="C18" s="39">
        <v>1.5</v>
      </c>
      <c r="D18" s="39">
        <v>0</v>
      </c>
      <c r="G18" s="41">
        <f t="shared" ref="G18:J18" si="35">SUM(C$2:C18)</f>
        <v>8.5</v>
      </c>
      <c r="H18" s="41">
        <f t="shared" si="35"/>
        <v>3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0.12592592592592591</v>
      </c>
      <c r="L18" s="41">
        <f t="shared" si="36"/>
        <v>1.3528748590755355E-2</v>
      </c>
      <c r="M18" s="41">
        <f t="shared" si="2"/>
        <v>0</v>
      </c>
      <c r="N18" s="42">
        <f t="shared" si="3"/>
        <v>0</v>
      </c>
      <c r="O18" s="41">
        <f t="shared" si="4"/>
        <v>0.17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130</v>
      </c>
      <c r="C19" s="39">
        <v>0</v>
      </c>
      <c r="D19" s="39">
        <v>0</v>
      </c>
      <c r="G19" s="41">
        <f t="shared" ref="G19:J19" si="37">SUM(C$2:C19)</f>
        <v>8.5</v>
      </c>
      <c r="H19" s="41">
        <f t="shared" si="37"/>
        <v>3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0.12592592592592591</v>
      </c>
      <c r="L19" s="41">
        <f t="shared" si="38"/>
        <v>1.3528748590755355E-2</v>
      </c>
      <c r="M19" s="41">
        <f t="shared" si="2"/>
        <v>0</v>
      </c>
      <c r="N19" s="42">
        <f t="shared" si="3"/>
        <v>0</v>
      </c>
      <c r="O19" s="41">
        <f t="shared" si="4"/>
        <v>0.18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131</v>
      </c>
      <c r="C20" s="39">
        <v>0</v>
      </c>
      <c r="D20" s="39">
        <v>0</v>
      </c>
      <c r="G20" s="41">
        <f t="shared" ref="G20:J20" si="39">SUM(C$2:C20)</f>
        <v>8.5</v>
      </c>
      <c r="H20" s="41">
        <f t="shared" si="39"/>
        <v>3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0.12592592592592591</v>
      </c>
      <c r="L20" s="41">
        <f t="shared" si="40"/>
        <v>1.3528748590755355E-2</v>
      </c>
      <c r="M20" s="41">
        <f t="shared" si="2"/>
        <v>0</v>
      </c>
      <c r="N20" s="42">
        <f t="shared" si="3"/>
        <v>0</v>
      </c>
      <c r="O20" s="41">
        <f t="shared" si="4"/>
        <v>0.19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132</v>
      </c>
      <c r="C21" s="39">
        <v>0</v>
      </c>
      <c r="D21" s="39">
        <v>0</v>
      </c>
      <c r="G21" s="41">
        <f t="shared" ref="G21:J21" si="41">SUM(C$2:C21)</f>
        <v>8.5</v>
      </c>
      <c r="H21" s="41">
        <f t="shared" si="41"/>
        <v>3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0.12592592592592591</v>
      </c>
      <c r="L21" s="41">
        <f t="shared" si="42"/>
        <v>1.3528748590755355E-2</v>
      </c>
      <c r="M21" s="41">
        <f t="shared" si="2"/>
        <v>0</v>
      </c>
      <c r="N21" s="42">
        <f t="shared" si="3"/>
        <v>0</v>
      </c>
      <c r="O21" s="41">
        <f t="shared" si="4"/>
        <v>0.2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133</v>
      </c>
      <c r="C22" s="39">
        <v>1.5</v>
      </c>
      <c r="D22" s="39">
        <v>0</v>
      </c>
      <c r="G22" s="41">
        <f t="shared" ref="G22:J22" si="43">SUM(C$2:C22)</f>
        <v>10</v>
      </c>
      <c r="H22" s="41">
        <f t="shared" si="43"/>
        <v>3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0.14814814814814814</v>
      </c>
      <c r="L22" s="41">
        <f t="shared" si="44"/>
        <v>1.3528748590755355E-2</v>
      </c>
      <c r="M22" s="41">
        <f t="shared" si="2"/>
        <v>0</v>
      </c>
      <c r="N22" s="42">
        <f t="shared" si="3"/>
        <v>0</v>
      </c>
      <c r="O22" s="41">
        <f t="shared" si="4"/>
        <v>0.21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39" t="s">
        <v>134</v>
      </c>
      <c r="C23" s="39">
        <v>0</v>
      </c>
      <c r="D23" s="39">
        <v>0</v>
      </c>
      <c r="G23" s="41">
        <f t="shared" ref="G23:J23" si="45">SUM(C$2:C23)</f>
        <v>10</v>
      </c>
      <c r="H23" s="41">
        <f t="shared" si="45"/>
        <v>3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0.14814814814814814</v>
      </c>
      <c r="L23" s="41">
        <f t="shared" si="46"/>
        <v>1.3528748590755355E-2</v>
      </c>
      <c r="M23" s="41">
        <f t="shared" si="2"/>
        <v>0</v>
      </c>
      <c r="N23" s="42">
        <f t="shared" si="3"/>
        <v>0</v>
      </c>
      <c r="O23" s="41">
        <f t="shared" si="4"/>
        <v>0.22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39" t="s">
        <v>135</v>
      </c>
      <c r="C24" s="39">
        <v>0</v>
      </c>
      <c r="D24" s="39">
        <v>0</v>
      </c>
      <c r="G24" s="41">
        <f t="shared" ref="G24:J24" si="47">SUM(C$2:C24)</f>
        <v>10</v>
      </c>
      <c r="H24" s="41">
        <f t="shared" si="47"/>
        <v>3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0.14814814814814814</v>
      </c>
      <c r="L24" s="41">
        <f t="shared" si="48"/>
        <v>1.3528748590755355E-2</v>
      </c>
      <c r="M24" s="41">
        <f t="shared" si="2"/>
        <v>0</v>
      </c>
      <c r="N24" s="42">
        <f t="shared" si="3"/>
        <v>0</v>
      </c>
      <c r="O24" s="41">
        <f t="shared" si="4"/>
        <v>0.23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39" t="s">
        <v>136</v>
      </c>
      <c r="C25" s="39">
        <v>0</v>
      </c>
      <c r="D25" s="39">
        <v>0</v>
      </c>
      <c r="G25" s="41">
        <f t="shared" ref="G25:J25" si="49">SUM(C$2:C25)</f>
        <v>10</v>
      </c>
      <c r="H25" s="41">
        <f t="shared" si="49"/>
        <v>3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0.14814814814814814</v>
      </c>
      <c r="L25" s="41">
        <f t="shared" si="50"/>
        <v>1.3528748590755355E-2</v>
      </c>
      <c r="M25" s="41">
        <f t="shared" si="2"/>
        <v>0</v>
      </c>
      <c r="N25" s="42">
        <f t="shared" si="3"/>
        <v>0</v>
      </c>
      <c r="O25" s="41">
        <f t="shared" si="4"/>
        <v>0.24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39" t="s">
        <v>137</v>
      </c>
      <c r="C26" s="39">
        <v>1</v>
      </c>
      <c r="D26" s="39">
        <v>0</v>
      </c>
      <c r="G26" s="41">
        <f t="shared" ref="G26:J26" si="51">SUM(C$2:C26)</f>
        <v>11</v>
      </c>
      <c r="H26" s="41">
        <f t="shared" si="51"/>
        <v>3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0.16296296296296298</v>
      </c>
      <c r="L26" s="41">
        <f t="shared" si="52"/>
        <v>1.3528748590755355E-2</v>
      </c>
      <c r="M26" s="41">
        <f t="shared" si="2"/>
        <v>0</v>
      </c>
      <c r="N26" s="42">
        <f t="shared" si="3"/>
        <v>0</v>
      </c>
      <c r="O26" s="41">
        <f t="shared" si="4"/>
        <v>0.25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39" t="s">
        <v>138</v>
      </c>
      <c r="C27" s="39">
        <v>0</v>
      </c>
      <c r="D27" s="39">
        <v>0</v>
      </c>
      <c r="G27" s="41">
        <f t="shared" ref="G27:J27" si="53">SUM(C$2:C27)</f>
        <v>11</v>
      </c>
      <c r="H27" s="41">
        <f t="shared" si="53"/>
        <v>3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0.16296296296296298</v>
      </c>
      <c r="L27" s="41">
        <f t="shared" si="54"/>
        <v>1.3528748590755355E-2</v>
      </c>
      <c r="M27" s="41">
        <f t="shared" si="2"/>
        <v>0</v>
      </c>
      <c r="N27" s="42">
        <f t="shared" si="3"/>
        <v>0</v>
      </c>
      <c r="O27" s="41">
        <f t="shared" si="4"/>
        <v>0.26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39" t="s">
        <v>139</v>
      </c>
      <c r="C28" s="39">
        <v>0</v>
      </c>
      <c r="D28" s="39">
        <v>5</v>
      </c>
      <c r="G28" s="41">
        <f t="shared" ref="G28:J28" si="55">SUM(C$2:C28)</f>
        <v>11</v>
      </c>
      <c r="H28" s="41">
        <f t="shared" si="55"/>
        <v>8</v>
      </c>
      <c r="I28" s="41">
        <f t="shared" si="55"/>
        <v>0</v>
      </c>
      <c r="J28" s="41">
        <f t="shared" si="55"/>
        <v>0</v>
      </c>
      <c r="K28" s="41">
        <f t="shared" ref="K28:L28" si="56">G28/MAX(G:G)</f>
        <v>0.16296296296296298</v>
      </c>
      <c r="L28" s="41">
        <f t="shared" si="56"/>
        <v>3.6076662908680945E-2</v>
      </c>
      <c r="M28" s="41">
        <f t="shared" si="2"/>
        <v>0</v>
      </c>
      <c r="N28" s="42">
        <f t="shared" si="3"/>
        <v>0</v>
      </c>
      <c r="O28" s="41">
        <f t="shared" si="4"/>
        <v>0.27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40">
        <v>43469</v>
      </c>
      <c r="C29" s="39">
        <v>3</v>
      </c>
      <c r="D29" s="39">
        <v>0</v>
      </c>
      <c r="G29" s="41">
        <f t="shared" ref="G29:J29" si="57">SUM(C$2:C29)</f>
        <v>14</v>
      </c>
      <c r="H29" s="41">
        <f t="shared" si="57"/>
        <v>8</v>
      </c>
      <c r="I29" s="41">
        <f t="shared" si="57"/>
        <v>0</v>
      </c>
      <c r="J29" s="41">
        <f t="shared" si="57"/>
        <v>0</v>
      </c>
      <c r="K29" s="41">
        <f t="shared" ref="K29:L29" si="58">G29/MAX(G:G)</f>
        <v>0.2074074074074074</v>
      </c>
      <c r="L29" s="41">
        <f t="shared" si="58"/>
        <v>3.6076662908680945E-2</v>
      </c>
      <c r="M29" s="41">
        <f t="shared" si="2"/>
        <v>0</v>
      </c>
      <c r="N29" s="42">
        <f t="shared" si="3"/>
        <v>0</v>
      </c>
      <c r="O29" s="41">
        <f t="shared" si="4"/>
        <v>0.28000000000000003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40">
        <v>43500</v>
      </c>
      <c r="C30" s="39">
        <v>0</v>
      </c>
      <c r="D30" s="39">
        <v>0</v>
      </c>
      <c r="G30" s="41">
        <f t="shared" ref="G30:J30" si="59">SUM(C$2:C30)</f>
        <v>14</v>
      </c>
      <c r="H30" s="41">
        <f t="shared" si="59"/>
        <v>8</v>
      </c>
      <c r="I30" s="41">
        <f t="shared" si="59"/>
        <v>0</v>
      </c>
      <c r="J30" s="41">
        <f t="shared" si="59"/>
        <v>0</v>
      </c>
      <c r="K30" s="41">
        <f t="shared" ref="K30:L30" si="60">G30/MAX(G:G)</f>
        <v>0.2074074074074074</v>
      </c>
      <c r="L30" s="41">
        <f t="shared" si="60"/>
        <v>3.6076662908680945E-2</v>
      </c>
      <c r="M30" s="41">
        <f t="shared" si="2"/>
        <v>0</v>
      </c>
      <c r="N30" s="42">
        <f t="shared" si="3"/>
        <v>0</v>
      </c>
      <c r="O30" s="41">
        <f t="shared" si="4"/>
        <v>0.28999999999999998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40">
        <v>43528</v>
      </c>
      <c r="C31" s="39">
        <v>4</v>
      </c>
      <c r="D31" s="39">
        <v>0</v>
      </c>
      <c r="G31" s="41">
        <f t="shared" ref="G31:J31" si="61">SUM(C$2:C31)</f>
        <v>18</v>
      </c>
      <c r="H31" s="41">
        <f t="shared" si="61"/>
        <v>8</v>
      </c>
      <c r="I31" s="41">
        <f t="shared" si="61"/>
        <v>0</v>
      </c>
      <c r="J31" s="41">
        <f t="shared" si="61"/>
        <v>0</v>
      </c>
      <c r="K31" s="41">
        <f t="shared" ref="K31:L31" si="62">G31/MAX(G:G)</f>
        <v>0.26666666666666666</v>
      </c>
      <c r="L31" s="41">
        <f t="shared" si="62"/>
        <v>3.6076662908680945E-2</v>
      </c>
      <c r="M31" s="41">
        <f t="shared" si="2"/>
        <v>0</v>
      </c>
      <c r="N31" s="42">
        <f t="shared" si="3"/>
        <v>0</v>
      </c>
      <c r="O31" s="41">
        <f t="shared" si="4"/>
        <v>0.3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43559</v>
      </c>
      <c r="C32" s="39">
        <v>6.5</v>
      </c>
      <c r="D32" s="39">
        <v>0</v>
      </c>
      <c r="G32" s="41">
        <f t="shared" ref="G32:J32" si="63">SUM(C$2:C32)</f>
        <v>24.5</v>
      </c>
      <c r="H32" s="41">
        <f t="shared" si="63"/>
        <v>8</v>
      </c>
      <c r="I32" s="41">
        <f t="shared" si="63"/>
        <v>0</v>
      </c>
      <c r="J32" s="41">
        <f t="shared" si="63"/>
        <v>0</v>
      </c>
      <c r="K32" s="41">
        <f t="shared" ref="K32:L32" si="64">G32/MAX(G:G)</f>
        <v>0.36296296296296299</v>
      </c>
      <c r="L32" s="41">
        <f t="shared" si="64"/>
        <v>3.6076662908680945E-2</v>
      </c>
      <c r="M32" s="41">
        <f t="shared" si="2"/>
        <v>0</v>
      </c>
      <c r="N32" s="42">
        <f t="shared" si="3"/>
        <v>0</v>
      </c>
      <c r="O32" s="41">
        <f t="shared" si="4"/>
        <v>0.31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43589</v>
      </c>
      <c r="C33" s="39">
        <v>0.5</v>
      </c>
      <c r="D33" s="39">
        <v>0</v>
      </c>
      <c r="G33" s="41">
        <f t="shared" ref="G33:J33" si="65">SUM(C$2:C33)</f>
        <v>25</v>
      </c>
      <c r="H33" s="41">
        <f t="shared" si="65"/>
        <v>8</v>
      </c>
      <c r="I33" s="41">
        <f t="shared" si="65"/>
        <v>0</v>
      </c>
      <c r="J33" s="41">
        <f t="shared" si="65"/>
        <v>0</v>
      </c>
      <c r="K33" s="41">
        <f t="shared" ref="K33:L33" si="66">G33/MAX(G:G)</f>
        <v>0.37037037037037035</v>
      </c>
      <c r="L33" s="41">
        <f t="shared" si="66"/>
        <v>3.6076662908680945E-2</v>
      </c>
      <c r="M33" s="41">
        <f t="shared" si="2"/>
        <v>0</v>
      </c>
      <c r="N33" s="42">
        <f t="shared" si="3"/>
        <v>0</v>
      </c>
      <c r="O33" s="41">
        <f t="shared" si="4"/>
        <v>0.32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40">
        <v>43620</v>
      </c>
      <c r="C34" s="39">
        <v>0</v>
      </c>
      <c r="D34" s="39">
        <v>0</v>
      </c>
      <c r="G34" s="41">
        <f t="shared" ref="G34:J34" si="67">SUM(C$2:C34)</f>
        <v>25</v>
      </c>
      <c r="H34" s="41">
        <f t="shared" si="67"/>
        <v>8</v>
      </c>
      <c r="I34" s="41">
        <f t="shared" si="67"/>
        <v>0</v>
      </c>
      <c r="J34" s="41">
        <f t="shared" si="67"/>
        <v>0</v>
      </c>
      <c r="K34" s="41">
        <f t="shared" ref="K34:L34" si="68">G34/MAX(G:G)</f>
        <v>0.37037037037037035</v>
      </c>
      <c r="L34" s="41">
        <f t="shared" si="68"/>
        <v>3.6076662908680945E-2</v>
      </c>
      <c r="M34" s="41">
        <f t="shared" si="2"/>
        <v>0</v>
      </c>
      <c r="N34" s="42">
        <f t="shared" si="3"/>
        <v>0</v>
      </c>
      <c r="O34" s="41">
        <f t="shared" si="4"/>
        <v>0.33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40">
        <v>43650</v>
      </c>
      <c r="C35" s="39">
        <v>0</v>
      </c>
      <c r="D35" s="39">
        <v>0</v>
      </c>
      <c r="G35" s="41">
        <f t="shared" ref="G35:J35" si="69">SUM(C$2:C35)</f>
        <v>25</v>
      </c>
      <c r="H35" s="41">
        <f t="shared" si="69"/>
        <v>8</v>
      </c>
      <c r="I35" s="41">
        <f t="shared" si="69"/>
        <v>0</v>
      </c>
      <c r="J35" s="41">
        <f t="shared" si="69"/>
        <v>0</v>
      </c>
      <c r="K35" s="41">
        <f t="shared" ref="K35:L35" si="70">G35/MAX(G:G)</f>
        <v>0.37037037037037035</v>
      </c>
      <c r="L35" s="41">
        <f t="shared" si="70"/>
        <v>3.6076662908680945E-2</v>
      </c>
      <c r="M35" s="41">
        <f t="shared" si="2"/>
        <v>0</v>
      </c>
      <c r="N35" s="42">
        <f t="shared" si="3"/>
        <v>0</v>
      </c>
      <c r="O35" s="41">
        <f t="shared" si="4"/>
        <v>0.34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40">
        <v>43681</v>
      </c>
      <c r="C36" s="39">
        <v>0</v>
      </c>
      <c r="D36" s="39">
        <v>0</v>
      </c>
      <c r="G36" s="41">
        <f t="shared" ref="G36:J36" si="71">SUM(C$2:C36)</f>
        <v>25</v>
      </c>
      <c r="H36" s="41">
        <f t="shared" si="71"/>
        <v>8</v>
      </c>
      <c r="I36" s="41">
        <f t="shared" si="71"/>
        <v>0</v>
      </c>
      <c r="J36" s="41">
        <f t="shared" si="71"/>
        <v>0</v>
      </c>
      <c r="K36" s="41">
        <f t="shared" ref="K36:L36" si="72">G36/MAX(G:G)</f>
        <v>0.37037037037037035</v>
      </c>
      <c r="L36" s="41">
        <f t="shared" si="72"/>
        <v>3.6076662908680945E-2</v>
      </c>
      <c r="M36" s="41">
        <f t="shared" si="2"/>
        <v>0</v>
      </c>
      <c r="N36" s="42">
        <f t="shared" si="3"/>
        <v>0</v>
      </c>
      <c r="O36" s="41">
        <f t="shared" si="4"/>
        <v>0.35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40">
        <v>43712</v>
      </c>
      <c r="C37" s="39">
        <v>2.5</v>
      </c>
      <c r="D37" s="39">
        <v>3</v>
      </c>
      <c r="G37" s="41">
        <f t="shared" ref="G37:J37" si="73">SUM(C$2:C37)</f>
        <v>27.5</v>
      </c>
      <c r="H37" s="41">
        <f t="shared" si="73"/>
        <v>11</v>
      </c>
      <c r="I37" s="41">
        <f t="shared" si="73"/>
        <v>0</v>
      </c>
      <c r="J37" s="41">
        <f t="shared" si="73"/>
        <v>0</v>
      </c>
      <c r="K37" s="41">
        <f t="shared" ref="K37:L37" si="74">G37/MAX(G:G)</f>
        <v>0.40740740740740738</v>
      </c>
      <c r="L37" s="41">
        <f t="shared" si="74"/>
        <v>4.96054114994363E-2</v>
      </c>
      <c r="M37" s="41">
        <f t="shared" si="2"/>
        <v>0</v>
      </c>
      <c r="N37" s="42">
        <f t="shared" si="3"/>
        <v>0</v>
      </c>
      <c r="O37" s="41">
        <f t="shared" si="4"/>
        <v>0.36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40">
        <v>43742</v>
      </c>
      <c r="C38" s="39">
        <v>0</v>
      </c>
      <c r="D38" s="39">
        <v>0</v>
      </c>
      <c r="G38" s="41">
        <f t="shared" ref="G38:J38" si="75">SUM(C$2:C38)</f>
        <v>27.5</v>
      </c>
      <c r="H38" s="41">
        <f t="shared" si="75"/>
        <v>11</v>
      </c>
      <c r="I38" s="41">
        <f t="shared" si="75"/>
        <v>0</v>
      </c>
      <c r="J38" s="41">
        <f t="shared" si="75"/>
        <v>0</v>
      </c>
      <c r="K38" s="41">
        <f t="shared" ref="K38:L38" si="76">G38/MAX(G:G)</f>
        <v>0.40740740740740738</v>
      </c>
      <c r="L38" s="41">
        <f t="shared" si="76"/>
        <v>4.96054114994363E-2</v>
      </c>
      <c r="M38" s="41">
        <f t="shared" si="2"/>
        <v>0</v>
      </c>
      <c r="N38" s="42">
        <f t="shared" si="3"/>
        <v>0</v>
      </c>
      <c r="O38" s="41">
        <f t="shared" si="4"/>
        <v>0.37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40">
        <v>43773</v>
      </c>
      <c r="C39" s="39">
        <v>0.5</v>
      </c>
      <c r="D39" s="39">
        <v>0</v>
      </c>
      <c r="G39" s="41">
        <f t="shared" ref="G39:J39" si="77">SUM(C$2:C39)</f>
        <v>28</v>
      </c>
      <c r="H39" s="41">
        <f t="shared" si="77"/>
        <v>11</v>
      </c>
      <c r="I39" s="41">
        <f t="shared" si="77"/>
        <v>0</v>
      </c>
      <c r="J39" s="41">
        <f t="shared" si="77"/>
        <v>0</v>
      </c>
      <c r="K39" s="41">
        <f t="shared" ref="K39:L39" si="78">G39/MAX(G:G)</f>
        <v>0.4148148148148148</v>
      </c>
      <c r="L39" s="41">
        <f t="shared" si="78"/>
        <v>4.96054114994363E-2</v>
      </c>
      <c r="M39" s="41">
        <f t="shared" si="2"/>
        <v>0</v>
      </c>
      <c r="N39" s="42">
        <f t="shared" si="3"/>
        <v>0</v>
      </c>
      <c r="O39" s="41">
        <f t="shared" si="4"/>
        <v>0.38</v>
      </c>
      <c r="P39" s="42">
        <f>IF(O39&gt;=res!E$2,IF(O38&lt;res!E$2,K39,0),0)</f>
        <v>0</v>
      </c>
      <c r="Q39" s="42">
        <f>IF(O39&gt;=res!E$2,IF(O38&lt;res!E$2,L39,0),0)</f>
        <v>0</v>
      </c>
      <c r="R39" s="42">
        <f>IF(O39&gt;=res!E$6,IF(O38&lt;res!E$6,L39,0),0)</f>
        <v>0</v>
      </c>
    </row>
    <row r="40" spans="1:18" ht="15" x14ac:dyDescent="0.25">
      <c r="A40" s="39">
        <v>39</v>
      </c>
      <c r="B40" s="40">
        <v>43803</v>
      </c>
      <c r="C40" s="39">
        <v>0</v>
      </c>
      <c r="D40" s="39">
        <v>0</v>
      </c>
      <c r="G40" s="41">
        <f t="shared" ref="G40:J40" si="79">SUM(C$2:C40)</f>
        <v>28</v>
      </c>
      <c r="H40" s="41">
        <f t="shared" si="79"/>
        <v>11</v>
      </c>
      <c r="I40" s="41">
        <f t="shared" si="79"/>
        <v>0</v>
      </c>
      <c r="J40" s="41">
        <f t="shared" si="79"/>
        <v>0</v>
      </c>
      <c r="K40" s="41">
        <f t="shared" ref="K40:L40" si="80">G40/MAX(G:G)</f>
        <v>0.4148148148148148</v>
      </c>
      <c r="L40" s="41">
        <f t="shared" si="80"/>
        <v>4.96054114994363E-2</v>
      </c>
      <c r="M40" s="41">
        <f t="shared" si="2"/>
        <v>0</v>
      </c>
      <c r="N40" s="42">
        <f t="shared" si="3"/>
        <v>0</v>
      </c>
      <c r="O40" s="41">
        <f t="shared" si="4"/>
        <v>0.39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39" t="s">
        <v>140</v>
      </c>
      <c r="C41" s="39">
        <v>0</v>
      </c>
      <c r="D41" s="39">
        <v>0</v>
      </c>
      <c r="G41" s="41">
        <f t="shared" ref="G41:J41" si="81">SUM(C$2:C41)</f>
        <v>28</v>
      </c>
      <c r="H41" s="41">
        <f t="shared" si="81"/>
        <v>11</v>
      </c>
      <c r="I41" s="41">
        <f t="shared" si="81"/>
        <v>0</v>
      </c>
      <c r="J41" s="41">
        <f t="shared" si="81"/>
        <v>0</v>
      </c>
      <c r="K41" s="41">
        <f t="shared" ref="K41:L41" si="82">G41/MAX(G:G)</f>
        <v>0.4148148148148148</v>
      </c>
      <c r="L41" s="41">
        <f t="shared" si="82"/>
        <v>4.96054114994363E-2</v>
      </c>
      <c r="M41" s="41">
        <f t="shared" si="2"/>
        <v>0</v>
      </c>
      <c r="N41" s="42">
        <f t="shared" si="3"/>
        <v>0</v>
      </c>
      <c r="O41" s="41">
        <f t="shared" si="4"/>
        <v>0.4</v>
      </c>
      <c r="P41" s="42">
        <f>IF(O41&gt;=res!E$2,IF(O40&lt;res!E$2,K41,0),0)</f>
        <v>0.4148148148148148</v>
      </c>
      <c r="Q41" s="42">
        <f>IF(O41&gt;=res!E$2,IF(O40&lt;res!E$2,L41,0),0)</f>
        <v>4.96054114994363E-2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141</v>
      </c>
      <c r="C42" s="39">
        <v>0</v>
      </c>
      <c r="D42" s="39">
        <v>3</v>
      </c>
      <c r="G42" s="41">
        <f t="shared" ref="G42:J42" si="83">SUM(C$2:C42)</f>
        <v>28</v>
      </c>
      <c r="H42" s="41">
        <f t="shared" si="83"/>
        <v>14</v>
      </c>
      <c r="I42" s="41">
        <f t="shared" si="83"/>
        <v>0</v>
      </c>
      <c r="J42" s="41">
        <f t="shared" si="83"/>
        <v>0</v>
      </c>
      <c r="K42" s="41">
        <f t="shared" ref="K42:L42" si="84">G42/MAX(G:G)</f>
        <v>0.4148148148148148</v>
      </c>
      <c r="L42" s="41">
        <f t="shared" si="84"/>
        <v>6.3134160090191654E-2</v>
      </c>
      <c r="M42" s="41">
        <f t="shared" si="2"/>
        <v>0</v>
      </c>
      <c r="N42" s="42">
        <f t="shared" si="3"/>
        <v>0</v>
      </c>
      <c r="O42" s="41">
        <f t="shared" si="4"/>
        <v>0.41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142</v>
      </c>
      <c r="C43" s="39">
        <v>0.5</v>
      </c>
      <c r="D43" s="39">
        <v>0</v>
      </c>
      <c r="G43" s="41">
        <f t="shared" ref="G43:J43" si="85">SUM(C$2:C43)</f>
        <v>28.5</v>
      </c>
      <c r="H43" s="41">
        <f t="shared" si="85"/>
        <v>14</v>
      </c>
      <c r="I43" s="41">
        <f t="shared" si="85"/>
        <v>0</v>
      </c>
      <c r="J43" s="41">
        <f t="shared" si="85"/>
        <v>0</v>
      </c>
      <c r="K43" s="41">
        <f t="shared" ref="K43:L43" si="86">G43/MAX(G:G)</f>
        <v>0.42222222222222222</v>
      </c>
      <c r="L43" s="41">
        <f t="shared" si="86"/>
        <v>6.3134160090191654E-2</v>
      </c>
      <c r="M43" s="41">
        <f t="shared" si="2"/>
        <v>0</v>
      </c>
      <c r="N43" s="42">
        <f t="shared" si="3"/>
        <v>0</v>
      </c>
      <c r="O43" s="41">
        <f t="shared" si="4"/>
        <v>0.42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143</v>
      </c>
      <c r="C44" s="39">
        <v>0</v>
      </c>
      <c r="D44" s="39">
        <v>0</v>
      </c>
      <c r="G44" s="41">
        <f t="shared" ref="G44:J44" si="87">SUM(C$2:C44)</f>
        <v>28.5</v>
      </c>
      <c r="H44" s="41">
        <f t="shared" si="87"/>
        <v>14</v>
      </c>
      <c r="I44" s="41">
        <f t="shared" si="87"/>
        <v>0</v>
      </c>
      <c r="J44" s="41">
        <f t="shared" si="87"/>
        <v>0</v>
      </c>
      <c r="K44" s="41">
        <f t="shared" ref="K44:L44" si="88">G44/MAX(G:G)</f>
        <v>0.42222222222222222</v>
      </c>
      <c r="L44" s="41">
        <f t="shared" si="88"/>
        <v>6.3134160090191654E-2</v>
      </c>
      <c r="M44" s="41">
        <f t="shared" si="2"/>
        <v>0</v>
      </c>
      <c r="N44" s="42">
        <f t="shared" si="3"/>
        <v>0</v>
      </c>
      <c r="O44" s="41">
        <f t="shared" si="4"/>
        <v>0.43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144</v>
      </c>
      <c r="C45" s="39">
        <v>0</v>
      </c>
      <c r="D45" s="39">
        <v>0</v>
      </c>
      <c r="G45" s="41">
        <f t="shared" ref="G45:J45" si="89">SUM(C$2:C45)</f>
        <v>28.5</v>
      </c>
      <c r="H45" s="41">
        <f t="shared" si="89"/>
        <v>14</v>
      </c>
      <c r="I45" s="41">
        <f t="shared" si="89"/>
        <v>0</v>
      </c>
      <c r="J45" s="41">
        <f t="shared" si="89"/>
        <v>0</v>
      </c>
      <c r="K45" s="41">
        <f t="shared" ref="K45:L45" si="90">G45/MAX(G:G)</f>
        <v>0.42222222222222222</v>
      </c>
      <c r="L45" s="41">
        <f t="shared" si="90"/>
        <v>6.3134160090191654E-2</v>
      </c>
      <c r="M45" s="41">
        <f t="shared" si="2"/>
        <v>0</v>
      </c>
      <c r="N45" s="42">
        <f t="shared" si="3"/>
        <v>0</v>
      </c>
      <c r="O45" s="41">
        <f t="shared" si="4"/>
        <v>0.44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145</v>
      </c>
      <c r="C46" s="39">
        <v>0</v>
      </c>
      <c r="D46" s="39">
        <v>0</v>
      </c>
      <c r="G46" s="41">
        <f t="shared" ref="G46:J46" si="91">SUM(C$2:C46)</f>
        <v>28.5</v>
      </c>
      <c r="H46" s="41">
        <f t="shared" si="91"/>
        <v>14</v>
      </c>
      <c r="I46" s="41">
        <f t="shared" si="91"/>
        <v>0</v>
      </c>
      <c r="J46" s="41">
        <f t="shared" si="91"/>
        <v>0</v>
      </c>
      <c r="K46" s="41">
        <f t="shared" ref="K46:L46" si="92">G46/MAX(G:G)</f>
        <v>0.42222222222222222</v>
      </c>
      <c r="L46" s="41">
        <f t="shared" si="92"/>
        <v>6.3134160090191654E-2</v>
      </c>
      <c r="M46" s="41">
        <f t="shared" si="2"/>
        <v>0</v>
      </c>
      <c r="N46" s="42">
        <f t="shared" si="3"/>
        <v>0</v>
      </c>
      <c r="O46" s="41">
        <f t="shared" si="4"/>
        <v>0.45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146</v>
      </c>
      <c r="C47" s="39">
        <v>5</v>
      </c>
      <c r="D47" s="39">
        <v>0</v>
      </c>
      <c r="G47" s="41">
        <f t="shared" ref="G47:J47" si="93">SUM(C$2:C47)</f>
        <v>33.5</v>
      </c>
      <c r="H47" s="41">
        <f t="shared" si="93"/>
        <v>14</v>
      </c>
      <c r="I47" s="41">
        <f t="shared" si="93"/>
        <v>0</v>
      </c>
      <c r="J47" s="41">
        <f t="shared" si="93"/>
        <v>0</v>
      </c>
      <c r="K47" s="41">
        <f t="shared" ref="K47:L47" si="94">G47/MAX(G:G)</f>
        <v>0.49629629629629629</v>
      </c>
      <c r="L47" s="41">
        <f t="shared" si="94"/>
        <v>6.3134160090191654E-2</v>
      </c>
      <c r="M47" s="41">
        <f t="shared" si="2"/>
        <v>0</v>
      </c>
      <c r="N47" s="42">
        <f t="shared" si="3"/>
        <v>0</v>
      </c>
      <c r="O47" s="41">
        <f t="shared" si="4"/>
        <v>0.46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147</v>
      </c>
      <c r="C48" s="39">
        <v>0</v>
      </c>
      <c r="D48" s="39">
        <v>0</v>
      </c>
      <c r="G48" s="41">
        <f t="shared" ref="G48:J48" si="95">SUM(C$2:C48)</f>
        <v>33.5</v>
      </c>
      <c r="H48" s="41">
        <f t="shared" si="95"/>
        <v>14</v>
      </c>
      <c r="I48" s="41">
        <f t="shared" si="95"/>
        <v>0</v>
      </c>
      <c r="J48" s="41">
        <f t="shared" si="95"/>
        <v>0</v>
      </c>
      <c r="K48" s="41">
        <f t="shared" ref="K48:L48" si="96">G48/MAX(G:G)</f>
        <v>0.49629629629629629</v>
      </c>
      <c r="L48" s="41">
        <f t="shared" si="96"/>
        <v>6.3134160090191654E-2</v>
      </c>
      <c r="M48" s="41">
        <f t="shared" si="2"/>
        <v>0</v>
      </c>
      <c r="N48" s="42">
        <f t="shared" si="3"/>
        <v>0</v>
      </c>
      <c r="O48" s="41">
        <f t="shared" si="4"/>
        <v>0.47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148</v>
      </c>
      <c r="C49" s="39">
        <v>0</v>
      </c>
      <c r="D49" s="39">
        <v>0</v>
      </c>
      <c r="G49" s="41">
        <f t="shared" ref="G49:J49" si="97">SUM(C$2:C49)</f>
        <v>33.5</v>
      </c>
      <c r="H49" s="41">
        <f t="shared" si="97"/>
        <v>14</v>
      </c>
      <c r="I49" s="41">
        <f t="shared" si="97"/>
        <v>0</v>
      </c>
      <c r="J49" s="41">
        <f t="shared" si="97"/>
        <v>0</v>
      </c>
      <c r="K49" s="41">
        <f t="shared" ref="K49:L49" si="98">G49/MAX(G:G)</f>
        <v>0.49629629629629629</v>
      </c>
      <c r="L49" s="41">
        <f t="shared" si="98"/>
        <v>6.3134160090191654E-2</v>
      </c>
      <c r="M49" s="41">
        <f t="shared" si="2"/>
        <v>0</v>
      </c>
      <c r="N49" s="42">
        <f t="shared" si="3"/>
        <v>0</v>
      </c>
      <c r="O49" s="41">
        <f t="shared" si="4"/>
        <v>0.48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149</v>
      </c>
      <c r="C50" s="39">
        <v>0</v>
      </c>
      <c r="D50" s="39">
        <v>4</v>
      </c>
      <c r="G50" s="41">
        <f t="shared" ref="G50:J50" si="99">SUM(C$2:C50)</f>
        <v>33.5</v>
      </c>
      <c r="H50" s="41">
        <f t="shared" si="99"/>
        <v>18</v>
      </c>
      <c r="I50" s="41">
        <f t="shared" si="99"/>
        <v>0</v>
      </c>
      <c r="J50" s="41">
        <f t="shared" si="99"/>
        <v>0</v>
      </c>
      <c r="K50" s="41">
        <f t="shared" ref="K50:L50" si="100">G50/MAX(G:G)</f>
        <v>0.49629629629629629</v>
      </c>
      <c r="L50" s="41">
        <f t="shared" si="100"/>
        <v>8.1172491544532127E-2</v>
      </c>
      <c r="M50" s="41">
        <f t="shared" si="2"/>
        <v>0</v>
      </c>
      <c r="N50" s="42">
        <f t="shared" si="3"/>
        <v>0</v>
      </c>
      <c r="O50" s="41">
        <f t="shared" si="4"/>
        <v>0.49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150</v>
      </c>
      <c r="C51" s="39">
        <v>1</v>
      </c>
      <c r="D51" s="39">
        <v>13</v>
      </c>
      <c r="G51" s="41">
        <f t="shared" ref="G51:J51" si="101">SUM(C$2:C51)</f>
        <v>34.5</v>
      </c>
      <c r="H51" s="41">
        <f t="shared" si="101"/>
        <v>31</v>
      </c>
      <c r="I51" s="41">
        <f t="shared" si="101"/>
        <v>0</v>
      </c>
      <c r="J51" s="41">
        <f t="shared" si="101"/>
        <v>0</v>
      </c>
      <c r="K51" s="41">
        <f t="shared" ref="K51:L51" si="102">G51/MAX(G:G)</f>
        <v>0.51111111111111107</v>
      </c>
      <c r="L51" s="41">
        <f t="shared" si="102"/>
        <v>0.13979706877113868</v>
      </c>
      <c r="M51" s="41">
        <f t="shared" si="2"/>
        <v>0</v>
      </c>
      <c r="N51" s="42">
        <f t="shared" si="3"/>
        <v>0</v>
      </c>
      <c r="O51" s="41">
        <f t="shared" si="4"/>
        <v>0.5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39" t="s">
        <v>151</v>
      </c>
      <c r="C52" s="39">
        <v>4</v>
      </c>
      <c r="D52" s="39">
        <v>0</v>
      </c>
      <c r="G52" s="41">
        <f t="shared" ref="G52:J52" si="103">SUM(C$2:C52)</f>
        <v>38.5</v>
      </c>
      <c r="H52" s="41">
        <f t="shared" si="103"/>
        <v>31</v>
      </c>
      <c r="I52" s="41">
        <f t="shared" si="103"/>
        <v>0</v>
      </c>
      <c r="J52" s="41">
        <f t="shared" si="103"/>
        <v>0</v>
      </c>
      <c r="K52" s="41">
        <f t="shared" ref="K52:L52" si="104">G52/MAX(G:G)</f>
        <v>0.57037037037037042</v>
      </c>
      <c r="L52" s="41">
        <f t="shared" si="104"/>
        <v>0.13979706877113868</v>
      </c>
      <c r="M52" s="41">
        <f t="shared" si="2"/>
        <v>0</v>
      </c>
      <c r="N52" s="42">
        <f t="shared" si="3"/>
        <v>0</v>
      </c>
      <c r="O52" s="41">
        <f t="shared" si="4"/>
        <v>0.51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39" t="s">
        <v>152</v>
      </c>
      <c r="C53" s="39">
        <v>2</v>
      </c>
      <c r="D53" s="39">
        <v>3</v>
      </c>
      <c r="G53" s="41">
        <f t="shared" ref="G53:J53" si="105">SUM(C$2:C53)</f>
        <v>40.5</v>
      </c>
      <c r="H53" s="41">
        <f t="shared" si="105"/>
        <v>34</v>
      </c>
      <c r="I53" s="41">
        <f t="shared" si="105"/>
        <v>0</v>
      </c>
      <c r="J53" s="41">
        <f t="shared" si="105"/>
        <v>0</v>
      </c>
      <c r="K53" s="41">
        <f t="shared" ref="K53:L53" si="106">G53/MAX(G:G)</f>
        <v>0.6</v>
      </c>
      <c r="L53" s="41">
        <f t="shared" si="106"/>
        <v>0.15332581736189402</v>
      </c>
      <c r="M53" s="41">
        <f t="shared" si="2"/>
        <v>0</v>
      </c>
      <c r="N53" s="42">
        <f t="shared" si="3"/>
        <v>0</v>
      </c>
      <c r="O53" s="41">
        <f t="shared" si="4"/>
        <v>0.52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39" t="s">
        <v>153</v>
      </c>
      <c r="C54" s="39">
        <v>1</v>
      </c>
      <c r="D54" s="39">
        <v>3</v>
      </c>
      <c r="E54" s="43">
        <v>2</v>
      </c>
      <c r="G54" s="41">
        <f t="shared" ref="G54:J54" si="107">SUM(C$2:C54)</f>
        <v>41.5</v>
      </c>
      <c r="H54" s="41">
        <f t="shared" si="107"/>
        <v>37</v>
      </c>
      <c r="I54" s="41">
        <f t="shared" si="107"/>
        <v>2</v>
      </c>
      <c r="J54" s="41">
        <f t="shared" si="107"/>
        <v>0</v>
      </c>
      <c r="K54" s="41">
        <f t="shared" ref="K54:L54" si="108">G54/MAX(G:G)</f>
        <v>0.61481481481481481</v>
      </c>
      <c r="L54" s="41">
        <f t="shared" si="108"/>
        <v>0.16685456595264939</v>
      </c>
      <c r="M54" s="41">
        <f t="shared" si="2"/>
        <v>0</v>
      </c>
      <c r="N54" s="42">
        <f t="shared" si="3"/>
        <v>9.0191657271702363E-3</v>
      </c>
      <c r="O54" s="41">
        <f t="shared" si="4"/>
        <v>0.53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39" t="s">
        <v>154</v>
      </c>
      <c r="C55" s="39">
        <v>0</v>
      </c>
      <c r="D55" s="39">
        <v>1</v>
      </c>
      <c r="E55" s="43">
        <v>0</v>
      </c>
      <c r="G55" s="41">
        <f t="shared" ref="G55:J55" si="109">SUM(C$2:C55)</f>
        <v>41.5</v>
      </c>
      <c r="H55" s="41">
        <f t="shared" si="109"/>
        <v>38</v>
      </c>
      <c r="I55" s="41">
        <f t="shared" si="109"/>
        <v>2</v>
      </c>
      <c r="J55" s="41">
        <f t="shared" si="109"/>
        <v>0</v>
      </c>
      <c r="K55" s="41">
        <f t="shared" ref="K55:L55" si="110">G55/MAX(G:G)</f>
        <v>0.61481481481481481</v>
      </c>
      <c r="L55" s="41">
        <f t="shared" si="110"/>
        <v>0.17136414881623449</v>
      </c>
      <c r="M55" s="41">
        <f t="shared" si="2"/>
        <v>0</v>
      </c>
      <c r="N55" s="42">
        <f t="shared" si="3"/>
        <v>9.0191657271702363E-3</v>
      </c>
      <c r="O55" s="41">
        <f t="shared" si="4"/>
        <v>0.54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39" t="s">
        <v>155</v>
      </c>
      <c r="C56" s="39">
        <v>0</v>
      </c>
      <c r="D56" s="39">
        <v>0</v>
      </c>
      <c r="E56" s="43">
        <v>0</v>
      </c>
      <c r="G56" s="41">
        <f t="shared" ref="G56:J56" si="111">SUM(C$2:C56)</f>
        <v>41.5</v>
      </c>
      <c r="H56" s="41">
        <f t="shared" si="111"/>
        <v>38</v>
      </c>
      <c r="I56" s="41">
        <f t="shared" si="111"/>
        <v>2</v>
      </c>
      <c r="J56" s="41">
        <f t="shared" si="111"/>
        <v>0</v>
      </c>
      <c r="K56" s="41">
        <f t="shared" ref="K56:L56" si="112">G56/MAX(G:G)</f>
        <v>0.61481481481481481</v>
      </c>
      <c r="L56" s="41">
        <f t="shared" si="112"/>
        <v>0.17136414881623449</v>
      </c>
      <c r="M56" s="41">
        <f t="shared" si="2"/>
        <v>0</v>
      </c>
      <c r="N56" s="42">
        <f t="shared" si="3"/>
        <v>9.0191657271702363E-3</v>
      </c>
      <c r="O56" s="41">
        <f t="shared" si="4"/>
        <v>0.55000000000000004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39" t="s">
        <v>156</v>
      </c>
      <c r="C57" s="39">
        <v>3</v>
      </c>
      <c r="D57" s="39">
        <v>6</v>
      </c>
      <c r="E57" s="43">
        <v>0</v>
      </c>
      <c r="G57" s="41">
        <f t="shared" ref="G57:J57" si="113">SUM(C$2:C57)</f>
        <v>44.5</v>
      </c>
      <c r="H57" s="41">
        <f t="shared" si="113"/>
        <v>44</v>
      </c>
      <c r="I57" s="41">
        <f t="shared" si="113"/>
        <v>2</v>
      </c>
      <c r="J57" s="41">
        <f t="shared" si="113"/>
        <v>0</v>
      </c>
      <c r="K57" s="41">
        <f t="shared" ref="K57:L57" si="114">G57/MAX(G:G)</f>
        <v>0.65925925925925921</v>
      </c>
      <c r="L57" s="41">
        <f t="shared" si="114"/>
        <v>0.1984216459977452</v>
      </c>
      <c r="M57" s="41">
        <f t="shared" si="2"/>
        <v>0</v>
      </c>
      <c r="N57" s="42">
        <f t="shared" si="3"/>
        <v>9.0191657271702363E-3</v>
      </c>
      <c r="O57" s="41">
        <f t="shared" si="4"/>
        <v>0.56000000000000005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39" t="s">
        <v>157</v>
      </c>
      <c r="C58" s="39">
        <v>1</v>
      </c>
      <c r="D58" s="39">
        <v>2</v>
      </c>
      <c r="E58" s="43">
        <v>0</v>
      </c>
      <c r="G58" s="41">
        <f t="shared" ref="G58:J58" si="115">SUM(C$2:C58)</f>
        <v>45.5</v>
      </c>
      <c r="H58" s="41">
        <f t="shared" si="115"/>
        <v>46</v>
      </c>
      <c r="I58" s="41">
        <f t="shared" si="115"/>
        <v>2</v>
      </c>
      <c r="J58" s="41">
        <f t="shared" si="115"/>
        <v>0</v>
      </c>
      <c r="K58" s="41">
        <f t="shared" ref="K58:L58" si="116">G58/MAX(G:G)</f>
        <v>0.67407407407407405</v>
      </c>
      <c r="L58" s="41">
        <f t="shared" si="116"/>
        <v>0.20744081172491544</v>
      </c>
      <c r="M58" s="41">
        <f t="shared" si="2"/>
        <v>0</v>
      </c>
      <c r="N58" s="42">
        <f t="shared" si="3"/>
        <v>9.0191657271702363E-3</v>
      </c>
      <c r="O58" s="41">
        <f t="shared" si="4"/>
        <v>0.56999999999999995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40">
        <v>43470</v>
      </c>
      <c r="C59" s="39">
        <v>0</v>
      </c>
      <c r="D59" s="39">
        <v>5</v>
      </c>
      <c r="E59" s="43">
        <v>0</v>
      </c>
      <c r="G59" s="41">
        <f t="shared" ref="G59:J59" si="117">SUM(C$2:C59)</f>
        <v>45.5</v>
      </c>
      <c r="H59" s="41">
        <f t="shared" si="117"/>
        <v>51</v>
      </c>
      <c r="I59" s="41">
        <f t="shared" si="117"/>
        <v>2</v>
      </c>
      <c r="J59" s="41">
        <f t="shared" si="117"/>
        <v>0</v>
      </c>
      <c r="K59" s="41">
        <f t="shared" ref="K59:L59" si="118">G59/MAX(G:G)</f>
        <v>0.67407407407407405</v>
      </c>
      <c r="L59" s="41">
        <f t="shared" si="118"/>
        <v>0.22998872604284104</v>
      </c>
      <c r="M59" s="41">
        <f t="shared" si="2"/>
        <v>0</v>
      </c>
      <c r="N59" s="42">
        <f t="shared" si="3"/>
        <v>9.0191657271702363E-3</v>
      </c>
      <c r="O59" s="41">
        <f t="shared" si="4"/>
        <v>0.57999999999999996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40">
        <v>43501</v>
      </c>
      <c r="C60" s="39">
        <v>0</v>
      </c>
      <c r="D60" s="39">
        <v>0</v>
      </c>
      <c r="E60" s="43">
        <v>0</v>
      </c>
      <c r="G60" s="41">
        <f t="shared" ref="G60:J60" si="119">SUM(C$2:C60)</f>
        <v>45.5</v>
      </c>
      <c r="H60" s="41">
        <f t="shared" si="119"/>
        <v>51</v>
      </c>
      <c r="I60" s="41">
        <f t="shared" si="119"/>
        <v>2</v>
      </c>
      <c r="J60" s="41">
        <f t="shared" si="119"/>
        <v>0</v>
      </c>
      <c r="K60" s="41">
        <f t="shared" ref="K60:L60" si="120">G60/MAX(G:G)</f>
        <v>0.67407407407407405</v>
      </c>
      <c r="L60" s="41">
        <f t="shared" si="120"/>
        <v>0.22998872604284104</v>
      </c>
      <c r="M60" s="41">
        <f t="shared" si="2"/>
        <v>0</v>
      </c>
      <c r="N60" s="42">
        <f t="shared" si="3"/>
        <v>9.0191657271702363E-3</v>
      </c>
      <c r="O60" s="41">
        <f t="shared" si="4"/>
        <v>0.59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40">
        <v>43529</v>
      </c>
      <c r="C61" s="39">
        <v>0</v>
      </c>
      <c r="D61" s="39">
        <v>5.5</v>
      </c>
      <c r="E61" s="43">
        <v>0</v>
      </c>
      <c r="G61" s="41">
        <f t="shared" ref="G61:J61" si="121">SUM(C$2:C61)</f>
        <v>45.5</v>
      </c>
      <c r="H61" s="41">
        <f t="shared" si="121"/>
        <v>56.5</v>
      </c>
      <c r="I61" s="41">
        <f t="shared" si="121"/>
        <v>2</v>
      </c>
      <c r="J61" s="41">
        <f t="shared" si="121"/>
        <v>0</v>
      </c>
      <c r="K61" s="41">
        <f t="shared" ref="K61:L61" si="122">G61/MAX(G:G)</f>
        <v>0.67407407407407405</v>
      </c>
      <c r="L61" s="41">
        <f t="shared" si="122"/>
        <v>0.2547914317925592</v>
      </c>
      <c r="M61" s="41">
        <f t="shared" si="2"/>
        <v>0</v>
      </c>
      <c r="N61" s="42">
        <f t="shared" si="3"/>
        <v>9.0191657271702363E-3</v>
      </c>
      <c r="O61" s="41">
        <f t="shared" si="4"/>
        <v>0.6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43560</v>
      </c>
      <c r="C62" s="39">
        <v>0</v>
      </c>
      <c r="D62" s="39">
        <v>3</v>
      </c>
      <c r="E62" s="43">
        <v>0</v>
      </c>
      <c r="G62" s="41">
        <f t="shared" ref="G62:J62" si="123">SUM(C$2:C62)</f>
        <v>45.5</v>
      </c>
      <c r="H62" s="41">
        <f t="shared" si="123"/>
        <v>59.5</v>
      </c>
      <c r="I62" s="41">
        <f t="shared" si="123"/>
        <v>2</v>
      </c>
      <c r="J62" s="41">
        <f t="shared" si="123"/>
        <v>0</v>
      </c>
      <c r="K62" s="41">
        <f t="shared" ref="K62:L62" si="124">G62/MAX(G:G)</f>
        <v>0.67407407407407405</v>
      </c>
      <c r="L62" s="41">
        <f t="shared" si="124"/>
        <v>0.26832018038331457</v>
      </c>
      <c r="M62" s="41">
        <f t="shared" si="2"/>
        <v>0</v>
      </c>
      <c r="N62" s="42">
        <f t="shared" si="3"/>
        <v>9.0191657271702363E-3</v>
      </c>
      <c r="O62" s="41">
        <f t="shared" si="4"/>
        <v>0.61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40">
        <v>43590</v>
      </c>
      <c r="C63" s="39">
        <v>0</v>
      </c>
      <c r="D63" s="39">
        <v>2</v>
      </c>
      <c r="E63" s="43">
        <v>0</v>
      </c>
      <c r="G63" s="41">
        <f t="shared" ref="G63:J63" si="125">SUM(C$2:C63)</f>
        <v>45.5</v>
      </c>
      <c r="H63" s="41">
        <f t="shared" si="125"/>
        <v>61.5</v>
      </c>
      <c r="I63" s="41">
        <f t="shared" si="125"/>
        <v>2</v>
      </c>
      <c r="J63" s="41">
        <f t="shared" si="125"/>
        <v>0</v>
      </c>
      <c r="K63" s="41">
        <f t="shared" ref="K63:L63" si="126">G63/MAX(G:G)</f>
        <v>0.67407407407407405</v>
      </c>
      <c r="L63" s="41">
        <f t="shared" si="126"/>
        <v>0.27733934611048477</v>
      </c>
      <c r="M63" s="41">
        <f t="shared" si="2"/>
        <v>0</v>
      </c>
      <c r="N63" s="42">
        <f t="shared" si="3"/>
        <v>9.0191657271702363E-3</v>
      </c>
      <c r="O63" s="41">
        <f t="shared" si="4"/>
        <v>0.62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40">
        <v>43621</v>
      </c>
      <c r="C64" s="39">
        <v>2.5</v>
      </c>
      <c r="D64" s="39">
        <v>20</v>
      </c>
      <c r="E64" s="43">
        <v>0</v>
      </c>
      <c r="G64" s="41">
        <f t="shared" ref="G64:J64" si="127">SUM(C$2:C64)</f>
        <v>48</v>
      </c>
      <c r="H64" s="41">
        <f t="shared" si="127"/>
        <v>81.5</v>
      </c>
      <c r="I64" s="41">
        <f t="shared" si="127"/>
        <v>2</v>
      </c>
      <c r="J64" s="41">
        <f t="shared" si="127"/>
        <v>0</v>
      </c>
      <c r="K64" s="41">
        <f t="shared" ref="K64:L64" si="128">G64/MAX(G:G)</f>
        <v>0.71111111111111114</v>
      </c>
      <c r="L64" s="41">
        <f t="shared" si="128"/>
        <v>0.36753100338218714</v>
      </c>
      <c r="M64" s="41">
        <f t="shared" si="2"/>
        <v>0</v>
      </c>
      <c r="N64" s="42">
        <f t="shared" si="3"/>
        <v>9.0191657271702363E-3</v>
      </c>
      <c r="O64" s="41">
        <f t="shared" si="4"/>
        <v>0.63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40">
        <v>43651</v>
      </c>
      <c r="C65" s="39">
        <v>1</v>
      </c>
      <c r="D65" s="39">
        <v>5</v>
      </c>
      <c r="E65" s="43">
        <v>0</v>
      </c>
      <c r="G65" s="41">
        <f t="shared" ref="G65:J65" si="129">SUM(C$2:C65)</f>
        <v>49</v>
      </c>
      <c r="H65" s="41">
        <f t="shared" si="129"/>
        <v>86.5</v>
      </c>
      <c r="I65" s="41">
        <f t="shared" si="129"/>
        <v>2</v>
      </c>
      <c r="J65" s="41">
        <f t="shared" si="129"/>
        <v>0</v>
      </c>
      <c r="K65" s="41">
        <f t="shared" ref="K65:L65" si="130">G65/MAX(G:G)</f>
        <v>0.72592592592592597</v>
      </c>
      <c r="L65" s="41">
        <f t="shared" si="130"/>
        <v>0.39007891770011272</v>
      </c>
      <c r="M65" s="41">
        <f t="shared" si="2"/>
        <v>0</v>
      </c>
      <c r="N65" s="42">
        <f t="shared" si="3"/>
        <v>9.0191657271702363E-3</v>
      </c>
      <c r="O65" s="41">
        <f t="shared" si="4"/>
        <v>0.64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40">
        <v>43682</v>
      </c>
      <c r="C66" s="39">
        <v>0</v>
      </c>
      <c r="D66" s="39">
        <v>3.5</v>
      </c>
      <c r="E66" s="43">
        <v>10</v>
      </c>
      <c r="G66" s="41">
        <f t="shared" ref="G66:J66" si="131">SUM(C$2:C66)</f>
        <v>49</v>
      </c>
      <c r="H66" s="41">
        <f t="shared" si="131"/>
        <v>90</v>
      </c>
      <c r="I66" s="41">
        <f t="shared" si="131"/>
        <v>12</v>
      </c>
      <c r="J66" s="41">
        <f t="shared" si="131"/>
        <v>0</v>
      </c>
      <c r="K66" s="41">
        <f t="shared" ref="K66:L66" si="132">G66/MAX(G:G)</f>
        <v>0.72592592592592597</v>
      </c>
      <c r="L66" s="41">
        <f t="shared" si="132"/>
        <v>0.40586245772266066</v>
      </c>
      <c r="M66" s="41">
        <f t="shared" si="2"/>
        <v>0</v>
      </c>
      <c r="N66" s="42">
        <f t="shared" si="3"/>
        <v>5.4114994363021418E-2</v>
      </c>
      <c r="O66" s="41">
        <f t="shared" si="4"/>
        <v>0.65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40">
        <v>43713</v>
      </c>
      <c r="C67" s="39">
        <v>0</v>
      </c>
      <c r="D67" s="39">
        <v>13</v>
      </c>
      <c r="E67" s="43">
        <v>4</v>
      </c>
      <c r="G67" s="41">
        <f t="shared" ref="G67:J67" si="133">SUM(C$2:C67)</f>
        <v>49</v>
      </c>
      <c r="H67" s="41">
        <f t="shared" si="133"/>
        <v>103</v>
      </c>
      <c r="I67" s="41">
        <f t="shared" si="133"/>
        <v>16</v>
      </c>
      <c r="J67" s="41">
        <f t="shared" si="133"/>
        <v>0</v>
      </c>
      <c r="K67" s="41">
        <f t="shared" ref="K67:L67" si="134">G67/MAX(G:G)</f>
        <v>0.72592592592592597</v>
      </c>
      <c r="L67" s="41">
        <f t="shared" si="134"/>
        <v>0.46448703494926719</v>
      </c>
      <c r="M67" s="41">
        <f t="shared" si="2"/>
        <v>0</v>
      </c>
      <c r="N67" s="42">
        <f t="shared" si="3"/>
        <v>7.2153325817361891E-2</v>
      </c>
      <c r="O67" s="41">
        <f t="shared" si="4"/>
        <v>0.66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40">
        <v>43743</v>
      </c>
      <c r="C68" s="39">
        <v>0.5</v>
      </c>
      <c r="D68" s="39">
        <v>4</v>
      </c>
      <c r="E68" s="43">
        <v>0</v>
      </c>
      <c r="G68" s="41">
        <f t="shared" ref="G68:J68" si="135">SUM(C$2:C68)</f>
        <v>49.5</v>
      </c>
      <c r="H68" s="41">
        <f t="shared" si="135"/>
        <v>107</v>
      </c>
      <c r="I68" s="41">
        <f t="shared" si="135"/>
        <v>16</v>
      </c>
      <c r="J68" s="41">
        <f t="shared" si="135"/>
        <v>0</v>
      </c>
      <c r="K68" s="41">
        <f t="shared" ref="K68:L68" si="136">G68/MAX(G:G)</f>
        <v>0.73333333333333328</v>
      </c>
      <c r="L68" s="41">
        <f t="shared" si="136"/>
        <v>0.48252536640360766</v>
      </c>
      <c r="M68" s="41">
        <f t="shared" si="2"/>
        <v>0</v>
      </c>
      <c r="N68" s="42">
        <f t="shared" si="3"/>
        <v>7.2153325817361891E-2</v>
      </c>
      <c r="O68" s="41">
        <f t="shared" si="4"/>
        <v>0.67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40">
        <v>43774</v>
      </c>
      <c r="C69" s="39">
        <v>0</v>
      </c>
      <c r="D69" s="39">
        <v>0</v>
      </c>
      <c r="E69" s="43">
        <v>0</v>
      </c>
      <c r="G69" s="41">
        <f t="shared" ref="G69:J69" si="137">SUM(C$2:C69)</f>
        <v>49.5</v>
      </c>
      <c r="H69" s="41">
        <f t="shared" si="137"/>
        <v>107</v>
      </c>
      <c r="I69" s="41">
        <f t="shared" si="137"/>
        <v>16</v>
      </c>
      <c r="J69" s="41">
        <f t="shared" si="137"/>
        <v>0</v>
      </c>
      <c r="K69" s="41">
        <f t="shared" ref="K69:L69" si="138">G69/MAX(G:G)</f>
        <v>0.73333333333333328</v>
      </c>
      <c r="L69" s="41">
        <f t="shared" si="138"/>
        <v>0.48252536640360766</v>
      </c>
      <c r="M69" s="41">
        <f t="shared" si="2"/>
        <v>0</v>
      </c>
      <c r="N69" s="42">
        <f t="shared" si="3"/>
        <v>7.2153325817361891E-2</v>
      </c>
      <c r="O69" s="41">
        <f t="shared" si="4"/>
        <v>0.68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40">
        <v>43804</v>
      </c>
      <c r="C70" s="39">
        <v>0</v>
      </c>
      <c r="D70" s="39">
        <v>0</v>
      </c>
      <c r="E70" s="43">
        <v>0</v>
      </c>
      <c r="G70" s="41">
        <f t="shared" ref="G70:J70" si="139">SUM(C$2:C70)</f>
        <v>49.5</v>
      </c>
      <c r="H70" s="41">
        <f t="shared" si="139"/>
        <v>107</v>
      </c>
      <c r="I70" s="41">
        <f t="shared" si="139"/>
        <v>16</v>
      </c>
      <c r="J70" s="41">
        <f t="shared" si="139"/>
        <v>0</v>
      </c>
      <c r="K70" s="41">
        <f t="shared" ref="K70:L70" si="140">G70/MAX(G:G)</f>
        <v>0.73333333333333328</v>
      </c>
      <c r="L70" s="41">
        <f t="shared" si="140"/>
        <v>0.48252536640360766</v>
      </c>
      <c r="M70" s="41">
        <f t="shared" si="2"/>
        <v>0</v>
      </c>
      <c r="N70" s="42">
        <f t="shared" si="3"/>
        <v>7.2153325817361891E-2</v>
      </c>
      <c r="O70" s="41">
        <f t="shared" si="4"/>
        <v>0.69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39" t="s">
        <v>158</v>
      </c>
      <c r="C71" s="39">
        <v>2</v>
      </c>
      <c r="D71" s="39">
        <v>7</v>
      </c>
      <c r="E71" s="43">
        <v>0</v>
      </c>
      <c r="G71" s="41">
        <f t="shared" ref="G71:J71" si="141">SUM(C$2:C71)</f>
        <v>51.5</v>
      </c>
      <c r="H71" s="41">
        <f t="shared" si="141"/>
        <v>114</v>
      </c>
      <c r="I71" s="41">
        <f t="shared" si="141"/>
        <v>16</v>
      </c>
      <c r="J71" s="41">
        <f t="shared" si="141"/>
        <v>0</v>
      </c>
      <c r="K71" s="41">
        <f t="shared" ref="K71:L71" si="142">G71/MAX(G:G)</f>
        <v>0.76296296296296295</v>
      </c>
      <c r="L71" s="41">
        <f t="shared" si="142"/>
        <v>0.51409244644870344</v>
      </c>
      <c r="M71" s="41">
        <f t="shared" si="2"/>
        <v>0</v>
      </c>
      <c r="N71" s="42">
        <f t="shared" si="3"/>
        <v>7.2153325817361891E-2</v>
      </c>
      <c r="O71" s="41">
        <f t="shared" si="4"/>
        <v>0.7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39" t="s">
        <v>159</v>
      </c>
      <c r="C72" s="39">
        <v>0</v>
      </c>
      <c r="D72" s="39">
        <v>6.5</v>
      </c>
      <c r="E72" s="43">
        <v>0</v>
      </c>
      <c r="G72" s="41">
        <f t="shared" ref="G72:J72" si="143">SUM(C$2:C72)</f>
        <v>51.5</v>
      </c>
      <c r="H72" s="41">
        <f t="shared" si="143"/>
        <v>120.5</v>
      </c>
      <c r="I72" s="41">
        <f t="shared" si="143"/>
        <v>16</v>
      </c>
      <c r="J72" s="41">
        <f t="shared" si="143"/>
        <v>0</v>
      </c>
      <c r="K72" s="41">
        <f t="shared" ref="K72:L72" si="144">G72/MAX(G:G)</f>
        <v>0.76296296296296295</v>
      </c>
      <c r="L72" s="41">
        <f t="shared" si="144"/>
        <v>0.54340473506200682</v>
      </c>
      <c r="M72" s="41">
        <f t="shared" si="2"/>
        <v>0</v>
      </c>
      <c r="N72" s="42">
        <f t="shared" si="3"/>
        <v>7.2153325817361891E-2</v>
      </c>
      <c r="O72" s="41">
        <f t="shared" si="4"/>
        <v>0.71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39" t="s">
        <v>160</v>
      </c>
      <c r="C73" s="39">
        <v>0</v>
      </c>
      <c r="D73" s="39">
        <v>4</v>
      </c>
      <c r="E73" s="43">
        <v>0</v>
      </c>
      <c r="G73" s="41">
        <f t="shared" ref="G73:J73" si="145">SUM(C$2:C73)</f>
        <v>51.5</v>
      </c>
      <c r="H73" s="41">
        <f t="shared" si="145"/>
        <v>124.5</v>
      </c>
      <c r="I73" s="41">
        <f t="shared" si="145"/>
        <v>16</v>
      </c>
      <c r="J73" s="41">
        <f t="shared" si="145"/>
        <v>0</v>
      </c>
      <c r="K73" s="41">
        <f t="shared" ref="K73:L73" si="146">G73/MAX(G:G)</f>
        <v>0.76296296296296295</v>
      </c>
      <c r="L73" s="41">
        <f t="shared" si="146"/>
        <v>0.56144306651634723</v>
      </c>
      <c r="M73" s="41">
        <f t="shared" si="2"/>
        <v>0</v>
      </c>
      <c r="N73" s="42">
        <f t="shared" si="3"/>
        <v>7.2153325817361891E-2</v>
      </c>
      <c r="O73" s="41">
        <f t="shared" si="4"/>
        <v>0.72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</v>
      </c>
    </row>
    <row r="74" spans="1:18" ht="15" x14ac:dyDescent="0.25">
      <c r="A74" s="39">
        <v>73</v>
      </c>
      <c r="B74" s="39" t="s">
        <v>161</v>
      </c>
      <c r="C74" s="39">
        <v>0</v>
      </c>
      <c r="D74" s="39">
        <v>0</v>
      </c>
      <c r="E74" s="43">
        <v>0</v>
      </c>
      <c r="G74" s="41">
        <f t="shared" ref="G74:J74" si="147">SUM(C$2:C74)</f>
        <v>51.5</v>
      </c>
      <c r="H74" s="41">
        <f t="shared" si="147"/>
        <v>124.5</v>
      </c>
      <c r="I74" s="41">
        <f t="shared" si="147"/>
        <v>16</v>
      </c>
      <c r="J74" s="41">
        <f t="shared" si="147"/>
        <v>0</v>
      </c>
      <c r="K74" s="41">
        <f t="shared" ref="K74:L74" si="148">G74/MAX(G:G)</f>
        <v>0.76296296296296295</v>
      </c>
      <c r="L74" s="41">
        <f t="shared" si="148"/>
        <v>0.56144306651634723</v>
      </c>
      <c r="M74" s="41">
        <f t="shared" si="2"/>
        <v>0</v>
      </c>
      <c r="N74" s="42">
        <f t="shared" si="3"/>
        <v>7.2153325817361891E-2</v>
      </c>
      <c r="O74" s="41">
        <f t="shared" si="4"/>
        <v>0.73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162</v>
      </c>
      <c r="C75" s="39">
        <v>0</v>
      </c>
      <c r="D75" s="39">
        <v>3.5</v>
      </c>
      <c r="E75" s="43">
        <v>0</v>
      </c>
      <c r="G75" s="41">
        <f t="shared" ref="G75:J75" si="149">SUM(C$2:C75)</f>
        <v>51.5</v>
      </c>
      <c r="H75" s="41">
        <f t="shared" si="149"/>
        <v>128</v>
      </c>
      <c r="I75" s="41">
        <f t="shared" si="149"/>
        <v>16</v>
      </c>
      <c r="J75" s="41">
        <f t="shared" si="149"/>
        <v>0</v>
      </c>
      <c r="K75" s="41">
        <f t="shared" ref="K75:L75" si="150">G75/MAX(G:G)</f>
        <v>0.76296296296296295</v>
      </c>
      <c r="L75" s="41">
        <f t="shared" si="150"/>
        <v>0.57722660653889513</v>
      </c>
      <c r="M75" s="41">
        <f t="shared" si="2"/>
        <v>0</v>
      </c>
      <c r="N75" s="42">
        <f t="shared" si="3"/>
        <v>7.2153325817361891E-2</v>
      </c>
      <c r="O75" s="41">
        <f t="shared" si="4"/>
        <v>0.74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163</v>
      </c>
      <c r="C76" s="39">
        <v>0</v>
      </c>
      <c r="D76" s="39">
        <v>0</v>
      </c>
      <c r="E76" s="43">
        <v>0</v>
      </c>
      <c r="G76" s="41">
        <f t="shared" ref="G76:J76" si="151">SUM(C$2:C76)</f>
        <v>51.5</v>
      </c>
      <c r="H76" s="41">
        <f t="shared" si="151"/>
        <v>128</v>
      </c>
      <c r="I76" s="41">
        <f t="shared" si="151"/>
        <v>16</v>
      </c>
      <c r="J76" s="41">
        <f t="shared" si="151"/>
        <v>0</v>
      </c>
      <c r="K76" s="41">
        <f t="shared" ref="K76:L76" si="152">G76/MAX(G:G)</f>
        <v>0.76296296296296295</v>
      </c>
      <c r="L76" s="41">
        <f t="shared" si="152"/>
        <v>0.57722660653889513</v>
      </c>
      <c r="M76" s="41">
        <f t="shared" si="2"/>
        <v>0</v>
      </c>
      <c r="N76" s="42">
        <f t="shared" si="3"/>
        <v>7.2153325817361891E-2</v>
      </c>
      <c r="O76" s="41">
        <f t="shared" si="4"/>
        <v>0.75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164</v>
      </c>
      <c r="C77" s="39">
        <v>0</v>
      </c>
      <c r="D77" s="39">
        <v>0</v>
      </c>
      <c r="E77" s="43">
        <v>0</v>
      </c>
      <c r="G77" s="41">
        <f t="shared" ref="G77:J77" si="153">SUM(C$2:C77)</f>
        <v>51.5</v>
      </c>
      <c r="H77" s="41">
        <f t="shared" si="153"/>
        <v>128</v>
      </c>
      <c r="I77" s="41">
        <f t="shared" si="153"/>
        <v>16</v>
      </c>
      <c r="J77" s="41">
        <f t="shared" si="153"/>
        <v>0</v>
      </c>
      <c r="K77" s="41">
        <f t="shared" ref="K77:L77" si="154">G77/MAX(G:G)</f>
        <v>0.76296296296296295</v>
      </c>
      <c r="L77" s="41">
        <f t="shared" si="154"/>
        <v>0.57722660653889513</v>
      </c>
      <c r="M77" s="41">
        <f t="shared" si="2"/>
        <v>0</v>
      </c>
      <c r="N77" s="42">
        <f t="shared" si="3"/>
        <v>7.2153325817361891E-2</v>
      </c>
      <c r="O77" s="41">
        <f t="shared" si="4"/>
        <v>0.76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39" t="s">
        <v>165</v>
      </c>
      <c r="C78" s="39">
        <v>1</v>
      </c>
      <c r="D78" s="39">
        <v>0</v>
      </c>
      <c r="E78" s="43">
        <v>0</v>
      </c>
      <c r="G78" s="41">
        <f t="shared" ref="G78:J78" si="155">SUM(C$2:C78)</f>
        <v>52.5</v>
      </c>
      <c r="H78" s="41">
        <f t="shared" si="155"/>
        <v>128</v>
      </c>
      <c r="I78" s="41">
        <f t="shared" si="155"/>
        <v>16</v>
      </c>
      <c r="J78" s="41">
        <f t="shared" si="155"/>
        <v>0</v>
      </c>
      <c r="K78" s="41">
        <f t="shared" ref="K78:L78" si="156">G78/MAX(G:G)</f>
        <v>0.77777777777777779</v>
      </c>
      <c r="L78" s="41">
        <f t="shared" si="156"/>
        <v>0.57722660653889513</v>
      </c>
      <c r="M78" s="41">
        <f t="shared" si="2"/>
        <v>0</v>
      </c>
      <c r="N78" s="42">
        <f t="shared" si="3"/>
        <v>7.2153325817361891E-2</v>
      </c>
      <c r="O78" s="41">
        <f t="shared" si="4"/>
        <v>0.77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39" t="s">
        <v>166</v>
      </c>
      <c r="C79" s="39">
        <v>0</v>
      </c>
      <c r="D79" s="39">
        <v>0</v>
      </c>
      <c r="E79" s="43">
        <v>0</v>
      </c>
      <c r="G79" s="41">
        <f t="shared" ref="G79:J79" si="157">SUM(C$2:C79)</f>
        <v>52.5</v>
      </c>
      <c r="H79" s="41">
        <f t="shared" si="157"/>
        <v>128</v>
      </c>
      <c r="I79" s="41">
        <f t="shared" si="157"/>
        <v>16</v>
      </c>
      <c r="J79" s="41">
        <f t="shared" si="157"/>
        <v>0</v>
      </c>
      <c r="K79" s="41">
        <f t="shared" ref="K79:L79" si="158">G79/MAX(G:G)</f>
        <v>0.77777777777777779</v>
      </c>
      <c r="L79" s="41">
        <f t="shared" si="158"/>
        <v>0.57722660653889513</v>
      </c>
      <c r="M79" s="41">
        <f t="shared" si="2"/>
        <v>0</v>
      </c>
      <c r="N79" s="42">
        <f t="shared" si="3"/>
        <v>7.2153325817361891E-2</v>
      </c>
      <c r="O79" s="41">
        <f t="shared" si="4"/>
        <v>0.78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39" t="s">
        <v>167</v>
      </c>
      <c r="C80" s="39">
        <v>0</v>
      </c>
      <c r="D80" s="39">
        <v>0</v>
      </c>
      <c r="E80" s="43">
        <v>0</v>
      </c>
      <c r="G80" s="41">
        <f t="shared" ref="G80:J80" si="159">SUM(C$2:C80)</f>
        <v>52.5</v>
      </c>
      <c r="H80" s="41">
        <f t="shared" si="159"/>
        <v>128</v>
      </c>
      <c r="I80" s="41">
        <f t="shared" si="159"/>
        <v>16</v>
      </c>
      <c r="J80" s="41">
        <f t="shared" si="159"/>
        <v>0</v>
      </c>
      <c r="K80" s="41">
        <f t="shared" ref="K80:L80" si="160">G80/MAX(G:G)</f>
        <v>0.77777777777777779</v>
      </c>
      <c r="L80" s="41">
        <f t="shared" si="160"/>
        <v>0.57722660653889513</v>
      </c>
      <c r="M80" s="41">
        <f t="shared" si="2"/>
        <v>0</v>
      </c>
      <c r="N80" s="42">
        <f t="shared" si="3"/>
        <v>7.2153325817361891E-2</v>
      </c>
      <c r="O80" s="41">
        <f t="shared" si="4"/>
        <v>0.79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39" t="s">
        <v>168</v>
      </c>
      <c r="C81" s="39">
        <v>0</v>
      </c>
      <c r="D81" s="39">
        <v>2.5</v>
      </c>
      <c r="E81" s="43">
        <v>0</v>
      </c>
      <c r="G81" s="41">
        <f t="shared" ref="G81:J81" si="161">SUM(C$2:C81)</f>
        <v>52.5</v>
      </c>
      <c r="H81" s="41">
        <f t="shared" si="161"/>
        <v>130.5</v>
      </c>
      <c r="I81" s="41">
        <f t="shared" si="161"/>
        <v>16</v>
      </c>
      <c r="J81" s="41">
        <f t="shared" si="161"/>
        <v>0</v>
      </c>
      <c r="K81" s="41">
        <f t="shared" ref="K81:L81" si="162">G81/MAX(G:G)</f>
        <v>0.77777777777777779</v>
      </c>
      <c r="L81" s="41">
        <f t="shared" si="162"/>
        <v>0.58850056369785797</v>
      </c>
      <c r="M81" s="41">
        <f t="shared" si="2"/>
        <v>0</v>
      </c>
      <c r="N81" s="42">
        <f t="shared" si="3"/>
        <v>7.2153325817361891E-2</v>
      </c>
      <c r="O81" s="41">
        <f t="shared" si="4"/>
        <v>0.8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</v>
      </c>
    </row>
    <row r="82" spans="1:18" ht="15" x14ac:dyDescent="0.25">
      <c r="A82" s="39">
        <v>81</v>
      </c>
      <c r="B82" s="39" t="s">
        <v>169</v>
      </c>
      <c r="C82" s="39">
        <v>0</v>
      </c>
      <c r="D82" s="39">
        <v>6</v>
      </c>
      <c r="E82" s="43">
        <v>0</v>
      </c>
      <c r="G82" s="41">
        <f t="shared" ref="G82:J82" si="163">SUM(C$2:C82)</f>
        <v>52.5</v>
      </c>
      <c r="H82" s="41">
        <f t="shared" si="163"/>
        <v>136.5</v>
      </c>
      <c r="I82" s="41">
        <f t="shared" si="163"/>
        <v>16</v>
      </c>
      <c r="J82" s="41">
        <f t="shared" si="163"/>
        <v>0</v>
      </c>
      <c r="K82" s="41">
        <f t="shared" ref="K82:L82" si="164">G82/MAX(G:G)</f>
        <v>0.77777777777777779</v>
      </c>
      <c r="L82" s="41">
        <f t="shared" si="164"/>
        <v>0.61555806087936871</v>
      </c>
      <c r="M82" s="41">
        <f t="shared" si="2"/>
        <v>0</v>
      </c>
      <c r="N82" s="42">
        <f t="shared" si="3"/>
        <v>7.2153325817361891E-2</v>
      </c>
      <c r="O82" s="41">
        <f t="shared" si="4"/>
        <v>0.81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39" t="s">
        <v>170</v>
      </c>
      <c r="C83" s="39">
        <v>0</v>
      </c>
      <c r="D83" s="39">
        <v>9.5</v>
      </c>
      <c r="E83" s="43">
        <v>0</v>
      </c>
      <c r="G83" s="41">
        <f t="shared" ref="G83:J83" si="165">SUM(C$2:C83)</f>
        <v>52.5</v>
      </c>
      <c r="H83" s="41">
        <f t="shared" si="165"/>
        <v>146</v>
      </c>
      <c r="I83" s="41">
        <f t="shared" si="165"/>
        <v>16</v>
      </c>
      <c r="J83" s="41">
        <f t="shared" si="165"/>
        <v>0</v>
      </c>
      <c r="K83" s="41">
        <f t="shared" ref="K83:L83" si="166">G83/MAX(G:G)</f>
        <v>0.77777777777777779</v>
      </c>
      <c r="L83" s="41">
        <f t="shared" si="166"/>
        <v>0.65839909808342734</v>
      </c>
      <c r="M83" s="41">
        <f t="shared" si="2"/>
        <v>0</v>
      </c>
      <c r="N83" s="42">
        <f t="shared" si="3"/>
        <v>7.2153325817361891E-2</v>
      </c>
      <c r="O83" s="41">
        <f t="shared" si="4"/>
        <v>0.82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39" t="s">
        <v>171</v>
      </c>
      <c r="C84" s="39">
        <v>0</v>
      </c>
      <c r="D84" s="39">
        <v>7.5</v>
      </c>
      <c r="E84" s="43">
        <v>0</v>
      </c>
      <c r="G84" s="41">
        <f t="shared" ref="G84:J84" si="167">SUM(C$2:C84)</f>
        <v>52.5</v>
      </c>
      <c r="H84" s="41">
        <f t="shared" si="167"/>
        <v>153.5</v>
      </c>
      <c r="I84" s="41">
        <f t="shared" si="167"/>
        <v>16</v>
      </c>
      <c r="J84" s="41">
        <f t="shared" si="167"/>
        <v>0</v>
      </c>
      <c r="K84" s="41">
        <f t="shared" ref="K84:L84" si="168">G84/MAX(G:G)</f>
        <v>0.77777777777777779</v>
      </c>
      <c r="L84" s="41">
        <f t="shared" si="168"/>
        <v>0.69222096956031565</v>
      </c>
      <c r="M84" s="41">
        <f t="shared" si="2"/>
        <v>0</v>
      </c>
      <c r="N84" s="42">
        <f t="shared" si="3"/>
        <v>7.2153325817361891E-2</v>
      </c>
      <c r="O84" s="41">
        <f t="shared" si="4"/>
        <v>0.83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</v>
      </c>
    </row>
    <row r="85" spans="1:18" ht="15" x14ac:dyDescent="0.25">
      <c r="A85" s="39">
        <v>84</v>
      </c>
      <c r="B85" s="39" t="s">
        <v>172</v>
      </c>
      <c r="C85" s="39">
        <v>0</v>
      </c>
      <c r="D85" s="39">
        <v>7.5</v>
      </c>
      <c r="E85" s="43">
        <v>0</v>
      </c>
      <c r="G85" s="41">
        <f t="shared" ref="G85:J85" si="169">SUM(C$2:C85)</f>
        <v>52.5</v>
      </c>
      <c r="H85" s="41">
        <f t="shared" si="169"/>
        <v>161</v>
      </c>
      <c r="I85" s="41">
        <f t="shared" si="169"/>
        <v>16</v>
      </c>
      <c r="J85" s="41">
        <f t="shared" si="169"/>
        <v>0</v>
      </c>
      <c r="K85" s="41">
        <f t="shared" ref="K85:L85" si="170">G85/MAX(G:G)</f>
        <v>0.77777777777777779</v>
      </c>
      <c r="L85" s="41">
        <f t="shared" si="170"/>
        <v>0.72604284103720407</v>
      </c>
      <c r="M85" s="41">
        <f t="shared" si="2"/>
        <v>0</v>
      </c>
      <c r="N85" s="42">
        <f t="shared" si="3"/>
        <v>7.2153325817361891E-2</v>
      </c>
      <c r="O85" s="41">
        <f t="shared" si="4"/>
        <v>0.84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</v>
      </c>
    </row>
    <row r="86" spans="1:18" ht="15" x14ac:dyDescent="0.25">
      <c r="A86" s="39">
        <v>85</v>
      </c>
      <c r="B86" s="39" t="s">
        <v>173</v>
      </c>
      <c r="C86" s="39">
        <v>0</v>
      </c>
      <c r="D86" s="39">
        <v>11.5</v>
      </c>
      <c r="E86" s="43">
        <v>0</v>
      </c>
      <c r="G86" s="41">
        <f t="shared" ref="G86:J86" si="171">SUM(C$2:C86)</f>
        <v>52.5</v>
      </c>
      <c r="H86" s="41">
        <f t="shared" si="171"/>
        <v>172.5</v>
      </c>
      <c r="I86" s="41">
        <f t="shared" si="171"/>
        <v>16</v>
      </c>
      <c r="J86" s="41">
        <f t="shared" si="171"/>
        <v>0</v>
      </c>
      <c r="K86" s="41">
        <f t="shared" ref="K86:L86" si="172">G86/MAX(G:G)</f>
        <v>0.77777777777777779</v>
      </c>
      <c r="L86" s="41">
        <f t="shared" si="172"/>
        <v>0.77790304396843291</v>
      </c>
      <c r="M86" s="41">
        <f t="shared" si="2"/>
        <v>0</v>
      </c>
      <c r="N86" s="42">
        <f t="shared" si="3"/>
        <v>7.2153325817361891E-2</v>
      </c>
      <c r="O86" s="41">
        <f t="shared" si="4"/>
        <v>0.85</v>
      </c>
      <c r="P86" s="42">
        <f>IF(O86&gt;=res!E$2,IF(O85&lt;res!E$2,K86,0),0)</f>
        <v>0</v>
      </c>
      <c r="Q86" s="42">
        <f>IF(O86&gt;=res!E$2,IF(O85&lt;res!E$2,L86,0),0)</f>
        <v>0</v>
      </c>
      <c r="R86" s="42">
        <f>IF(O86&gt;=res!E$6,IF(O85&lt;res!E$6,L86,0),0)</f>
        <v>0.77790304396843291</v>
      </c>
    </row>
    <row r="87" spans="1:18" ht="15" x14ac:dyDescent="0.25">
      <c r="A87" s="39">
        <v>86</v>
      </c>
      <c r="B87" s="39" t="s">
        <v>174</v>
      </c>
      <c r="C87" s="39">
        <v>11</v>
      </c>
      <c r="D87" s="39">
        <v>9.5</v>
      </c>
      <c r="E87" s="43">
        <v>0</v>
      </c>
      <c r="G87" s="41">
        <f t="shared" ref="G87:J87" si="173">SUM(C$2:C87)</f>
        <v>63.5</v>
      </c>
      <c r="H87" s="41">
        <f t="shared" si="173"/>
        <v>182</v>
      </c>
      <c r="I87" s="41">
        <f t="shared" si="173"/>
        <v>16</v>
      </c>
      <c r="J87" s="41">
        <f t="shared" si="173"/>
        <v>0</v>
      </c>
      <c r="K87" s="41">
        <f t="shared" ref="K87:L87" si="174">G87/MAX(G:G)</f>
        <v>0.94074074074074077</v>
      </c>
      <c r="L87" s="41">
        <f t="shared" si="174"/>
        <v>0.82074408117249154</v>
      </c>
      <c r="M87" s="41">
        <f t="shared" si="2"/>
        <v>0</v>
      </c>
      <c r="N87" s="42">
        <f t="shared" si="3"/>
        <v>7.2153325817361891E-2</v>
      </c>
      <c r="O87" s="41">
        <f t="shared" si="4"/>
        <v>0.86</v>
      </c>
      <c r="P87" s="42">
        <f>IF(O87&gt;=res!E$2,IF(O86&lt;res!E$2,K87,0),0)</f>
        <v>0</v>
      </c>
      <c r="Q87" s="42">
        <f>IF(O87&gt;=res!E$2,IF(O86&lt;res!E$2,L87,0),0)</f>
        <v>0</v>
      </c>
      <c r="R87" s="42">
        <f>IF(O87&gt;=res!E$6,IF(O86&lt;res!E$6,L87,0),0)</f>
        <v>0</v>
      </c>
    </row>
    <row r="88" spans="1:18" ht="15" x14ac:dyDescent="0.25">
      <c r="A88" s="39">
        <v>87</v>
      </c>
      <c r="B88" s="39" t="s">
        <v>175</v>
      </c>
      <c r="C88" s="39">
        <v>0</v>
      </c>
      <c r="D88" s="39">
        <v>10</v>
      </c>
      <c r="E88" s="43">
        <v>4</v>
      </c>
      <c r="G88" s="41">
        <f t="shared" ref="G88:J88" si="175">SUM(C$2:C88)</f>
        <v>63.5</v>
      </c>
      <c r="H88" s="41">
        <f t="shared" si="175"/>
        <v>192</v>
      </c>
      <c r="I88" s="41">
        <f t="shared" si="175"/>
        <v>20</v>
      </c>
      <c r="J88" s="41">
        <f t="shared" si="175"/>
        <v>0</v>
      </c>
      <c r="K88" s="41">
        <f t="shared" ref="K88:L88" si="176">G88/MAX(G:G)</f>
        <v>0.94074074074074077</v>
      </c>
      <c r="L88" s="41">
        <f t="shared" si="176"/>
        <v>0.86583990980834269</v>
      </c>
      <c r="M88" s="41">
        <f t="shared" si="2"/>
        <v>0</v>
      </c>
      <c r="N88" s="42">
        <f t="shared" si="3"/>
        <v>9.0191657271702363E-2</v>
      </c>
      <c r="O88" s="41">
        <f t="shared" si="4"/>
        <v>0.87</v>
      </c>
      <c r="P88" s="42">
        <f>IF(O88&gt;=res!E$2,IF(O87&lt;res!E$2,K88,0),0)</f>
        <v>0</v>
      </c>
      <c r="Q88" s="42">
        <f>IF(O88&gt;=res!E$2,IF(O87&lt;res!E$2,L88,0),0)</f>
        <v>0</v>
      </c>
      <c r="R88" s="42">
        <f>IF(O88&gt;=res!E$6,IF(O87&lt;res!E$6,L88,0),0)</f>
        <v>0</v>
      </c>
    </row>
    <row r="89" spans="1:18" ht="15" x14ac:dyDescent="0.25">
      <c r="A89" s="39">
        <v>88</v>
      </c>
      <c r="B89" s="39" t="s">
        <v>176</v>
      </c>
      <c r="C89" s="39">
        <v>3</v>
      </c>
      <c r="D89" s="39">
        <v>13.25</v>
      </c>
      <c r="E89" s="1">
        <v>0</v>
      </c>
      <c r="F89" s="1">
        <v>2</v>
      </c>
      <c r="G89" s="41">
        <f t="shared" ref="G89:J89" si="177">SUM(C$2:C89)</f>
        <v>66.5</v>
      </c>
      <c r="H89" s="41">
        <f t="shared" si="177"/>
        <v>205.25</v>
      </c>
      <c r="I89" s="41">
        <f t="shared" si="177"/>
        <v>20</v>
      </c>
      <c r="J89" s="41">
        <f t="shared" si="177"/>
        <v>2</v>
      </c>
      <c r="K89" s="41">
        <f t="shared" ref="K89:L89" si="178">G89/MAX(G:G)</f>
        <v>0.98518518518518516</v>
      </c>
      <c r="L89" s="41">
        <f t="shared" si="178"/>
        <v>0.92559188275084558</v>
      </c>
      <c r="M89" s="41">
        <f t="shared" si="2"/>
        <v>0.25</v>
      </c>
      <c r="N89" s="42">
        <f t="shared" si="3"/>
        <v>9.0191657271702363E-2</v>
      </c>
      <c r="O89" s="41">
        <f t="shared" si="4"/>
        <v>0.88</v>
      </c>
      <c r="P89" s="42">
        <f>IF(O89&gt;=res!E$2,IF(O88&lt;res!E$2,K89,0),0)</f>
        <v>0</v>
      </c>
      <c r="Q89" s="42">
        <f>IF(O89&gt;=res!E$2,IF(O88&lt;res!E$2,L89,0),0)</f>
        <v>0</v>
      </c>
      <c r="R89" s="42">
        <f>IF(O89&gt;=res!E$6,IF(O88&lt;res!E$6,L89,0),0)</f>
        <v>0</v>
      </c>
    </row>
    <row r="90" spans="1:18" ht="15" x14ac:dyDescent="0.25">
      <c r="A90" s="39">
        <v>89</v>
      </c>
      <c r="B90" s="40">
        <v>43471</v>
      </c>
      <c r="C90" s="39">
        <v>0</v>
      </c>
      <c r="D90" s="39">
        <v>5.5</v>
      </c>
      <c r="E90" s="1">
        <v>0</v>
      </c>
      <c r="F90" s="1">
        <v>1</v>
      </c>
      <c r="G90" s="41">
        <f t="shared" ref="G90:J90" si="179">SUM(C$2:C90)</f>
        <v>66.5</v>
      </c>
      <c r="H90" s="41">
        <f t="shared" si="179"/>
        <v>210.75</v>
      </c>
      <c r="I90" s="41">
        <f t="shared" si="179"/>
        <v>20</v>
      </c>
      <c r="J90" s="41">
        <f t="shared" si="179"/>
        <v>3</v>
      </c>
      <c r="K90" s="41">
        <f t="shared" ref="K90:L90" si="180">G90/MAX(G:G)</f>
        <v>0.98518518518518516</v>
      </c>
      <c r="L90" s="41">
        <f t="shared" si="180"/>
        <v>0.95039458850056369</v>
      </c>
      <c r="M90" s="41">
        <f t="shared" si="2"/>
        <v>0.375</v>
      </c>
      <c r="N90" s="42">
        <f t="shared" si="3"/>
        <v>9.0191657271702363E-2</v>
      </c>
      <c r="O90" s="41">
        <f t="shared" si="4"/>
        <v>0.89</v>
      </c>
      <c r="P90" s="42">
        <f>IF(O90&gt;=res!E$2,IF(O89&lt;res!E$2,K90,0),0)</f>
        <v>0</v>
      </c>
      <c r="Q90" s="42">
        <f>IF(O90&gt;=res!E$2,IF(O89&lt;res!E$2,L90,0),0)</f>
        <v>0</v>
      </c>
      <c r="R90" s="42">
        <f>IF(O90&gt;=res!E$6,IF(O89&lt;res!E$6,L90,0),0)</f>
        <v>0</v>
      </c>
    </row>
    <row r="91" spans="1:18" ht="15" x14ac:dyDescent="0.25">
      <c r="A91" s="39">
        <v>90</v>
      </c>
      <c r="B91" s="40">
        <v>43502</v>
      </c>
      <c r="C91" s="39">
        <v>0</v>
      </c>
      <c r="D91" s="39">
        <v>0</v>
      </c>
      <c r="E91" s="43">
        <v>0</v>
      </c>
      <c r="G91" s="41">
        <f t="shared" ref="G91:J91" si="181">SUM(C$2:C91)</f>
        <v>66.5</v>
      </c>
      <c r="H91" s="41">
        <f t="shared" si="181"/>
        <v>210.75</v>
      </c>
      <c r="I91" s="41">
        <f t="shared" si="181"/>
        <v>20</v>
      </c>
      <c r="J91" s="41">
        <f t="shared" si="181"/>
        <v>3</v>
      </c>
      <c r="K91" s="41">
        <f t="shared" ref="K91:L91" si="182">G91/MAX(G:G)</f>
        <v>0.98518518518518516</v>
      </c>
      <c r="L91" s="41">
        <f t="shared" si="182"/>
        <v>0.95039458850056369</v>
      </c>
      <c r="M91" s="41">
        <f t="shared" si="2"/>
        <v>0.375</v>
      </c>
      <c r="N91" s="42">
        <f t="shared" si="3"/>
        <v>9.0191657271702363E-2</v>
      </c>
      <c r="O91" s="41">
        <f t="shared" si="4"/>
        <v>0.9</v>
      </c>
      <c r="P91" s="42">
        <f>IF(O91&gt;=res!E$2,IF(O90&lt;res!E$2,K91,0),0)</f>
        <v>0</v>
      </c>
      <c r="Q91" s="42">
        <f>IF(O91&gt;=res!E$2,IF(O90&lt;res!E$2,L91,0),0)</f>
        <v>0</v>
      </c>
      <c r="R91" s="42">
        <f>IF(O91&gt;=res!E$6,IF(O90&lt;res!E$6,L91,0),0)</f>
        <v>0</v>
      </c>
    </row>
    <row r="92" spans="1:18" ht="15" x14ac:dyDescent="0.25">
      <c r="A92" s="39">
        <v>91</v>
      </c>
      <c r="B92" s="40">
        <v>43530</v>
      </c>
      <c r="C92" s="39">
        <v>0</v>
      </c>
      <c r="D92" s="39">
        <v>0</v>
      </c>
      <c r="E92" s="43">
        <v>0</v>
      </c>
      <c r="G92" s="41">
        <f t="shared" ref="G92:J92" si="183">SUM(C$2:C92)</f>
        <v>66.5</v>
      </c>
      <c r="H92" s="41">
        <f t="shared" si="183"/>
        <v>210.75</v>
      </c>
      <c r="I92" s="41">
        <f t="shared" si="183"/>
        <v>20</v>
      </c>
      <c r="J92" s="41">
        <f t="shared" si="183"/>
        <v>3</v>
      </c>
      <c r="K92" s="41">
        <f t="shared" ref="K92:L92" si="184">G92/MAX(G:G)</f>
        <v>0.98518518518518516</v>
      </c>
      <c r="L92" s="41">
        <f t="shared" si="184"/>
        <v>0.95039458850056369</v>
      </c>
      <c r="M92" s="41">
        <f t="shared" si="2"/>
        <v>0.375</v>
      </c>
      <c r="N92" s="42">
        <f t="shared" si="3"/>
        <v>9.0191657271702363E-2</v>
      </c>
      <c r="O92" s="41">
        <f t="shared" si="4"/>
        <v>0.91</v>
      </c>
      <c r="P92" s="42">
        <f>IF(O92&gt;=res!E$2,IF(O91&lt;res!E$2,K92,0),0)</f>
        <v>0</v>
      </c>
      <c r="Q92" s="42">
        <f>IF(O92&gt;=res!E$2,IF(O91&lt;res!E$2,L92,0),0)</f>
        <v>0</v>
      </c>
      <c r="R92" s="42">
        <f>IF(O92&gt;=res!E$6,IF(O91&lt;res!E$6,L92,0),0)</f>
        <v>0</v>
      </c>
    </row>
    <row r="93" spans="1:18" ht="15" x14ac:dyDescent="0.25">
      <c r="A93" s="39">
        <v>92</v>
      </c>
      <c r="B93" s="40">
        <v>43561</v>
      </c>
      <c r="C93" s="39">
        <v>0</v>
      </c>
      <c r="D93" s="39">
        <v>0</v>
      </c>
      <c r="E93" s="43">
        <v>1</v>
      </c>
      <c r="G93" s="41">
        <f t="shared" ref="G93:J93" si="185">SUM(C$2:C93)</f>
        <v>66.5</v>
      </c>
      <c r="H93" s="41">
        <f t="shared" si="185"/>
        <v>210.75</v>
      </c>
      <c r="I93" s="41">
        <f t="shared" si="185"/>
        <v>21</v>
      </c>
      <c r="J93" s="41">
        <f t="shared" si="185"/>
        <v>3</v>
      </c>
      <c r="K93" s="41">
        <f t="shared" ref="K93:L93" si="186">G93/MAX(G:G)</f>
        <v>0.98518518518518516</v>
      </c>
      <c r="L93" s="41">
        <f t="shared" si="186"/>
        <v>0.95039458850056369</v>
      </c>
      <c r="M93" s="41">
        <f t="shared" si="2"/>
        <v>0.375</v>
      </c>
      <c r="N93" s="42">
        <f t="shared" si="3"/>
        <v>9.4701240135287482E-2</v>
      </c>
      <c r="O93" s="41">
        <f t="shared" si="4"/>
        <v>0.92</v>
      </c>
      <c r="P93" s="42">
        <f>IF(O93&gt;=res!E$2,IF(O92&lt;res!E$2,K93,0),0)</f>
        <v>0</v>
      </c>
      <c r="Q93" s="42">
        <f>IF(O93&gt;=res!E$2,IF(O92&lt;res!E$2,L93,0),0)</f>
        <v>0</v>
      </c>
      <c r="R93" s="42">
        <f>IF(O93&gt;=res!E$6,IF(O92&lt;res!E$6,L93,0),0)</f>
        <v>0</v>
      </c>
    </row>
    <row r="94" spans="1:18" ht="15" x14ac:dyDescent="0.25">
      <c r="A94" s="39">
        <v>93</v>
      </c>
      <c r="B94" s="40">
        <v>43591</v>
      </c>
      <c r="C94" s="39">
        <v>0</v>
      </c>
      <c r="D94" s="39">
        <v>1</v>
      </c>
      <c r="E94" s="1">
        <v>0</v>
      </c>
      <c r="F94" s="1">
        <v>5</v>
      </c>
      <c r="G94" s="41">
        <f t="shared" ref="G94:J94" si="187">SUM(C$2:C94)</f>
        <v>66.5</v>
      </c>
      <c r="H94" s="41">
        <f t="shared" si="187"/>
        <v>211.75</v>
      </c>
      <c r="I94" s="41">
        <f t="shared" si="187"/>
        <v>21</v>
      </c>
      <c r="J94" s="41">
        <f t="shared" si="187"/>
        <v>8</v>
      </c>
      <c r="K94" s="41">
        <f t="shared" ref="K94:L94" si="188">G94/MAX(G:G)</f>
        <v>0.98518518518518516</v>
      </c>
      <c r="L94" s="41">
        <f t="shared" si="188"/>
        <v>0.95490417136414885</v>
      </c>
      <c r="M94" s="41">
        <f t="shared" si="2"/>
        <v>1</v>
      </c>
      <c r="N94" s="42">
        <f t="shared" si="3"/>
        <v>9.4701240135287482E-2</v>
      </c>
      <c r="O94" s="41">
        <f t="shared" si="4"/>
        <v>0.93</v>
      </c>
      <c r="P94" s="42">
        <f>IF(O94&gt;=res!E$2,IF(O93&lt;res!E$2,K94,0),0)</f>
        <v>0</v>
      </c>
      <c r="Q94" s="42">
        <f>IF(O94&gt;=res!E$2,IF(O93&lt;res!E$2,L94,0),0)</f>
        <v>0</v>
      </c>
      <c r="R94" s="42">
        <f>IF(O94&gt;=res!E$6,IF(O93&lt;res!E$6,L94,0),0)</f>
        <v>0</v>
      </c>
    </row>
    <row r="95" spans="1:18" ht="15" x14ac:dyDescent="0.25">
      <c r="A95" s="39">
        <v>94</v>
      </c>
      <c r="B95" s="40">
        <v>43622</v>
      </c>
      <c r="C95" s="39">
        <v>0</v>
      </c>
      <c r="D95" s="39">
        <v>10</v>
      </c>
      <c r="E95" s="43">
        <v>0</v>
      </c>
      <c r="G95" s="41">
        <f t="shared" ref="G95:J95" si="189">SUM(C$2:C95)</f>
        <v>66.5</v>
      </c>
      <c r="H95" s="41">
        <f t="shared" si="189"/>
        <v>221.75</v>
      </c>
      <c r="I95" s="41">
        <f t="shared" si="189"/>
        <v>21</v>
      </c>
      <c r="J95" s="41">
        <f t="shared" si="189"/>
        <v>8</v>
      </c>
      <c r="K95" s="41">
        <f t="shared" ref="K95:L95" si="190">G95/MAX(G:G)</f>
        <v>0.98518518518518516</v>
      </c>
      <c r="L95" s="41">
        <f t="shared" si="190"/>
        <v>1</v>
      </c>
      <c r="M95" s="41">
        <f t="shared" si="2"/>
        <v>1</v>
      </c>
      <c r="N95" s="42">
        <f t="shared" si="3"/>
        <v>9.4701240135287482E-2</v>
      </c>
      <c r="O95" s="41">
        <f t="shared" si="4"/>
        <v>0.94</v>
      </c>
      <c r="P95" s="42">
        <f>IF(O95&gt;=res!E$2,IF(O94&lt;res!E$2,K95,0),0)</f>
        <v>0</v>
      </c>
      <c r="Q95" s="42">
        <f>IF(O95&gt;=res!E$2,IF(O94&lt;res!E$2,L95,0),0)</f>
        <v>0</v>
      </c>
      <c r="R95" s="42">
        <f>IF(O95&gt;=res!E$6,IF(O94&lt;res!E$6,L95,0),0)</f>
        <v>0</v>
      </c>
    </row>
    <row r="96" spans="1:18" ht="15" x14ac:dyDescent="0.25">
      <c r="A96" s="39">
        <v>95</v>
      </c>
      <c r="B96" s="40">
        <v>43652</v>
      </c>
      <c r="C96" s="39">
        <v>0</v>
      </c>
      <c r="D96" s="39">
        <v>0</v>
      </c>
      <c r="E96" s="43">
        <v>0</v>
      </c>
      <c r="G96" s="41">
        <f t="shared" ref="G96:J96" si="191">SUM(C$2:C96)</f>
        <v>66.5</v>
      </c>
      <c r="H96" s="41">
        <f t="shared" si="191"/>
        <v>221.75</v>
      </c>
      <c r="I96" s="41">
        <f t="shared" si="191"/>
        <v>21</v>
      </c>
      <c r="J96" s="41">
        <f t="shared" si="191"/>
        <v>8</v>
      </c>
      <c r="K96" s="41">
        <f t="shared" ref="K96:L96" si="192">G96/MAX(G:G)</f>
        <v>0.98518518518518516</v>
      </c>
      <c r="L96" s="41">
        <f t="shared" si="192"/>
        <v>1</v>
      </c>
      <c r="M96" s="41">
        <f t="shared" si="2"/>
        <v>1</v>
      </c>
      <c r="N96" s="42">
        <f t="shared" si="3"/>
        <v>9.4701240135287482E-2</v>
      </c>
      <c r="O96" s="41">
        <f t="shared" si="4"/>
        <v>0.95</v>
      </c>
      <c r="P96" s="42">
        <f>IF(O96&gt;=res!E$2,IF(O95&lt;res!E$2,K96,0),0)</f>
        <v>0</v>
      </c>
      <c r="Q96" s="42">
        <f>IF(O96&gt;=res!E$2,IF(O95&lt;res!E$2,L96,0),0)</f>
        <v>0</v>
      </c>
      <c r="R96" s="42">
        <f>IF(O96&gt;=res!E$6,IF(O95&lt;res!E$6,L96,0),0)</f>
        <v>0</v>
      </c>
    </row>
    <row r="97" spans="1:18" ht="15" x14ac:dyDescent="0.25">
      <c r="A97" s="39">
        <v>96</v>
      </c>
      <c r="B97" s="40">
        <v>43683</v>
      </c>
      <c r="C97" s="39">
        <v>0</v>
      </c>
      <c r="D97" s="39">
        <v>0</v>
      </c>
      <c r="E97" s="43">
        <v>0</v>
      </c>
      <c r="G97" s="41">
        <f t="shared" ref="G97:J97" si="193">SUM(C$2:C97)</f>
        <v>66.5</v>
      </c>
      <c r="H97" s="41">
        <f t="shared" si="193"/>
        <v>221.75</v>
      </c>
      <c r="I97" s="41">
        <f t="shared" si="193"/>
        <v>21</v>
      </c>
      <c r="J97" s="41">
        <f t="shared" si="193"/>
        <v>8</v>
      </c>
      <c r="K97" s="41">
        <f t="shared" ref="K97:L97" si="194">G97/MAX(G:G)</f>
        <v>0.98518518518518516</v>
      </c>
      <c r="L97" s="41">
        <f t="shared" si="194"/>
        <v>1</v>
      </c>
      <c r="M97" s="41">
        <f t="shared" si="2"/>
        <v>1</v>
      </c>
      <c r="N97" s="42">
        <f t="shared" si="3"/>
        <v>9.4701240135287482E-2</v>
      </c>
      <c r="O97" s="41">
        <f t="shared" si="4"/>
        <v>0.96</v>
      </c>
      <c r="P97" s="42">
        <f>IF(O97&gt;=res!E$2,IF(O96&lt;res!E$2,K97,0),0)</f>
        <v>0</v>
      </c>
      <c r="Q97" s="42">
        <f>IF(O97&gt;=res!E$2,IF(O96&lt;res!E$2,L97,0),0)</f>
        <v>0</v>
      </c>
      <c r="R97" s="42">
        <f>IF(O97&gt;=res!E$6,IF(O96&lt;res!E$6,L97,0),0)</f>
        <v>0</v>
      </c>
    </row>
    <row r="98" spans="1:18" ht="15" x14ac:dyDescent="0.25">
      <c r="A98" s="39">
        <v>97</v>
      </c>
      <c r="B98" s="40">
        <v>43714</v>
      </c>
      <c r="C98" s="39">
        <v>0</v>
      </c>
      <c r="D98" s="39">
        <v>0</v>
      </c>
      <c r="E98" s="43">
        <v>0</v>
      </c>
      <c r="G98" s="41">
        <f t="shared" ref="G98:J98" si="195">SUM(C$2:C98)</f>
        <v>66.5</v>
      </c>
      <c r="H98" s="41">
        <f t="shared" si="195"/>
        <v>221.75</v>
      </c>
      <c r="I98" s="41">
        <f t="shared" si="195"/>
        <v>21</v>
      </c>
      <c r="J98" s="41">
        <f t="shared" si="195"/>
        <v>8</v>
      </c>
      <c r="K98" s="41">
        <f t="shared" ref="K98:L98" si="196">G98/MAX(G:G)</f>
        <v>0.98518518518518516</v>
      </c>
      <c r="L98" s="41">
        <f t="shared" si="196"/>
        <v>1</v>
      </c>
      <c r="M98" s="41">
        <f t="shared" si="2"/>
        <v>1</v>
      </c>
      <c r="N98" s="42">
        <f t="shared" si="3"/>
        <v>9.4701240135287482E-2</v>
      </c>
      <c r="O98" s="41">
        <f t="shared" si="4"/>
        <v>0.97</v>
      </c>
      <c r="P98" s="42">
        <f>IF(O98&gt;=res!E$2,IF(O97&lt;res!E$2,K98,0),0)</f>
        <v>0</v>
      </c>
      <c r="Q98" s="42">
        <f>IF(O98&gt;=res!E$2,IF(O97&lt;res!E$2,L98,0),0)</f>
        <v>0</v>
      </c>
      <c r="R98" s="42">
        <f>IF(O98&gt;=res!E$6,IF(O97&lt;res!E$6,L98,0),0)</f>
        <v>0</v>
      </c>
    </row>
    <row r="99" spans="1:18" ht="15" x14ac:dyDescent="0.25">
      <c r="A99" s="39">
        <v>98</v>
      </c>
      <c r="B99" s="40">
        <v>43744</v>
      </c>
      <c r="C99" s="39">
        <v>1</v>
      </c>
      <c r="D99" s="39">
        <v>0</v>
      </c>
      <c r="E99" s="43">
        <v>0</v>
      </c>
      <c r="G99" s="41">
        <f t="shared" ref="G99:J99" si="197">SUM(C$2:C99)</f>
        <v>67.5</v>
      </c>
      <c r="H99" s="41">
        <f t="shared" si="197"/>
        <v>221.75</v>
      </c>
      <c r="I99" s="41">
        <f t="shared" si="197"/>
        <v>21</v>
      </c>
      <c r="J99" s="41">
        <f t="shared" si="197"/>
        <v>8</v>
      </c>
      <c r="K99" s="41">
        <f t="shared" ref="K99:L99" si="198">G99/MAX(G:G)</f>
        <v>1</v>
      </c>
      <c r="L99" s="41">
        <f t="shared" si="198"/>
        <v>1</v>
      </c>
      <c r="M99" s="41">
        <f t="shared" si="2"/>
        <v>1</v>
      </c>
      <c r="N99" s="42">
        <f t="shared" si="3"/>
        <v>9.4701240135287482E-2</v>
      </c>
      <c r="O99" s="41">
        <f t="shared" si="4"/>
        <v>0.98</v>
      </c>
      <c r="P99" s="42">
        <f>IF(O99&gt;=res!E$2,IF(O98&lt;res!E$2,K99,0),0)</f>
        <v>0</v>
      </c>
      <c r="Q99" s="42">
        <f>IF(O99&gt;=res!E$2,IF(O98&lt;res!E$2,L99,0),0)</f>
        <v>0</v>
      </c>
      <c r="R99" s="42">
        <f>IF(O99&gt;=res!E$6,IF(O98&lt;res!E$6,L99,0),0)</f>
        <v>0</v>
      </c>
    </row>
    <row r="100" spans="1:18" ht="15" x14ac:dyDescent="0.25">
      <c r="A100" s="39">
        <v>99</v>
      </c>
      <c r="B100" s="40">
        <v>43775</v>
      </c>
      <c r="C100" s="39">
        <v>0</v>
      </c>
      <c r="D100" s="39">
        <v>0</v>
      </c>
      <c r="E100" s="43">
        <v>0</v>
      </c>
      <c r="G100" s="41">
        <f t="shared" ref="G100:J100" si="199">SUM(C$2:C100)</f>
        <v>67.5</v>
      </c>
      <c r="H100" s="41">
        <f t="shared" si="199"/>
        <v>221.75</v>
      </c>
      <c r="I100" s="41">
        <f t="shared" si="199"/>
        <v>21</v>
      </c>
      <c r="J100" s="41">
        <f t="shared" si="199"/>
        <v>8</v>
      </c>
      <c r="K100" s="41">
        <f t="shared" ref="K100:L100" si="200">G100/MAX(G:G)</f>
        <v>1</v>
      </c>
      <c r="L100" s="41">
        <f t="shared" si="200"/>
        <v>1</v>
      </c>
      <c r="M100" s="41">
        <f t="shared" si="2"/>
        <v>1</v>
      </c>
      <c r="N100" s="42">
        <f t="shared" si="3"/>
        <v>9.4701240135287482E-2</v>
      </c>
      <c r="O100" s="41">
        <f t="shared" si="4"/>
        <v>0.99</v>
      </c>
      <c r="P100" s="42">
        <f>IF(O100&gt;=res!E$2,IF(O99&lt;res!E$2,K100,0),0)</f>
        <v>0</v>
      </c>
      <c r="Q100" s="42">
        <f>IF(O100&gt;=res!E$2,IF(O99&lt;res!E$2,L100,0),0)</f>
        <v>0</v>
      </c>
      <c r="R100" s="42">
        <f>IF(O100&gt;=res!E$6,IF(O99&lt;res!E$6,L100,0),0)</f>
        <v>0</v>
      </c>
    </row>
    <row r="101" spans="1:18" ht="15" x14ac:dyDescent="0.25">
      <c r="A101" s="39">
        <v>100</v>
      </c>
      <c r="B101" s="40">
        <v>43805</v>
      </c>
      <c r="C101" s="39">
        <v>0</v>
      </c>
      <c r="D101" s="39">
        <v>0</v>
      </c>
      <c r="E101" s="43">
        <v>45</v>
      </c>
      <c r="G101" s="41">
        <f t="shared" ref="G101:J101" si="201">SUM(C$2:C101)</f>
        <v>67.5</v>
      </c>
      <c r="H101" s="41">
        <f t="shared" si="201"/>
        <v>221.75</v>
      </c>
      <c r="I101" s="41">
        <f t="shared" si="201"/>
        <v>66</v>
      </c>
      <c r="J101" s="41">
        <f t="shared" si="201"/>
        <v>8</v>
      </c>
      <c r="K101" s="41">
        <f t="shared" ref="K101:L101" si="202">G101/MAX(G:G)</f>
        <v>1</v>
      </c>
      <c r="L101" s="41">
        <f t="shared" si="202"/>
        <v>1</v>
      </c>
      <c r="M101" s="41">
        <f t="shared" si="2"/>
        <v>1</v>
      </c>
      <c r="N101" s="42">
        <f t="shared" si="3"/>
        <v>0.29763246899661783</v>
      </c>
      <c r="O101" s="41">
        <f t="shared" si="4"/>
        <v>1</v>
      </c>
      <c r="P101" s="42">
        <f>IF(O101&gt;=res!E$2,IF(O100&lt;res!E$2,K101,0),0)</f>
        <v>0</v>
      </c>
      <c r="Q101" s="42">
        <f>IF(O101&gt;=res!E$2,IF(O100&lt;res!E$2,L101,0),0)</f>
        <v>0</v>
      </c>
      <c r="R101" s="42">
        <f>IF(O101&gt;=res!E$6,IF(O100&lt;res!E$6,L101,0),0)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62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4" width="4.8554687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2" width="13.28515625" customWidth="1"/>
    <col min="13" max="13" width="6" customWidth="1"/>
    <col min="14" max="16" width="14.42578125" customWidth="1"/>
    <col min="17" max="17" width="7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44168</v>
      </c>
      <c r="C2" s="39">
        <v>0.75</v>
      </c>
      <c r="D2" s="39">
        <v>0</v>
      </c>
      <c r="G2" s="41">
        <f t="shared" ref="G2:J2" si="0">SUM(C$2:C2)</f>
        <v>0.75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1.2500000000000001E-2</v>
      </c>
      <c r="L2" s="41">
        <f t="shared" si="1"/>
        <v>0</v>
      </c>
      <c r="M2" s="41">
        <f t="shared" ref="M2:M62" si="2">J2/MAX(J:J)</f>
        <v>0</v>
      </c>
      <c r="N2" s="42">
        <f t="shared" ref="N2:N62" si="3">I2/MAX(H:H)</f>
        <v>0</v>
      </c>
      <c r="O2" s="41">
        <f t="shared" ref="O2:O62" si="4">A2/MAX(A:A)</f>
        <v>1.6393442622950821E-2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39" t="s">
        <v>65</v>
      </c>
      <c r="C3" s="39">
        <v>0</v>
      </c>
      <c r="D3" s="39">
        <v>0</v>
      </c>
      <c r="G3" s="41">
        <f t="shared" ref="G3:J3" si="5">SUM(C$2:C3)</f>
        <v>0.75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1.2500000000000001E-2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3.2786885245901641E-2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39" t="s">
        <v>66</v>
      </c>
      <c r="C4" s="39">
        <v>0</v>
      </c>
      <c r="D4" s="39">
        <v>0</v>
      </c>
      <c r="G4" s="41">
        <f t="shared" ref="G4:J4" si="7">SUM(C$2:C4)</f>
        <v>0.75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1.2500000000000001E-2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4.9180327868852458E-2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39" t="s">
        <v>67</v>
      </c>
      <c r="C5" s="39">
        <v>0</v>
      </c>
      <c r="D5" s="39">
        <v>0</v>
      </c>
      <c r="G5" s="41">
        <f t="shared" ref="G5:J5" si="9">SUM(C$2:C5)</f>
        <v>0.75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1.2500000000000001E-2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6.5573770491803282E-2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39" t="s">
        <v>68</v>
      </c>
      <c r="C6" s="39">
        <v>0</v>
      </c>
      <c r="D6" s="39">
        <v>0</v>
      </c>
      <c r="G6" s="41">
        <f t="shared" ref="G6:J6" si="11">SUM(C$2:C6)</f>
        <v>0.75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1.2500000000000001E-2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8.1967213114754092E-2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39" t="s">
        <v>69</v>
      </c>
      <c r="C7" s="39">
        <v>0</v>
      </c>
      <c r="D7" s="39">
        <v>0</v>
      </c>
      <c r="G7" s="41">
        <f t="shared" ref="G7:J7" si="13">SUM(C$2:C7)</f>
        <v>0.75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1.2500000000000001E-2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9.8360655737704916E-2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39" t="s">
        <v>70</v>
      </c>
      <c r="C8" s="39">
        <v>0</v>
      </c>
      <c r="D8" s="39">
        <v>0</v>
      </c>
      <c r="G8" s="41">
        <f t="shared" ref="G8:J8" si="15">SUM(C$2:C8)</f>
        <v>0.75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1.2500000000000001E-2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0.11475409836065574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39" t="s">
        <v>71</v>
      </c>
      <c r="C9" s="39">
        <v>0</v>
      </c>
      <c r="D9" s="39">
        <v>0</v>
      </c>
      <c r="G9" s="41">
        <f t="shared" ref="G9:J9" si="17">SUM(C$2:C9)</f>
        <v>0.75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1.2500000000000001E-2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0.13114754098360656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39" t="s">
        <v>72</v>
      </c>
      <c r="C10" s="39">
        <v>0</v>
      </c>
      <c r="D10" s="39">
        <v>0</v>
      </c>
      <c r="G10" s="41">
        <f t="shared" ref="G10:J10" si="19">SUM(C$2:C10)</f>
        <v>0.75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1.2500000000000001E-2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0.14754098360655737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73</v>
      </c>
      <c r="C11" s="39">
        <v>0</v>
      </c>
      <c r="D11" s="39">
        <v>0</v>
      </c>
      <c r="G11" s="41">
        <f t="shared" ref="G11:J11" si="21">SUM(C$2:C11)</f>
        <v>0.75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1.2500000000000001E-2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0.16393442622950818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74</v>
      </c>
      <c r="C12" s="39">
        <v>0</v>
      </c>
      <c r="D12" s="39">
        <v>0</v>
      </c>
      <c r="G12" s="41">
        <f t="shared" ref="G12:J12" si="23">SUM(C$2:C12)</f>
        <v>0.75</v>
      </c>
      <c r="H12" s="41">
        <f t="shared" si="23"/>
        <v>0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1.2500000000000001E-2</v>
      </c>
      <c r="L12" s="41">
        <f t="shared" si="24"/>
        <v>0</v>
      </c>
      <c r="M12" s="41">
        <f t="shared" si="2"/>
        <v>0</v>
      </c>
      <c r="N12" s="42">
        <f t="shared" si="3"/>
        <v>0</v>
      </c>
      <c r="O12" s="41">
        <f t="shared" si="4"/>
        <v>0.18032786885245902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75</v>
      </c>
      <c r="C13" s="39">
        <v>0</v>
      </c>
      <c r="D13" s="39">
        <v>0</v>
      </c>
      <c r="G13" s="41">
        <f t="shared" ref="G13:J13" si="25">SUM(C$2:C13)</f>
        <v>0.75</v>
      </c>
      <c r="H13" s="41">
        <f t="shared" si="25"/>
        <v>0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1.2500000000000001E-2</v>
      </c>
      <c r="L13" s="41">
        <f t="shared" si="26"/>
        <v>0</v>
      </c>
      <c r="M13" s="41">
        <f t="shared" si="2"/>
        <v>0</v>
      </c>
      <c r="N13" s="42">
        <f t="shared" si="3"/>
        <v>0</v>
      </c>
      <c r="O13" s="41">
        <f t="shared" si="4"/>
        <v>0.19672131147540983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76</v>
      </c>
      <c r="C14" s="39">
        <v>0</v>
      </c>
      <c r="D14" s="39">
        <v>0</v>
      </c>
      <c r="G14" s="41">
        <f t="shared" ref="G14:J14" si="27">SUM(C$2:C14)</f>
        <v>0.75</v>
      </c>
      <c r="H14" s="41">
        <f t="shared" si="27"/>
        <v>0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1.2500000000000001E-2</v>
      </c>
      <c r="L14" s="41">
        <f t="shared" si="28"/>
        <v>0</v>
      </c>
      <c r="M14" s="41">
        <f t="shared" si="2"/>
        <v>0</v>
      </c>
      <c r="N14" s="42">
        <f t="shared" si="3"/>
        <v>0</v>
      </c>
      <c r="O14" s="41">
        <f t="shared" si="4"/>
        <v>0.21311475409836064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77</v>
      </c>
      <c r="C15" s="39">
        <v>0</v>
      </c>
      <c r="D15" s="39">
        <v>0</v>
      </c>
      <c r="G15" s="41">
        <f t="shared" ref="G15:J15" si="29">SUM(C$2:C15)</f>
        <v>0.75</v>
      </c>
      <c r="H15" s="41">
        <f t="shared" si="29"/>
        <v>0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1.2500000000000001E-2</v>
      </c>
      <c r="L15" s="41">
        <f t="shared" si="30"/>
        <v>0</v>
      </c>
      <c r="M15" s="41">
        <f t="shared" si="2"/>
        <v>0</v>
      </c>
      <c r="N15" s="42">
        <f t="shared" si="3"/>
        <v>0</v>
      </c>
      <c r="O15" s="41">
        <f t="shared" si="4"/>
        <v>0.22950819672131148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78</v>
      </c>
      <c r="C16" s="39">
        <v>0</v>
      </c>
      <c r="D16" s="39">
        <v>0</v>
      </c>
      <c r="G16" s="41">
        <f t="shared" ref="G16:J16" si="31">SUM(C$2:C16)</f>
        <v>0.75</v>
      </c>
      <c r="H16" s="41">
        <f t="shared" si="31"/>
        <v>0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1.2500000000000001E-2</v>
      </c>
      <c r="L16" s="41">
        <f t="shared" si="32"/>
        <v>0</v>
      </c>
      <c r="M16" s="41">
        <f t="shared" si="2"/>
        <v>0</v>
      </c>
      <c r="N16" s="42">
        <f t="shared" si="3"/>
        <v>0</v>
      </c>
      <c r="O16" s="41">
        <f t="shared" si="4"/>
        <v>0.24590163934426229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79</v>
      </c>
      <c r="C17" s="39">
        <v>8</v>
      </c>
      <c r="D17" s="39">
        <v>0</v>
      </c>
      <c r="G17" s="41">
        <f t="shared" ref="G17:J17" si="33">SUM(C$2:C17)</f>
        <v>8.75</v>
      </c>
      <c r="H17" s="41">
        <f t="shared" si="33"/>
        <v>0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0.14583333333333334</v>
      </c>
      <c r="L17" s="41">
        <f t="shared" si="34"/>
        <v>0</v>
      </c>
      <c r="M17" s="41">
        <f t="shared" si="2"/>
        <v>0</v>
      </c>
      <c r="N17" s="42">
        <f t="shared" si="3"/>
        <v>0</v>
      </c>
      <c r="O17" s="41">
        <f t="shared" si="4"/>
        <v>0.26229508196721313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80</v>
      </c>
      <c r="C18" s="39">
        <v>0</v>
      </c>
      <c r="D18" s="39">
        <v>0</v>
      </c>
      <c r="G18" s="41">
        <f t="shared" ref="G18:J18" si="35">SUM(C$2:C18)</f>
        <v>8.75</v>
      </c>
      <c r="H18" s="41">
        <f t="shared" si="35"/>
        <v>0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0.14583333333333334</v>
      </c>
      <c r="L18" s="41">
        <f t="shared" si="36"/>
        <v>0</v>
      </c>
      <c r="M18" s="41">
        <f t="shared" si="2"/>
        <v>0</v>
      </c>
      <c r="N18" s="42">
        <f t="shared" si="3"/>
        <v>0</v>
      </c>
      <c r="O18" s="41">
        <f t="shared" si="4"/>
        <v>0.27868852459016391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81</v>
      </c>
      <c r="C19" s="39">
        <v>0</v>
      </c>
      <c r="D19" s="39">
        <v>0</v>
      </c>
      <c r="G19" s="41">
        <f t="shared" ref="G19:J19" si="37">SUM(C$2:C19)</f>
        <v>8.75</v>
      </c>
      <c r="H19" s="41">
        <f t="shared" si="37"/>
        <v>0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0.14583333333333334</v>
      </c>
      <c r="L19" s="41">
        <f t="shared" si="38"/>
        <v>0</v>
      </c>
      <c r="M19" s="41">
        <f t="shared" si="2"/>
        <v>0</v>
      </c>
      <c r="N19" s="42">
        <f t="shared" si="3"/>
        <v>0</v>
      </c>
      <c r="O19" s="41">
        <f t="shared" si="4"/>
        <v>0.29508196721311475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82</v>
      </c>
      <c r="C20" s="39">
        <v>1.5</v>
      </c>
      <c r="D20" s="39">
        <v>0</v>
      </c>
      <c r="G20" s="41">
        <f t="shared" ref="G20:J20" si="39">SUM(C$2:C20)</f>
        <v>10.25</v>
      </c>
      <c r="H20" s="41">
        <f t="shared" si="39"/>
        <v>0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0.17083333333333334</v>
      </c>
      <c r="L20" s="41">
        <f t="shared" si="40"/>
        <v>0</v>
      </c>
      <c r="M20" s="41">
        <f t="shared" si="2"/>
        <v>0</v>
      </c>
      <c r="N20" s="42">
        <f t="shared" si="3"/>
        <v>0</v>
      </c>
      <c r="O20" s="41">
        <f t="shared" si="4"/>
        <v>0.31147540983606559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83</v>
      </c>
      <c r="C21" s="39">
        <v>0</v>
      </c>
      <c r="D21" s="39">
        <v>7</v>
      </c>
      <c r="G21" s="41">
        <f t="shared" ref="G21:J21" si="41">SUM(C$2:C21)</f>
        <v>10.25</v>
      </c>
      <c r="H21" s="41">
        <f t="shared" si="41"/>
        <v>7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0.17083333333333334</v>
      </c>
      <c r="L21" s="41">
        <f t="shared" si="42"/>
        <v>5.3333333333333337E-2</v>
      </c>
      <c r="M21" s="41">
        <f t="shared" si="2"/>
        <v>0</v>
      </c>
      <c r="N21" s="42">
        <f t="shared" si="3"/>
        <v>0</v>
      </c>
      <c r="O21" s="41">
        <f t="shared" si="4"/>
        <v>0.32786885245901637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40">
        <v>43834</v>
      </c>
      <c r="C22" s="39">
        <v>8</v>
      </c>
      <c r="D22" s="39">
        <v>7.5</v>
      </c>
      <c r="G22" s="41">
        <f t="shared" ref="G22:J22" si="43">SUM(C$2:C22)</f>
        <v>18.25</v>
      </c>
      <c r="H22" s="41">
        <f t="shared" si="43"/>
        <v>14.5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0.30416666666666664</v>
      </c>
      <c r="L22" s="41">
        <f t="shared" si="44"/>
        <v>0.11047619047619048</v>
      </c>
      <c r="M22" s="41">
        <f t="shared" si="2"/>
        <v>0</v>
      </c>
      <c r="N22" s="42">
        <f t="shared" si="3"/>
        <v>0</v>
      </c>
      <c r="O22" s="41">
        <f t="shared" si="4"/>
        <v>0.34426229508196721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40">
        <v>43865</v>
      </c>
      <c r="C23" s="39">
        <v>2.5</v>
      </c>
      <c r="D23" s="39">
        <v>5.5</v>
      </c>
      <c r="G23" s="41">
        <f t="shared" ref="G23:J23" si="45">SUM(C$2:C23)</f>
        <v>20.75</v>
      </c>
      <c r="H23" s="41">
        <f t="shared" si="45"/>
        <v>20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0.34583333333333333</v>
      </c>
      <c r="L23" s="41">
        <f t="shared" si="46"/>
        <v>0.15238095238095239</v>
      </c>
      <c r="M23" s="41">
        <f t="shared" si="2"/>
        <v>0</v>
      </c>
      <c r="N23" s="42">
        <f t="shared" si="3"/>
        <v>0</v>
      </c>
      <c r="O23" s="41">
        <f t="shared" si="4"/>
        <v>0.36065573770491804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40">
        <v>43894</v>
      </c>
      <c r="C24" s="39">
        <v>4.25</v>
      </c>
      <c r="D24" s="39">
        <v>4</v>
      </c>
      <c r="G24" s="41">
        <f t="shared" ref="G24:J24" si="47">SUM(C$2:C24)</f>
        <v>25</v>
      </c>
      <c r="H24" s="41">
        <f t="shared" si="47"/>
        <v>24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0.41666666666666669</v>
      </c>
      <c r="L24" s="41">
        <f t="shared" si="48"/>
        <v>0.18285714285714286</v>
      </c>
      <c r="M24" s="41">
        <f t="shared" si="2"/>
        <v>0</v>
      </c>
      <c r="N24" s="42">
        <f t="shared" si="3"/>
        <v>0</v>
      </c>
      <c r="O24" s="41">
        <f t="shared" si="4"/>
        <v>0.37704918032786883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40">
        <v>43925</v>
      </c>
      <c r="C25" s="39">
        <v>0</v>
      </c>
      <c r="D25" s="39">
        <v>6.5</v>
      </c>
      <c r="G25" s="41">
        <f t="shared" ref="G25:J25" si="49">SUM(C$2:C25)</f>
        <v>25</v>
      </c>
      <c r="H25" s="41">
        <f t="shared" si="49"/>
        <v>30.5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0.41666666666666669</v>
      </c>
      <c r="L25" s="41">
        <f t="shared" si="50"/>
        <v>0.23238095238095238</v>
      </c>
      <c r="M25" s="41">
        <f t="shared" si="2"/>
        <v>0</v>
      </c>
      <c r="N25" s="42">
        <f t="shared" si="3"/>
        <v>0</v>
      </c>
      <c r="O25" s="41">
        <f t="shared" si="4"/>
        <v>0.39344262295081966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40">
        <v>43955</v>
      </c>
      <c r="C26" s="39">
        <v>0</v>
      </c>
      <c r="D26" s="39">
        <v>1</v>
      </c>
      <c r="G26" s="41">
        <f t="shared" ref="G26:J26" si="51">SUM(C$2:C26)</f>
        <v>25</v>
      </c>
      <c r="H26" s="41">
        <f t="shared" si="51"/>
        <v>31.5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0.41666666666666669</v>
      </c>
      <c r="L26" s="41">
        <f t="shared" si="52"/>
        <v>0.24</v>
      </c>
      <c r="M26" s="41">
        <f t="shared" si="2"/>
        <v>0</v>
      </c>
      <c r="N26" s="42">
        <f t="shared" si="3"/>
        <v>0</v>
      </c>
      <c r="O26" s="41">
        <f t="shared" si="4"/>
        <v>0.4098360655737705</v>
      </c>
      <c r="P26" s="42">
        <f>IF(O26&gt;=res!E$2,IF(O25&lt;res!E$2,K26,0),0)</f>
        <v>0.41666666666666669</v>
      </c>
      <c r="Q26" s="42">
        <f>IF(O26&gt;=res!E$2,IF(O25&lt;res!E$2,L26,0),0)</f>
        <v>0.24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40">
        <v>43986</v>
      </c>
      <c r="C27" s="39">
        <v>5</v>
      </c>
      <c r="D27" s="39">
        <v>13.5</v>
      </c>
      <c r="G27" s="41">
        <f t="shared" ref="G27:J27" si="53">SUM(C$2:C27)</f>
        <v>30</v>
      </c>
      <c r="H27" s="41">
        <f t="shared" si="53"/>
        <v>45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0.5</v>
      </c>
      <c r="L27" s="41">
        <f t="shared" si="54"/>
        <v>0.34285714285714286</v>
      </c>
      <c r="M27" s="41">
        <f t="shared" si="2"/>
        <v>0</v>
      </c>
      <c r="N27" s="42">
        <f t="shared" si="3"/>
        <v>0</v>
      </c>
      <c r="O27" s="41">
        <f t="shared" si="4"/>
        <v>0.42622950819672129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40">
        <v>44016</v>
      </c>
      <c r="C28" s="39">
        <v>8</v>
      </c>
      <c r="D28" s="39">
        <v>0</v>
      </c>
      <c r="G28" s="41">
        <f t="shared" ref="G28:J28" si="55">SUM(C$2:C28)</f>
        <v>38</v>
      </c>
      <c r="H28" s="41">
        <f t="shared" si="55"/>
        <v>45</v>
      </c>
      <c r="I28" s="41">
        <f t="shared" si="55"/>
        <v>0</v>
      </c>
      <c r="J28" s="41">
        <f t="shared" si="55"/>
        <v>0</v>
      </c>
      <c r="K28" s="41">
        <f t="shared" ref="K28:L28" si="56">G28/MAX(G:G)</f>
        <v>0.6333333333333333</v>
      </c>
      <c r="L28" s="41">
        <f t="shared" si="56"/>
        <v>0.34285714285714286</v>
      </c>
      <c r="M28" s="41">
        <f t="shared" si="2"/>
        <v>0</v>
      </c>
      <c r="N28" s="42">
        <f t="shared" si="3"/>
        <v>0</v>
      </c>
      <c r="O28" s="41">
        <f t="shared" si="4"/>
        <v>0.44262295081967212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40">
        <v>44047</v>
      </c>
      <c r="C29" s="39">
        <v>9</v>
      </c>
      <c r="D29" s="39">
        <v>0</v>
      </c>
      <c r="G29" s="41">
        <f t="shared" ref="G29:J29" si="57">SUM(C$2:C29)</f>
        <v>47</v>
      </c>
      <c r="H29" s="41">
        <f t="shared" si="57"/>
        <v>45</v>
      </c>
      <c r="I29" s="41">
        <f t="shared" si="57"/>
        <v>0</v>
      </c>
      <c r="J29" s="41">
        <f t="shared" si="57"/>
        <v>0</v>
      </c>
      <c r="K29" s="41">
        <f t="shared" ref="K29:L29" si="58">G29/MAX(G:G)</f>
        <v>0.78333333333333333</v>
      </c>
      <c r="L29" s="41">
        <f t="shared" si="58"/>
        <v>0.34285714285714286</v>
      </c>
      <c r="M29" s="41">
        <f t="shared" si="2"/>
        <v>0</v>
      </c>
      <c r="N29" s="42">
        <f t="shared" si="3"/>
        <v>0</v>
      </c>
      <c r="O29" s="41">
        <f t="shared" si="4"/>
        <v>0.45901639344262296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40">
        <v>44078</v>
      </c>
      <c r="C30" s="39">
        <v>1</v>
      </c>
      <c r="D30" s="39">
        <v>1.5</v>
      </c>
      <c r="G30" s="41">
        <f t="shared" ref="G30:J30" si="59">SUM(C$2:C30)</f>
        <v>48</v>
      </c>
      <c r="H30" s="41">
        <f t="shared" si="59"/>
        <v>46.5</v>
      </c>
      <c r="I30" s="41">
        <f t="shared" si="59"/>
        <v>0</v>
      </c>
      <c r="J30" s="41">
        <f t="shared" si="59"/>
        <v>0</v>
      </c>
      <c r="K30" s="41">
        <f t="shared" ref="K30:L30" si="60">G30/MAX(G:G)</f>
        <v>0.8</v>
      </c>
      <c r="L30" s="41">
        <f t="shared" si="60"/>
        <v>0.35428571428571426</v>
      </c>
      <c r="M30" s="41">
        <f t="shared" si="2"/>
        <v>0</v>
      </c>
      <c r="N30" s="42">
        <f t="shared" si="3"/>
        <v>0</v>
      </c>
      <c r="O30" s="41">
        <f t="shared" si="4"/>
        <v>0.47540983606557374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40">
        <v>44108</v>
      </c>
      <c r="C31" s="39">
        <v>0</v>
      </c>
      <c r="D31" s="39">
        <v>0</v>
      </c>
      <c r="G31" s="41">
        <f t="shared" ref="G31:J31" si="61">SUM(C$2:C31)</f>
        <v>48</v>
      </c>
      <c r="H31" s="41">
        <f t="shared" si="61"/>
        <v>46.5</v>
      </c>
      <c r="I31" s="41">
        <f t="shared" si="61"/>
        <v>0</v>
      </c>
      <c r="J31" s="41">
        <f t="shared" si="61"/>
        <v>0</v>
      </c>
      <c r="K31" s="41">
        <f t="shared" ref="K31:L31" si="62">G31/MAX(G:G)</f>
        <v>0.8</v>
      </c>
      <c r="L31" s="41">
        <f t="shared" si="62"/>
        <v>0.35428571428571426</v>
      </c>
      <c r="M31" s="41">
        <f t="shared" si="2"/>
        <v>0</v>
      </c>
      <c r="N31" s="42">
        <f t="shared" si="3"/>
        <v>0</v>
      </c>
      <c r="O31" s="41">
        <f t="shared" si="4"/>
        <v>0.49180327868852458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44139</v>
      </c>
      <c r="C32" s="39">
        <v>0</v>
      </c>
      <c r="D32" s="39">
        <v>0</v>
      </c>
      <c r="G32" s="41">
        <f t="shared" ref="G32:J32" si="63">SUM(C$2:C32)</f>
        <v>48</v>
      </c>
      <c r="H32" s="41">
        <f t="shared" si="63"/>
        <v>46.5</v>
      </c>
      <c r="I32" s="41">
        <f t="shared" si="63"/>
        <v>0</v>
      </c>
      <c r="J32" s="41">
        <f t="shared" si="63"/>
        <v>0</v>
      </c>
      <c r="K32" s="41">
        <f t="shared" ref="K32:L32" si="64">G32/MAX(G:G)</f>
        <v>0.8</v>
      </c>
      <c r="L32" s="41">
        <f t="shared" si="64"/>
        <v>0.35428571428571426</v>
      </c>
      <c r="M32" s="41">
        <f t="shared" si="2"/>
        <v>0</v>
      </c>
      <c r="N32" s="42">
        <f t="shared" si="3"/>
        <v>0</v>
      </c>
      <c r="O32" s="41">
        <f t="shared" si="4"/>
        <v>0.50819672131147542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44169</v>
      </c>
      <c r="C33" s="39">
        <v>0</v>
      </c>
      <c r="D33" s="39">
        <v>0</v>
      </c>
      <c r="G33" s="41">
        <f t="shared" ref="G33:J33" si="65">SUM(C$2:C33)</f>
        <v>48</v>
      </c>
      <c r="H33" s="41">
        <f t="shared" si="65"/>
        <v>46.5</v>
      </c>
      <c r="I33" s="41">
        <f t="shared" si="65"/>
        <v>0</v>
      </c>
      <c r="J33" s="41">
        <f t="shared" si="65"/>
        <v>0</v>
      </c>
      <c r="K33" s="41">
        <f t="shared" ref="K33:L33" si="66">G33/MAX(G:G)</f>
        <v>0.8</v>
      </c>
      <c r="L33" s="41">
        <f t="shared" si="66"/>
        <v>0.35428571428571426</v>
      </c>
      <c r="M33" s="41">
        <f t="shared" si="2"/>
        <v>0</v>
      </c>
      <c r="N33" s="42">
        <f t="shared" si="3"/>
        <v>0</v>
      </c>
      <c r="O33" s="41">
        <f t="shared" si="4"/>
        <v>0.52459016393442626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39" t="s">
        <v>84</v>
      </c>
      <c r="C34" s="39">
        <v>0</v>
      </c>
      <c r="D34" s="39">
        <v>0</v>
      </c>
      <c r="G34" s="41">
        <f t="shared" ref="G34:J34" si="67">SUM(C$2:C34)</f>
        <v>48</v>
      </c>
      <c r="H34" s="41">
        <f t="shared" si="67"/>
        <v>46.5</v>
      </c>
      <c r="I34" s="41">
        <f t="shared" si="67"/>
        <v>0</v>
      </c>
      <c r="J34" s="41">
        <f t="shared" si="67"/>
        <v>0</v>
      </c>
      <c r="K34" s="41">
        <f t="shared" ref="K34:L34" si="68">G34/MAX(G:G)</f>
        <v>0.8</v>
      </c>
      <c r="L34" s="41">
        <f t="shared" si="68"/>
        <v>0.35428571428571426</v>
      </c>
      <c r="M34" s="41">
        <f t="shared" si="2"/>
        <v>0</v>
      </c>
      <c r="N34" s="42">
        <f t="shared" si="3"/>
        <v>0</v>
      </c>
      <c r="O34" s="41">
        <f t="shared" si="4"/>
        <v>0.54098360655737709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39" t="s">
        <v>85</v>
      </c>
      <c r="C35" s="39">
        <v>1</v>
      </c>
      <c r="D35" s="39">
        <v>7</v>
      </c>
      <c r="G35" s="41">
        <f t="shared" ref="G35:J35" si="69">SUM(C$2:C35)</f>
        <v>49</v>
      </c>
      <c r="H35" s="41">
        <f t="shared" si="69"/>
        <v>53.5</v>
      </c>
      <c r="I35" s="41">
        <f t="shared" si="69"/>
        <v>0</v>
      </c>
      <c r="J35" s="41">
        <f t="shared" si="69"/>
        <v>0</v>
      </c>
      <c r="K35" s="41">
        <f t="shared" ref="K35:L35" si="70">G35/MAX(G:G)</f>
        <v>0.81666666666666665</v>
      </c>
      <c r="L35" s="41">
        <f t="shared" si="70"/>
        <v>0.4076190476190476</v>
      </c>
      <c r="M35" s="41">
        <f t="shared" si="2"/>
        <v>0</v>
      </c>
      <c r="N35" s="42">
        <f t="shared" si="3"/>
        <v>0</v>
      </c>
      <c r="O35" s="41">
        <f t="shared" si="4"/>
        <v>0.55737704918032782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39" t="s">
        <v>86</v>
      </c>
      <c r="C36" s="39">
        <v>1</v>
      </c>
      <c r="D36" s="39">
        <v>7</v>
      </c>
      <c r="G36" s="41">
        <f t="shared" ref="G36:J36" si="71">SUM(C$2:C36)</f>
        <v>50</v>
      </c>
      <c r="H36" s="41">
        <f t="shared" si="71"/>
        <v>60.5</v>
      </c>
      <c r="I36" s="41">
        <f t="shared" si="71"/>
        <v>0</v>
      </c>
      <c r="J36" s="41">
        <f t="shared" si="71"/>
        <v>0</v>
      </c>
      <c r="K36" s="41">
        <f t="shared" ref="K36:L36" si="72">G36/MAX(G:G)</f>
        <v>0.83333333333333337</v>
      </c>
      <c r="L36" s="41">
        <f t="shared" si="72"/>
        <v>0.46095238095238095</v>
      </c>
      <c r="M36" s="41">
        <f t="shared" si="2"/>
        <v>0</v>
      </c>
      <c r="N36" s="42">
        <f t="shared" si="3"/>
        <v>0</v>
      </c>
      <c r="O36" s="41">
        <f t="shared" si="4"/>
        <v>0.57377049180327866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39" t="s">
        <v>87</v>
      </c>
      <c r="C37" s="39">
        <v>0</v>
      </c>
      <c r="D37" s="39">
        <v>5.5</v>
      </c>
      <c r="G37" s="41">
        <f t="shared" ref="G37:J37" si="73">SUM(C$2:C37)</f>
        <v>50</v>
      </c>
      <c r="H37" s="41">
        <f t="shared" si="73"/>
        <v>66</v>
      </c>
      <c r="I37" s="41">
        <f t="shared" si="73"/>
        <v>0</v>
      </c>
      <c r="J37" s="41">
        <f t="shared" si="73"/>
        <v>0</v>
      </c>
      <c r="K37" s="41">
        <f t="shared" ref="K37:L37" si="74">G37/MAX(G:G)</f>
        <v>0.83333333333333337</v>
      </c>
      <c r="L37" s="41">
        <f t="shared" si="74"/>
        <v>0.50285714285714289</v>
      </c>
      <c r="M37" s="41">
        <f t="shared" si="2"/>
        <v>0</v>
      </c>
      <c r="N37" s="42">
        <f t="shared" si="3"/>
        <v>0</v>
      </c>
      <c r="O37" s="41">
        <f t="shared" si="4"/>
        <v>0.5901639344262295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39" t="s">
        <v>88</v>
      </c>
      <c r="C38" s="39">
        <v>4</v>
      </c>
      <c r="D38" s="39">
        <v>8</v>
      </c>
      <c r="E38" s="1"/>
      <c r="F38" s="1">
        <v>2</v>
      </c>
      <c r="G38" s="41">
        <f t="shared" ref="G38:J38" si="75">SUM(C$2:C38)</f>
        <v>54</v>
      </c>
      <c r="H38" s="41">
        <f t="shared" si="75"/>
        <v>74</v>
      </c>
      <c r="I38" s="41">
        <f t="shared" si="75"/>
        <v>0</v>
      </c>
      <c r="J38" s="41">
        <f t="shared" si="75"/>
        <v>2</v>
      </c>
      <c r="K38" s="41">
        <f t="shared" ref="K38:L38" si="76">G38/MAX(G:G)</f>
        <v>0.9</v>
      </c>
      <c r="L38" s="41">
        <f t="shared" si="76"/>
        <v>0.56380952380952376</v>
      </c>
      <c r="M38" s="41">
        <f t="shared" si="2"/>
        <v>0.4</v>
      </c>
      <c r="N38" s="42">
        <f t="shared" si="3"/>
        <v>0</v>
      </c>
      <c r="O38" s="41">
        <f t="shared" si="4"/>
        <v>0.60655737704918034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39" t="s">
        <v>89</v>
      </c>
      <c r="C39" s="39">
        <v>0</v>
      </c>
      <c r="D39" s="39">
        <v>0</v>
      </c>
      <c r="G39" s="41">
        <f t="shared" ref="G39:J39" si="77">SUM(C$2:C39)</f>
        <v>54</v>
      </c>
      <c r="H39" s="41">
        <f t="shared" si="77"/>
        <v>74</v>
      </c>
      <c r="I39" s="41">
        <f t="shared" si="77"/>
        <v>0</v>
      </c>
      <c r="J39" s="41">
        <f t="shared" si="77"/>
        <v>2</v>
      </c>
      <c r="K39" s="41">
        <f t="shared" ref="K39:L39" si="78">G39/MAX(G:G)</f>
        <v>0.9</v>
      </c>
      <c r="L39" s="41">
        <f t="shared" si="78"/>
        <v>0.56380952380952376</v>
      </c>
      <c r="M39" s="41">
        <f t="shared" si="2"/>
        <v>0.4</v>
      </c>
      <c r="N39" s="42">
        <f t="shared" si="3"/>
        <v>0</v>
      </c>
      <c r="O39" s="41">
        <f t="shared" si="4"/>
        <v>0.62295081967213117</v>
      </c>
      <c r="P39" s="42">
        <f>IF(O39&gt;=res!E$2,IF(O38&lt;res!E$2,K39,0),0)</f>
        <v>0</v>
      </c>
      <c r="Q39" s="42">
        <f>IF(O39&gt;=res!E$2,IF(O38&lt;res!E$2,L39,0),0)</f>
        <v>0</v>
      </c>
      <c r="R39" s="42">
        <f>IF(O39&gt;=res!E$6,IF(O38&lt;res!E$6,L39,0),0)</f>
        <v>0</v>
      </c>
    </row>
    <row r="40" spans="1:18" ht="15" x14ac:dyDescent="0.25">
      <c r="A40" s="39">
        <v>39</v>
      </c>
      <c r="B40" s="39" t="s">
        <v>90</v>
      </c>
      <c r="C40" s="39">
        <v>0</v>
      </c>
      <c r="D40" s="39">
        <v>0</v>
      </c>
      <c r="G40" s="41">
        <f t="shared" ref="G40:J40" si="79">SUM(C$2:C40)</f>
        <v>54</v>
      </c>
      <c r="H40" s="41">
        <f t="shared" si="79"/>
        <v>74</v>
      </c>
      <c r="I40" s="41">
        <f t="shared" si="79"/>
        <v>0</v>
      </c>
      <c r="J40" s="41">
        <f t="shared" si="79"/>
        <v>2</v>
      </c>
      <c r="K40" s="41">
        <f t="shared" ref="K40:L40" si="80">G40/MAX(G:G)</f>
        <v>0.9</v>
      </c>
      <c r="L40" s="41">
        <f t="shared" si="80"/>
        <v>0.56380952380952376</v>
      </c>
      <c r="M40" s="41">
        <f t="shared" si="2"/>
        <v>0.4</v>
      </c>
      <c r="N40" s="42">
        <f t="shared" si="3"/>
        <v>0</v>
      </c>
      <c r="O40" s="41">
        <f t="shared" si="4"/>
        <v>0.63934426229508201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39" t="s">
        <v>91</v>
      </c>
      <c r="C41" s="39">
        <v>0</v>
      </c>
      <c r="D41" s="39">
        <v>3</v>
      </c>
      <c r="G41" s="41">
        <f t="shared" ref="G41:J41" si="81">SUM(C$2:C41)</f>
        <v>54</v>
      </c>
      <c r="H41" s="41">
        <f t="shared" si="81"/>
        <v>77</v>
      </c>
      <c r="I41" s="41">
        <f t="shared" si="81"/>
        <v>0</v>
      </c>
      <c r="J41" s="41">
        <f t="shared" si="81"/>
        <v>2</v>
      </c>
      <c r="K41" s="41">
        <f t="shared" ref="K41:L41" si="82">G41/MAX(G:G)</f>
        <v>0.9</v>
      </c>
      <c r="L41" s="41">
        <f t="shared" si="82"/>
        <v>0.58666666666666667</v>
      </c>
      <c r="M41" s="41">
        <f t="shared" si="2"/>
        <v>0.4</v>
      </c>
      <c r="N41" s="42">
        <f t="shared" si="3"/>
        <v>0</v>
      </c>
      <c r="O41" s="41">
        <f t="shared" si="4"/>
        <v>0.65573770491803274</v>
      </c>
      <c r="P41" s="42">
        <f>IF(O41&gt;=res!E$2,IF(O40&lt;res!E$2,K41,0),0)</f>
        <v>0</v>
      </c>
      <c r="Q41" s="42">
        <f>IF(O41&gt;=res!E$2,IF(O40&lt;res!E$2,L41,0),0)</f>
        <v>0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92</v>
      </c>
      <c r="C42" s="39">
        <v>0</v>
      </c>
      <c r="D42" s="39">
        <v>8</v>
      </c>
      <c r="G42" s="41">
        <f t="shared" ref="G42:J42" si="83">SUM(C$2:C42)</f>
        <v>54</v>
      </c>
      <c r="H42" s="41">
        <f t="shared" si="83"/>
        <v>85</v>
      </c>
      <c r="I42" s="41">
        <f t="shared" si="83"/>
        <v>0</v>
      </c>
      <c r="J42" s="41">
        <f t="shared" si="83"/>
        <v>2</v>
      </c>
      <c r="K42" s="41">
        <f t="shared" ref="K42:L42" si="84">G42/MAX(G:G)</f>
        <v>0.9</v>
      </c>
      <c r="L42" s="41">
        <f t="shared" si="84"/>
        <v>0.64761904761904765</v>
      </c>
      <c r="M42" s="41">
        <f t="shared" si="2"/>
        <v>0.4</v>
      </c>
      <c r="N42" s="42">
        <f t="shared" si="3"/>
        <v>0</v>
      </c>
      <c r="O42" s="41">
        <f t="shared" si="4"/>
        <v>0.67213114754098358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93</v>
      </c>
      <c r="C43" s="39">
        <v>1</v>
      </c>
      <c r="D43" s="39">
        <v>9.5</v>
      </c>
      <c r="G43" s="41">
        <f t="shared" ref="G43:J43" si="85">SUM(C$2:C43)</f>
        <v>55</v>
      </c>
      <c r="H43" s="41">
        <f t="shared" si="85"/>
        <v>94.5</v>
      </c>
      <c r="I43" s="41">
        <f t="shared" si="85"/>
        <v>0</v>
      </c>
      <c r="J43" s="41">
        <f t="shared" si="85"/>
        <v>2</v>
      </c>
      <c r="K43" s="41">
        <f t="shared" ref="K43:L43" si="86">G43/MAX(G:G)</f>
        <v>0.91666666666666663</v>
      </c>
      <c r="L43" s="41">
        <f t="shared" si="86"/>
        <v>0.72</v>
      </c>
      <c r="M43" s="41">
        <f t="shared" si="2"/>
        <v>0.4</v>
      </c>
      <c r="N43" s="42">
        <f t="shared" si="3"/>
        <v>0</v>
      </c>
      <c r="O43" s="41">
        <f t="shared" si="4"/>
        <v>0.68852459016393441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94</v>
      </c>
      <c r="C44" s="39">
        <v>0</v>
      </c>
      <c r="D44" s="39">
        <v>4.5</v>
      </c>
      <c r="E44" s="1"/>
      <c r="F44" s="1">
        <v>1</v>
      </c>
      <c r="G44" s="41">
        <f t="shared" ref="G44:J44" si="87">SUM(C$2:C44)</f>
        <v>55</v>
      </c>
      <c r="H44" s="41">
        <f t="shared" si="87"/>
        <v>99</v>
      </c>
      <c r="I44" s="41">
        <f t="shared" si="87"/>
        <v>0</v>
      </c>
      <c r="J44" s="41">
        <f t="shared" si="87"/>
        <v>3</v>
      </c>
      <c r="K44" s="41">
        <f t="shared" ref="K44:L44" si="88">G44/MAX(G:G)</f>
        <v>0.91666666666666663</v>
      </c>
      <c r="L44" s="41">
        <f t="shared" si="88"/>
        <v>0.75428571428571434</v>
      </c>
      <c r="M44" s="41">
        <f t="shared" si="2"/>
        <v>0.6</v>
      </c>
      <c r="N44" s="42">
        <f t="shared" si="3"/>
        <v>0</v>
      </c>
      <c r="O44" s="41">
        <f t="shared" si="4"/>
        <v>0.70491803278688525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95</v>
      </c>
      <c r="C45" s="39">
        <v>0</v>
      </c>
      <c r="D45" s="39">
        <v>2</v>
      </c>
      <c r="G45" s="41">
        <f t="shared" ref="G45:J45" si="89">SUM(C$2:C45)</f>
        <v>55</v>
      </c>
      <c r="H45" s="41">
        <f t="shared" si="89"/>
        <v>101</v>
      </c>
      <c r="I45" s="41">
        <f t="shared" si="89"/>
        <v>0</v>
      </c>
      <c r="J45" s="41">
        <f t="shared" si="89"/>
        <v>3</v>
      </c>
      <c r="K45" s="41">
        <f t="shared" ref="K45:L45" si="90">G45/MAX(G:G)</f>
        <v>0.91666666666666663</v>
      </c>
      <c r="L45" s="41">
        <f t="shared" si="90"/>
        <v>0.7695238095238095</v>
      </c>
      <c r="M45" s="41">
        <f t="shared" si="2"/>
        <v>0.6</v>
      </c>
      <c r="N45" s="42">
        <f t="shared" si="3"/>
        <v>0</v>
      </c>
      <c r="O45" s="41">
        <f t="shared" si="4"/>
        <v>0.72131147540983609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96</v>
      </c>
      <c r="C46" s="39">
        <v>0</v>
      </c>
      <c r="D46" s="39">
        <v>4.5</v>
      </c>
      <c r="G46" s="41">
        <f t="shared" ref="G46:J46" si="91">SUM(C$2:C46)</f>
        <v>55</v>
      </c>
      <c r="H46" s="41">
        <f t="shared" si="91"/>
        <v>105.5</v>
      </c>
      <c r="I46" s="41">
        <f t="shared" si="91"/>
        <v>0</v>
      </c>
      <c r="J46" s="41">
        <f t="shared" si="91"/>
        <v>3</v>
      </c>
      <c r="K46" s="41">
        <f t="shared" ref="K46:L46" si="92">G46/MAX(G:G)</f>
        <v>0.91666666666666663</v>
      </c>
      <c r="L46" s="41">
        <f t="shared" si="92"/>
        <v>0.80380952380952386</v>
      </c>
      <c r="M46" s="41">
        <f t="shared" si="2"/>
        <v>0.6</v>
      </c>
      <c r="N46" s="42">
        <f t="shared" si="3"/>
        <v>0</v>
      </c>
      <c r="O46" s="41">
        <f t="shared" si="4"/>
        <v>0.73770491803278693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97</v>
      </c>
      <c r="C47" s="39">
        <v>1</v>
      </c>
      <c r="D47" s="39">
        <v>0</v>
      </c>
      <c r="G47" s="41">
        <f t="shared" ref="G47:J47" si="93">SUM(C$2:C47)</f>
        <v>56</v>
      </c>
      <c r="H47" s="41">
        <f t="shared" si="93"/>
        <v>105.5</v>
      </c>
      <c r="I47" s="41">
        <f t="shared" si="93"/>
        <v>0</v>
      </c>
      <c r="J47" s="41">
        <f t="shared" si="93"/>
        <v>3</v>
      </c>
      <c r="K47" s="41">
        <f t="shared" ref="K47:L47" si="94">G47/MAX(G:G)</f>
        <v>0.93333333333333335</v>
      </c>
      <c r="L47" s="41">
        <f t="shared" si="94"/>
        <v>0.80380952380952386</v>
      </c>
      <c r="M47" s="41">
        <f t="shared" si="2"/>
        <v>0.6</v>
      </c>
      <c r="N47" s="42">
        <f t="shared" si="3"/>
        <v>0</v>
      </c>
      <c r="O47" s="41">
        <f t="shared" si="4"/>
        <v>0.75409836065573765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98</v>
      </c>
      <c r="C48" s="39">
        <v>0</v>
      </c>
      <c r="D48" s="39">
        <v>2.5</v>
      </c>
      <c r="E48" s="1"/>
      <c r="F48" s="1">
        <v>1</v>
      </c>
      <c r="G48" s="41">
        <f t="shared" ref="G48:J48" si="95">SUM(C$2:C48)</f>
        <v>56</v>
      </c>
      <c r="H48" s="41">
        <f t="shared" si="95"/>
        <v>108</v>
      </c>
      <c r="I48" s="41">
        <f t="shared" si="95"/>
        <v>0</v>
      </c>
      <c r="J48" s="41">
        <f t="shared" si="95"/>
        <v>4</v>
      </c>
      <c r="K48" s="41">
        <f t="shared" ref="K48:L48" si="96">G48/MAX(G:G)</f>
        <v>0.93333333333333335</v>
      </c>
      <c r="L48" s="41">
        <f t="shared" si="96"/>
        <v>0.82285714285714284</v>
      </c>
      <c r="M48" s="41">
        <f t="shared" si="2"/>
        <v>0.8</v>
      </c>
      <c r="N48" s="42">
        <f t="shared" si="3"/>
        <v>0</v>
      </c>
      <c r="O48" s="41">
        <f t="shared" si="4"/>
        <v>0.77049180327868849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99</v>
      </c>
      <c r="C49" s="39">
        <v>0</v>
      </c>
      <c r="D49" s="39">
        <v>6</v>
      </c>
      <c r="G49" s="41">
        <f t="shared" ref="G49:J49" si="97">SUM(C$2:C49)</f>
        <v>56</v>
      </c>
      <c r="H49" s="41">
        <f t="shared" si="97"/>
        <v>114</v>
      </c>
      <c r="I49" s="41">
        <f t="shared" si="97"/>
        <v>0</v>
      </c>
      <c r="J49" s="41">
        <f t="shared" si="97"/>
        <v>4</v>
      </c>
      <c r="K49" s="41">
        <f t="shared" ref="K49:L49" si="98">G49/MAX(G:G)</f>
        <v>0.93333333333333335</v>
      </c>
      <c r="L49" s="41">
        <f t="shared" si="98"/>
        <v>0.86857142857142855</v>
      </c>
      <c r="M49" s="41">
        <f t="shared" si="2"/>
        <v>0.8</v>
      </c>
      <c r="N49" s="42">
        <f t="shared" si="3"/>
        <v>0</v>
      </c>
      <c r="O49" s="41">
        <f t="shared" si="4"/>
        <v>0.78688524590163933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100</v>
      </c>
      <c r="C50" s="39">
        <v>0</v>
      </c>
      <c r="D50" s="39">
        <v>6.5</v>
      </c>
      <c r="E50" s="1">
        <v>2</v>
      </c>
      <c r="F50" s="1">
        <v>1</v>
      </c>
      <c r="G50" s="41">
        <f t="shared" ref="G50:J50" si="99">SUM(C$2:C50)</f>
        <v>56</v>
      </c>
      <c r="H50" s="41">
        <f t="shared" si="99"/>
        <v>120.5</v>
      </c>
      <c r="I50" s="41">
        <f t="shared" si="99"/>
        <v>2</v>
      </c>
      <c r="J50" s="41">
        <f t="shared" si="99"/>
        <v>5</v>
      </c>
      <c r="K50" s="41">
        <f t="shared" ref="K50:L50" si="100">G50/MAX(G:G)</f>
        <v>0.93333333333333335</v>
      </c>
      <c r="L50" s="41">
        <f t="shared" si="100"/>
        <v>0.91809523809523808</v>
      </c>
      <c r="M50" s="41">
        <f t="shared" si="2"/>
        <v>1</v>
      </c>
      <c r="N50" s="42">
        <f t="shared" si="3"/>
        <v>1.5238095238095238E-2</v>
      </c>
      <c r="O50" s="41">
        <f t="shared" si="4"/>
        <v>0.80327868852459017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101</v>
      </c>
      <c r="C51" s="39">
        <v>0</v>
      </c>
      <c r="D51" s="39">
        <v>2.25</v>
      </c>
      <c r="E51" s="43">
        <v>0</v>
      </c>
      <c r="G51" s="41">
        <f t="shared" ref="G51:J51" si="101">SUM(C$2:C51)</f>
        <v>56</v>
      </c>
      <c r="H51" s="41">
        <f t="shared" si="101"/>
        <v>122.75</v>
      </c>
      <c r="I51" s="41">
        <f t="shared" si="101"/>
        <v>2</v>
      </c>
      <c r="J51" s="41">
        <f t="shared" si="101"/>
        <v>5</v>
      </c>
      <c r="K51" s="41">
        <f t="shared" ref="K51:L51" si="102">G51/MAX(G:G)</f>
        <v>0.93333333333333335</v>
      </c>
      <c r="L51" s="41">
        <f t="shared" si="102"/>
        <v>0.9352380952380952</v>
      </c>
      <c r="M51" s="41">
        <f t="shared" si="2"/>
        <v>1</v>
      </c>
      <c r="N51" s="42">
        <f t="shared" si="3"/>
        <v>1.5238095238095238E-2</v>
      </c>
      <c r="O51" s="41">
        <f t="shared" si="4"/>
        <v>0.81967213114754101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40">
        <v>43835</v>
      </c>
      <c r="C52" s="39">
        <v>0</v>
      </c>
      <c r="D52" s="39">
        <v>0</v>
      </c>
      <c r="E52" s="43">
        <v>0</v>
      </c>
      <c r="G52" s="41">
        <f t="shared" ref="G52:J52" si="103">SUM(C$2:C52)</f>
        <v>56</v>
      </c>
      <c r="H52" s="41">
        <f t="shared" si="103"/>
        <v>122.75</v>
      </c>
      <c r="I52" s="41">
        <f t="shared" si="103"/>
        <v>2</v>
      </c>
      <c r="J52" s="41">
        <f t="shared" si="103"/>
        <v>5</v>
      </c>
      <c r="K52" s="41">
        <f t="shared" ref="K52:L52" si="104">G52/MAX(G:G)</f>
        <v>0.93333333333333335</v>
      </c>
      <c r="L52" s="41">
        <f t="shared" si="104"/>
        <v>0.9352380952380952</v>
      </c>
      <c r="M52" s="41">
        <f t="shared" si="2"/>
        <v>1</v>
      </c>
      <c r="N52" s="42">
        <f t="shared" si="3"/>
        <v>1.5238095238095238E-2</v>
      </c>
      <c r="O52" s="41">
        <f t="shared" si="4"/>
        <v>0.83606557377049184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40">
        <v>43866</v>
      </c>
      <c r="C53" s="39">
        <v>0</v>
      </c>
      <c r="D53" s="39">
        <v>0</v>
      </c>
      <c r="E53" s="43">
        <v>0</v>
      </c>
      <c r="G53" s="41">
        <f t="shared" ref="G53:J53" si="105">SUM(C$2:C53)</f>
        <v>56</v>
      </c>
      <c r="H53" s="41">
        <f t="shared" si="105"/>
        <v>122.75</v>
      </c>
      <c r="I53" s="41">
        <f t="shared" si="105"/>
        <v>2</v>
      </c>
      <c r="J53" s="41">
        <f t="shared" si="105"/>
        <v>5</v>
      </c>
      <c r="K53" s="41">
        <f t="shared" ref="K53:L53" si="106">G53/MAX(G:G)</f>
        <v>0.93333333333333335</v>
      </c>
      <c r="L53" s="41">
        <f t="shared" si="106"/>
        <v>0.9352380952380952</v>
      </c>
      <c r="M53" s="41">
        <f t="shared" si="2"/>
        <v>1</v>
      </c>
      <c r="N53" s="42">
        <f t="shared" si="3"/>
        <v>1.5238095238095238E-2</v>
      </c>
      <c r="O53" s="41">
        <f t="shared" si="4"/>
        <v>0.85245901639344257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0.9352380952380952</v>
      </c>
    </row>
    <row r="54" spans="1:18" ht="15" x14ac:dyDescent="0.25">
      <c r="A54" s="39">
        <v>53</v>
      </c>
      <c r="B54" s="40">
        <v>43895</v>
      </c>
      <c r="C54" s="39">
        <v>0</v>
      </c>
      <c r="D54" s="39">
        <v>0</v>
      </c>
      <c r="E54" s="43">
        <v>0</v>
      </c>
      <c r="G54" s="41">
        <f t="shared" ref="G54:J54" si="107">SUM(C$2:C54)</f>
        <v>56</v>
      </c>
      <c r="H54" s="41">
        <f t="shared" si="107"/>
        <v>122.75</v>
      </c>
      <c r="I54" s="41">
        <f t="shared" si="107"/>
        <v>2</v>
      </c>
      <c r="J54" s="41">
        <f t="shared" si="107"/>
        <v>5</v>
      </c>
      <c r="K54" s="41">
        <f t="shared" ref="K54:L54" si="108">G54/MAX(G:G)</f>
        <v>0.93333333333333335</v>
      </c>
      <c r="L54" s="41">
        <f t="shared" si="108"/>
        <v>0.9352380952380952</v>
      </c>
      <c r="M54" s="41">
        <f t="shared" si="2"/>
        <v>1</v>
      </c>
      <c r="N54" s="42">
        <f t="shared" si="3"/>
        <v>1.5238095238095238E-2</v>
      </c>
      <c r="O54" s="41">
        <f t="shared" si="4"/>
        <v>0.86885245901639341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40">
        <v>43926</v>
      </c>
      <c r="C55" s="39">
        <v>4</v>
      </c>
      <c r="D55" s="39">
        <v>2</v>
      </c>
      <c r="E55" s="43">
        <v>0</v>
      </c>
      <c r="G55" s="41">
        <f t="shared" ref="G55:J55" si="109">SUM(C$2:C55)</f>
        <v>60</v>
      </c>
      <c r="H55" s="41">
        <f t="shared" si="109"/>
        <v>124.75</v>
      </c>
      <c r="I55" s="41">
        <f t="shared" si="109"/>
        <v>2</v>
      </c>
      <c r="J55" s="41">
        <f t="shared" si="109"/>
        <v>5</v>
      </c>
      <c r="K55" s="41">
        <f t="shared" ref="K55:L55" si="110">G55/MAX(G:G)</f>
        <v>1</v>
      </c>
      <c r="L55" s="41">
        <f t="shared" si="110"/>
        <v>0.95047619047619047</v>
      </c>
      <c r="M55" s="41">
        <f t="shared" si="2"/>
        <v>1</v>
      </c>
      <c r="N55" s="42">
        <f t="shared" si="3"/>
        <v>1.5238095238095238E-2</v>
      </c>
      <c r="O55" s="41">
        <f t="shared" si="4"/>
        <v>0.88524590163934425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40">
        <v>43956</v>
      </c>
      <c r="C56" s="39">
        <v>0</v>
      </c>
      <c r="D56" s="39">
        <v>1</v>
      </c>
      <c r="E56" s="43">
        <v>0</v>
      </c>
      <c r="G56" s="41">
        <f t="shared" ref="G56:J56" si="111">SUM(C$2:C56)</f>
        <v>60</v>
      </c>
      <c r="H56" s="41">
        <f t="shared" si="111"/>
        <v>125.75</v>
      </c>
      <c r="I56" s="41">
        <f t="shared" si="111"/>
        <v>2</v>
      </c>
      <c r="J56" s="41">
        <f t="shared" si="111"/>
        <v>5</v>
      </c>
      <c r="K56" s="41">
        <f t="shared" ref="K56:L56" si="112">G56/MAX(G:G)</f>
        <v>1</v>
      </c>
      <c r="L56" s="41">
        <f t="shared" si="112"/>
        <v>0.95809523809523811</v>
      </c>
      <c r="M56" s="41">
        <f t="shared" si="2"/>
        <v>1</v>
      </c>
      <c r="N56" s="42">
        <f t="shared" si="3"/>
        <v>1.5238095238095238E-2</v>
      </c>
      <c r="O56" s="41">
        <f t="shared" si="4"/>
        <v>0.90163934426229508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40">
        <v>43987</v>
      </c>
      <c r="C57" s="39">
        <v>0</v>
      </c>
      <c r="D57" s="39">
        <v>5.5</v>
      </c>
      <c r="E57" s="43">
        <v>0</v>
      </c>
      <c r="G57" s="41">
        <f t="shared" ref="G57:J57" si="113">SUM(C$2:C57)</f>
        <v>60</v>
      </c>
      <c r="H57" s="41">
        <f t="shared" si="113"/>
        <v>131.25</v>
      </c>
      <c r="I57" s="41">
        <f t="shared" si="113"/>
        <v>2</v>
      </c>
      <c r="J57" s="41">
        <f t="shared" si="113"/>
        <v>5</v>
      </c>
      <c r="K57" s="41">
        <f t="shared" ref="K57:L57" si="114">G57/MAX(G:G)</f>
        <v>1</v>
      </c>
      <c r="L57" s="41">
        <f t="shared" si="114"/>
        <v>1</v>
      </c>
      <c r="M57" s="41">
        <f t="shared" si="2"/>
        <v>1</v>
      </c>
      <c r="N57" s="42">
        <f t="shared" si="3"/>
        <v>1.5238095238095238E-2</v>
      </c>
      <c r="O57" s="41">
        <f t="shared" si="4"/>
        <v>0.91803278688524592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40">
        <v>44017</v>
      </c>
      <c r="C58" s="39">
        <v>0</v>
      </c>
      <c r="D58" s="39">
        <v>0</v>
      </c>
      <c r="E58" s="43">
        <v>0</v>
      </c>
      <c r="G58" s="41">
        <f t="shared" ref="G58:J58" si="115">SUM(C$2:C58)</f>
        <v>60</v>
      </c>
      <c r="H58" s="41">
        <f t="shared" si="115"/>
        <v>131.25</v>
      </c>
      <c r="I58" s="41">
        <f t="shared" si="115"/>
        <v>2</v>
      </c>
      <c r="J58" s="41">
        <f t="shared" si="115"/>
        <v>5</v>
      </c>
      <c r="K58" s="41">
        <f t="shared" ref="K58:L58" si="116">G58/MAX(G:G)</f>
        <v>1</v>
      </c>
      <c r="L58" s="41">
        <f t="shared" si="116"/>
        <v>1</v>
      </c>
      <c r="M58" s="41">
        <f t="shared" si="2"/>
        <v>1</v>
      </c>
      <c r="N58" s="42">
        <f t="shared" si="3"/>
        <v>1.5238095238095238E-2</v>
      </c>
      <c r="O58" s="41">
        <f t="shared" si="4"/>
        <v>0.93442622950819676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40">
        <v>44048</v>
      </c>
      <c r="C59" s="39">
        <v>0</v>
      </c>
      <c r="D59" s="39">
        <v>0</v>
      </c>
      <c r="E59" s="43">
        <v>0</v>
      </c>
      <c r="G59" s="41">
        <f t="shared" ref="G59:J59" si="117">SUM(C$2:C59)</f>
        <v>60</v>
      </c>
      <c r="H59" s="41">
        <f t="shared" si="117"/>
        <v>131.25</v>
      </c>
      <c r="I59" s="41">
        <f t="shared" si="117"/>
        <v>2</v>
      </c>
      <c r="J59" s="41">
        <f t="shared" si="117"/>
        <v>5</v>
      </c>
      <c r="K59" s="41">
        <f t="shared" ref="K59:L59" si="118">G59/MAX(G:G)</f>
        <v>1</v>
      </c>
      <c r="L59" s="41">
        <f t="shared" si="118"/>
        <v>1</v>
      </c>
      <c r="M59" s="41">
        <f t="shared" si="2"/>
        <v>1</v>
      </c>
      <c r="N59" s="42">
        <f t="shared" si="3"/>
        <v>1.5238095238095238E-2</v>
      </c>
      <c r="O59" s="41">
        <f t="shared" si="4"/>
        <v>0.95081967213114749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40">
        <v>44079</v>
      </c>
      <c r="C60" s="39">
        <v>0</v>
      </c>
      <c r="D60" s="39">
        <v>0</v>
      </c>
      <c r="E60" s="43">
        <v>0</v>
      </c>
      <c r="G60" s="41">
        <f t="shared" ref="G60:J60" si="119">SUM(C$2:C60)</f>
        <v>60</v>
      </c>
      <c r="H60" s="41">
        <f t="shared" si="119"/>
        <v>131.25</v>
      </c>
      <c r="I60" s="41">
        <f t="shared" si="119"/>
        <v>2</v>
      </c>
      <c r="J60" s="41">
        <f t="shared" si="119"/>
        <v>5</v>
      </c>
      <c r="K60" s="41">
        <f t="shared" ref="K60:L60" si="120">G60/MAX(G:G)</f>
        <v>1</v>
      </c>
      <c r="L60" s="41">
        <f t="shared" si="120"/>
        <v>1</v>
      </c>
      <c r="M60" s="41">
        <f t="shared" si="2"/>
        <v>1</v>
      </c>
      <c r="N60" s="42">
        <f t="shared" si="3"/>
        <v>1.5238095238095238E-2</v>
      </c>
      <c r="O60" s="41">
        <f t="shared" si="4"/>
        <v>0.96721311475409832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40">
        <v>44109</v>
      </c>
      <c r="C61" s="39">
        <v>0</v>
      </c>
      <c r="D61" s="39">
        <v>0</v>
      </c>
      <c r="E61" s="43">
        <v>0</v>
      </c>
      <c r="G61" s="41">
        <f t="shared" ref="G61:J61" si="121">SUM(C$2:C61)</f>
        <v>60</v>
      </c>
      <c r="H61" s="41">
        <f t="shared" si="121"/>
        <v>131.25</v>
      </c>
      <c r="I61" s="41">
        <f t="shared" si="121"/>
        <v>2</v>
      </c>
      <c r="J61" s="41">
        <f t="shared" si="121"/>
        <v>5</v>
      </c>
      <c r="K61" s="41">
        <f t="shared" ref="K61:L61" si="122">G61/MAX(G:G)</f>
        <v>1</v>
      </c>
      <c r="L61" s="41">
        <f t="shared" si="122"/>
        <v>1</v>
      </c>
      <c r="M61" s="41">
        <f t="shared" si="2"/>
        <v>1</v>
      </c>
      <c r="N61" s="42">
        <f t="shared" si="3"/>
        <v>1.5238095238095238E-2</v>
      </c>
      <c r="O61" s="41">
        <f t="shared" si="4"/>
        <v>0.98360655737704916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44140</v>
      </c>
      <c r="C62" s="39">
        <v>0</v>
      </c>
      <c r="D62" s="39">
        <v>0</v>
      </c>
      <c r="E62" s="43">
        <v>12</v>
      </c>
      <c r="G62" s="41">
        <f t="shared" ref="G62:J62" si="123">SUM(C$2:C62)</f>
        <v>60</v>
      </c>
      <c r="H62" s="41">
        <f t="shared" si="123"/>
        <v>131.25</v>
      </c>
      <c r="I62" s="41">
        <f t="shared" si="123"/>
        <v>14</v>
      </c>
      <c r="J62" s="41">
        <f t="shared" si="123"/>
        <v>5</v>
      </c>
      <c r="K62" s="41">
        <f t="shared" ref="K62:L62" si="124">G62/MAX(G:G)</f>
        <v>1</v>
      </c>
      <c r="L62" s="41">
        <f t="shared" si="124"/>
        <v>1</v>
      </c>
      <c r="M62" s="41">
        <f t="shared" si="2"/>
        <v>1</v>
      </c>
      <c r="N62" s="42">
        <f t="shared" si="3"/>
        <v>0.10666666666666667</v>
      </c>
      <c r="O62" s="41">
        <f t="shared" si="4"/>
        <v>1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3" width="4.85546875" customWidth="1"/>
    <col min="4" max="4" width="5.8554687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1" width="13.28515625" customWidth="1"/>
    <col min="12" max="12" width="14.42578125" customWidth="1"/>
    <col min="13" max="13" width="6" customWidth="1"/>
    <col min="14" max="15" width="14.42578125" customWidth="1"/>
    <col min="16" max="16" width="13.7109375" customWidth="1"/>
    <col min="17" max="17" width="14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43680</v>
      </c>
      <c r="C2" s="39">
        <v>0</v>
      </c>
      <c r="D2" s="39">
        <v>0</v>
      </c>
      <c r="G2" s="41">
        <f>SUM(C2:C$2)</f>
        <v>0</v>
      </c>
      <c r="H2" s="41">
        <f t="shared" ref="H2:J2" si="0">SUM(D$2:D2)</f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0</v>
      </c>
      <c r="L2" s="41">
        <f t="shared" si="1"/>
        <v>0</v>
      </c>
      <c r="M2" s="41">
        <f t="shared" ref="M2:M99" si="2">J2/MAX(J:J)</f>
        <v>0</v>
      </c>
      <c r="N2" s="42">
        <f t="shared" ref="N2:N99" si="3">I2/MAX(H:H)</f>
        <v>0</v>
      </c>
      <c r="O2" s="41">
        <f t="shared" ref="O2:O99" si="4">A2/MAX(A:A)</f>
        <v>1.020408163265306E-2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40">
        <v>43711</v>
      </c>
      <c r="C3" s="39">
        <v>0</v>
      </c>
      <c r="D3" s="39">
        <v>0</v>
      </c>
      <c r="G3" s="41">
        <f t="shared" ref="G3:J3" si="5">SUM(C$2:C3)</f>
        <v>0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0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2.0408163265306121E-2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40">
        <v>43741</v>
      </c>
      <c r="C4" s="39">
        <v>0</v>
      </c>
      <c r="D4" s="39">
        <v>0</v>
      </c>
      <c r="G4" s="41">
        <f t="shared" ref="G4:J4" si="7">SUM(C$2:C4)</f>
        <v>0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0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3.0612244897959183E-2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40">
        <v>43772</v>
      </c>
      <c r="C5" s="39">
        <v>4</v>
      </c>
      <c r="D5" s="39">
        <v>0</v>
      </c>
      <c r="G5" s="41">
        <f t="shared" ref="G5:J5" si="9">SUM(C$2:C5)</f>
        <v>4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0.10160020320040639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4.0816326530612242E-2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40">
        <v>43802</v>
      </c>
      <c r="C6" s="39">
        <v>0</v>
      </c>
      <c r="D6" s="39">
        <v>0</v>
      </c>
      <c r="G6" s="41">
        <f t="shared" ref="G6:J6" si="11">SUM(C$2:C6)</f>
        <v>4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0.10160020320040639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5.1020408163265307E-2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39" t="s">
        <v>121</v>
      </c>
      <c r="C7" s="39">
        <v>1.25</v>
      </c>
      <c r="D7" s="39">
        <v>0</v>
      </c>
      <c r="G7" s="41">
        <f t="shared" ref="G7:J7" si="13">SUM(C$2:C7)</f>
        <v>5.25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0.13335026670053338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6.1224489795918366E-2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39" t="s">
        <v>122</v>
      </c>
      <c r="C8" s="39">
        <v>0.5</v>
      </c>
      <c r="D8" s="39">
        <v>0</v>
      </c>
      <c r="G8" s="41">
        <f t="shared" ref="G8:J8" si="15">SUM(C$2:C8)</f>
        <v>5.75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0.14605029210058418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7.1428571428571425E-2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39" t="s">
        <v>123</v>
      </c>
      <c r="C9" s="39">
        <v>0</v>
      </c>
      <c r="D9" s="39">
        <v>0</v>
      </c>
      <c r="G9" s="41">
        <f t="shared" ref="G9:J9" si="17">SUM(C$2:C9)</f>
        <v>5.75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0.14605029210058418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8.1632653061224483E-2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39" t="s">
        <v>124</v>
      </c>
      <c r="C10" s="39">
        <v>0</v>
      </c>
      <c r="D10" s="39">
        <v>0</v>
      </c>
      <c r="G10" s="41">
        <f t="shared" ref="G10:J10" si="19">SUM(C$2:C10)</f>
        <v>5.75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0.14605029210058418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9.1836734693877556E-2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125</v>
      </c>
      <c r="C11" s="39">
        <v>0</v>
      </c>
      <c r="D11" s="39">
        <v>0</v>
      </c>
      <c r="G11" s="41">
        <f t="shared" ref="G11:J11" si="21">SUM(C$2:C11)</f>
        <v>5.75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0.14605029210058418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0.10204081632653061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126</v>
      </c>
      <c r="C12" s="39">
        <v>1</v>
      </c>
      <c r="D12" s="39">
        <v>2.75</v>
      </c>
      <c r="G12" s="41">
        <f t="shared" ref="G12:J12" si="23">SUM(C$2:C12)</f>
        <v>6.75</v>
      </c>
      <c r="H12" s="41">
        <f t="shared" si="23"/>
        <v>2.75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0.17145034290068578</v>
      </c>
      <c r="L12" s="41">
        <f t="shared" si="24"/>
        <v>1.7416086130462319E-2</v>
      </c>
      <c r="M12" s="41">
        <f t="shared" si="2"/>
        <v>0</v>
      </c>
      <c r="N12" s="42">
        <f t="shared" si="3"/>
        <v>0</v>
      </c>
      <c r="O12" s="41">
        <f t="shared" si="4"/>
        <v>0.11224489795918367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127</v>
      </c>
      <c r="C13" s="39">
        <v>0.25</v>
      </c>
      <c r="D13" s="39">
        <v>0</v>
      </c>
      <c r="G13" s="41">
        <f t="shared" ref="G13:J13" si="25">SUM(C$2:C13)</f>
        <v>7</v>
      </c>
      <c r="H13" s="41">
        <f t="shared" si="25"/>
        <v>2.75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0.17780035560071117</v>
      </c>
      <c r="L13" s="41">
        <f t="shared" si="26"/>
        <v>1.7416086130462319E-2</v>
      </c>
      <c r="M13" s="41">
        <f t="shared" si="2"/>
        <v>0</v>
      </c>
      <c r="N13" s="42">
        <f t="shared" si="3"/>
        <v>0</v>
      </c>
      <c r="O13" s="41">
        <f t="shared" si="4"/>
        <v>0.12244897959183673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128</v>
      </c>
      <c r="C14" s="39">
        <v>0</v>
      </c>
      <c r="D14" s="39">
        <v>0</v>
      </c>
      <c r="G14" s="41">
        <f t="shared" ref="G14:J14" si="27">SUM(C$2:C14)</f>
        <v>7</v>
      </c>
      <c r="H14" s="41">
        <f t="shared" si="27"/>
        <v>2.75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0.17780035560071117</v>
      </c>
      <c r="L14" s="41">
        <f t="shared" si="28"/>
        <v>1.7416086130462319E-2</v>
      </c>
      <c r="M14" s="41">
        <f t="shared" si="2"/>
        <v>0</v>
      </c>
      <c r="N14" s="42">
        <f t="shared" si="3"/>
        <v>0</v>
      </c>
      <c r="O14" s="41">
        <f t="shared" si="4"/>
        <v>0.1326530612244898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129</v>
      </c>
      <c r="C15" s="39">
        <v>0</v>
      </c>
      <c r="D15" s="39">
        <v>0</v>
      </c>
      <c r="G15" s="41">
        <f t="shared" ref="G15:J15" si="29">SUM(C$2:C15)</f>
        <v>7</v>
      </c>
      <c r="H15" s="41">
        <f t="shared" si="29"/>
        <v>2.75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0.17780035560071117</v>
      </c>
      <c r="L15" s="41">
        <f t="shared" si="30"/>
        <v>1.7416086130462319E-2</v>
      </c>
      <c r="M15" s="41">
        <f t="shared" si="2"/>
        <v>0</v>
      </c>
      <c r="N15" s="42">
        <f t="shared" si="3"/>
        <v>0</v>
      </c>
      <c r="O15" s="41">
        <f t="shared" si="4"/>
        <v>0.14285714285714285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130</v>
      </c>
      <c r="C16" s="39">
        <v>0</v>
      </c>
      <c r="D16" s="39">
        <v>0</v>
      </c>
      <c r="G16" s="41">
        <f t="shared" ref="G16:J16" si="31">SUM(C$2:C16)</f>
        <v>7</v>
      </c>
      <c r="H16" s="41">
        <f t="shared" si="31"/>
        <v>2.75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0.17780035560071117</v>
      </c>
      <c r="L16" s="41">
        <f t="shared" si="32"/>
        <v>1.7416086130462319E-2</v>
      </c>
      <c r="M16" s="41">
        <f t="shared" si="2"/>
        <v>0</v>
      </c>
      <c r="N16" s="42">
        <f t="shared" si="3"/>
        <v>0</v>
      </c>
      <c r="O16" s="41">
        <f t="shared" si="4"/>
        <v>0.15306122448979592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131</v>
      </c>
      <c r="C17" s="39">
        <v>0</v>
      </c>
      <c r="D17" s="39">
        <v>0</v>
      </c>
      <c r="G17" s="41">
        <f t="shared" ref="G17:J17" si="33">SUM(C$2:C17)</f>
        <v>7</v>
      </c>
      <c r="H17" s="41">
        <f t="shared" si="33"/>
        <v>2.75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0.17780035560071117</v>
      </c>
      <c r="L17" s="41">
        <f t="shared" si="34"/>
        <v>1.7416086130462319E-2</v>
      </c>
      <c r="M17" s="41">
        <f t="shared" si="2"/>
        <v>0</v>
      </c>
      <c r="N17" s="42">
        <f t="shared" si="3"/>
        <v>0</v>
      </c>
      <c r="O17" s="41">
        <f t="shared" si="4"/>
        <v>0.16326530612244897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132</v>
      </c>
      <c r="C18" s="39">
        <v>1.5</v>
      </c>
      <c r="D18" s="39">
        <v>5.0999999999999996</v>
      </c>
      <c r="G18" s="41">
        <f t="shared" ref="G18:J18" si="35">SUM(C$2:C18)</f>
        <v>8.5</v>
      </c>
      <c r="H18" s="41">
        <f t="shared" si="35"/>
        <v>7.85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0.21590043180086357</v>
      </c>
      <c r="L18" s="41">
        <f t="shared" si="36"/>
        <v>4.9715009499683348E-2</v>
      </c>
      <c r="M18" s="41">
        <f t="shared" si="2"/>
        <v>0</v>
      </c>
      <c r="N18" s="42">
        <f t="shared" si="3"/>
        <v>0</v>
      </c>
      <c r="O18" s="41">
        <f t="shared" si="4"/>
        <v>0.17346938775510204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133</v>
      </c>
      <c r="C19" s="39">
        <v>2.15</v>
      </c>
      <c r="D19" s="39">
        <v>3</v>
      </c>
      <c r="G19" s="41">
        <f t="shared" ref="G19:J19" si="37">SUM(C$2:C19)</f>
        <v>10.65</v>
      </c>
      <c r="H19" s="41">
        <f t="shared" si="37"/>
        <v>10.85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0.27051054102108202</v>
      </c>
      <c r="L19" s="41">
        <f t="shared" si="38"/>
        <v>6.871437618746043E-2</v>
      </c>
      <c r="M19" s="41">
        <f t="shared" si="2"/>
        <v>0</v>
      </c>
      <c r="N19" s="42">
        <f t="shared" si="3"/>
        <v>0</v>
      </c>
      <c r="O19" s="41">
        <f t="shared" si="4"/>
        <v>0.18367346938775511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134</v>
      </c>
      <c r="C20" s="39">
        <v>1.01</v>
      </c>
      <c r="D20" s="39">
        <v>0</v>
      </c>
      <c r="G20" s="41">
        <f t="shared" ref="G20:J20" si="39">SUM(C$2:C20)</f>
        <v>11.66</v>
      </c>
      <c r="H20" s="41">
        <f t="shared" si="39"/>
        <v>10.85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0.29616459232918463</v>
      </c>
      <c r="L20" s="41">
        <f t="shared" si="40"/>
        <v>6.871437618746043E-2</v>
      </c>
      <c r="M20" s="41">
        <f t="shared" si="2"/>
        <v>0</v>
      </c>
      <c r="N20" s="42">
        <f t="shared" si="3"/>
        <v>0</v>
      </c>
      <c r="O20" s="41">
        <f t="shared" si="4"/>
        <v>0.19387755102040816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135</v>
      </c>
      <c r="C21" s="39">
        <v>0</v>
      </c>
      <c r="D21" s="39">
        <v>0</v>
      </c>
      <c r="G21" s="41">
        <f t="shared" ref="G21:J21" si="41">SUM(C$2:C21)</f>
        <v>11.66</v>
      </c>
      <c r="H21" s="41">
        <f t="shared" si="41"/>
        <v>10.85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0.29616459232918463</v>
      </c>
      <c r="L21" s="41">
        <f t="shared" si="42"/>
        <v>6.871437618746043E-2</v>
      </c>
      <c r="M21" s="41">
        <f t="shared" si="2"/>
        <v>0</v>
      </c>
      <c r="N21" s="42">
        <f t="shared" si="3"/>
        <v>0</v>
      </c>
      <c r="O21" s="41">
        <f t="shared" si="4"/>
        <v>0.20408163265306123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136</v>
      </c>
      <c r="C22" s="39">
        <v>0</v>
      </c>
      <c r="D22" s="39">
        <v>0</v>
      </c>
      <c r="G22" s="41">
        <f t="shared" ref="G22:J22" si="43">SUM(C$2:C22)</f>
        <v>11.66</v>
      </c>
      <c r="H22" s="41">
        <f t="shared" si="43"/>
        <v>10.85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0.29616459232918463</v>
      </c>
      <c r="L22" s="41">
        <f t="shared" si="44"/>
        <v>6.871437618746043E-2</v>
      </c>
      <c r="M22" s="41">
        <f t="shared" si="2"/>
        <v>0</v>
      </c>
      <c r="N22" s="42">
        <f t="shared" si="3"/>
        <v>0</v>
      </c>
      <c r="O22" s="41">
        <f t="shared" si="4"/>
        <v>0.21428571428571427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39" t="s">
        <v>137</v>
      </c>
      <c r="C23" s="39">
        <v>0</v>
      </c>
      <c r="D23" s="39">
        <v>0</v>
      </c>
      <c r="G23" s="41">
        <f t="shared" ref="G23:J23" si="45">SUM(C$2:C23)</f>
        <v>11.66</v>
      </c>
      <c r="H23" s="41">
        <f t="shared" si="45"/>
        <v>10.85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0.29616459232918463</v>
      </c>
      <c r="L23" s="41">
        <f t="shared" si="46"/>
        <v>6.871437618746043E-2</v>
      </c>
      <c r="M23" s="41">
        <f t="shared" si="2"/>
        <v>0</v>
      </c>
      <c r="N23" s="42">
        <f t="shared" si="3"/>
        <v>0</v>
      </c>
      <c r="O23" s="41">
        <f t="shared" si="4"/>
        <v>0.22448979591836735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39" t="s">
        <v>138</v>
      </c>
      <c r="C24" s="39">
        <v>0</v>
      </c>
      <c r="D24" s="39">
        <v>1.5</v>
      </c>
      <c r="G24" s="41">
        <f t="shared" ref="G24:J24" si="47">SUM(C$2:C24)</f>
        <v>11.66</v>
      </c>
      <c r="H24" s="41">
        <f t="shared" si="47"/>
        <v>12.35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0.29616459232918463</v>
      </c>
      <c r="L24" s="41">
        <f t="shared" si="48"/>
        <v>7.8214059531348967E-2</v>
      </c>
      <c r="M24" s="41">
        <f t="shared" si="2"/>
        <v>0</v>
      </c>
      <c r="N24" s="42">
        <f t="shared" si="3"/>
        <v>0</v>
      </c>
      <c r="O24" s="41">
        <f t="shared" si="4"/>
        <v>0.23469387755102042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39" t="s">
        <v>139</v>
      </c>
      <c r="C25" s="39">
        <v>0</v>
      </c>
      <c r="D25" s="39">
        <v>1.33</v>
      </c>
      <c r="G25" s="41">
        <f t="shared" ref="G25:J25" si="49">SUM(C$2:C25)</f>
        <v>11.66</v>
      </c>
      <c r="H25" s="41">
        <f t="shared" si="49"/>
        <v>13.68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0.29616459232918463</v>
      </c>
      <c r="L25" s="41">
        <f t="shared" si="50"/>
        <v>8.6637112096263472E-2</v>
      </c>
      <c r="M25" s="41">
        <f t="shared" si="2"/>
        <v>0</v>
      </c>
      <c r="N25" s="42">
        <f t="shared" si="3"/>
        <v>0</v>
      </c>
      <c r="O25" s="41">
        <f t="shared" si="4"/>
        <v>0.24489795918367346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40">
        <v>43469</v>
      </c>
      <c r="C26" s="39">
        <v>0</v>
      </c>
      <c r="D26" s="39">
        <v>0</v>
      </c>
      <c r="G26" s="41">
        <f t="shared" ref="G26:J26" si="51">SUM(C$2:C26)</f>
        <v>11.66</v>
      </c>
      <c r="H26" s="41">
        <f t="shared" si="51"/>
        <v>13.68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0.29616459232918463</v>
      </c>
      <c r="L26" s="41">
        <f t="shared" si="52"/>
        <v>8.6637112096263472E-2</v>
      </c>
      <c r="M26" s="41">
        <f t="shared" si="2"/>
        <v>0</v>
      </c>
      <c r="N26" s="42">
        <f t="shared" si="3"/>
        <v>0</v>
      </c>
      <c r="O26" s="41">
        <f t="shared" si="4"/>
        <v>0.25510204081632654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40">
        <v>43500</v>
      </c>
      <c r="C27" s="39">
        <v>0</v>
      </c>
      <c r="D27" s="39">
        <v>0</v>
      </c>
      <c r="G27" s="41">
        <f t="shared" ref="G27:J27" si="53">SUM(C$2:C27)</f>
        <v>11.66</v>
      </c>
      <c r="H27" s="41">
        <f t="shared" si="53"/>
        <v>13.68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0.29616459232918463</v>
      </c>
      <c r="L27" s="41">
        <f t="shared" si="54"/>
        <v>8.6637112096263472E-2</v>
      </c>
      <c r="M27" s="41">
        <f t="shared" si="2"/>
        <v>0</v>
      </c>
      <c r="N27" s="42">
        <f t="shared" si="3"/>
        <v>0</v>
      </c>
      <c r="O27" s="41">
        <f t="shared" si="4"/>
        <v>0.26530612244897961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40">
        <v>43528</v>
      </c>
      <c r="C28" s="39">
        <v>0</v>
      </c>
      <c r="D28" s="39">
        <v>0</v>
      </c>
      <c r="G28" s="41">
        <f t="shared" ref="G28:J28" si="55">SUM(C$2:C28)</f>
        <v>11.66</v>
      </c>
      <c r="H28" s="41">
        <f t="shared" si="55"/>
        <v>13.68</v>
      </c>
      <c r="I28" s="41">
        <f t="shared" si="55"/>
        <v>0</v>
      </c>
      <c r="J28" s="41">
        <f t="shared" si="55"/>
        <v>0</v>
      </c>
      <c r="K28" s="41">
        <f t="shared" ref="K28:L28" si="56">G28/MAX(G:G)</f>
        <v>0.29616459232918463</v>
      </c>
      <c r="L28" s="41">
        <f t="shared" si="56"/>
        <v>8.6637112096263472E-2</v>
      </c>
      <c r="M28" s="41">
        <f t="shared" si="2"/>
        <v>0</v>
      </c>
      <c r="N28" s="42">
        <f t="shared" si="3"/>
        <v>0</v>
      </c>
      <c r="O28" s="41">
        <f t="shared" si="4"/>
        <v>0.27551020408163263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40">
        <v>43559</v>
      </c>
      <c r="C29" s="39">
        <v>0</v>
      </c>
      <c r="D29" s="39">
        <v>0</v>
      </c>
      <c r="G29" s="41">
        <f t="shared" ref="G29:J29" si="57">SUM(C$2:C29)</f>
        <v>11.66</v>
      </c>
      <c r="H29" s="41">
        <f t="shared" si="57"/>
        <v>13.68</v>
      </c>
      <c r="I29" s="41">
        <f t="shared" si="57"/>
        <v>0</v>
      </c>
      <c r="J29" s="41">
        <f t="shared" si="57"/>
        <v>0</v>
      </c>
      <c r="K29" s="41">
        <f t="shared" ref="K29:L29" si="58">G29/MAX(G:G)</f>
        <v>0.29616459232918463</v>
      </c>
      <c r="L29" s="41">
        <f t="shared" si="58"/>
        <v>8.6637112096263472E-2</v>
      </c>
      <c r="M29" s="41">
        <f t="shared" si="2"/>
        <v>0</v>
      </c>
      <c r="N29" s="42">
        <f t="shared" si="3"/>
        <v>0</v>
      </c>
      <c r="O29" s="41">
        <f t="shared" si="4"/>
        <v>0.2857142857142857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40">
        <v>43589</v>
      </c>
      <c r="C30" s="39">
        <v>0</v>
      </c>
      <c r="D30" s="39">
        <v>0</v>
      </c>
      <c r="G30" s="41">
        <f t="shared" ref="G30:J30" si="59">SUM(C$2:C30)</f>
        <v>11.66</v>
      </c>
      <c r="H30" s="41">
        <f t="shared" si="59"/>
        <v>13.68</v>
      </c>
      <c r="I30" s="41">
        <f t="shared" si="59"/>
        <v>0</v>
      </c>
      <c r="J30" s="41">
        <f t="shared" si="59"/>
        <v>0</v>
      </c>
      <c r="K30" s="41">
        <f t="shared" ref="K30:L30" si="60">G30/MAX(G:G)</f>
        <v>0.29616459232918463</v>
      </c>
      <c r="L30" s="41">
        <f t="shared" si="60"/>
        <v>8.6637112096263472E-2</v>
      </c>
      <c r="M30" s="41">
        <f t="shared" si="2"/>
        <v>0</v>
      </c>
      <c r="N30" s="42">
        <f t="shared" si="3"/>
        <v>0</v>
      </c>
      <c r="O30" s="41">
        <f t="shared" si="4"/>
        <v>0.29591836734693877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40">
        <v>43620</v>
      </c>
      <c r="C31" s="39">
        <v>1</v>
      </c>
      <c r="D31" s="39">
        <v>0</v>
      </c>
      <c r="G31" s="41">
        <f t="shared" ref="G31:J31" si="61">SUM(C$2:C31)</f>
        <v>12.66</v>
      </c>
      <c r="H31" s="41">
        <f t="shared" si="61"/>
        <v>13.68</v>
      </c>
      <c r="I31" s="41">
        <f t="shared" si="61"/>
        <v>0</v>
      </c>
      <c r="J31" s="41">
        <f t="shared" si="61"/>
        <v>0</v>
      </c>
      <c r="K31" s="41">
        <f t="shared" ref="K31:L31" si="62">G31/MAX(G:G)</f>
        <v>0.32156464312928623</v>
      </c>
      <c r="L31" s="41">
        <f t="shared" si="62"/>
        <v>8.6637112096263472E-2</v>
      </c>
      <c r="M31" s="41">
        <f t="shared" si="2"/>
        <v>0</v>
      </c>
      <c r="N31" s="42">
        <f t="shared" si="3"/>
        <v>0</v>
      </c>
      <c r="O31" s="41">
        <f t="shared" si="4"/>
        <v>0.30612244897959184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43650</v>
      </c>
      <c r="C32" s="39">
        <v>0</v>
      </c>
      <c r="D32" s="39">
        <v>0.5</v>
      </c>
      <c r="G32" s="41">
        <f t="shared" ref="G32:J32" si="63">SUM(C$2:C32)</f>
        <v>12.66</v>
      </c>
      <c r="H32" s="41">
        <f t="shared" si="63"/>
        <v>14.18</v>
      </c>
      <c r="I32" s="41">
        <f t="shared" si="63"/>
        <v>0</v>
      </c>
      <c r="J32" s="41">
        <f t="shared" si="63"/>
        <v>0</v>
      </c>
      <c r="K32" s="41">
        <f t="shared" ref="K32:L32" si="64">G32/MAX(G:G)</f>
        <v>0.32156464312928623</v>
      </c>
      <c r="L32" s="41">
        <f t="shared" si="64"/>
        <v>8.9803673210892984E-2</v>
      </c>
      <c r="M32" s="41">
        <f t="shared" si="2"/>
        <v>0</v>
      </c>
      <c r="N32" s="42">
        <f t="shared" si="3"/>
        <v>0</v>
      </c>
      <c r="O32" s="41">
        <f t="shared" si="4"/>
        <v>0.31632653061224492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43681</v>
      </c>
      <c r="C33" s="39">
        <v>0</v>
      </c>
      <c r="D33" s="39">
        <v>0</v>
      </c>
      <c r="G33" s="41">
        <f t="shared" ref="G33:J33" si="65">SUM(C$2:C33)</f>
        <v>12.66</v>
      </c>
      <c r="H33" s="41">
        <f t="shared" si="65"/>
        <v>14.18</v>
      </c>
      <c r="I33" s="41">
        <f t="shared" si="65"/>
        <v>0</v>
      </c>
      <c r="J33" s="41">
        <f t="shared" si="65"/>
        <v>0</v>
      </c>
      <c r="K33" s="41">
        <f t="shared" ref="K33:L33" si="66">G33/MAX(G:G)</f>
        <v>0.32156464312928623</v>
      </c>
      <c r="L33" s="41">
        <f t="shared" si="66"/>
        <v>8.9803673210892984E-2</v>
      </c>
      <c r="M33" s="41">
        <f t="shared" si="2"/>
        <v>0</v>
      </c>
      <c r="N33" s="42">
        <f t="shared" si="3"/>
        <v>0</v>
      </c>
      <c r="O33" s="41">
        <f t="shared" si="4"/>
        <v>0.32653061224489793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40">
        <v>43712</v>
      </c>
      <c r="C34" s="39">
        <v>0</v>
      </c>
      <c r="D34" s="39">
        <v>0</v>
      </c>
      <c r="G34" s="41">
        <f t="shared" ref="G34:J34" si="67">SUM(C$2:C34)</f>
        <v>12.66</v>
      </c>
      <c r="H34" s="41">
        <f t="shared" si="67"/>
        <v>14.18</v>
      </c>
      <c r="I34" s="41">
        <f t="shared" si="67"/>
        <v>0</v>
      </c>
      <c r="J34" s="41">
        <f t="shared" si="67"/>
        <v>0</v>
      </c>
      <c r="K34" s="41">
        <f t="shared" ref="K34:L34" si="68">G34/MAX(G:G)</f>
        <v>0.32156464312928623</v>
      </c>
      <c r="L34" s="41">
        <f t="shared" si="68"/>
        <v>8.9803673210892984E-2</v>
      </c>
      <c r="M34" s="41">
        <f t="shared" si="2"/>
        <v>0</v>
      </c>
      <c r="N34" s="42">
        <f t="shared" si="3"/>
        <v>0</v>
      </c>
      <c r="O34" s="41">
        <f t="shared" si="4"/>
        <v>0.33673469387755101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40">
        <v>43742</v>
      </c>
      <c r="C35" s="39">
        <v>3.08</v>
      </c>
      <c r="D35" s="39">
        <v>0</v>
      </c>
      <c r="G35" s="41">
        <f t="shared" ref="G35:J35" si="69">SUM(C$2:C35)</f>
        <v>15.74</v>
      </c>
      <c r="H35" s="41">
        <f t="shared" si="69"/>
        <v>14.18</v>
      </c>
      <c r="I35" s="41">
        <f t="shared" si="69"/>
        <v>0</v>
      </c>
      <c r="J35" s="41">
        <f t="shared" si="69"/>
        <v>0</v>
      </c>
      <c r="K35" s="41">
        <f t="shared" ref="K35:L35" si="70">G35/MAX(G:G)</f>
        <v>0.39979679959359915</v>
      </c>
      <c r="L35" s="41">
        <f t="shared" si="70"/>
        <v>8.9803673210892984E-2</v>
      </c>
      <c r="M35" s="41">
        <f t="shared" si="2"/>
        <v>0</v>
      </c>
      <c r="N35" s="42">
        <f t="shared" si="3"/>
        <v>0</v>
      </c>
      <c r="O35" s="41">
        <f t="shared" si="4"/>
        <v>0.34693877551020408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40">
        <v>43773</v>
      </c>
      <c r="C36" s="39">
        <v>2.95</v>
      </c>
      <c r="D36" s="39">
        <v>2.4</v>
      </c>
      <c r="G36" s="41">
        <f t="shared" ref="G36:J36" si="71">SUM(C$2:C36)</f>
        <v>18.690000000000001</v>
      </c>
      <c r="H36" s="41">
        <f t="shared" si="71"/>
        <v>16.579999999999998</v>
      </c>
      <c r="I36" s="41">
        <f t="shared" si="71"/>
        <v>0</v>
      </c>
      <c r="J36" s="41">
        <f t="shared" si="71"/>
        <v>0</v>
      </c>
      <c r="K36" s="41">
        <f t="shared" ref="K36:L36" si="72">G36/MAX(G:G)</f>
        <v>0.47472694945389887</v>
      </c>
      <c r="L36" s="41">
        <f t="shared" si="72"/>
        <v>0.10500316656111464</v>
      </c>
      <c r="M36" s="41">
        <f t="shared" si="2"/>
        <v>0</v>
      </c>
      <c r="N36" s="42">
        <f t="shared" si="3"/>
        <v>0</v>
      </c>
      <c r="O36" s="41">
        <f t="shared" si="4"/>
        <v>0.35714285714285715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40">
        <v>43803</v>
      </c>
      <c r="C37" s="39">
        <v>0</v>
      </c>
      <c r="D37" s="39">
        <v>0</v>
      </c>
      <c r="G37" s="41">
        <f t="shared" ref="G37:J37" si="73">SUM(C$2:C37)</f>
        <v>18.690000000000001</v>
      </c>
      <c r="H37" s="41">
        <f t="shared" si="73"/>
        <v>16.579999999999998</v>
      </c>
      <c r="I37" s="41">
        <f t="shared" si="73"/>
        <v>0</v>
      </c>
      <c r="J37" s="41">
        <f t="shared" si="73"/>
        <v>0</v>
      </c>
      <c r="K37" s="41">
        <f t="shared" ref="K37:L37" si="74">G37/MAX(G:G)</f>
        <v>0.47472694945389887</v>
      </c>
      <c r="L37" s="41">
        <f t="shared" si="74"/>
        <v>0.10500316656111464</v>
      </c>
      <c r="M37" s="41">
        <f t="shared" si="2"/>
        <v>0</v>
      </c>
      <c r="N37" s="42">
        <f t="shared" si="3"/>
        <v>0</v>
      </c>
      <c r="O37" s="41">
        <f t="shared" si="4"/>
        <v>0.36734693877551022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39" t="s">
        <v>140</v>
      </c>
      <c r="C38" s="39">
        <v>1</v>
      </c>
      <c r="D38" s="39">
        <v>0</v>
      </c>
      <c r="G38" s="41">
        <f t="shared" ref="G38:J38" si="75">SUM(C$2:C38)</f>
        <v>19.690000000000001</v>
      </c>
      <c r="H38" s="41">
        <f t="shared" si="75"/>
        <v>16.579999999999998</v>
      </c>
      <c r="I38" s="41">
        <f t="shared" si="75"/>
        <v>0</v>
      </c>
      <c r="J38" s="41">
        <f t="shared" si="75"/>
        <v>0</v>
      </c>
      <c r="K38" s="41">
        <f t="shared" ref="K38:L38" si="76">G38/MAX(G:G)</f>
        <v>0.50012700025400048</v>
      </c>
      <c r="L38" s="41">
        <f t="shared" si="76"/>
        <v>0.10500316656111464</v>
      </c>
      <c r="M38" s="41">
        <f t="shared" si="2"/>
        <v>0</v>
      </c>
      <c r="N38" s="42">
        <f t="shared" si="3"/>
        <v>0</v>
      </c>
      <c r="O38" s="41">
        <f t="shared" si="4"/>
        <v>0.37755102040816324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39" t="s">
        <v>141</v>
      </c>
      <c r="C39" s="39">
        <v>1.81</v>
      </c>
      <c r="D39" s="39">
        <v>0</v>
      </c>
      <c r="G39" s="41">
        <f t="shared" ref="G39:J39" si="77">SUM(C$2:C39)</f>
        <v>21.5</v>
      </c>
      <c r="H39" s="41">
        <f t="shared" si="77"/>
        <v>16.579999999999998</v>
      </c>
      <c r="I39" s="41">
        <f t="shared" si="77"/>
        <v>0</v>
      </c>
      <c r="J39" s="41">
        <f t="shared" si="77"/>
        <v>0</v>
      </c>
      <c r="K39" s="41">
        <f t="shared" ref="K39:L39" si="78">G39/MAX(G:G)</f>
        <v>0.54610109220218439</v>
      </c>
      <c r="L39" s="41">
        <f t="shared" si="78"/>
        <v>0.10500316656111464</v>
      </c>
      <c r="M39" s="41">
        <f t="shared" si="2"/>
        <v>0</v>
      </c>
      <c r="N39" s="42">
        <f t="shared" si="3"/>
        <v>0</v>
      </c>
      <c r="O39" s="41">
        <f t="shared" si="4"/>
        <v>0.38775510204081631</v>
      </c>
      <c r="P39" s="42">
        <f>IF(O39&gt;=res!E$2,IF(O38&lt;res!E$2,K39,0),0)</f>
        <v>0</v>
      </c>
      <c r="Q39" s="42">
        <f>IF(O39&gt;=res!E$2,IF(O38&lt;res!E$2,L39,0),0)</f>
        <v>0</v>
      </c>
      <c r="R39" s="42">
        <f>IF(O39&gt;=res!E$6,IF(O38&lt;res!E$6,L39,0),0)</f>
        <v>0</v>
      </c>
    </row>
    <row r="40" spans="1:18" ht="15" x14ac:dyDescent="0.25">
      <c r="A40" s="39">
        <v>39</v>
      </c>
      <c r="B40" s="39" t="s">
        <v>142</v>
      </c>
      <c r="C40" s="39">
        <v>3.35</v>
      </c>
      <c r="D40" s="39">
        <v>0</v>
      </c>
      <c r="E40" s="1">
        <v>2</v>
      </c>
      <c r="G40" s="41">
        <f t="shared" ref="G40:J40" si="79">SUM(C$2:C40)</f>
        <v>24.85</v>
      </c>
      <c r="H40" s="41">
        <f t="shared" si="79"/>
        <v>16.579999999999998</v>
      </c>
      <c r="I40" s="41">
        <f t="shared" si="79"/>
        <v>2</v>
      </c>
      <c r="J40" s="41">
        <f t="shared" si="79"/>
        <v>0</v>
      </c>
      <c r="K40" s="41">
        <f t="shared" ref="K40:L40" si="80">G40/MAX(G:G)</f>
        <v>0.63119126238252476</v>
      </c>
      <c r="L40" s="41">
        <f t="shared" si="80"/>
        <v>0.10500316656111464</v>
      </c>
      <c r="M40" s="41">
        <f t="shared" si="2"/>
        <v>0</v>
      </c>
      <c r="N40" s="42">
        <f t="shared" si="3"/>
        <v>1.2666244458518052E-2</v>
      </c>
      <c r="O40" s="41">
        <f t="shared" si="4"/>
        <v>0.39795918367346939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39" t="s">
        <v>143</v>
      </c>
      <c r="C41" s="39">
        <v>5</v>
      </c>
      <c r="D41" s="39">
        <v>0</v>
      </c>
      <c r="G41" s="41">
        <f t="shared" ref="G41:J41" si="81">SUM(C$2:C41)</f>
        <v>29.85</v>
      </c>
      <c r="H41" s="41">
        <f t="shared" si="81"/>
        <v>16.579999999999998</v>
      </c>
      <c r="I41" s="41">
        <f t="shared" si="81"/>
        <v>2</v>
      </c>
      <c r="J41" s="41">
        <f t="shared" si="81"/>
        <v>0</v>
      </c>
      <c r="K41" s="41">
        <f t="shared" ref="K41:L41" si="82">G41/MAX(G:G)</f>
        <v>0.75819151638303273</v>
      </c>
      <c r="L41" s="41">
        <f t="shared" si="82"/>
        <v>0.10500316656111464</v>
      </c>
      <c r="M41" s="41">
        <f t="shared" si="2"/>
        <v>0</v>
      </c>
      <c r="N41" s="42">
        <f t="shared" si="3"/>
        <v>1.2666244458518052E-2</v>
      </c>
      <c r="O41" s="41">
        <f t="shared" si="4"/>
        <v>0.40816326530612246</v>
      </c>
      <c r="P41" s="42">
        <f>IF(O41&gt;=res!E$2,IF(O40&lt;res!E$2,K41,0),0)</f>
        <v>0.75819151638303273</v>
      </c>
      <c r="Q41" s="42">
        <f>IF(O41&gt;=res!E$2,IF(O40&lt;res!E$2,L41,0),0)</f>
        <v>0.10500316656111464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144</v>
      </c>
      <c r="C42" s="39">
        <v>0</v>
      </c>
      <c r="D42" s="39">
        <v>5.2</v>
      </c>
      <c r="G42" s="41">
        <f t="shared" ref="G42:J42" si="83">SUM(C$2:C42)</f>
        <v>29.85</v>
      </c>
      <c r="H42" s="41">
        <f t="shared" si="83"/>
        <v>21.779999999999998</v>
      </c>
      <c r="I42" s="41">
        <f t="shared" si="83"/>
        <v>2</v>
      </c>
      <c r="J42" s="41">
        <f t="shared" si="83"/>
        <v>0</v>
      </c>
      <c r="K42" s="41">
        <f t="shared" ref="K42:L42" si="84">G42/MAX(G:G)</f>
        <v>0.75819151638303273</v>
      </c>
      <c r="L42" s="41">
        <f t="shared" si="84"/>
        <v>0.13793540215326155</v>
      </c>
      <c r="M42" s="41">
        <f t="shared" si="2"/>
        <v>0</v>
      </c>
      <c r="N42" s="42">
        <f t="shared" si="3"/>
        <v>1.2666244458518052E-2</v>
      </c>
      <c r="O42" s="41">
        <f t="shared" si="4"/>
        <v>0.41836734693877553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145</v>
      </c>
      <c r="C43" s="39">
        <v>0</v>
      </c>
      <c r="D43" s="39">
        <v>3.75</v>
      </c>
      <c r="G43" s="41">
        <f t="shared" ref="G43:J43" si="85">SUM(C$2:C43)</f>
        <v>29.85</v>
      </c>
      <c r="H43" s="41">
        <f t="shared" si="85"/>
        <v>25.529999999999998</v>
      </c>
      <c r="I43" s="41">
        <f t="shared" si="85"/>
        <v>2</v>
      </c>
      <c r="J43" s="41">
        <f t="shared" si="85"/>
        <v>0</v>
      </c>
      <c r="K43" s="41">
        <f t="shared" ref="K43:L43" si="86">G43/MAX(G:G)</f>
        <v>0.75819151638303273</v>
      </c>
      <c r="L43" s="41">
        <f t="shared" si="86"/>
        <v>0.16168461051298291</v>
      </c>
      <c r="M43" s="41">
        <f t="shared" si="2"/>
        <v>0</v>
      </c>
      <c r="N43" s="42">
        <f t="shared" si="3"/>
        <v>1.2666244458518052E-2</v>
      </c>
      <c r="O43" s="41">
        <f t="shared" si="4"/>
        <v>0.42857142857142855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146</v>
      </c>
      <c r="C44" s="39">
        <v>0</v>
      </c>
      <c r="D44" s="39">
        <v>5.7</v>
      </c>
      <c r="E44" s="1"/>
      <c r="F44" s="1">
        <v>1</v>
      </c>
      <c r="G44" s="41">
        <f t="shared" ref="G44:J44" si="87">SUM(C$2:C44)</f>
        <v>29.85</v>
      </c>
      <c r="H44" s="41">
        <f t="shared" si="87"/>
        <v>31.229999999999997</v>
      </c>
      <c r="I44" s="41">
        <f t="shared" si="87"/>
        <v>2</v>
      </c>
      <c r="J44" s="41">
        <f t="shared" si="87"/>
        <v>1</v>
      </c>
      <c r="K44" s="41">
        <f t="shared" ref="K44:L44" si="88">G44/MAX(G:G)</f>
        <v>0.75819151638303273</v>
      </c>
      <c r="L44" s="41">
        <f t="shared" si="88"/>
        <v>0.19778340721975934</v>
      </c>
      <c r="M44" s="41">
        <f t="shared" si="2"/>
        <v>0.25</v>
      </c>
      <c r="N44" s="42">
        <f t="shared" si="3"/>
        <v>1.2666244458518052E-2</v>
      </c>
      <c r="O44" s="41">
        <f t="shared" si="4"/>
        <v>0.43877551020408162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147</v>
      </c>
      <c r="C45" s="39">
        <v>0</v>
      </c>
      <c r="D45" s="39">
        <v>2.25</v>
      </c>
      <c r="G45" s="41">
        <f t="shared" ref="G45:J45" si="89">SUM(C$2:C45)</f>
        <v>29.85</v>
      </c>
      <c r="H45" s="41">
        <f t="shared" si="89"/>
        <v>33.479999999999997</v>
      </c>
      <c r="I45" s="41">
        <f t="shared" si="89"/>
        <v>2</v>
      </c>
      <c r="J45" s="41">
        <f t="shared" si="89"/>
        <v>1</v>
      </c>
      <c r="K45" s="41">
        <f t="shared" ref="K45:L45" si="90">G45/MAX(G:G)</f>
        <v>0.75819151638303273</v>
      </c>
      <c r="L45" s="41">
        <f t="shared" si="90"/>
        <v>0.21203293223559216</v>
      </c>
      <c r="M45" s="41">
        <f t="shared" si="2"/>
        <v>0.25</v>
      </c>
      <c r="N45" s="42">
        <f t="shared" si="3"/>
        <v>1.2666244458518052E-2</v>
      </c>
      <c r="O45" s="41">
        <f t="shared" si="4"/>
        <v>0.44897959183673469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148</v>
      </c>
      <c r="C46" s="39">
        <v>0</v>
      </c>
      <c r="D46" s="39">
        <v>0</v>
      </c>
      <c r="G46" s="41">
        <f t="shared" ref="G46:J46" si="91">SUM(C$2:C46)</f>
        <v>29.85</v>
      </c>
      <c r="H46" s="41">
        <f t="shared" si="91"/>
        <v>33.479999999999997</v>
      </c>
      <c r="I46" s="41">
        <f t="shared" si="91"/>
        <v>2</v>
      </c>
      <c r="J46" s="41">
        <f t="shared" si="91"/>
        <v>1</v>
      </c>
      <c r="K46" s="41">
        <f t="shared" ref="K46:L46" si="92">G46/MAX(G:G)</f>
        <v>0.75819151638303273</v>
      </c>
      <c r="L46" s="41">
        <f t="shared" si="92"/>
        <v>0.21203293223559216</v>
      </c>
      <c r="M46" s="41">
        <f t="shared" si="2"/>
        <v>0.25</v>
      </c>
      <c r="N46" s="42">
        <f t="shared" si="3"/>
        <v>1.2666244458518052E-2</v>
      </c>
      <c r="O46" s="41">
        <f t="shared" si="4"/>
        <v>0.45918367346938777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149</v>
      </c>
      <c r="C47" s="39">
        <v>0</v>
      </c>
      <c r="D47" s="39">
        <v>2.83</v>
      </c>
      <c r="G47" s="41">
        <f t="shared" ref="G47:J47" si="93">SUM(C$2:C47)</f>
        <v>29.85</v>
      </c>
      <c r="H47" s="41">
        <f t="shared" si="93"/>
        <v>36.309999999999995</v>
      </c>
      <c r="I47" s="41">
        <f t="shared" si="93"/>
        <v>2</v>
      </c>
      <c r="J47" s="41">
        <f t="shared" si="93"/>
        <v>1</v>
      </c>
      <c r="K47" s="41">
        <f t="shared" ref="K47:L47" si="94">G47/MAX(G:G)</f>
        <v>0.75819151638303273</v>
      </c>
      <c r="L47" s="41">
        <f t="shared" si="94"/>
        <v>0.22995566814439519</v>
      </c>
      <c r="M47" s="41">
        <f t="shared" si="2"/>
        <v>0.25</v>
      </c>
      <c r="N47" s="42">
        <f t="shared" si="3"/>
        <v>1.2666244458518052E-2</v>
      </c>
      <c r="O47" s="41">
        <f t="shared" si="4"/>
        <v>0.46938775510204084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150</v>
      </c>
      <c r="C48" s="39">
        <v>0</v>
      </c>
      <c r="D48" s="39">
        <v>5.5</v>
      </c>
      <c r="G48" s="41">
        <f t="shared" ref="G48:J48" si="95">SUM(C$2:C48)</f>
        <v>29.85</v>
      </c>
      <c r="H48" s="41">
        <f t="shared" si="95"/>
        <v>41.809999999999995</v>
      </c>
      <c r="I48" s="41">
        <f t="shared" si="95"/>
        <v>2</v>
      </c>
      <c r="J48" s="41">
        <f t="shared" si="95"/>
        <v>1</v>
      </c>
      <c r="K48" s="41">
        <f t="shared" ref="K48:L48" si="96">G48/MAX(G:G)</f>
        <v>0.75819151638303273</v>
      </c>
      <c r="L48" s="41">
        <f t="shared" si="96"/>
        <v>0.26478784040531983</v>
      </c>
      <c r="M48" s="41">
        <f t="shared" si="2"/>
        <v>0.25</v>
      </c>
      <c r="N48" s="42">
        <f t="shared" si="3"/>
        <v>1.2666244458518052E-2</v>
      </c>
      <c r="O48" s="41">
        <f t="shared" si="4"/>
        <v>0.47959183673469385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151</v>
      </c>
      <c r="C49" s="39">
        <v>0</v>
      </c>
      <c r="D49" s="39">
        <v>9.0299999999999994</v>
      </c>
      <c r="G49" s="41">
        <f t="shared" ref="G49:J49" si="97">SUM(C$2:C49)</f>
        <v>29.85</v>
      </c>
      <c r="H49" s="41">
        <f t="shared" si="97"/>
        <v>50.839999999999996</v>
      </c>
      <c r="I49" s="41">
        <f t="shared" si="97"/>
        <v>2</v>
      </c>
      <c r="J49" s="41">
        <f t="shared" si="97"/>
        <v>1</v>
      </c>
      <c r="K49" s="41">
        <f t="shared" ref="K49:L49" si="98">G49/MAX(G:G)</f>
        <v>0.75819151638303273</v>
      </c>
      <c r="L49" s="41">
        <f t="shared" si="98"/>
        <v>0.32197593413552883</v>
      </c>
      <c r="M49" s="41">
        <f t="shared" si="2"/>
        <v>0.25</v>
      </c>
      <c r="N49" s="42">
        <f t="shared" si="3"/>
        <v>1.2666244458518052E-2</v>
      </c>
      <c r="O49" s="41">
        <f t="shared" si="4"/>
        <v>0.48979591836734693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152</v>
      </c>
      <c r="C50" s="39">
        <v>0</v>
      </c>
      <c r="D50" s="39">
        <v>0</v>
      </c>
      <c r="G50" s="41">
        <f t="shared" ref="G50:J50" si="99">SUM(C$2:C50)</f>
        <v>29.85</v>
      </c>
      <c r="H50" s="41">
        <f t="shared" si="99"/>
        <v>50.839999999999996</v>
      </c>
      <c r="I50" s="41">
        <f t="shared" si="99"/>
        <v>2</v>
      </c>
      <c r="J50" s="41">
        <f t="shared" si="99"/>
        <v>1</v>
      </c>
      <c r="K50" s="41">
        <f t="shared" ref="K50:L50" si="100">G50/MAX(G:G)</f>
        <v>0.75819151638303273</v>
      </c>
      <c r="L50" s="41">
        <f t="shared" si="100"/>
        <v>0.32197593413552883</v>
      </c>
      <c r="M50" s="41">
        <f t="shared" si="2"/>
        <v>0.25</v>
      </c>
      <c r="N50" s="42">
        <f t="shared" si="3"/>
        <v>1.2666244458518052E-2</v>
      </c>
      <c r="O50" s="41">
        <f t="shared" si="4"/>
        <v>0.5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153</v>
      </c>
      <c r="C51" s="39">
        <v>0</v>
      </c>
      <c r="D51" s="39">
        <v>1.6</v>
      </c>
      <c r="G51" s="41">
        <f t="shared" ref="G51:J51" si="101">SUM(C$2:C51)</f>
        <v>29.85</v>
      </c>
      <c r="H51" s="41">
        <f t="shared" si="101"/>
        <v>52.44</v>
      </c>
      <c r="I51" s="41">
        <f t="shared" si="101"/>
        <v>2</v>
      </c>
      <c r="J51" s="41">
        <f t="shared" si="101"/>
        <v>1</v>
      </c>
      <c r="K51" s="41">
        <f t="shared" ref="K51:L51" si="102">G51/MAX(G:G)</f>
        <v>0.75819151638303273</v>
      </c>
      <c r="L51" s="41">
        <f t="shared" si="102"/>
        <v>0.33210892970234329</v>
      </c>
      <c r="M51" s="41">
        <f t="shared" si="2"/>
        <v>0.25</v>
      </c>
      <c r="N51" s="42">
        <f t="shared" si="3"/>
        <v>1.2666244458518052E-2</v>
      </c>
      <c r="O51" s="41">
        <f t="shared" si="4"/>
        <v>0.51020408163265307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39" t="s">
        <v>154</v>
      </c>
      <c r="C52" s="39">
        <v>0</v>
      </c>
      <c r="D52" s="39">
        <v>1.05</v>
      </c>
      <c r="E52" s="1"/>
      <c r="F52" s="1">
        <v>1</v>
      </c>
      <c r="G52" s="41">
        <f t="shared" ref="G52:J52" si="103">SUM(C$2:C52)</f>
        <v>29.85</v>
      </c>
      <c r="H52" s="41">
        <f t="shared" si="103"/>
        <v>53.489999999999995</v>
      </c>
      <c r="I52" s="41">
        <f t="shared" si="103"/>
        <v>2</v>
      </c>
      <c r="J52" s="41">
        <f t="shared" si="103"/>
        <v>2</v>
      </c>
      <c r="K52" s="41">
        <f t="shared" ref="K52:L52" si="104">G52/MAX(G:G)</f>
        <v>0.75819151638303273</v>
      </c>
      <c r="L52" s="41">
        <f t="shared" si="104"/>
        <v>0.33875870804306524</v>
      </c>
      <c r="M52" s="41">
        <f t="shared" si="2"/>
        <v>0.5</v>
      </c>
      <c r="N52" s="42">
        <f t="shared" si="3"/>
        <v>1.2666244458518052E-2</v>
      </c>
      <c r="O52" s="41">
        <f t="shared" si="4"/>
        <v>0.52040816326530615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39" t="s">
        <v>155</v>
      </c>
      <c r="C53" s="39">
        <v>0</v>
      </c>
      <c r="D53" s="39">
        <v>0</v>
      </c>
      <c r="G53" s="41">
        <f t="shared" ref="G53:J53" si="105">SUM(C$2:C53)</f>
        <v>29.85</v>
      </c>
      <c r="H53" s="41">
        <f t="shared" si="105"/>
        <v>53.489999999999995</v>
      </c>
      <c r="I53" s="41">
        <f t="shared" si="105"/>
        <v>2</v>
      </c>
      <c r="J53" s="41">
        <f t="shared" si="105"/>
        <v>2</v>
      </c>
      <c r="K53" s="41">
        <f t="shared" ref="K53:L53" si="106">G53/MAX(G:G)</f>
        <v>0.75819151638303273</v>
      </c>
      <c r="L53" s="41">
        <f t="shared" si="106"/>
        <v>0.33875870804306524</v>
      </c>
      <c r="M53" s="41">
        <f t="shared" si="2"/>
        <v>0.5</v>
      </c>
      <c r="N53" s="42">
        <f t="shared" si="3"/>
        <v>1.2666244458518052E-2</v>
      </c>
      <c r="O53" s="41">
        <f t="shared" si="4"/>
        <v>0.53061224489795922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39" t="s">
        <v>156</v>
      </c>
      <c r="C54" s="39">
        <v>0</v>
      </c>
      <c r="D54" s="39">
        <v>0</v>
      </c>
      <c r="G54" s="41">
        <f t="shared" ref="G54:J54" si="107">SUM(C$2:C54)</f>
        <v>29.85</v>
      </c>
      <c r="H54" s="41">
        <f t="shared" si="107"/>
        <v>53.489999999999995</v>
      </c>
      <c r="I54" s="41">
        <f t="shared" si="107"/>
        <v>2</v>
      </c>
      <c r="J54" s="41">
        <f t="shared" si="107"/>
        <v>2</v>
      </c>
      <c r="K54" s="41">
        <f t="shared" ref="K54:L54" si="108">G54/MAX(G:G)</f>
        <v>0.75819151638303273</v>
      </c>
      <c r="L54" s="41">
        <f t="shared" si="108"/>
        <v>0.33875870804306524</v>
      </c>
      <c r="M54" s="41">
        <f t="shared" si="2"/>
        <v>0.5</v>
      </c>
      <c r="N54" s="42">
        <f t="shared" si="3"/>
        <v>1.2666244458518052E-2</v>
      </c>
      <c r="O54" s="41">
        <f t="shared" si="4"/>
        <v>0.54081632653061229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39" t="s">
        <v>157</v>
      </c>
      <c r="C55" s="39">
        <v>0</v>
      </c>
      <c r="D55" s="39">
        <v>0</v>
      </c>
      <c r="G55" s="41">
        <f t="shared" ref="G55:J55" si="109">SUM(C$2:C55)</f>
        <v>29.85</v>
      </c>
      <c r="H55" s="41">
        <f t="shared" si="109"/>
        <v>53.489999999999995</v>
      </c>
      <c r="I55" s="41">
        <f t="shared" si="109"/>
        <v>2</v>
      </c>
      <c r="J55" s="41">
        <f t="shared" si="109"/>
        <v>2</v>
      </c>
      <c r="K55" s="41">
        <f t="shared" ref="K55:L55" si="110">G55/MAX(G:G)</f>
        <v>0.75819151638303273</v>
      </c>
      <c r="L55" s="41">
        <f t="shared" si="110"/>
        <v>0.33875870804306524</v>
      </c>
      <c r="M55" s="41">
        <f t="shared" si="2"/>
        <v>0.5</v>
      </c>
      <c r="N55" s="42">
        <f t="shared" si="3"/>
        <v>1.2666244458518052E-2</v>
      </c>
      <c r="O55" s="41">
        <f t="shared" si="4"/>
        <v>0.55102040816326525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40">
        <v>43470</v>
      </c>
      <c r="C56" s="39">
        <v>0.52</v>
      </c>
      <c r="D56" s="39">
        <v>2.44</v>
      </c>
      <c r="G56" s="41">
        <f t="shared" ref="G56:J56" si="111">SUM(C$2:C56)</f>
        <v>30.37</v>
      </c>
      <c r="H56" s="41">
        <f t="shared" si="111"/>
        <v>55.929999999999993</v>
      </c>
      <c r="I56" s="41">
        <f t="shared" si="111"/>
        <v>2</v>
      </c>
      <c r="J56" s="41">
        <f t="shared" si="111"/>
        <v>2</v>
      </c>
      <c r="K56" s="41">
        <f t="shared" ref="K56:L56" si="112">G56/MAX(G:G)</f>
        <v>0.77139954279908551</v>
      </c>
      <c r="L56" s="41">
        <f t="shared" si="112"/>
        <v>0.35421152628245728</v>
      </c>
      <c r="M56" s="41">
        <f t="shared" si="2"/>
        <v>0.5</v>
      </c>
      <c r="N56" s="42">
        <f t="shared" si="3"/>
        <v>1.2666244458518052E-2</v>
      </c>
      <c r="O56" s="41">
        <f t="shared" si="4"/>
        <v>0.56122448979591832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40">
        <v>43501</v>
      </c>
      <c r="C57" s="39">
        <v>0</v>
      </c>
      <c r="D57" s="39">
        <v>0</v>
      </c>
      <c r="G57" s="41">
        <f t="shared" ref="G57:J57" si="113">SUM(C$2:C57)</f>
        <v>30.37</v>
      </c>
      <c r="H57" s="41">
        <f t="shared" si="113"/>
        <v>55.929999999999993</v>
      </c>
      <c r="I57" s="41">
        <f t="shared" si="113"/>
        <v>2</v>
      </c>
      <c r="J57" s="41">
        <f t="shared" si="113"/>
        <v>2</v>
      </c>
      <c r="K57" s="41">
        <f t="shared" ref="K57:L57" si="114">G57/MAX(G:G)</f>
        <v>0.77139954279908551</v>
      </c>
      <c r="L57" s="41">
        <f t="shared" si="114"/>
        <v>0.35421152628245728</v>
      </c>
      <c r="M57" s="41">
        <f t="shared" si="2"/>
        <v>0.5</v>
      </c>
      <c r="N57" s="42">
        <f t="shared" si="3"/>
        <v>1.2666244458518052E-2</v>
      </c>
      <c r="O57" s="41">
        <f t="shared" si="4"/>
        <v>0.5714285714285714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40">
        <v>43529</v>
      </c>
      <c r="C58" s="39">
        <v>0</v>
      </c>
      <c r="D58" s="39">
        <v>0</v>
      </c>
      <c r="G58" s="41">
        <f t="shared" ref="G58:J58" si="115">SUM(C$2:C58)</f>
        <v>30.37</v>
      </c>
      <c r="H58" s="41">
        <f t="shared" si="115"/>
        <v>55.929999999999993</v>
      </c>
      <c r="I58" s="41">
        <f t="shared" si="115"/>
        <v>2</v>
      </c>
      <c r="J58" s="41">
        <f t="shared" si="115"/>
        <v>2</v>
      </c>
      <c r="K58" s="41">
        <f t="shared" ref="K58:L58" si="116">G58/MAX(G:G)</f>
        <v>0.77139954279908551</v>
      </c>
      <c r="L58" s="41">
        <f t="shared" si="116"/>
        <v>0.35421152628245728</v>
      </c>
      <c r="M58" s="41">
        <f t="shared" si="2"/>
        <v>0.5</v>
      </c>
      <c r="N58" s="42">
        <f t="shared" si="3"/>
        <v>1.2666244458518052E-2</v>
      </c>
      <c r="O58" s="41">
        <f t="shared" si="4"/>
        <v>0.58163265306122447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40">
        <v>43560</v>
      </c>
      <c r="C59" s="39">
        <v>0</v>
      </c>
      <c r="D59" s="39">
        <v>0</v>
      </c>
      <c r="G59" s="41">
        <f t="shared" ref="G59:J59" si="117">SUM(C$2:C59)</f>
        <v>30.37</v>
      </c>
      <c r="H59" s="41">
        <f t="shared" si="117"/>
        <v>55.929999999999993</v>
      </c>
      <c r="I59" s="41">
        <f t="shared" si="117"/>
        <v>2</v>
      </c>
      <c r="J59" s="41">
        <f t="shared" si="117"/>
        <v>2</v>
      </c>
      <c r="K59" s="41">
        <f t="shared" ref="K59:L59" si="118">G59/MAX(G:G)</f>
        <v>0.77139954279908551</v>
      </c>
      <c r="L59" s="41">
        <f t="shared" si="118"/>
        <v>0.35421152628245728</v>
      </c>
      <c r="M59" s="41">
        <f t="shared" si="2"/>
        <v>0.5</v>
      </c>
      <c r="N59" s="42">
        <f t="shared" si="3"/>
        <v>1.2666244458518052E-2</v>
      </c>
      <c r="O59" s="41">
        <f t="shared" si="4"/>
        <v>0.59183673469387754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40">
        <v>43590</v>
      </c>
      <c r="C60" s="39">
        <v>0</v>
      </c>
      <c r="D60" s="39">
        <v>0</v>
      </c>
      <c r="G60" s="41">
        <f t="shared" ref="G60:J60" si="119">SUM(C$2:C60)</f>
        <v>30.37</v>
      </c>
      <c r="H60" s="41">
        <f t="shared" si="119"/>
        <v>55.929999999999993</v>
      </c>
      <c r="I60" s="41">
        <f t="shared" si="119"/>
        <v>2</v>
      </c>
      <c r="J60" s="41">
        <f t="shared" si="119"/>
        <v>2</v>
      </c>
      <c r="K60" s="41">
        <f t="shared" ref="K60:L60" si="120">G60/MAX(G:G)</f>
        <v>0.77139954279908551</v>
      </c>
      <c r="L60" s="41">
        <f t="shared" si="120"/>
        <v>0.35421152628245728</v>
      </c>
      <c r="M60" s="41">
        <f t="shared" si="2"/>
        <v>0.5</v>
      </c>
      <c r="N60" s="42">
        <f t="shared" si="3"/>
        <v>1.2666244458518052E-2</v>
      </c>
      <c r="O60" s="41">
        <f t="shared" si="4"/>
        <v>0.60204081632653061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40">
        <v>43621</v>
      </c>
      <c r="C61" s="39">
        <v>0</v>
      </c>
      <c r="D61" s="39">
        <v>0</v>
      </c>
      <c r="G61" s="41">
        <f t="shared" ref="G61:J61" si="121">SUM(C$2:C61)</f>
        <v>30.37</v>
      </c>
      <c r="H61" s="41">
        <f t="shared" si="121"/>
        <v>55.929999999999993</v>
      </c>
      <c r="I61" s="41">
        <f t="shared" si="121"/>
        <v>2</v>
      </c>
      <c r="J61" s="41">
        <f t="shared" si="121"/>
        <v>2</v>
      </c>
      <c r="K61" s="41">
        <f t="shared" ref="K61:L61" si="122">G61/MAX(G:G)</f>
        <v>0.77139954279908551</v>
      </c>
      <c r="L61" s="41">
        <f t="shared" si="122"/>
        <v>0.35421152628245728</v>
      </c>
      <c r="M61" s="41">
        <f t="shared" si="2"/>
        <v>0.5</v>
      </c>
      <c r="N61" s="42">
        <f t="shared" si="3"/>
        <v>1.2666244458518052E-2</v>
      </c>
      <c r="O61" s="41">
        <f t="shared" si="4"/>
        <v>0.61224489795918369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43651</v>
      </c>
      <c r="C62" s="39">
        <v>0</v>
      </c>
      <c r="D62" s="39">
        <v>0</v>
      </c>
      <c r="G62" s="41">
        <f t="shared" ref="G62:J62" si="123">SUM(C$2:C62)</f>
        <v>30.37</v>
      </c>
      <c r="H62" s="41">
        <f t="shared" si="123"/>
        <v>55.929999999999993</v>
      </c>
      <c r="I62" s="41">
        <f t="shared" si="123"/>
        <v>2</v>
      </c>
      <c r="J62" s="41">
        <f t="shared" si="123"/>
        <v>2</v>
      </c>
      <c r="K62" s="41">
        <f t="shared" ref="K62:L62" si="124">G62/MAX(G:G)</f>
        <v>0.77139954279908551</v>
      </c>
      <c r="L62" s="41">
        <f t="shared" si="124"/>
        <v>0.35421152628245728</v>
      </c>
      <c r="M62" s="41">
        <f t="shared" si="2"/>
        <v>0.5</v>
      </c>
      <c r="N62" s="42">
        <f t="shared" si="3"/>
        <v>1.2666244458518052E-2</v>
      </c>
      <c r="O62" s="41">
        <f t="shared" si="4"/>
        <v>0.62244897959183676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40">
        <v>43682</v>
      </c>
      <c r="C63" s="39">
        <v>0</v>
      </c>
      <c r="D63" s="39">
        <v>0</v>
      </c>
      <c r="G63" s="41">
        <f t="shared" ref="G63:J63" si="125">SUM(C$2:C63)</f>
        <v>30.37</v>
      </c>
      <c r="H63" s="41">
        <f t="shared" si="125"/>
        <v>55.929999999999993</v>
      </c>
      <c r="I63" s="41">
        <f t="shared" si="125"/>
        <v>2</v>
      </c>
      <c r="J63" s="41">
        <f t="shared" si="125"/>
        <v>2</v>
      </c>
      <c r="K63" s="41">
        <f t="shared" ref="K63:L63" si="126">G63/MAX(G:G)</f>
        <v>0.77139954279908551</v>
      </c>
      <c r="L63" s="41">
        <f t="shared" si="126"/>
        <v>0.35421152628245728</v>
      </c>
      <c r="M63" s="41">
        <f t="shared" si="2"/>
        <v>0.5</v>
      </c>
      <c r="N63" s="42">
        <f t="shared" si="3"/>
        <v>1.2666244458518052E-2</v>
      </c>
      <c r="O63" s="41">
        <f t="shared" si="4"/>
        <v>0.63265306122448983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40">
        <v>43713</v>
      </c>
      <c r="C64" s="39">
        <v>0</v>
      </c>
      <c r="D64" s="39">
        <v>0</v>
      </c>
      <c r="G64" s="41">
        <f t="shared" ref="G64:J64" si="127">SUM(C$2:C64)</f>
        <v>30.37</v>
      </c>
      <c r="H64" s="41">
        <f t="shared" si="127"/>
        <v>55.929999999999993</v>
      </c>
      <c r="I64" s="41">
        <f t="shared" si="127"/>
        <v>2</v>
      </c>
      <c r="J64" s="41">
        <f t="shared" si="127"/>
        <v>2</v>
      </c>
      <c r="K64" s="41">
        <f t="shared" ref="K64:L64" si="128">G64/MAX(G:G)</f>
        <v>0.77139954279908551</v>
      </c>
      <c r="L64" s="41">
        <f t="shared" si="128"/>
        <v>0.35421152628245728</v>
      </c>
      <c r="M64" s="41">
        <f t="shared" si="2"/>
        <v>0.5</v>
      </c>
      <c r="N64" s="42">
        <f t="shared" si="3"/>
        <v>1.2666244458518052E-2</v>
      </c>
      <c r="O64" s="41">
        <f t="shared" si="4"/>
        <v>0.6428571428571429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40">
        <v>43743</v>
      </c>
      <c r="C65" s="39">
        <v>0</v>
      </c>
      <c r="D65" s="39">
        <v>0</v>
      </c>
      <c r="G65" s="41">
        <f t="shared" ref="G65:J65" si="129">SUM(C$2:C65)</f>
        <v>30.37</v>
      </c>
      <c r="H65" s="41">
        <f t="shared" si="129"/>
        <v>55.929999999999993</v>
      </c>
      <c r="I65" s="41">
        <f t="shared" si="129"/>
        <v>2</v>
      </c>
      <c r="J65" s="41">
        <f t="shared" si="129"/>
        <v>2</v>
      </c>
      <c r="K65" s="41">
        <f t="shared" ref="K65:L65" si="130">G65/MAX(G:G)</f>
        <v>0.77139954279908551</v>
      </c>
      <c r="L65" s="41">
        <f t="shared" si="130"/>
        <v>0.35421152628245728</v>
      </c>
      <c r="M65" s="41">
        <f t="shared" si="2"/>
        <v>0.5</v>
      </c>
      <c r="N65" s="42">
        <f t="shared" si="3"/>
        <v>1.2666244458518052E-2</v>
      </c>
      <c r="O65" s="41">
        <f t="shared" si="4"/>
        <v>0.65306122448979587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40">
        <v>43774</v>
      </c>
      <c r="C66" s="39">
        <v>0</v>
      </c>
      <c r="D66" s="39">
        <v>0</v>
      </c>
      <c r="G66" s="41">
        <f t="shared" ref="G66:J66" si="131">SUM(C$2:C66)</f>
        <v>30.37</v>
      </c>
      <c r="H66" s="41">
        <f t="shared" si="131"/>
        <v>55.929999999999993</v>
      </c>
      <c r="I66" s="41">
        <f t="shared" si="131"/>
        <v>2</v>
      </c>
      <c r="J66" s="41">
        <f t="shared" si="131"/>
        <v>2</v>
      </c>
      <c r="K66" s="41">
        <f t="shared" ref="K66:L66" si="132">G66/MAX(G:G)</f>
        <v>0.77139954279908551</v>
      </c>
      <c r="L66" s="41">
        <f t="shared" si="132"/>
        <v>0.35421152628245728</v>
      </c>
      <c r="M66" s="41">
        <f t="shared" si="2"/>
        <v>0.5</v>
      </c>
      <c r="N66" s="42">
        <f t="shared" si="3"/>
        <v>1.2666244458518052E-2</v>
      </c>
      <c r="O66" s="41">
        <f t="shared" si="4"/>
        <v>0.66326530612244894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40">
        <v>43804</v>
      </c>
      <c r="C67" s="39">
        <v>0</v>
      </c>
      <c r="D67" s="39">
        <v>0</v>
      </c>
      <c r="G67" s="41">
        <f t="shared" ref="G67:J67" si="133">SUM(C$2:C67)</f>
        <v>30.37</v>
      </c>
      <c r="H67" s="41">
        <f t="shared" si="133"/>
        <v>55.929999999999993</v>
      </c>
      <c r="I67" s="41">
        <f t="shared" si="133"/>
        <v>2</v>
      </c>
      <c r="J67" s="41">
        <f t="shared" si="133"/>
        <v>2</v>
      </c>
      <c r="K67" s="41">
        <f t="shared" ref="K67:L67" si="134">G67/MAX(G:G)</f>
        <v>0.77139954279908551</v>
      </c>
      <c r="L67" s="41">
        <f t="shared" si="134"/>
        <v>0.35421152628245728</v>
      </c>
      <c r="M67" s="41">
        <f t="shared" si="2"/>
        <v>0.5</v>
      </c>
      <c r="N67" s="42">
        <f t="shared" si="3"/>
        <v>1.2666244458518052E-2</v>
      </c>
      <c r="O67" s="41">
        <f t="shared" si="4"/>
        <v>0.67346938775510201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39" t="s">
        <v>158</v>
      </c>
      <c r="C68" s="39">
        <v>0</v>
      </c>
      <c r="D68" s="39">
        <v>0</v>
      </c>
      <c r="G68" s="41">
        <f t="shared" ref="G68:J68" si="135">SUM(C$2:C68)</f>
        <v>30.37</v>
      </c>
      <c r="H68" s="41">
        <f t="shared" si="135"/>
        <v>55.929999999999993</v>
      </c>
      <c r="I68" s="41">
        <f t="shared" si="135"/>
        <v>2</v>
      </c>
      <c r="J68" s="41">
        <f t="shared" si="135"/>
        <v>2</v>
      </c>
      <c r="K68" s="41">
        <f t="shared" ref="K68:L68" si="136">G68/MAX(G:G)</f>
        <v>0.77139954279908551</v>
      </c>
      <c r="L68" s="41">
        <f t="shared" si="136"/>
        <v>0.35421152628245728</v>
      </c>
      <c r="M68" s="41">
        <f t="shared" si="2"/>
        <v>0.5</v>
      </c>
      <c r="N68" s="42">
        <f t="shared" si="3"/>
        <v>1.2666244458518052E-2</v>
      </c>
      <c r="O68" s="41">
        <f t="shared" si="4"/>
        <v>0.68367346938775508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39" t="s">
        <v>159</v>
      </c>
      <c r="C69" s="39">
        <v>0</v>
      </c>
      <c r="D69" s="39">
        <v>0</v>
      </c>
      <c r="G69" s="41">
        <f t="shared" ref="G69:J69" si="137">SUM(C$2:C69)</f>
        <v>30.37</v>
      </c>
      <c r="H69" s="41">
        <f t="shared" si="137"/>
        <v>55.929999999999993</v>
      </c>
      <c r="I69" s="41">
        <f t="shared" si="137"/>
        <v>2</v>
      </c>
      <c r="J69" s="41">
        <f t="shared" si="137"/>
        <v>2</v>
      </c>
      <c r="K69" s="41">
        <f t="shared" ref="K69:L69" si="138">G69/MAX(G:G)</f>
        <v>0.77139954279908551</v>
      </c>
      <c r="L69" s="41">
        <f t="shared" si="138"/>
        <v>0.35421152628245728</v>
      </c>
      <c r="M69" s="41">
        <f t="shared" si="2"/>
        <v>0.5</v>
      </c>
      <c r="N69" s="42">
        <f t="shared" si="3"/>
        <v>1.2666244458518052E-2</v>
      </c>
      <c r="O69" s="41">
        <f t="shared" si="4"/>
        <v>0.69387755102040816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39" t="s">
        <v>160</v>
      </c>
      <c r="C70" s="39">
        <v>0</v>
      </c>
      <c r="D70" s="39">
        <v>0</v>
      </c>
      <c r="G70" s="41">
        <f t="shared" ref="G70:J70" si="139">SUM(C$2:C70)</f>
        <v>30.37</v>
      </c>
      <c r="H70" s="41">
        <f t="shared" si="139"/>
        <v>55.929999999999993</v>
      </c>
      <c r="I70" s="41">
        <f t="shared" si="139"/>
        <v>2</v>
      </c>
      <c r="J70" s="41">
        <f t="shared" si="139"/>
        <v>2</v>
      </c>
      <c r="K70" s="41">
        <f t="shared" ref="K70:L70" si="140">G70/MAX(G:G)</f>
        <v>0.77139954279908551</v>
      </c>
      <c r="L70" s="41">
        <f t="shared" si="140"/>
        <v>0.35421152628245728</v>
      </c>
      <c r="M70" s="41">
        <f t="shared" si="2"/>
        <v>0.5</v>
      </c>
      <c r="N70" s="42">
        <f t="shared" si="3"/>
        <v>1.2666244458518052E-2</v>
      </c>
      <c r="O70" s="41">
        <f t="shared" si="4"/>
        <v>0.70408163265306123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39" t="s">
        <v>161</v>
      </c>
      <c r="C71" s="39">
        <v>0</v>
      </c>
      <c r="D71" s="39">
        <v>0</v>
      </c>
      <c r="G71" s="41">
        <f t="shared" ref="G71:J71" si="141">SUM(C$2:C71)</f>
        <v>30.37</v>
      </c>
      <c r="H71" s="41">
        <f t="shared" si="141"/>
        <v>55.929999999999993</v>
      </c>
      <c r="I71" s="41">
        <f t="shared" si="141"/>
        <v>2</v>
      </c>
      <c r="J71" s="41">
        <f t="shared" si="141"/>
        <v>2</v>
      </c>
      <c r="K71" s="41">
        <f t="shared" ref="K71:L71" si="142">G71/MAX(G:G)</f>
        <v>0.77139954279908551</v>
      </c>
      <c r="L71" s="41">
        <f t="shared" si="142"/>
        <v>0.35421152628245728</v>
      </c>
      <c r="M71" s="41">
        <f t="shared" si="2"/>
        <v>0.5</v>
      </c>
      <c r="N71" s="42">
        <f t="shared" si="3"/>
        <v>1.2666244458518052E-2</v>
      </c>
      <c r="O71" s="41">
        <f t="shared" si="4"/>
        <v>0.7142857142857143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39" t="s">
        <v>162</v>
      </c>
      <c r="C72" s="39">
        <v>0</v>
      </c>
      <c r="D72" s="39">
        <v>0</v>
      </c>
      <c r="G72" s="41">
        <f t="shared" ref="G72:J72" si="143">SUM(C$2:C72)</f>
        <v>30.37</v>
      </c>
      <c r="H72" s="41">
        <f t="shared" si="143"/>
        <v>55.929999999999993</v>
      </c>
      <c r="I72" s="41">
        <f t="shared" si="143"/>
        <v>2</v>
      </c>
      <c r="J72" s="41">
        <f t="shared" si="143"/>
        <v>2</v>
      </c>
      <c r="K72" s="41">
        <f t="shared" ref="K72:L72" si="144">G72/MAX(G:G)</f>
        <v>0.77139954279908551</v>
      </c>
      <c r="L72" s="41">
        <f t="shared" si="144"/>
        <v>0.35421152628245728</v>
      </c>
      <c r="M72" s="41">
        <f t="shared" si="2"/>
        <v>0.5</v>
      </c>
      <c r="N72" s="42">
        <f t="shared" si="3"/>
        <v>1.2666244458518052E-2</v>
      </c>
      <c r="O72" s="41">
        <f t="shared" si="4"/>
        <v>0.72448979591836737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39" t="s">
        <v>163</v>
      </c>
      <c r="C73" s="39">
        <v>0</v>
      </c>
      <c r="D73" s="39">
        <v>0</v>
      </c>
      <c r="G73" s="41">
        <f t="shared" ref="G73:J73" si="145">SUM(C$2:C73)</f>
        <v>30.37</v>
      </c>
      <c r="H73" s="41">
        <f t="shared" si="145"/>
        <v>55.929999999999993</v>
      </c>
      <c r="I73" s="41">
        <f t="shared" si="145"/>
        <v>2</v>
      </c>
      <c r="J73" s="41">
        <f t="shared" si="145"/>
        <v>2</v>
      </c>
      <c r="K73" s="41">
        <f t="shared" ref="K73:L73" si="146">G73/MAX(G:G)</f>
        <v>0.77139954279908551</v>
      </c>
      <c r="L73" s="41">
        <f t="shared" si="146"/>
        <v>0.35421152628245728</v>
      </c>
      <c r="M73" s="41">
        <f t="shared" si="2"/>
        <v>0.5</v>
      </c>
      <c r="N73" s="42">
        <f t="shared" si="3"/>
        <v>1.2666244458518052E-2</v>
      </c>
      <c r="O73" s="41">
        <f t="shared" si="4"/>
        <v>0.73469387755102045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</v>
      </c>
    </row>
    <row r="74" spans="1:18" ht="15" x14ac:dyDescent="0.25">
      <c r="A74" s="39">
        <v>73</v>
      </c>
      <c r="B74" s="39" t="s">
        <v>164</v>
      </c>
      <c r="C74" s="39">
        <v>0</v>
      </c>
      <c r="D74" s="39">
        <v>0</v>
      </c>
      <c r="G74" s="41">
        <f t="shared" ref="G74:J74" si="147">SUM(C$2:C74)</f>
        <v>30.37</v>
      </c>
      <c r="H74" s="41">
        <f t="shared" si="147"/>
        <v>55.929999999999993</v>
      </c>
      <c r="I74" s="41">
        <f t="shared" si="147"/>
        <v>2</v>
      </c>
      <c r="J74" s="41">
        <f t="shared" si="147"/>
        <v>2</v>
      </c>
      <c r="K74" s="41">
        <f t="shared" ref="K74:L74" si="148">G74/MAX(G:G)</f>
        <v>0.77139954279908551</v>
      </c>
      <c r="L74" s="41">
        <f t="shared" si="148"/>
        <v>0.35421152628245728</v>
      </c>
      <c r="M74" s="41">
        <f t="shared" si="2"/>
        <v>0.5</v>
      </c>
      <c r="N74" s="42">
        <f t="shared" si="3"/>
        <v>1.2666244458518052E-2</v>
      </c>
      <c r="O74" s="41">
        <f t="shared" si="4"/>
        <v>0.74489795918367352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165</v>
      </c>
      <c r="C75" s="39">
        <v>3</v>
      </c>
      <c r="D75" s="39">
        <v>0</v>
      </c>
      <c r="G75" s="41">
        <f t="shared" ref="G75:J75" si="149">SUM(C$2:C75)</f>
        <v>33.370000000000005</v>
      </c>
      <c r="H75" s="41">
        <f t="shared" si="149"/>
        <v>55.929999999999993</v>
      </c>
      <c r="I75" s="41">
        <f t="shared" si="149"/>
        <v>2</v>
      </c>
      <c r="J75" s="41">
        <f t="shared" si="149"/>
        <v>2</v>
      </c>
      <c r="K75" s="41">
        <f t="shared" ref="K75:L75" si="150">G75/MAX(G:G)</f>
        <v>0.84759969519939038</v>
      </c>
      <c r="L75" s="41">
        <f t="shared" si="150"/>
        <v>0.35421152628245728</v>
      </c>
      <c r="M75" s="41">
        <f t="shared" si="2"/>
        <v>0.5</v>
      </c>
      <c r="N75" s="42">
        <f t="shared" si="3"/>
        <v>1.2666244458518052E-2</v>
      </c>
      <c r="O75" s="41">
        <f t="shared" si="4"/>
        <v>0.75510204081632648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166</v>
      </c>
      <c r="C76" s="39">
        <v>1.5</v>
      </c>
      <c r="D76" s="39">
        <v>0</v>
      </c>
      <c r="G76" s="41">
        <f t="shared" ref="G76:J76" si="151">SUM(C$2:C76)</f>
        <v>34.870000000000005</v>
      </c>
      <c r="H76" s="41">
        <f t="shared" si="151"/>
        <v>55.929999999999993</v>
      </c>
      <c r="I76" s="41">
        <f t="shared" si="151"/>
        <v>2</v>
      </c>
      <c r="J76" s="41">
        <f t="shared" si="151"/>
        <v>2</v>
      </c>
      <c r="K76" s="41">
        <f t="shared" ref="K76:L76" si="152">G76/MAX(G:G)</f>
        <v>0.88569977139954281</v>
      </c>
      <c r="L76" s="41">
        <f t="shared" si="152"/>
        <v>0.35421152628245728</v>
      </c>
      <c r="M76" s="41">
        <f t="shared" si="2"/>
        <v>0.5</v>
      </c>
      <c r="N76" s="42">
        <f t="shared" si="3"/>
        <v>1.2666244458518052E-2</v>
      </c>
      <c r="O76" s="41">
        <f t="shared" si="4"/>
        <v>0.76530612244897955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167</v>
      </c>
      <c r="C77" s="39">
        <v>1.5</v>
      </c>
      <c r="D77" s="39">
        <v>4</v>
      </c>
      <c r="G77" s="41">
        <f t="shared" ref="G77:J77" si="153">SUM(C$2:C77)</f>
        <v>36.370000000000005</v>
      </c>
      <c r="H77" s="41">
        <f t="shared" si="153"/>
        <v>59.929999999999993</v>
      </c>
      <c r="I77" s="41">
        <f t="shared" si="153"/>
        <v>2</v>
      </c>
      <c r="J77" s="41">
        <f t="shared" si="153"/>
        <v>2</v>
      </c>
      <c r="K77" s="41">
        <f t="shared" ref="K77:L77" si="154">G77/MAX(G:G)</f>
        <v>0.92379984759969525</v>
      </c>
      <c r="L77" s="41">
        <f t="shared" si="154"/>
        <v>0.37954401519949338</v>
      </c>
      <c r="M77" s="41">
        <f t="shared" si="2"/>
        <v>0.5</v>
      </c>
      <c r="N77" s="42">
        <f t="shared" si="3"/>
        <v>1.2666244458518052E-2</v>
      </c>
      <c r="O77" s="41">
        <f t="shared" si="4"/>
        <v>0.77551020408163263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39" t="s">
        <v>168</v>
      </c>
      <c r="C78" s="39">
        <v>0</v>
      </c>
      <c r="D78" s="39">
        <v>5.9</v>
      </c>
      <c r="G78" s="41">
        <f t="shared" ref="G78:J78" si="155">SUM(C$2:C78)</f>
        <v>36.370000000000005</v>
      </c>
      <c r="H78" s="41">
        <f t="shared" si="155"/>
        <v>65.83</v>
      </c>
      <c r="I78" s="41">
        <f t="shared" si="155"/>
        <v>2</v>
      </c>
      <c r="J78" s="41">
        <f t="shared" si="155"/>
        <v>2</v>
      </c>
      <c r="K78" s="41">
        <f t="shared" ref="K78:L78" si="156">G78/MAX(G:G)</f>
        <v>0.92379984759969525</v>
      </c>
      <c r="L78" s="41">
        <f t="shared" si="156"/>
        <v>0.41690943635212163</v>
      </c>
      <c r="M78" s="41">
        <f t="shared" si="2"/>
        <v>0.5</v>
      </c>
      <c r="N78" s="42">
        <f t="shared" si="3"/>
        <v>1.2666244458518052E-2</v>
      </c>
      <c r="O78" s="41">
        <f t="shared" si="4"/>
        <v>0.7857142857142857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39" t="s">
        <v>169</v>
      </c>
      <c r="C79" s="39">
        <v>0</v>
      </c>
      <c r="D79" s="39">
        <v>0</v>
      </c>
      <c r="G79" s="41">
        <f t="shared" ref="G79:J79" si="157">SUM(C$2:C79)</f>
        <v>36.370000000000005</v>
      </c>
      <c r="H79" s="41">
        <f t="shared" si="157"/>
        <v>65.83</v>
      </c>
      <c r="I79" s="41">
        <f t="shared" si="157"/>
        <v>2</v>
      </c>
      <c r="J79" s="41">
        <f t="shared" si="157"/>
        <v>2</v>
      </c>
      <c r="K79" s="41">
        <f t="shared" ref="K79:L79" si="158">G79/MAX(G:G)</f>
        <v>0.92379984759969525</v>
      </c>
      <c r="L79" s="41">
        <f t="shared" si="158"/>
        <v>0.41690943635212163</v>
      </c>
      <c r="M79" s="41">
        <f t="shared" si="2"/>
        <v>0.5</v>
      </c>
      <c r="N79" s="42">
        <f t="shared" si="3"/>
        <v>1.2666244458518052E-2</v>
      </c>
      <c r="O79" s="41">
        <f t="shared" si="4"/>
        <v>0.79591836734693877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39" t="s">
        <v>170</v>
      </c>
      <c r="C80" s="39">
        <v>0</v>
      </c>
      <c r="D80" s="39">
        <v>6</v>
      </c>
      <c r="G80" s="41">
        <f t="shared" ref="G80:J80" si="159">SUM(C$2:C80)</f>
        <v>36.370000000000005</v>
      </c>
      <c r="H80" s="41">
        <f t="shared" si="159"/>
        <v>71.83</v>
      </c>
      <c r="I80" s="41">
        <f t="shared" si="159"/>
        <v>2</v>
      </c>
      <c r="J80" s="41">
        <f t="shared" si="159"/>
        <v>2</v>
      </c>
      <c r="K80" s="41">
        <f t="shared" ref="K80:L80" si="160">G80/MAX(G:G)</f>
        <v>0.92379984759969525</v>
      </c>
      <c r="L80" s="41">
        <f t="shared" si="160"/>
        <v>0.45490816972767578</v>
      </c>
      <c r="M80" s="41">
        <f t="shared" si="2"/>
        <v>0.5</v>
      </c>
      <c r="N80" s="42">
        <f t="shared" si="3"/>
        <v>1.2666244458518052E-2</v>
      </c>
      <c r="O80" s="41">
        <f t="shared" si="4"/>
        <v>0.80612244897959184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39" t="s">
        <v>171</v>
      </c>
      <c r="C81" s="39">
        <v>0</v>
      </c>
      <c r="D81" s="39">
        <v>0</v>
      </c>
      <c r="G81" s="41">
        <f t="shared" ref="G81:J81" si="161">SUM(C$2:C81)</f>
        <v>36.370000000000005</v>
      </c>
      <c r="H81" s="41">
        <f t="shared" si="161"/>
        <v>71.83</v>
      </c>
      <c r="I81" s="41">
        <f t="shared" si="161"/>
        <v>2</v>
      </c>
      <c r="J81" s="41">
        <f t="shared" si="161"/>
        <v>2</v>
      </c>
      <c r="K81" s="41">
        <f t="shared" ref="K81:L81" si="162">G81/MAX(G:G)</f>
        <v>0.92379984759969525</v>
      </c>
      <c r="L81" s="41">
        <f t="shared" si="162"/>
        <v>0.45490816972767578</v>
      </c>
      <c r="M81" s="41">
        <f t="shared" si="2"/>
        <v>0.5</v>
      </c>
      <c r="N81" s="42">
        <f t="shared" si="3"/>
        <v>1.2666244458518052E-2</v>
      </c>
      <c r="O81" s="41">
        <f t="shared" si="4"/>
        <v>0.81632653061224492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</v>
      </c>
    </row>
    <row r="82" spans="1:18" ht="15" x14ac:dyDescent="0.25">
      <c r="A82" s="39">
        <v>81</v>
      </c>
      <c r="B82" s="39" t="s">
        <v>172</v>
      </c>
      <c r="C82" s="39">
        <v>0</v>
      </c>
      <c r="D82" s="39">
        <v>0</v>
      </c>
      <c r="G82" s="41">
        <f t="shared" ref="G82:J82" si="163">SUM(C$2:C82)</f>
        <v>36.370000000000005</v>
      </c>
      <c r="H82" s="41">
        <f t="shared" si="163"/>
        <v>71.83</v>
      </c>
      <c r="I82" s="41">
        <f t="shared" si="163"/>
        <v>2</v>
      </c>
      <c r="J82" s="41">
        <f t="shared" si="163"/>
        <v>2</v>
      </c>
      <c r="K82" s="41">
        <f t="shared" ref="K82:L82" si="164">G82/MAX(G:G)</f>
        <v>0.92379984759969525</v>
      </c>
      <c r="L82" s="41">
        <f t="shared" si="164"/>
        <v>0.45490816972767578</v>
      </c>
      <c r="M82" s="41">
        <f t="shared" si="2"/>
        <v>0.5</v>
      </c>
      <c r="N82" s="42">
        <f t="shared" si="3"/>
        <v>1.2666244458518052E-2</v>
      </c>
      <c r="O82" s="41">
        <f t="shared" si="4"/>
        <v>0.82653061224489799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39" t="s">
        <v>173</v>
      </c>
      <c r="C83" s="39">
        <v>0</v>
      </c>
      <c r="D83" s="39">
        <v>3</v>
      </c>
      <c r="G83" s="41">
        <f t="shared" ref="G83:J83" si="165">SUM(C$2:C83)</f>
        <v>36.370000000000005</v>
      </c>
      <c r="H83" s="41">
        <f t="shared" si="165"/>
        <v>74.83</v>
      </c>
      <c r="I83" s="41">
        <f t="shared" si="165"/>
        <v>2</v>
      </c>
      <c r="J83" s="41">
        <f t="shared" si="165"/>
        <v>2</v>
      </c>
      <c r="K83" s="41">
        <f t="shared" ref="K83:L83" si="166">G83/MAX(G:G)</f>
        <v>0.92379984759969525</v>
      </c>
      <c r="L83" s="41">
        <f t="shared" si="166"/>
        <v>0.47390753641545286</v>
      </c>
      <c r="M83" s="41">
        <f t="shared" si="2"/>
        <v>0.5</v>
      </c>
      <c r="N83" s="42">
        <f t="shared" si="3"/>
        <v>1.2666244458518052E-2</v>
      </c>
      <c r="O83" s="41">
        <f t="shared" si="4"/>
        <v>0.83673469387755106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39" t="s">
        <v>174</v>
      </c>
      <c r="C84" s="39">
        <v>0</v>
      </c>
      <c r="D84" s="39">
        <v>0</v>
      </c>
      <c r="G84" s="41">
        <f t="shared" ref="G84:J84" si="167">SUM(C$2:C84)</f>
        <v>36.370000000000005</v>
      </c>
      <c r="H84" s="41">
        <f t="shared" si="167"/>
        <v>74.83</v>
      </c>
      <c r="I84" s="41">
        <f t="shared" si="167"/>
        <v>2</v>
      </c>
      <c r="J84" s="41">
        <f t="shared" si="167"/>
        <v>2</v>
      </c>
      <c r="K84" s="41">
        <f t="shared" ref="K84:L84" si="168">G84/MAX(G:G)</f>
        <v>0.92379984759969525</v>
      </c>
      <c r="L84" s="41">
        <f t="shared" si="168"/>
        <v>0.47390753641545286</v>
      </c>
      <c r="M84" s="41">
        <f t="shared" si="2"/>
        <v>0.5</v>
      </c>
      <c r="N84" s="42">
        <f t="shared" si="3"/>
        <v>1.2666244458518052E-2</v>
      </c>
      <c r="O84" s="41">
        <f t="shared" si="4"/>
        <v>0.84693877551020413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</v>
      </c>
    </row>
    <row r="85" spans="1:18" ht="15" x14ac:dyDescent="0.25">
      <c r="A85" s="39">
        <v>84</v>
      </c>
      <c r="B85" s="39" t="s">
        <v>175</v>
      </c>
      <c r="C85" s="39">
        <v>0</v>
      </c>
      <c r="D85" s="39">
        <v>0</v>
      </c>
      <c r="G85" s="41">
        <f t="shared" ref="G85:J85" si="169">SUM(C$2:C85)</f>
        <v>36.370000000000005</v>
      </c>
      <c r="H85" s="41">
        <f t="shared" si="169"/>
        <v>74.83</v>
      </c>
      <c r="I85" s="41">
        <f t="shared" si="169"/>
        <v>2</v>
      </c>
      <c r="J85" s="41">
        <f t="shared" si="169"/>
        <v>2</v>
      </c>
      <c r="K85" s="41">
        <f t="shared" ref="K85:L85" si="170">G85/MAX(G:G)</f>
        <v>0.92379984759969525</v>
      </c>
      <c r="L85" s="41">
        <f t="shared" si="170"/>
        <v>0.47390753641545286</v>
      </c>
      <c r="M85" s="41">
        <f t="shared" si="2"/>
        <v>0.5</v>
      </c>
      <c r="N85" s="42">
        <f t="shared" si="3"/>
        <v>1.2666244458518052E-2</v>
      </c>
      <c r="O85" s="41">
        <f t="shared" si="4"/>
        <v>0.8571428571428571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0.47390753641545286</v>
      </c>
    </row>
    <row r="86" spans="1:18" ht="15" x14ac:dyDescent="0.25">
      <c r="A86" s="39">
        <v>85</v>
      </c>
      <c r="B86" s="39" t="s">
        <v>176</v>
      </c>
      <c r="C86" s="39">
        <v>0</v>
      </c>
      <c r="D86" s="39">
        <v>0</v>
      </c>
      <c r="G86" s="41">
        <f t="shared" ref="G86:J86" si="171">SUM(C$2:C86)</f>
        <v>36.370000000000005</v>
      </c>
      <c r="H86" s="41">
        <f t="shared" si="171"/>
        <v>74.83</v>
      </c>
      <c r="I86" s="41">
        <f t="shared" si="171"/>
        <v>2</v>
      </c>
      <c r="J86" s="41">
        <f t="shared" si="171"/>
        <v>2</v>
      </c>
      <c r="K86" s="41">
        <f t="shared" ref="K86:L86" si="172">G86/MAX(G:G)</f>
        <v>0.92379984759969525</v>
      </c>
      <c r="L86" s="41">
        <f t="shared" si="172"/>
        <v>0.47390753641545286</v>
      </c>
      <c r="M86" s="41">
        <f t="shared" si="2"/>
        <v>0.5</v>
      </c>
      <c r="N86" s="42">
        <f t="shared" si="3"/>
        <v>1.2666244458518052E-2</v>
      </c>
      <c r="O86" s="41">
        <f t="shared" si="4"/>
        <v>0.86734693877551017</v>
      </c>
      <c r="P86" s="42">
        <f>IF(O86&gt;=res!E$2,IF(O85&lt;res!E$2,K86,0),0)</f>
        <v>0</v>
      </c>
      <c r="Q86" s="42">
        <f>IF(O86&gt;=res!E$2,IF(O85&lt;res!E$2,L86,0),0)</f>
        <v>0</v>
      </c>
      <c r="R86" s="42">
        <f>IF(O86&gt;=res!E$6,IF(O85&lt;res!E$6,L86,0),0)</f>
        <v>0</v>
      </c>
    </row>
    <row r="87" spans="1:18" ht="15" x14ac:dyDescent="0.25">
      <c r="A87" s="39">
        <v>86</v>
      </c>
      <c r="B87" s="40">
        <v>43471</v>
      </c>
      <c r="C87" s="39">
        <v>0</v>
      </c>
      <c r="D87" s="39">
        <v>0.5</v>
      </c>
      <c r="G87" s="41">
        <f t="shared" ref="G87:J87" si="173">SUM(C$2:C87)</f>
        <v>36.370000000000005</v>
      </c>
      <c r="H87" s="41">
        <f t="shared" si="173"/>
        <v>75.33</v>
      </c>
      <c r="I87" s="41">
        <f t="shared" si="173"/>
        <v>2</v>
      </c>
      <c r="J87" s="41">
        <f t="shared" si="173"/>
        <v>2</v>
      </c>
      <c r="K87" s="41">
        <f t="shared" ref="K87:L87" si="174">G87/MAX(G:G)</f>
        <v>0.92379984759969525</v>
      </c>
      <c r="L87" s="41">
        <f t="shared" si="174"/>
        <v>0.4770740975300824</v>
      </c>
      <c r="M87" s="41">
        <f t="shared" si="2"/>
        <v>0.5</v>
      </c>
      <c r="N87" s="42">
        <f t="shared" si="3"/>
        <v>1.2666244458518052E-2</v>
      </c>
      <c r="O87" s="41">
        <f t="shared" si="4"/>
        <v>0.87755102040816324</v>
      </c>
      <c r="P87" s="42">
        <f>IF(O87&gt;=res!E$2,IF(O86&lt;res!E$2,K87,0),0)</f>
        <v>0</v>
      </c>
      <c r="Q87" s="42">
        <f>IF(O87&gt;=res!E$2,IF(O86&lt;res!E$2,L87,0),0)</f>
        <v>0</v>
      </c>
      <c r="R87" s="42">
        <f>IF(O87&gt;=res!E$6,IF(O86&lt;res!E$6,L87,0),0)</f>
        <v>0</v>
      </c>
    </row>
    <row r="88" spans="1:18" ht="15" x14ac:dyDescent="0.25">
      <c r="A88" s="39">
        <v>87</v>
      </c>
      <c r="B88" s="40">
        <v>43502</v>
      </c>
      <c r="C88" s="39">
        <v>0</v>
      </c>
      <c r="D88" s="39">
        <v>0</v>
      </c>
      <c r="G88" s="41">
        <f t="shared" ref="G88:J88" si="175">SUM(C$2:C88)</f>
        <v>36.370000000000005</v>
      </c>
      <c r="H88" s="41">
        <f t="shared" si="175"/>
        <v>75.33</v>
      </c>
      <c r="I88" s="41">
        <f t="shared" si="175"/>
        <v>2</v>
      </c>
      <c r="J88" s="41">
        <f t="shared" si="175"/>
        <v>2</v>
      </c>
      <c r="K88" s="41">
        <f t="shared" ref="K88:L88" si="176">G88/MAX(G:G)</f>
        <v>0.92379984759969525</v>
      </c>
      <c r="L88" s="41">
        <f t="shared" si="176"/>
        <v>0.4770740975300824</v>
      </c>
      <c r="M88" s="41">
        <f t="shared" si="2"/>
        <v>0.5</v>
      </c>
      <c r="N88" s="42">
        <f t="shared" si="3"/>
        <v>1.2666244458518052E-2</v>
      </c>
      <c r="O88" s="41">
        <f t="shared" si="4"/>
        <v>0.88775510204081631</v>
      </c>
      <c r="P88" s="42">
        <f>IF(O88&gt;=res!E$2,IF(O87&lt;res!E$2,K88,0),0)</f>
        <v>0</v>
      </c>
      <c r="Q88" s="42">
        <f>IF(O88&gt;=res!E$2,IF(O87&lt;res!E$2,L88,0),0)</f>
        <v>0</v>
      </c>
      <c r="R88" s="42">
        <f>IF(O88&gt;=res!E$6,IF(O87&lt;res!E$6,L88,0),0)</f>
        <v>0</v>
      </c>
    </row>
    <row r="89" spans="1:18" ht="15" x14ac:dyDescent="0.25">
      <c r="A89" s="39">
        <v>88</v>
      </c>
      <c r="B89" s="40">
        <v>43530</v>
      </c>
      <c r="C89" s="39">
        <v>0</v>
      </c>
      <c r="D89" s="39">
        <v>6.5</v>
      </c>
      <c r="G89" s="41">
        <f t="shared" ref="G89:J89" si="177">SUM(C$2:C89)</f>
        <v>36.370000000000005</v>
      </c>
      <c r="H89" s="41">
        <f t="shared" si="177"/>
        <v>81.83</v>
      </c>
      <c r="I89" s="41">
        <f t="shared" si="177"/>
        <v>2</v>
      </c>
      <c r="J89" s="41">
        <f t="shared" si="177"/>
        <v>2</v>
      </c>
      <c r="K89" s="41">
        <f t="shared" ref="K89:L89" si="178">G89/MAX(G:G)</f>
        <v>0.92379984759969525</v>
      </c>
      <c r="L89" s="41">
        <f t="shared" si="178"/>
        <v>0.51823939202026603</v>
      </c>
      <c r="M89" s="41">
        <f t="shared" si="2"/>
        <v>0.5</v>
      </c>
      <c r="N89" s="42">
        <f t="shared" si="3"/>
        <v>1.2666244458518052E-2</v>
      </c>
      <c r="O89" s="41">
        <f t="shared" si="4"/>
        <v>0.89795918367346939</v>
      </c>
      <c r="P89" s="42">
        <f>IF(O89&gt;=res!E$2,IF(O88&lt;res!E$2,K89,0),0)</f>
        <v>0</v>
      </c>
      <c r="Q89" s="42">
        <f>IF(O89&gt;=res!E$2,IF(O88&lt;res!E$2,L89,0),0)</f>
        <v>0</v>
      </c>
      <c r="R89" s="42">
        <f>IF(O89&gt;=res!E$6,IF(O88&lt;res!E$6,L89,0),0)</f>
        <v>0</v>
      </c>
    </row>
    <row r="90" spans="1:18" ht="15" x14ac:dyDescent="0.25">
      <c r="A90" s="39">
        <v>89</v>
      </c>
      <c r="B90" s="40">
        <v>43561</v>
      </c>
      <c r="C90" s="39">
        <v>0</v>
      </c>
      <c r="D90" s="39">
        <v>14.15</v>
      </c>
      <c r="G90" s="41">
        <f t="shared" ref="G90:J90" si="179">SUM(C$2:C90)</f>
        <v>36.370000000000005</v>
      </c>
      <c r="H90" s="41">
        <f t="shared" si="179"/>
        <v>95.98</v>
      </c>
      <c r="I90" s="41">
        <f t="shared" si="179"/>
        <v>2</v>
      </c>
      <c r="J90" s="41">
        <f t="shared" si="179"/>
        <v>2</v>
      </c>
      <c r="K90" s="41">
        <f t="shared" ref="K90:L90" si="180">G90/MAX(G:G)</f>
        <v>0.92379984759969525</v>
      </c>
      <c r="L90" s="41">
        <f t="shared" si="180"/>
        <v>0.60785307156428126</v>
      </c>
      <c r="M90" s="41">
        <f t="shared" si="2"/>
        <v>0.5</v>
      </c>
      <c r="N90" s="42">
        <f t="shared" si="3"/>
        <v>1.2666244458518052E-2</v>
      </c>
      <c r="O90" s="41">
        <f t="shared" si="4"/>
        <v>0.90816326530612246</v>
      </c>
      <c r="P90" s="42">
        <f>IF(O90&gt;=res!E$2,IF(O89&lt;res!E$2,K90,0),0)</f>
        <v>0</v>
      </c>
      <c r="Q90" s="42">
        <f>IF(O90&gt;=res!E$2,IF(O89&lt;res!E$2,L90,0),0)</f>
        <v>0</v>
      </c>
      <c r="R90" s="42">
        <f>IF(O90&gt;=res!E$6,IF(O89&lt;res!E$6,L90,0),0)</f>
        <v>0</v>
      </c>
    </row>
    <row r="91" spans="1:18" ht="15" x14ac:dyDescent="0.25">
      <c r="A91" s="39">
        <v>90</v>
      </c>
      <c r="B91" s="40">
        <v>43591</v>
      </c>
      <c r="C91" s="39">
        <v>0</v>
      </c>
      <c r="D91" s="39">
        <v>0.65</v>
      </c>
      <c r="E91" s="1"/>
      <c r="F91" s="1">
        <v>1</v>
      </c>
      <c r="G91" s="41">
        <f t="shared" ref="G91:J91" si="181">SUM(C$2:C91)</f>
        <v>36.370000000000005</v>
      </c>
      <c r="H91" s="41">
        <f t="shared" si="181"/>
        <v>96.63000000000001</v>
      </c>
      <c r="I91" s="41">
        <f t="shared" si="181"/>
        <v>2</v>
      </c>
      <c r="J91" s="41">
        <f t="shared" si="181"/>
        <v>3</v>
      </c>
      <c r="K91" s="41">
        <f t="shared" ref="K91:L91" si="182">G91/MAX(G:G)</f>
        <v>0.92379984759969525</v>
      </c>
      <c r="L91" s="41">
        <f t="shared" si="182"/>
        <v>0.61196960101329967</v>
      </c>
      <c r="M91" s="41">
        <f t="shared" si="2"/>
        <v>0.75</v>
      </c>
      <c r="N91" s="42">
        <f t="shared" si="3"/>
        <v>1.2666244458518052E-2</v>
      </c>
      <c r="O91" s="41">
        <f t="shared" si="4"/>
        <v>0.91836734693877553</v>
      </c>
      <c r="P91" s="42">
        <f>IF(O91&gt;=res!E$2,IF(O90&lt;res!E$2,K91,0),0)</f>
        <v>0</v>
      </c>
      <c r="Q91" s="42">
        <f>IF(O91&gt;=res!E$2,IF(O90&lt;res!E$2,L91,0),0)</f>
        <v>0</v>
      </c>
      <c r="R91" s="42">
        <f>IF(O91&gt;=res!E$6,IF(O90&lt;res!E$6,L91,0),0)</f>
        <v>0</v>
      </c>
    </row>
    <row r="92" spans="1:18" ht="15" x14ac:dyDescent="0.25">
      <c r="A92" s="39">
        <v>91</v>
      </c>
      <c r="B92" s="40">
        <v>43622</v>
      </c>
      <c r="C92" s="39">
        <v>0</v>
      </c>
      <c r="D92" s="39">
        <v>0</v>
      </c>
      <c r="G92" s="41">
        <f t="shared" ref="G92:J92" si="183">SUM(C$2:C92)</f>
        <v>36.370000000000005</v>
      </c>
      <c r="H92" s="41">
        <f t="shared" si="183"/>
        <v>96.63000000000001</v>
      </c>
      <c r="I92" s="41">
        <f t="shared" si="183"/>
        <v>2</v>
      </c>
      <c r="J92" s="41">
        <f t="shared" si="183"/>
        <v>3</v>
      </c>
      <c r="K92" s="41">
        <f t="shared" ref="K92:L92" si="184">G92/MAX(G:G)</f>
        <v>0.92379984759969525</v>
      </c>
      <c r="L92" s="41">
        <f t="shared" si="184"/>
        <v>0.61196960101329967</v>
      </c>
      <c r="M92" s="41">
        <f t="shared" si="2"/>
        <v>0.75</v>
      </c>
      <c r="N92" s="42">
        <f t="shared" si="3"/>
        <v>1.2666244458518052E-2</v>
      </c>
      <c r="O92" s="41">
        <f t="shared" si="4"/>
        <v>0.9285714285714286</v>
      </c>
      <c r="P92" s="42">
        <f>IF(O92&gt;=res!E$2,IF(O91&lt;res!E$2,K92,0),0)</f>
        <v>0</v>
      </c>
      <c r="Q92" s="42">
        <f>IF(O92&gt;=res!E$2,IF(O91&lt;res!E$2,L92,0),0)</f>
        <v>0</v>
      </c>
      <c r="R92" s="42">
        <f>IF(O92&gt;=res!E$6,IF(O91&lt;res!E$6,L92,0),0)</f>
        <v>0</v>
      </c>
    </row>
    <row r="93" spans="1:18" ht="15" x14ac:dyDescent="0.25">
      <c r="A93" s="39">
        <v>92</v>
      </c>
      <c r="B93" s="40">
        <v>43652</v>
      </c>
      <c r="C93" s="39">
        <v>0</v>
      </c>
      <c r="D93" s="39">
        <v>10.25</v>
      </c>
      <c r="G93" s="41">
        <f t="shared" ref="G93:J93" si="185">SUM(C$2:C93)</f>
        <v>36.370000000000005</v>
      </c>
      <c r="H93" s="41">
        <f t="shared" si="185"/>
        <v>106.88000000000001</v>
      </c>
      <c r="I93" s="41">
        <f t="shared" si="185"/>
        <v>2</v>
      </c>
      <c r="J93" s="41">
        <f t="shared" si="185"/>
        <v>3</v>
      </c>
      <c r="K93" s="41">
        <f t="shared" ref="K93:L93" si="186">G93/MAX(G:G)</f>
        <v>0.92379984759969525</v>
      </c>
      <c r="L93" s="41">
        <f t="shared" si="186"/>
        <v>0.67688410386320474</v>
      </c>
      <c r="M93" s="41">
        <f t="shared" si="2"/>
        <v>0.75</v>
      </c>
      <c r="N93" s="42">
        <f t="shared" si="3"/>
        <v>1.2666244458518052E-2</v>
      </c>
      <c r="O93" s="41">
        <f t="shared" si="4"/>
        <v>0.93877551020408168</v>
      </c>
      <c r="P93" s="42">
        <f>IF(O93&gt;=res!E$2,IF(O92&lt;res!E$2,K93,0),0)</f>
        <v>0</v>
      </c>
      <c r="Q93" s="42">
        <f>IF(O93&gt;=res!E$2,IF(O92&lt;res!E$2,L93,0),0)</f>
        <v>0</v>
      </c>
      <c r="R93" s="42">
        <f>IF(O93&gt;=res!E$6,IF(O92&lt;res!E$6,L93,0),0)</f>
        <v>0</v>
      </c>
    </row>
    <row r="94" spans="1:18" ht="15" x14ac:dyDescent="0.25">
      <c r="A94" s="39">
        <v>93</v>
      </c>
      <c r="B94" s="40">
        <v>43683</v>
      </c>
      <c r="C94" s="39">
        <v>0</v>
      </c>
      <c r="D94" s="39">
        <v>18.399999999999999</v>
      </c>
      <c r="G94" s="41">
        <f t="shared" ref="G94:J94" si="187">SUM(C$2:C94)</f>
        <v>36.370000000000005</v>
      </c>
      <c r="H94" s="41">
        <f t="shared" si="187"/>
        <v>125.28</v>
      </c>
      <c r="I94" s="41">
        <f t="shared" si="187"/>
        <v>2</v>
      </c>
      <c r="J94" s="41">
        <f t="shared" si="187"/>
        <v>3</v>
      </c>
      <c r="K94" s="41">
        <f t="shared" ref="K94:L94" si="188">G94/MAX(G:G)</f>
        <v>0.92379984759969525</v>
      </c>
      <c r="L94" s="41">
        <f t="shared" si="188"/>
        <v>0.79341355288157078</v>
      </c>
      <c r="M94" s="41">
        <f t="shared" si="2"/>
        <v>0.75</v>
      </c>
      <c r="N94" s="42">
        <f t="shared" si="3"/>
        <v>1.2666244458518052E-2</v>
      </c>
      <c r="O94" s="41">
        <f t="shared" si="4"/>
        <v>0.94897959183673475</v>
      </c>
      <c r="P94" s="42">
        <f>IF(O94&gt;=res!E$2,IF(O93&lt;res!E$2,K94,0),0)</f>
        <v>0</v>
      </c>
      <c r="Q94" s="42">
        <f>IF(O94&gt;=res!E$2,IF(O93&lt;res!E$2,L94,0),0)</f>
        <v>0</v>
      </c>
      <c r="R94" s="42">
        <f>IF(O94&gt;=res!E$6,IF(O93&lt;res!E$6,L94,0),0)</f>
        <v>0</v>
      </c>
    </row>
    <row r="95" spans="1:18" ht="15" x14ac:dyDescent="0.25">
      <c r="A95" s="39">
        <v>94</v>
      </c>
      <c r="B95" s="40">
        <v>43714</v>
      </c>
      <c r="C95" s="39">
        <v>0</v>
      </c>
      <c r="D95" s="39">
        <v>3.42</v>
      </c>
      <c r="G95" s="41">
        <f t="shared" ref="G95:J95" si="189">SUM(C$2:C95)</f>
        <v>36.370000000000005</v>
      </c>
      <c r="H95" s="41">
        <f t="shared" si="189"/>
        <v>128.69999999999999</v>
      </c>
      <c r="I95" s="41">
        <f t="shared" si="189"/>
        <v>2</v>
      </c>
      <c r="J95" s="41">
        <f t="shared" si="189"/>
        <v>3</v>
      </c>
      <c r="K95" s="41">
        <f t="shared" ref="K95:L95" si="190">G95/MAX(G:G)</f>
        <v>0.92379984759969525</v>
      </c>
      <c r="L95" s="41">
        <f t="shared" si="190"/>
        <v>0.81507283090563654</v>
      </c>
      <c r="M95" s="41">
        <f t="shared" si="2"/>
        <v>0.75</v>
      </c>
      <c r="N95" s="42">
        <f t="shared" si="3"/>
        <v>1.2666244458518052E-2</v>
      </c>
      <c r="O95" s="41">
        <f t="shared" si="4"/>
        <v>0.95918367346938771</v>
      </c>
      <c r="P95" s="42">
        <f>IF(O95&gt;=res!E$2,IF(O94&lt;res!E$2,K95,0),0)</f>
        <v>0</v>
      </c>
      <c r="Q95" s="42">
        <f>IF(O95&gt;=res!E$2,IF(O94&lt;res!E$2,L95,0),0)</f>
        <v>0</v>
      </c>
      <c r="R95" s="42">
        <f>IF(O95&gt;=res!E$6,IF(O94&lt;res!E$6,L95,0),0)</f>
        <v>0</v>
      </c>
    </row>
    <row r="96" spans="1:18" ht="15" x14ac:dyDescent="0.25">
      <c r="A96" s="39">
        <v>95</v>
      </c>
      <c r="B96" s="40">
        <v>43744</v>
      </c>
      <c r="C96" s="39">
        <v>0</v>
      </c>
      <c r="D96" s="39">
        <v>21</v>
      </c>
      <c r="G96" s="41">
        <f t="shared" ref="G96:J96" si="191">SUM(C$2:C96)</f>
        <v>36.370000000000005</v>
      </c>
      <c r="H96" s="41">
        <f t="shared" si="191"/>
        <v>149.69999999999999</v>
      </c>
      <c r="I96" s="41">
        <f t="shared" si="191"/>
        <v>2</v>
      </c>
      <c r="J96" s="41">
        <f t="shared" si="191"/>
        <v>3</v>
      </c>
      <c r="K96" s="41">
        <f t="shared" ref="K96:L96" si="192">G96/MAX(G:G)</f>
        <v>0.92379984759969525</v>
      </c>
      <c r="L96" s="41">
        <f t="shared" si="192"/>
        <v>0.94806839772007612</v>
      </c>
      <c r="M96" s="41">
        <f t="shared" si="2"/>
        <v>0.75</v>
      </c>
      <c r="N96" s="42">
        <f t="shared" si="3"/>
        <v>1.2666244458518052E-2</v>
      </c>
      <c r="O96" s="41">
        <f t="shared" si="4"/>
        <v>0.96938775510204078</v>
      </c>
      <c r="P96" s="42">
        <f>IF(O96&gt;=res!E$2,IF(O95&lt;res!E$2,K96,0),0)</f>
        <v>0</v>
      </c>
      <c r="Q96" s="42">
        <f>IF(O96&gt;=res!E$2,IF(O95&lt;res!E$2,L96,0),0)</f>
        <v>0</v>
      </c>
      <c r="R96" s="42">
        <f>IF(O96&gt;=res!E$6,IF(O95&lt;res!E$6,L96,0),0)</f>
        <v>0</v>
      </c>
    </row>
    <row r="97" spans="1:18" ht="15" x14ac:dyDescent="0.25">
      <c r="A97" s="39">
        <v>96</v>
      </c>
      <c r="B97" s="40">
        <v>43775</v>
      </c>
      <c r="C97" s="39">
        <v>3</v>
      </c>
      <c r="D97" s="39">
        <v>7</v>
      </c>
      <c r="G97" s="41">
        <f t="shared" ref="G97:J97" si="193">SUM(C$2:C97)</f>
        <v>39.370000000000005</v>
      </c>
      <c r="H97" s="41">
        <f t="shared" si="193"/>
        <v>156.69999999999999</v>
      </c>
      <c r="I97" s="41">
        <f t="shared" si="193"/>
        <v>2</v>
      </c>
      <c r="J97" s="41">
        <f t="shared" si="193"/>
        <v>3</v>
      </c>
      <c r="K97" s="41">
        <f t="shared" ref="K97:L97" si="194">G97/MAX(G:G)</f>
        <v>1</v>
      </c>
      <c r="L97" s="41">
        <f t="shared" si="194"/>
        <v>0.99240025332488924</v>
      </c>
      <c r="M97" s="41">
        <f t="shared" si="2"/>
        <v>0.75</v>
      </c>
      <c r="N97" s="42">
        <f t="shared" si="3"/>
        <v>1.2666244458518052E-2</v>
      </c>
      <c r="O97" s="41">
        <f t="shared" si="4"/>
        <v>0.97959183673469385</v>
      </c>
      <c r="P97" s="42">
        <f>IF(O97&gt;=res!E$2,IF(O96&lt;res!E$2,K97,0),0)</f>
        <v>0</v>
      </c>
      <c r="Q97" s="42">
        <f>IF(O97&gt;=res!E$2,IF(O96&lt;res!E$2,L97,0),0)</f>
        <v>0</v>
      </c>
      <c r="R97" s="42">
        <f>IF(O97&gt;=res!E$6,IF(O96&lt;res!E$6,L97,0),0)</f>
        <v>0</v>
      </c>
    </row>
    <row r="98" spans="1:18" ht="15" x14ac:dyDescent="0.25">
      <c r="A98" s="39">
        <v>97</v>
      </c>
      <c r="B98" s="40">
        <v>43805</v>
      </c>
      <c r="C98" s="39">
        <v>0</v>
      </c>
      <c r="D98" s="39">
        <v>1.2</v>
      </c>
      <c r="E98" s="1"/>
      <c r="F98" s="1">
        <v>1</v>
      </c>
      <c r="G98" s="41">
        <f t="shared" ref="G98:J98" si="195">SUM(C$2:C98)</f>
        <v>39.370000000000005</v>
      </c>
      <c r="H98" s="41">
        <f t="shared" si="195"/>
        <v>157.89999999999998</v>
      </c>
      <c r="I98" s="41">
        <f t="shared" si="195"/>
        <v>2</v>
      </c>
      <c r="J98" s="41">
        <f t="shared" si="195"/>
        <v>4</v>
      </c>
      <c r="K98" s="41">
        <f t="shared" ref="K98:L98" si="196">G98/MAX(G:G)</f>
        <v>1</v>
      </c>
      <c r="L98" s="41">
        <f t="shared" si="196"/>
        <v>1</v>
      </c>
      <c r="M98" s="41">
        <f t="shared" si="2"/>
        <v>1</v>
      </c>
      <c r="N98" s="42">
        <f t="shared" si="3"/>
        <v>1.2666244458518052E-2</v>
      </c>
      <c r="O98" s="41">
        <f t="shared" si="4"/>
        <v>0.98979591836734693</v>
      </c>
      <c r="P98" s="42">
        <f>IF(O98&gt;=res!E$2,IF(O97&lt;res!E$2,K98,0),0)</f>
        <v>0</v>
      </c>
      <c r="Q98" s="42">
        <f>IF(O98&gt;=res!E$2,IF(O97&lt;res!E$2,L98,0),0)</f>
        <v>0</v>
      </c>
      <c r="R98" s="42">
        <f>IF(O98&gt;=res!E$6,IF(O97&lt;res!E$6,L98,0),0)</f>
        <v>0</v>
      </c>
    </row>
    <row r="99" spans="1:18" ht="15" x14ac:dyDescent="0.25">
      <c r="A99" s="39">
        <v>98</v>
      </c>
      <c r="B99" s="39" t="s">
        <v>177</v>
      </c>
      <c r="C99" s="39">
        <v>0</v>
      </c>
      <c r="D99" s="39">
        <v>0</v>
      </c>
      <c r="G99" s="41">
        <f t="shared" ref="G99:J99" si="197">SUM(C$2:C99)</f>
        <v>39.370000000000005</v>
      </c>
      <c r="H99" s="41">
        <f t="shared" si="197"/>
        <v>157.89999999999998</v>
      </c>
      <c r="I99" s="41">
        <f t="shared" si="197"/>
        <v>2</v>
      </c>
      <c r="J99" s="41">
        <f t="shared" si="197"/>
        <v>4</v>
      </c>
      <c r="K99" s="41">
        <f t="shared" ref="K99:L99" si="198">G99/MAX(G:G)</f>
        <v>1</v>
      </c>
      <c r="L99" s="41">
        <f t="shared" si="198"/>
        <v>1</v>
      </c>
      <c r="M99" s="41">
        <f t="shared" si="2"/>
        <v>1</v>
      </c>
      <c r="N99" s="42">
        <f t="shared" si="3"/>
        <v>1.2666244458518052E-2</v>
      </c>
      <c r="O99" s="41">
        <f t="shared" si="4"/>
        <v>1</v>
      </c>
      <c r="P99" s="42">
        <f>IF(O99&gt;=res!E$2,IF(O98&lt;res!E$2,K99,0),0)</f>
        <v>0</v>
      </c>
      <c r="Q99" s="42">
        <f>IF(O99&gt;=res!E$2,IF(O98&lt;res!E$2,L99,0),0)</f>
        <v>0</v>
      </c>
      <c r="R99" s="42">
        <f>IF(O99&gt;=res!E$6,IF(O98&lt;res!E$6,L99,0),0)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10.140625" customWidth="1"/>
    <col min="3" max="4" width="4.8554687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3" max="13" width="13.285156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40">
        <v>43864</v>
      </c>
      <c r="C2" s="39">
        <v>0</v>
      </c>
      <c r="D2" s="39">
        <v>0</v>
      </c>
      <c r="G2" s="41">
        <f t="shared" ref="G2:J2" si="0">SUM(C$2:C2)</f>
        <v>0</v>
      </c>
      <c r="H2" s="41">
        <f t="shared" si="0"/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0</v>
      </c>
      <c r="L2" s="41">
        <f t="shared" si="1"/>
        <v>0</v>
      </c>
      <c r="M2" s="41">
        <f t="shared" ref="M2:M101" si="2">J2/MAX(J:J)</f>
        <v>0</v>
      </c>
      <c r="N2" s="42">
        <f t="shared" ref="N2:N101" si="3">I2/MAX(H:H)</f>
        <v>0</v>
      </c>
      <c r="O2" s="41">
        <f t="shared" ref="O2:O101" si="4">A2/MAX(A:A)</f>
        <v>0.01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40">
        <v>43893</v>
      </c>
      <c r="C3" s="39">
        <v>0</v>
      </c>
      <c r="D3" s="39">
        <v>0</v>
      </c>
      <c r="G3" s="41">
        <f t="shared" ref="G3:J3" si="5">SUM(C$2:C3)</f>
        <v>0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0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0.02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40">
        <v>43924</v>
      </c>
      <c r="C4" s="39">
        <v>3</v>
      </c>
      <c r="D4" s="39">
        <v>0</v>
      </c>
      <c r="G4" s="41">
        <f t="shared" ref="G4:J4" si="7">SUM(C$2:C4)</f>
        <v>3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3.7151702786377708E-2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0.03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40">
        <v>43954</v>
      </c>
      <c r="C5" s="39">
        <v>0.5</v>
      </c>
      <c r="D5" s="39">
        <v>0</v>
      </c>
      <c r="G5" s="41">
        <f t="shared" ref="G5:J5" si="9">SUM(C$2:C5)</f>
        <v>3.5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4.3343653250773995E-2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0.04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40">
        <v>43985</v>
      </c>
      <c r="C6" s="39">
        <v>0</v>
      </c>
      <c r="D6" s="39">
        <v>0</v>
      </c>
      <c r="G6" s="41">
        <f t="shared" ref="G6:J6" si="11">SUM(C$2:C6)</f>
        <v>3.5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4.3343653250773995E-2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0.05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40">
        <v>44015</v>
      </c>
      <c r="C7" s="39">
        <v>0</v>
      </c>
      <c r="D7" s="39">
        <v>0</v>
      </c>
      <c r="G7" s="41">
        <f t="shared" ref="G7:J7" si="13">SUM(C$2:C7)</f>
        <v>3.5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4.3343653250773995E-2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0.06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40">
        <v>44046</v>
      </c>
      <c r="C8" s="39">
        <v>0</v>
      </c>
      <c r="D8" s="39">
        <v>0</v>
      </c>
      <c r="G8" s="41">
        <f t="shared" ref="G8:J8" si="15">SUM(C$2:C8)</f>
        <v>3.5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4.3343653250773995E-2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7.0000000000000007E-2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40">
        <v>44077</v>
      </c>
      <c r="C9" s="39">
        <v>0</v>
      </c>
      <c r="D9" s="39">
        <v>0</v>
      </c>
      <c r="G9" s="41">
        <f t="shared" ref="G9:J9" si="17">SUM(C$2:C9)</f>
        <v>3.5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4.3343653250773995E-2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0.08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40">
        <v>44107</v>
      </c>
      <c r="C10" s="39">
        <v>0</v>
      </c>
      <c r="D10" s="39">
        <v>0</v>
      </c>
      <c r="G10" s="41">
        <f t="shared" ref="G10:J10" si="19">SUM(C$2:C10)</f>
        <v>3.5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4.3343653250773995E-2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0.09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40">
        <v>44138</v>
      </c>
      <c r="C11" s="39">
        <v>3.5</v>
      </c>
      <c r="D11" s="39">
        <v>0</v>
      </c>
      <c r="G11" s="41">
        <f t="shared" ref="G11:J11" si="21">SUM(C$2:C11)</f>
        <v>7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8.6687306501547989E-2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40">
        <v>44168</v>
      </c>
      <c r="C12" s="39">
        <v>0</v>
      </c>
      <c r="D12" s="39">
        <v>0</v>
      </c>
      <c r="G12" s="41">
        <f t="shared" ref="G12:J12" si="23">SUM(C$2:C12)</f>
        <v>7</v>
      </c>
      <c r="H12" s="41">
        <f t="shared" si="23"/>
        <v>0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8.6687306501547989E-2</v>
      </c>
      <c r="L12" s="41">
        <f t="shared" si="24"/>
        <v>0</v>
      </c>
      <c r="M12" s="41">
        <f t="shared" si="2"/>
        <v>0</v>
      </c>
      <c r="N12" s="42">
        <f t="shared" si="3"/>
        <v>0</v>
      </c>
      <c r="O12" s="41">
        <f t="shared" si="4"/>
        <v>0.11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65</v>
      </c>
      <c r="C13" s="39">
        <v>1</v>
      </c>
      <c r="D13" s="39">
        <v>0</v>
      </c>
      <c r="G13" s="41">
        <f t="shared" ref="G13:J13" si="25">SUM(C$2:C13)</f>
        <v>8</v>
      </c>
      <c r="H13" s="41">
        <f t="shared" si="25"/>
        <v>0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9.9071207430340563E-2</v>
      </c>
      <c r="L13" s="41">
        <f t="shared" si="26"/>
        <v>0</v>
      </c>
      <c r="M13" s="41">
        <f t="shared" si="2"/>
        <v>0</v>
      </c>
      <c r="N13" s="42">
        <f t="shared" si="3"/>
        <v>0</v>
      </c>
      <c r="O13" s="41">
        <f t="shared" si="4"/>
        <v>0.12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66</v>
      </c>
      <c r="C14" s="39">
        <v>5</v>
      </c>
      <c r="D14" s="39">
        <v>0</v>
      </c>
      <c r="G14" s="41">
        <f t="shared" ref="G14:J14" si="27">SUM(C$2:C14)</f>
        <v>13</v>
      </c>
      <c r="H14" s="41">
        <f t="shared" si="27"/>
        <v>0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0.1609907120743034</v>
      </c>
      <c r="L14" s="41">
        <f t="shared" si="28"/>
        <v>0</v>
      </c>
      <c r="M14" s="41">
        <f t="shared" si="2"/>
        <v>0</v>
      </c>
      <c r="N14" s="42">
        <f t="shared" si="3"/>
        <v>0</v>
      </c>
      <c r="O14" s="41">
        <f t="shared" si="4"/>
        <v>0.13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67</v>
      </c>
      <c r="C15" s="39">
        <v>0</v>
      </c>
      <c r="D15" s="39">
        <v>0</v>
      </c>
      <c r="G15" s="41">
        <f t="shared" ref="G15:J15" si="29">SUM(C$2:C15)</f>
        <v>13</v>
      </c>
      <c r="H15" s="41">
        <f t="shared" si="29"/>
        <v>0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0.1609907120743034</v>
      </c>
      <c r="L15" s="41">
        <f t="shared" si="30"/>
        <v>0</v>
      </c>
      <c r="M15" s="41">
        <f t="shared" si="2"/>
        <v>0</v>
      </c>
      <c r="N15" s="42">
        <f t="shared" si="3"/>
        <v>0</v>
      </c>
      <c r="O15" s="41">
        <f t="shared" si="4"/>
        <v>0.14000000000000001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68</v>
      </c>
      <c r="C16" s="39">
        <v>0</v>
      </c>
      <c r="D16" s="39">
        <v>0</v>
      </c>
      <c r="G16" s="41">
        <f t="shared" ref="G16:J16" si="31">SUM(C$2:C16)</f>
        <v>13</v>
      </c>
      <c r="H16" s="41">
        <f t="shared" si="31"/>
        <v>0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0.1609907120743034</v>
      </c>
      <c r="L16" s="41">
        <f t="shared" si="32"/>
        <v>0</v>
      </c>
      <c r="M16" s="41">
        <f t="shared" si="2"/>
        <v>0</v>
      </c>
      <c r="N16" s="42">
        <f t="shared" si="3"/>
        <v>0</v>
      </c>
      <c r="O16" s="41">
        <f t="shared" si="4"/>
        <v>0.15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69</v>
      </c>
      <c r="C17" s="39">
        <v>0</v>
      </c>
      <c r="D17" s="39">
        <v>0</v>
      </c>
      <c r="G17" s="41">
        <f t="shared" ref="G17:J17" si="33">SUM(C$2:C17)</f>
        <v>13</v>
      </c>
      <c r="H17" s="41">
        <f t="shared" si="33"/>
        <v>0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0.1609907120743034</v>
      </c>
      <c r="L17" s="41">
        <f t="shared" si="34"/>
        <v>0</v>
      </c>
      <c r="M17" s="41">
        <f t="shared" si="2"/>
        <v>0</v>
      </c>
      <c r="N17" s="42">
        <f t="shared" si="3"/>
        <v>0</v>
      </c>
      <c r="O17" s="41">
        <f t="shared" si="4"/>
        <v>0.16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70</v>
      </c>
      <c r="C18" s="39">
        <v>5</v>
      </c>
      <c r="D18" s="39">
        <v>0</v>
      </c>
      <c r="G18" s="41">
        <f t="shared" ref="G18:J18" si="35">SUM(C$2:C18)</f>
        <v>18</v>
      </c>
      <c r="H18" s="41">
        <f t="shared" si="35"/>
        <v>0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0.22291021671826625</v>
      </c>
      <c r="L18" s="41">
        <f t="shared" si="36"/>
        <v>0</v>
      </c>
      <c r="M18" s="41">
        <f t="shared" si="2"/>
        <v>0</v>
      </c>
      <c r="N18" s="42">
        <f t="shared" si="3"/>
        <v>0</v>
      </c>
      <c r="O18" s="41">
        <f t="shared" si="4"/>
        <v>0.17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71</v>
      </c>
      <c r="C19" s="39">
        <v>13</v>
      </c>
      <c r="D19" s="39">
        <v>0</v>
      </c>
      <c r="G19" s="41">
        <f t="shared" ref="G19:J19" si="37">SUM(C$2:C19)</f>
        <v>31</v>
      </c>
      <c r="H19" s="41">
        <f t="shared" si="37"/>
        <v>0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0.38390092879256965</v>
      </c>
      <c r="L19" s="41">
        <f t="shared" si="38"/>
        <v>0</v>
      </c>
      <c r="M19" s="41">
        <f t="shared" si="2"/>
        <v>0</v>
      </c>
      <c r="N19" s="42">
        <f t="shared" si="3"/>
        <v>0</v>
      </c>
      <c r="O19" s="41">
        <f t="shared" si="4"/>
        <v>0.18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72</v>
      </c>
      <c r="C20" s="39">
        <v>6</v>
      </c>
      <c r="D20" s="39">
        <v>5</v>
      </c>
      <c r="G20" s="41">
        <f t="shared" ref="G20:J20" si="39">SUM(C$2:C20)</f>
        <v>37</v>
      </c>
      <c r="H20" s="41">
        <f t="shared" si="39"/>
        <v>5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0.45820433436532509</v>
      </c>
      <c r="L20" s="41">
        <f t="shared" si="40"/>
        <v>2.7307482250136537E-2</v>
      </c>
      <c r="M20" s="41">
        <f t="shared" si="2"/>
        <v>0</v>
      </c>
      <c r="N20" s="42">
        <f t="shared" si="3"/>
        <v>0</v>
      </c>
      <c r="O20" s="41">
        <f t="shared" si="4"/>
        <v>0.19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73</v>
      </c>
      <c r="C21" s="39">
        <v>0</v>
      </c>
      <c r="D21" s="39">
        <v>3</v>
      </c>
      <c r="G21" s="41">
        <f t="shared" ref="G21:J21" si="41">SUM(C$2:C21)</f>
        <v>37</v>
      </c>
      <c r="H21" s="41">
        <f t="shared" si="41"/>
        <v>8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0.45820433436532509</v>
      </c>
      <c r="L21" s="41">
        <f t="shared" si="42"/>
        <v>4.3691971600218461E-2</v>
      </c>
      <c r="M21" s="41">
        <f t="shared" si="2"/>
        <v>0</v>
      </c>
      <c r="N21" s="42">
        <f t="shared" si="3"/>
        <v>0</v>
      </c>
      <c r="O21" s="41">
        <f t="shared" si="4"/>
        <v>0.2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74</v>
      </c>
      <c r="C22" s="39">
        <v>0</v>
      </c>
      <c r="D22" s="39">
        <v>2</v>
      </c>
      <c r="G22" s="41">
        <f t="shared" ref="G22:J22" si="43">SUM(C$2:C22)</f>
        <v>37</v>
      </c>
      <c r="H22" s="41">
        <f t="shared" si="43"/>
        <v>10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0.45820433436532509</v>
      </c>
      <c r="L22" s="41">
        <f t="shared" si="44"/>
        <v>5.4614964500273075E-2</v>
      </c>
      <c r="M22" s="41">
        <f t="shared" si="2"/>
        <v>0</v>
      </c>
      <c r="N22" s="42">
        <f t="shared" si="3"/>
        <v>0</v>
      </c>
      <c r="O22" s="41">
        <f t="shared" si="4"/>
        <v>0.21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39" t="s">
        <v>75</v>
      </c>
      <c r="C23" s="39">
        <v>0</v>
      </c>
      <c r="D23" s="39">
        <v>0</v>
      </c>
      <c r="G23" s="41">
        <f t="shared" ref="G23:J23" si="45">SUM(C$2:C23)</f>
        <v>37</v>
      </c>
      <c r="H23" s="41">
        <f t="shared" si="45"/>
        <v>10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0.45820433436532509</v>
      </c>
      <c r="L23" s="41">
        <f t="shared" si="46"/>
        <v>5.4614964500273075E-2</v>
      </c>
      <c r="M23" s="41">
        <f t="shared" si="2"/>
        <v>0</v>
      </c>
      <c r="N23" s="42">
        <f t="shared" si="3"/>
        <v>0</v>
      </c>
      <c r="O23" s="41">
        <f t="shared" si="4"/>
        <v>0.22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39" t="s">
        <v>76</v>
      </c>
      <c r="C24" s="39">
        <v>0</v>
      </c>
      <c r="D24" s="39">
        <v>0</v>
      </c>
      <c r="G24" s="41">
        <f t="shared" ref="G24:J24" si="47">SUM(C$2:C24)</f>
        <v>37</v>
      </c>
      <c r="H24" s="41">
        <f t="shared" si="47"/>
        <v>10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0.45820433436532509</v>
      </c>
      <c r="L24" s="41">
        <f t="shared" si="48"/>
        <v>5.4614964500273075E-2</v>
      </c>
      <c r="M24" s="41">
        <f t="shared" si="2"/>
        <v>0</v>
      </c>
      <c r="N24" s="42">
        <f t="shared" si="3"/>
        <v>0</v>
      </c>
      <c r="O24" s="41">
        <f t="shared" si="4"/>
        <v>0.23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39" t="s">
        <v>77</v>
      </c>
      <c r="C25" s="39">
        <v>0</v>
      </c>
      <c r="D25" s="39">
        <v>0</v>
      </c>
      <c r="G25" s="41">
        <f t="shared" ref="G25:J25" si="49">SUM(C$2:C25)</f>
        <v>37</v>
      </c>
      <c r="H25" s="41">
        <f t="shared" si="49"/>
        <v>10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0.45820433436532509</v>
      </c>
      <c r="L25" s="41">
        <f t="shared" si="50"/>
        <v>5.4614964500273075E-2</v>
      </c>
      <c r="M25" s="41">
        <f t="shared" si="2"/>
        <v>0</v>
      </c>
      <c r="N25" s="42">
        <f t="shared" si="3"/>
        <v>0</v>
      </c>
      <c r="O25" s="41">
        <f t="shared" si="4"/>
        <v>0.24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39" t="s">
        <v>78</v>
      </c>
      <c r="C26" s="39">
        <v>0</v>
      </c>
      <c r="D26" s="39">
        <v>0</v>
      </c>
      <c r="G26" s="41">
        <f t="shared" ref="G26:J26" si="51">SUM(C$2:C26)</f>
        <v>37</v>
      </c>
      <c r="H26" s="41">
        <f t="shared" si="51"/>
        <v>10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0.45820433436532509</v>
      </c>
      <c r="L26" s="41">
        <f t="shared" si="52"/>
        <v>5.4614964500273075E-2</v>
      </c>
      <c r="M26" s="41">
        <f t="shared" si="2"/>
        <v>0</v>
      </c>
      <c r="N26" s="42">
        <f t="shared" si="3"/>
        <v>0</v>
      </c>
      <c r="O26" s="41">
        <f t="shared" si="4"/>
        <v>0.25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39" t="s">
        <v>79</v>
      </c>
      <c r="C27" s="39">
        <v>1</v>
      </c>
      <c r="D27" s="39">
        <v>6.5</v>
      </c>
      <c r="G27" s="41">
        <f t="shared" ref="G27:J27" si="53">SUM(C$2:C27)</f>
        <v>38</v>
      </c>
      <c r="H27" s="41">
        <f t="shared" si="53"/>
        <v>16.5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0.47058823529411764</v>
      </c>
      <c r="L27" s="41">
        <f t="shared" si="54"/>
        <v>9.0114691425450574E-2</v>
      </c>
      <c r="M27" s="41">
        <f t="shared" si="2"/>
        <v>0</v>
      </c>
      <c r="N27" s="42">
        <f t="shared" si="3"/>
        <v>0</v>
      </c>
      <c r="O27" s="41">
        <f t="shared" si="4"/>
        <v>0.26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39" t="s">
        <v>80</v>
      </c>
      <c r="C28" s="39">
        <v>0</v>
      </c>
      <c r="D28" s="39">
        <v>0</v>
      </c>
      <c r="G28" s="41">
        <f t="shared" ref="G28:J28" si="55">SUM(C$2:C28)</f>
        <v>38</v>
      </c>
      <c r="H28" s="41">
        <f t="shared" si="55"/>
        <v>16.5</v>
      </c>
      <c r="I28" s="41">
        <f t="shared" si="55"/>
        <v>0</v>
      </c>
      <c r="J28" s="41">
        <f t="shared" si="55"/>
        <v>0</v>
      </c>
      <c r="K28" s="41">
        <f t="shared" ref="K28:L28" si="56">G28/MAX(G:G)</f>
        <v>0.47058823529411764</v>
      </c>
      <c r="L28" s="41">
        <f t="shared" si="56"/>
        <v>9.0114691425450574E-2</v>
      </c>
      <c r="M28" s="41">
        <f t="shared" si="2"/>
        <v>0</v>
      </c>
      <c r="N28" s="42">
        <f t="shared" si="3"/>
        <v>0</v>
      </c>
      <c r="O28" s="41">
        <f t="shared" si="4"/>
        <v>0.27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39" t="s">
        <v>81</v>
      </c>
      <c r="C29" s="39">
        <v>0</v>
      </c>
      <c r="D29" s="39">
        <v>0</v>
      </c>
      <c r="G29" s="41">
        <f t="shared" ref="G29:J29" si="57">SUM(C$2:C29)</f>
        <v>38</v>
      </c>
      <c r="H29" s="41">
        <f t="shared" si="57"/>
        <v>16.5</v>
      </c>
      <c r="I29" s="41">
        <f t="shared" si="57"/>
        <v>0</v>
      </c>
      <c r="J29" s="41">
        <f t="shared" si="57"/>
        <v>0</v>
      </c>
      <c r="K29" s="41">
        <f t="shared" ref="K29:L29" si="58">G29/MAX(G:G)</f>
        <v>0.47058823529411764</v>
      </c>
      <c r="L29" s="41">
        <f t="shared" si="58"/>
        <v>9.0114691425450574E-2</v>
      </c>
      <c r="M29" s="41">
        <f t="shared" si="2"/>
        <v>0</v>
      </c>
      <c r="N29" s="42">
        <f t="shared" si="3"/>
        <v>0</v>
      </c>
      <c r="O29" s="41">
        <f t="shared" si="4"/>
        <v>0.28000000000000003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39" t="s">
        <v>82</v>
      </c>
      <c r="C30" s="39">
        <v>2</v>
      </c>
      <c r="D30" s="39">
        <v>0</v>
      </c>
      <c r="G30" s="41">
        <f t="shared" ref="G30:J30" si="59">SUM(C$2:C30)</f>
        <v>40</v>
      </c>
      <c r="H30" s="41">
        <f t="shared" si="59"/>
        <v>16.5</v>
      </c>
      <c r="I30" s="41">
        <f t="shared" si="59"/>
        <v>0</v>
      </c>
      <c r="J30" s="41">
        <f t="shared" si="59"/>
        <v>0</v>
      </c>
      <c r="K30" s="41">
        <f t="shared" ref="K30:L30" si="60">G30/MAX(G:G)</f>
        <v>0.49535603715170279</v>
      </c>
      <c r="L30" s="41">
        <f t="shared" si="60"/>
        <v>9.0114691425450574E-2</v>
      </c>
      <c r="M30" s="41">
        <f t="shared" si="2"/>
        <v>0</v>
      </c>
      <c r="N30" s="42">
        <f t="shared" si="3"/>
        <v>0</v>
      </c>
      <c r="O30" s="41">
        <f t="shared" si="4"/>
        <v>0.28999999999999998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39" t="s">
        <v>83</v>
      </c>
      <c r="C31" s="39">
        <v>4</v>
      </c>
      <c r="D31" s="39">
        <v>0</v>
      </c>
      <c r="G31" s="41">
        <f t="shared" ref="G31:J31" si="61">SUM(C$2:C31)</f>
        <v>44</v>
      </c>
      <c r="H31" s="41">
        <f t="shared" si="61"/>
        <v>16.5</v>
      </c>
      <c r="I31" s="41">
        <f t="shared" si="61"/>
        <v>0</v>
      </c>
      <c r="J31" s="41">
        <f t="shared" si="61"/>
        <v>0</v>
      </c>
      <c r="K31" s="41">
        <f t="shared" ref="K31:L31" si="62">G31/MAX(G:G)</f>
        <v>0.54489164086687303</v>
      </c>
      <c r="L31" s="41">
        <f t="shared" si="62"/>
        <v>9.0114691425450574E-2</v>
      </c>
      <c r="M31" s="41">
        <f t="shared" si="2"/>
        <v>0</v>
      </c>
      <c r="N31" s="42">
        <f t="shared" si="3"/>
        <v>0</v>
      </c>
      <c r="O31" s="41">
        <f t="shared" si="4"/>
        <v>0.3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43834</v>
      </c>
      <c r="C32" s="39">
        <v>6</v>
      </c>
      <c r="D32" s="39">
        <v>0</v>
      </c>
      <c r="G32" s="41">
        <f t="shared" ref="G32:J32" si="63">SUM(C$2:C32)</f>
        <v>50</v>
      </c>
      <c r="H32" s="41">
        <f t="shared" si="63"/>
        <v>16.5</v>
      </c>
      <c r="I32" s="41">
        <f t="shared" si="63"/>
        <v>0</v>
      </c>
      <c r="J32" s="41">
        <f t="shared" si="63"/>
        <v>0</v>
      </c>
      <c r="K32" s="41">
        <f t="shared" ref="K32:L32" si="64">G32/MAX(G:G)</f>
        <v>0.61919504643962853</v>
      </c>
      <c r="L32" s="41">
        <f t="shared" si="64"/>
        <v>9.0114691425450574E-2</v>
      </c>
      <c r="M32" s="41">
        <f t="shared" si="2"/>
        <v>0</v>
      </c>
      <c r="N32" s="42">
        <f t="shared" si="3"/>
        <v>0</v>
      </c>
      <c r="O32" s="41">
        <f t="shared" si="4"/>
        <v>0.31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43865</v>
      </c>
      <c r="C33" s="39">
        <v>2</v>
      </c>
      <c r="D33" s="39">
        <v>3.5</v>
      </c>
      <c r="G33" s="41">
        <f t="shared" ref="G33:J33" si="65">SUM(C$2:C33)</f>
        <v>52</v>
      </c>
      <c r="H33" s="41">
        <f t="shared" si="65"/>
        <v>20</v>
      </c>
      <c r="I33" s="41">
        <f t="shared" si="65"/>
        <v>0</v>
      </c>
      <c r="J33" s="41">
        <f t="shared" si="65"/>
        <v>0</v>
      </c>
      <c r="K33" s="41">
        <f t="shared" ref="K33:L33" si="66">G33/MAX(G:G)</f>
        <v>0.64396284829721362</v>
      </c>
      <c r="L33" s="41">
        <f t="shared" si="66"/>
        <v>0.10922992900054615</v>
      </c>
      <c r="M33" s="41">
        <f t="shared" si="2"/>
        <v>0</v>
      </c>
      <c r="N33" s="42">
        <f t="shared" si="3"/>
        <v>0</v>
      </c>
      <c r="O33" s="41">
        <f t="shared" si="4"/>
        <v>0.32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40">
        <v>43894</v>
      </c>
      <c r="C34" s="39">
        <v>0</v>
      </c>
      <c r="D34" s="39">
        <v>0</v>
      </c>
      <c r="G34" s="41">
        <f t="shared" ref="G34:J34" si="67">SUM(C$2:C34)</f>
        <v>52</v>
      </c>
      <c r="H34" s="41">
        <f t="shared" si="67"/>
        <v>20</v>
      </c>
      <c r="I34" s="41">
        <f t="shared" si="67"/>
        <v>0</v>
      </c>
      <c r="J34" s="41">
        <f t="shared" si="67"/>
        <v>0</v>
      </c>
      <c r="K34" s="41">
        <f t="shared" ref="K34:L34" si="68">G34/MAX(G:G)</f>
        <v>0.64396284829721362</v>
      </c>
      <c r="L34" s="41">
        <f t="shared" si="68"/>
        <v>0.10922992900054615</v>
      </c>
      <c r="M34" s="41">
        <f t="shared" si="2"/>
        <v>0</v>
      </c>
      <c r="N34" s="42">
        <f t="shared" si="3"/>
        <v>0</v>
      </c>
      <c r="O34" s="41">
        <f t="shared" si="4"/>
        <v>0.33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40">
        <v>43925</v>
      </c>
      <c r="C35" s="39">
        <v>0</v>
      </c>
      <c r="D35" s="39">
        <v>0</v>
      </c>
      <c r="G35" s="41">
        <f t="shared" ref="G35:J35" si="69">SUM(C$2:C35)</f>
        <v>52</v>
      </c>
      <c r="H35" s="41">
        <f t="shared" si="69"/>
        <v>20</v>
      </c>
      <c r="I35" s="41">
        <f t="shared" si="69"/>
        <v>0</v>
      </c>
      <c r="J35" s="41">
        <f t="shared" si="69"/>
        <v>0</v>
      </c>
      <c r="K35" s="41">
        <f t="shared" ref="K35:L35" si="70">G35/MAX(G:G)</f>
        <v>0.64396284829721362</v>
      </c>
      <c r="L35" s="41">
        <f t="shared" si="70"/>
        <v>0.10922992900054615</v>
      </c>
      <c r="M35" s="41">
        <f t="shared" si="2"/>
        <v>0</v>
      </c>
      <c r="N35" s="42">
        <f t="shared" si="3"/>
        <v>0</v>
      </c>
      <c r="O35" s="41">
        <f t="shared" si="4"/>
        <v>0.34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40">
        <v>43955</v>
      </c>
      <c r="C36" s="39">
        <v>0</v>
      </c>
      <c r="D36" s="39">
        <v>2</v>
      </c>
      <c r="G36" s="41">
        <f t="shared" ref="G36:J36" si="71">SUM(C$2:C36)</f>
        <v>52</v>
      </c>
      <c r="H36" s="41">
        <f t="shared" si="71"/>
        <v>22</v>
      </c>
      <c r="I36" s="41">
        <f t="shared" si="71"/>
        <v>0</v>
      </c>
      <c r="J36" s="41">
        <f t="shared" si="71"/>
        <v>0</v>
      </c>
      <c r="K36" s="41">
        <f t="shared" ref="K36:L36" si="72">G36/MAX(G:G)</f>
        <v>0.64396284829721362</v>
      </c>
      <c r="L36" s="41">
        <f t="shared" si="72"/>
        <v>0.12015292190060077</v>
      </c>
      <c r="M36" s="41">
        <f t="shared" si="2"/>
        <v>0</v>
      </c>
      <c r="N36" s="42">
        <f t="shared" si="3"/>
        <v>0</v>
      </c>
      <c r="O36" s="41">
        <f t="shared" si="4"/>
        <v>0.35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40">
        <v>43986</v>
      </c>
      <c r="C37" s="39">
        <v>0</v>
      </c>
      <c r="D37" s="39">
        <v>3</v>
      </c>
      <c r="G37" s="41">
        <f t="shared" ref="G37:J37" si="73">SUM(C$2:C37)</f>
        <v>52</v>
      </c>
      <c r="H37" s="41">
        <f t="shared" si="73"/>
        <v>25</v>
      </c>
      <c r="I37" s="41">
        <f t="shared" si="73"/>
        <v>0</v>
      </c>
      <c r="J37" s="41">
        <f t="shared" si="73"/>
        <v>0</v>
      </c>
      <c r="K37" s="41">
        <f t="shared" ref="K37:L37" si="74">G37/MAX(G:G)</f>
        <v>0.64396284829721362</v>
      </c>
      <c r="L37" s="41">
        <f t="shared" si="74"/>
        <v>0.13653741125068269</v>
      </c>
      <c r="M37" s="41">
        <f t="shared" si="2"/>
        <v>0</v>
      </c>
      <c r="N37" s="42">
        <f t="shared" si="3"/>
        <v>0</v>
      </c>
      <c r="O37" s="41">
        <f t="shared" si="4"/>
        <v>0.36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40">
        <v>44016</v>
      </c>
      <c r="C38" s="39">
        <v>0</v>
      </c>
      <c r="D38" s="39">
        <v>10</v>
      </c>
      <c r="G38" s="41">
        <f t="shared" ref="G38:J38" si="75">SUM(C$2:C38)</f>
        <v>52</v>
      </c>
      <c r="H38" s="41">
        <f t="shared" si="75"/>
        <v>35</v>
      </c>
      <c r="I38" s="41">
        <f t="shared" si="75"/>
        <v>0</v>
      </c>
      <c r="J38" s="41">
        <f t="shared" si="75"/>
        <v>0</v>
      </c>
      <c r="K38" s="41">
        <f t="shared" ref="K38:L38" si="76">G38/MAX(G:G)</f>
        <v>0.64396284829721362</v>
      </c>
      <c r="L38" s="41">
        <f t="shared" si="76"/>
        <v>0.19115237575095576</v>
      </c>
      <c r="M38" s="41">
        <f t="shared" si="2"/>
        <v>0</v>
      </c>
      <c r="N38" s="42">
        <f t="shared" si="3"/>
        <v>0</v>
      </c>
      <c r="O38" s="41">
        <f t="shared" si="4"/>
        <v>0.37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40">
        <v>44047</v>
      </c>
      <c r="C39" s="39">
        <v>0</v>
      </c>
      <c r="D39" s="39">
        <v>7</v>
      </c>
      <c r="G39" s="41">
        <f t="shared" ref="G39:J39" si="77">SUM(C$2:C39)</f>
        <v>52</v>
      </c>
      <c r="H39" s="41">
        <f t="shared" si="77"/>
        <v>42</v>
      </c>
      <c r="I39" s="41">
        <f t="shared" si="77"/>
        <v>0</v>
      </c>
      <c r="J39" s="41">
        <f t="shared" si="77"/>
        <v>0</v>
      </c>
      <c r="K39" s="41">
        <f t="shared" ref="K39:L39" si="78">G39/MAX(G:G)</f>
        <v>0.64396284829721362</v>
      </c>
      <c r="L39" s="41">
        <f t="shared" si="78"/>
        <v>0.22938285090114693</v>
      </c>
      <c r="M39" s="41">
        <f t="shared" si="2"/>
        <v>0</v>
      </c>
      <c r="N39" s="42">
        <f t="shared" si="3"/>
        <v>0</v>
      </c>
      <c r="O39" s="41">
        <f t="shared" si="4"/>
        <v>0.38</v>
      </c>
      <c r="P39" s="42">
        <f>IF(O39&gt;=res!E$2,IF(O38&lt;res!E$2,K39,0),0)</f>
        <v>0</v>
      </c>
      <c r="Q39" s="42">
        <f>IF(O39&gt;=res!E$2,IF(O38&lt;res!E$2,L39,0),0)</f>
        <v>0</v>
      </c>
      <c r="R39" s="42">
        <f>IF(O39&gt;=res!E$6,IF(O38&lt;res!E$6,L39,0),0)</f>
        <v>0</v>
      </c>
    </row>
    <row r="40" spans="1:18" ht="15" x14ac:dyDescent="0.25">
      <c r="A40" s="39">
        <v>39</v>
      </c>
      <c r="B40" s="40">
        <v>44078</v>
      </c>
      <c r="C40" s="39">
        <v>10.5</v>
      </c>
      <c r="D40" s="39">
        <v>0</v>
      </c>
      <c r="G40" s="41">
        <f t="shared" ref="G40:J40" si="79">SUM(C$2:C40)</f>
        <v>62.5</v>
      </c>
      <c r="H40" s="41">
        <f t="shared" si="79"/>
        <v>42</v>
      </c>
      <c r="I40" s="41">
        <f t="shared" si="79"/>
        <v>0</v>
      </c>
      <c r="J40" s="41">
        <f t="shared" si="79"/>
        <v>0</v>
      </c>
      <c r="K40" s="41">
        <f t="shared" ref="K40:L40" si="80">G40/MAX(G:G)</f>
        <v>0.77399380804953566</v>
      </c>
      <c r="L40" s="41">
        <f t="shared" si="80"/>
        <v>0.22938285090114693</v>
      </c>
      <c r="M40" s="41">
        <f t="shared" si="2"/>
        <v>0</v>
      </c>
      <c r="N40" s="42">
        <f t="shared" si="3"/>
        <v>0</v>
      </c>
      <c r="O40" s="41">
        <f t="shared" si="4"/>
        <v>0.39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40">
        <v>44108</v>
      </c>
      <c r="C41" s="39">
        <v>0</v>
      </c>
      <c r="D41" s="39">
        <v>0.25</v>
      </c>
      <c r="G41" s="41">
        <f t="shared" ref="G41:J41" si="81">SUM(C$2:C41)</f>
        <v>62.5</v>
      </c>
      <c r="H41" s="41">
        <f t="shared" si="81"/>
        <v>42.25</v>
      </c>
      <c r="I41" s="41">
        <f t="shared" si="81"/>
        <v>0</v>
      </c>
      <c r="J41" s="41">
        <f t="shared" si="81"/>
        <v>0</v>
      </c>
      <c r="K41" s="41">
        <f t="shared" ref="K41:L41" si="82">G41/MAX(G:G)</f>
        <v>0.77399380804953566</v>
      </c>
      <c r="L41" s="41">
        <f t="shared" si="82"/>
        <v>0.23074822501365375</v>
      </c>
      <c r="M41" s="41">
        <f t="shared" si="2"/>
        <v>0</v>
      </c>
      <c r="N41" s="42">
        <f t="shared" si="3"/>
        <v>0</v>
      </c>
      <c r="O41" s="41">
        <f t="shared" si="4"/>
        <v>0.4</v>
      </c>
      <c r="P41" s="42">
        <f>IF(O41&gt;=res!E$2,IF(O40&lt;res!E$2,K41,0),0)</f>
        <v>0.77399380804953566</v>
      </c>
      <c r="Q41" s="42">
        <f>IF(O41&gt;=res!E$2,IF(O40&lt;res!E$2,L41,0),0)</f>
        <v>0.23074822501365375</v>
      </c>
      <c r="R41" s="42">
        <f>IF(O41&gt;=res!E$6,IF(O40&lt;res!E$6,L41,0),0)</f>
        <v>0</v>
      </c>
    </row>
    <row r="42" spans="1:18" ht="15" x14ac:dyDescent="0.25">
      <c r="A42" s="39">
        <v>41</v>
      </c>
      <c r="B42" s="40">
        <v>44139</v>
      </c>
      <c r="C42" s="39">
        <v>0</v>
      </c>
      <c r="D42" s="39">
        <v>0</v>
      </c>
      <c r="G42" s="41">
        <f t="shared" ref="G42:J42" si="83">SUM(C$2:C42)</f>
        <v>62.5</v>
      </c>
      <c r="H42" s="41">
        <f t="shared" si="83"/>
        <v>42.25</v>
      </c>
      <c r="I42" s="41">
        <f t="shared" si="83"/>
        <v>0</v>
      </c>
      <c r="J42" s="41">
        <f t="shared" si="83"/>
        <v>0</v>
      </c>
      <c r="K42" s="41">
        <f t="shared" ref="K42:L42" si="84">G42/MAX(G:G)</f>
        <v>0.77399380804953566</v>
      </c>
      <c r="L42" s="41">
        <f t="shared" si="84"/>
        <v>0.23074822501365375</v>
      </c>
      <c r="M42" s="41">
        <f t="shared" si="2"/>
        <v>0</v>
      </c>
      <c r="N42" s="42">
        <f t="shared" si="3"/>
        <v>0</v>
      </c>
      <c r="O42" s="41">
        <f t="shared" si="4"/>
        <v>0.41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40">
        <v>44169</v>
      </c>
      <c r="C43" s="39">
        <v>0</v>
      </c>
      <c r="D43" s="39">
        <v>0</v>
      </c>
      <c r="G43" s="41">
        <f t="shared" ref="G43:J43" si="85">SUM(C$2:C43)</f>
        <v>62.5</v>
      </c>
      <c r="H43" s="41">
        <f t="shared" si="85"/>
        <v>42.25</v>
      </c>
      <c r="I43" s="41">
        <f t="shared" si="85"/>
        <v>0</v>
      </c>
      <c r="J43" s="41">
        <f t="shared" si="85"/>
        <v>0</v>
      </c>
      <c r="K43" s="41">
        <f t="shared" ref="K43:L43" si="86">G43/MAX(G:G)</f>
        <v>0.77399380804953566</v>
      </c>
      <c r="L43" s="41">
        <f t="shared" si="86"/>
        <v>0.23074822501365375</v>
      </c>
      <c r="M43" s="41">
        <f t="shared" si="2"/>
        <v>0</v>
      </c>
      <c r="N43" s="42">
        <f t="shared" si="3"/>
        <v>0</v>
      </c>
      <c r="O43" s="41">
        <f t="shared" si="4"/>
        <v>0.42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84</v>
      </c>
      <c r="C44" s="39">
        <v>0</v>
      </c>
      <c r="D44" s="39">
        <v>3</v>
      </c>
      <c r="G44" s="41">
        <f t="shared" ref="G44:J44" si="87">SUM(C$2:C44)</f>
        <v>62.5</v>
      </c>
      <c r="H44" s="41">
        <f t="shared" si="87"/>
        <v>45.25</v>
      </c>
      <c r="I44" s="41">
        <f t="shared" si="87"/>
        <v>0</v>
      </c>
      <c r="J44" s="41">
        <f t="shared" si="87"/>
        <v>0</v>
      </c>
      <c r="K44" s="41">
        <f t="shared" ref="K44:L44" si="88">G44/MAX(G:G)</f>
        <v>0.77399380804953566</v>
      </c>
      <c r="L44" s="41">
        <f t="shared" si="88"/>
        <v>0.24713271436373568</v>
      </c>
      <c r="M44" s="41">
        <f t="shared" si="2"/>
        <v>0</v>
      </c>
      <c r="N44" s="42">
        <f t="shared" si="3"/>
        <v>0</v>
      </c>
      <c r="O44" s="41">
        <f t="shared" si="4"/>
        <v>0.43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85</v>
      </c>
      <c r="C45" s="39">
        <v>0</v>
      </c>
      <c r="D45" s="39">
        <v>0</v>
      </c>
      <c r="G45" s="41">
        <f t="shared" ref="G45:J45" si="89">SUM(C$2:C45)</f>
        <v>62.5</v>
      </c>
      <c r="H45" s="41">
        <f t="shared" si="89"/>
        <v>45.25</v>
      </c>
      <c r="I45" s="41">
        <f t="shared" si="89"/>
        <v>0</v>
      </c>
      <c r="J45" s="41">
        <f t="shared" si="89"/>
        <v>0</v>
      </c>
      <c r="K45" s="41">
        <f t="shared" ref="K45:L45" si="90">G45/MAX(G:G)</f>
        <v>0.77399380804953566</v>
      </c>
      <c r="L45" s="41">
        <f t="shared" si="90"/>
        <v>0.24713271436373568</v>
      </c>
      <c r="M45" s="41">
        <f t="shared" si="2"/>
        <v>0</v>
      </c>
      <c r="N45" s="42">
        <f t="shared" si="3"/>
        <v>0</v>
      </c>
      <c r="O45" s="41">
        <f t="shared" si="4"/>
        <v>0.44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86</v>
      </c>
      <c r="C46" s="39">
        <v>0</v>
      </c>
      <c r="D46" s="39">
        <v>11</v>
      </c>
      <c r="G46" s="41">
        <f t="shared" ref="G46:J46" si="91">SUM(C$2:C46)</f>
        <v>62.5</v>
      </c>
      <c r="H46" s="41">
        <f t="shared" si="91"/>
        <v>56.25</v>
      </c>
      <c r="I46" s="41">
        <f t="shared" si="91"/>
        <v>0</v>
      </c>
      <c r="J46" s="41">
        <f t="shared" si="91"/>
        <v>0</v>
      </c>
      <c r="K46" s="41">
        <f t="shared" ref="K46:L46" si="92">G46/MAX(G:G)</f>
        <v>0.77399380804953566</v>
      </c>
      <c r="L46" s="41">
        <f t="shared" si="92"/>
        <v>0.30720917531403608</v>
      </c>
      <c r="M46" s="41">
        <f t="shared" si="2"/>
        <v>0</v>
      </c>
      <c r="N46" s="42">
        <f t="shared" si="3"/>
        <v>0</v>
      </c>
      <c r="O46" s="41">
        <f t="shared" si="4"/>
        <v>0.45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87</v>
      </c>
      <c r="C47" s="39">
        <v>0</v>
      </c>
      <c r="D47" s="39">
        <v>0</v>
      </c>
      <c r="G47" s="41">
        <f t="shared" ref="G47:J47" si="93">SUM(C$2:C47)</f>
        <v>62.5</v>
      </c>
      <c r="H47" s="41">
        <f t="shared" si="93"/>
        <v>56.25</v>
      </c>
      <c r="I47" s="41">
        <f t="shared" si="93"/>
        <v>0</v>
      </c>
      <c r="J47" s="41">
        <f t="shared" si="93"/>
        <v>0</v>
      </c>
      <c r="K47" s="41">
        <f t="shared" ref="K47:L47" si="94">G47/MAX(G:G)</f>
        <v>0.77399380804953566</v>
      </c>
      <c r="L47" s="41">
        <f t="shared" si="94"/>
        <v>0.30720917531403608</v>
      </c>
      <c r="M47" s="41">
        <f t="shared" si="2"/>
        <v>0</v>
      </c>
      <c r="N47" s="42">
        <f t="shared" si="3"/>
        <v>0</v>
      </c>
      <c r="O47" s="41">
        <f t="shared" si="4"/>
        <v>0.46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88</v>
      </c>
      <c r="C48" s="39">
        <v>0</v>
      </c>
      <c r="D48" s="39">
        <v>12</v>
      </c>
      <c r="G48" s="41">
        <f t="shared" ref="G48:J48" si="95">SUM(C$2:C48)</f>
        <v>62.5</v>
      </c>
      <c r="H48" s="41">
        <f t="shared" si="95"/>
        <v>68.25</v>
      </c>
      <c r="I48" s="41">
        <f t="shared" si="95"/>
        <v>0</v>
      </c>
      <c r="J48" s="41">
        <f t="shared" si="95"/>
        <v>0</v>
      </c>
      <c r="K48" s="41">
        <f t="shared" ref="K48:L48" si="96">G48/MAX(G:G)</f>
        <v>0.77399380804953566</v>
      </c>
      <c r="L48" s="41">
        <f t="shared" si="96"/>
        <v>0.37274713271436377</v>
      </c>
      <c r="M48" s="41">
        <f t="shared" si="2"/>
        <v>0</v>
      </c>
      <c r="N48" s="42">
        <f t="shared" si="3"/>
        <v>0</v>
      </c>
      <c r="O48" s="41">
        <f t="shared" si="4"/>
        <v>0.47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89</v>
      </c>
      <c r="C49" s="39">
        <v>0</v>
      </c>
      <c r="D49" s="39">
        <v>0</v>
      </c>
      <c r="G49" s="41">
        <f t="shared" ref="G49:J49" si="97">SUM(C$2:C49)</f>
        <v>62.5</v>
      </c>
      <c r="H49" s="41">
        <f t="shared" si="97"/>
        <v>68.25</v>
      </c>
      <c r="I49" s="41">
        <f t="shared" si="97"/>
        <v>0</v>
      </c>
      <c r="J49" s="41">
        <f t="shared" si="97"/>
        <v>0</v>
      </c>
      <c r="K49" s="41">
        <f t="shared" ref="K49:L49" si="98">G49/MAX(G:G)</f>
        <v>0.77399380804953566</v>
      </c>
      <c r="L49" s="41">
        <f t="shared" si="98"/>
        <v>0.37274713271436377</v>
      </c>
      <c r="M49" s="41">
        <f t="shared" si="2"/>
        <v>0</v>
      </c>
      <c r="N49" s="42">
        <f t="shared" si="3"/>
        <v>0</v>
      </c>
      <c r="O49" s="41">
        <f t="shared" si="4"/>
        <v>0.48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90</v>
      </c>
      <c r="C50" s="39">
        <v>0</v>
      </c>
      <c r="D50" s="39">
        <v>0</v>
      </c>
      <c r="G50" s="41">
        <f t="shared" ref="G50:J50" si="99">SUM(C$2:C50)</f>
        <v>62.5</v>
      </c>
      <c r="H50" s="41">
        <f t="shared" si="99"/>
        <v>68.25</v>
      </c>
      <c r="I50" s="41">
        <f t="shared" si="99"/>
        <v>0</v>
      </c>
      <c r="J50" s="41">
        <f t="shared" si="99"/>
        <v>0</v>
      </c>
      <c r="K50" s="41">
        <f t="shared" ref="K50:L50" si="100">G50/MAX(G:G)</f>
        <v>0.77399380804953566</v>
      </c>
      <c r="L50" s="41">
        <f t="shared" si="100"/>
        <v>0.37274713271436377</v>
      </c>
      <c r="M50" s="41">
        <f t="shared" si="2"/>
        <v>0</v>
      </c>
      <c r="N50" s="42">
        <f t="shared" si="3"/>
        <v>0</v>
      </c>
      <c r="O50" s="41">
        <f t="shared" si="4"/>
        <v>0.49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91</v>
      </c>
      <c r="C51" s="39">
        <v>0</v>
      </c>
      <c r="D51" s="39">
        <v>0</v>
      </c>
      <c r="G51" s="41">
        <f t="shared" ref="G51:J51" si="101">SUM(C$2:C51)</f>
        <v>62.5</v>
      </c>
      <c r="H51" s="41">
        <f t="shared" si="101"/>
        <v>68.25</v>
      </c>
      <c r="I51" s="41">
        <f t="shared" si="101"/>
        <v>0</v>
      </c>
      <c r="J51" s="41">
        <f t="shared" si="101"/>
        <v>0</v>
      </c>
      <c r="K51" s="41">
        <f t="shared" ref="K51:L51" si="102">G51/MAX(G:G)</f>
        <v>0.77399380804953566</v>
      </c>
      <c r="L51" s="41">
        <f t="shared" si="102"/>
        <v>0.37274713271436377</v>
      </c>
      <c r="M51" s="41">
        <f t="shared" si="2"/>
        <v>0</v>
      </c>
      <c r="N51" s="42">
        <f t="shared" si="3"/>
        <v>0</v>
      </c>
      <c r="O51" s="41">
        <f t="shared" si="4"/>
        <v>0.5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39" t="s">
        <v>92</v>
      </c>
      <c r="C52" s="39">
        <v>0</v>
      </c>
      <c r="D52" s="39">
        <v>0</v>
      </c>
      <c r="G52" s="41">
        <f t="shared" ref="G52:J52" si="103">SUM(C$2:C52)</f>
        <v>62.5</v>
      </c>
      <c r="H52" s="41">
        <f t="shared" si="103"/>
        <v>68.25</v>
      </c>
      <c r="I52" s="41">
        <f t="shared" si="103"/>
        <v>0</v>
      </c>
      <c r="J52" s="41">
        <f t="shared" si="103"/>
        <v>0</v>
      </c>
      <c r="K52" s="41">
        <f t="shared" ref="K52:L52" si="104">G52/MAX(G:G)</f>
        <v>0.77399380804953566</v>
      </c>
      <c r="L52" s="41">
        <f t="shared" si="104"/>
        <v>0.37274713271436377</v>
      </c>
      <c r="M52" s="41">
        <f t="shared" si="2"/>
        <v>0</v>
      </c>
      <c r="N52" s="42">
        <f t="shared" si="3"/>
        <v>0</v>
      </c>
      <c r="O52" s="41">
        <f t="shared" si="4"/>
        <v>0.51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39" t="s">
        <v>93</v>
      </c>
      <c r="C53" s="39">
        <v>0</v>
      </c>
      <c r="D53" s="39">
        <v>0</v>
      </c>
      <c r="G53" s="41">
        <f t="shared" ref="G53:J53" si="105">SUM(C$2:C53)</f>
        <v>62.5</v>
      </c>
      <c r="H53" s="41">
        <f t="shared" si="105"/>
        <v>68.25</v>
      </c>
      <c r="I53" s="41">
        <f t="shared" si="105"/>
        <v>0</v>
      </c>
      <c r="J53" s="41">
        <f t="shared" si="105"/>
        <v>0</v>
      </c>
      <c r="K53" s="41">
        <f t="shared" ref="K53:L53" si="106">G53/MAX(G:G)</f>
        <v>0.77399380804953566</v>
      </c>
      <c r="L53" s="41">
        <f t="shared" si="106"/>
        <v>0.37274713271436377</v>
      </c>
      <c r="M53" s="41">
        <f t="shared" si="2"/>
        <v>0</v>
      </c>
      <c r="N53" s="42">
        <f t="shared" si="3"/>
        <v>0</v>
      </c>
      <c r="O53" s="41">
        <f t="shared" si="4"/>
        <v>0.52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39" t="s">
        <v>94</v>
      </c>
      <c r="C54" s="39">
        <v>0</v>
      </c>
      <c r="D54" s="39">
        <v>2</v>
      </c>
      <c r="G54" s="41">
        <f t="shared" ref="G54:J54" si="107">SUM(C$2:C54)</f>
        <v>62.5</v>
      </c>
      <c r="H54" s="41">
        <f t="shared" si="107"/>
        <v>70.25</v>
      </c>
      <c r="I54" s="41">
        <f t="shared" si="107"/>
        <v>0</v>
      </c>
      <c r="J54" s="41">
        <f t="shared" si="107"/>
        <v>0</v>
      </c>
      <c r="K54" s="41">
        <f t="shared" ref="K54:L54" si="108">G54/MAX(G:G)</f>
        <v>0.77399380804953566</v>
      </c>
      <c r="L54" s="41">
        <f t="shared" si="108"/>
        <v>0.38367012561441838</v>
      </c>
      <c r="M54" s="41">
        <f t="shared" si="2"/>
        <v>0</v>
      </c>
      <c r="N54" s="42">
        <f t="shared" si="3"/>
        <v>0</v>
      </c>
      <c r="O54" s="41">
        <f t="shared" si="4"/>
        <v>0.53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39" t="s">
        <v>95</v>
      </c>
      <c r="C55" s="39">
        <v>0</v>
      </c>
      <c r="D55" s="39">
        <v>5.6</v>
      </c>
      <c r="G55" s="41">
        <f t="shared" ref="G55:J55" si="109">SUM(C$2:C55)</f>
        <v>62.5</v>
      </c>
      <c r="H55" s="41">
        <f t="shared" si="109"/>
        <v>75.849999999999994</v>
      </c>
      <c r="I55" s="41">
        <f t="shared" si="109"/>
        <v>0</v>
      </c>
      <c r="J55" s="41">
        <f t="shared" si="109"/>
        <v>0</v>
      </c>
      <c r="K55" s="41">
        <f t="shared" ref="K55:L55" si="110">G55/MAX(G:G)</f>
        <v>0.77399380804953566</v>
      </c>
      <c r="L55" s="41">
        <f t="shared" si="110"/>
        <v>0.41425450573457123</v>
      </c>
      <c r="M55" s="41">
        <f t="shared" si="2"/>
        <v>0</v>
      </c>
      <c r="N55" s="42">
        <f t="shared" si="3"/>
        <v>0</v>
      </c>
      <c r="O55" s="41">
        <f t="shared" si="4"/>
        <v>0.54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39" t="s">
        <v>96</v>
      </c>
      <c r="C56" s="39">
        <v>0</v>
      </c>
      <c r="D56" s="39">
        <v>0</v>
      </c>
      <c r="G56" s="41">
        <f t="shared" ref="G56:J56" si="111">SUM(C$2:C56)</f>
        <v>62.5</v>
      </c>
      <c r="H56" s="41">
        <f t="shared" si="111"/>
        <v>75.849999999999994</v>
      </c>
      <c r="I56" s="41">
        <f t="shared" si="111"/>
        <v>0</v>
      </c>
      <c r="J56" s="41">
        <f t="shared" si="111"/>
        <v>0</v>
      </c>
      <c r="K56" s="41">
        <f t="shared" ref="K56:L56" si="112">G56/MAX(G:G)</f>
        <v>0.77399380804953566</v>
      </c>
      <c r="L56" s="41">
        <f t="shared" si="112"/>
        <v>0.41425450573457123</v>
      </c>
      <c r="M56" s="41">
        <f t="shared" si="2"/>
        <v>0</v>
      </c>
      <c r="N56" s="42">
        <f t="shared" si="3"/>
        <v>0</v>
      </c>
      <c r="O56" s="41">
        <f t="shared" si="4"/>
        <v>0.55000000000000004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39" t="s">
        <v>97</v>
      </c>
      <c r="C57" s="39">
        <v>0</v>
      </c>
      <c r="D57" s="39">
        <v>3</v>
      </c>
      <c r="G57" s="41">
        <f t="shared" ref="G57:J57" si="113">SUM(C$2:C57)</f>
        <v>62.5</v>
      </c>
      <c r="H57" s="41">
        <f t="shared" si="113"/>
        <v>78.849999999999994</v>
      </c>
      <c r="I57" s="41">
        <f t="shared" si="113"/>
        <v>0</v>
      </c>
      <c r="J57" s="41">
        <f t="shared" si="113"/>
        <v>0</v>
      </c>
      <c r="K57" s="41">
        <f t="shared" ref="K57:L57" si="114">G57/MAX(G:G)</f>
        <v>0.77399380804953566</v>
      </c>
      <c r="L57" s="41">
        <f t="shared" si="114"/>
        <v>0.4306389950846532</v>
      </c>
      <c r="M57" s="41">
        <f t="shared" si="2"/>
        <v>0</v>
      </c>
      <c r="N57" s="42">
        <f t="shared" si="3"/>
        <v>0</v>
      </c>
      <c r="O57" s="41">
        <f t="shared" si="4"/>
        <v>0.56000000000000005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39" t="s">
        <v>98</v>
      </c>
      <c r="C58" s="39">
        <v>6.75</v>
      </c>
      <c r="D58" s="39">
        <v>4.5</v>
      </c>
      <c r="E58" s="1">
        <v>6</v>
      </c>
      <c r="F58" s="1">
        <v>2</v>
      </c>
      <c r="G58" s="41">
        <f t="shared" ref="G58:J58" si="115">SUM(C$2:C58)</f>
        <v>69.25</v>
      </c>
      <c r="H58" s="41">
        <f t="shared" si="115"/>
        <v>83.35</v>
      </c>
      <c r="I58" s="41">
        <f t="shared" si="115"/>
        <v>6</v>
      </c>
      <c r="J58" s="41">
        <f t="shared" si="115"/>
        <v>2</v>
      </c>
      <c r="K58" s="41">
        <f t="shared" ref="K58:L58" si="116">G58/MAX(G:G)</f>
        <v>0.85758513931888547</v>
      </c>
      <c r="L58" s="41">
        <f t="shared" si="116"/>
        <v>0.45521572910977603</v>
      </c>
      <c r="M58" s="41">
        <f t="shared" si="2"/>
        <v>0.15384615384615385</v>
      </c>
      <c r="N58" s="42">
        <f t="shared" si="3"/>
        <v>3.2768978700163848E-2</v>
      </c>
      <c r="O58" s="41">
        <f t="shared" si="4"/>
        <v>0.56999999999999995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39" t="s">
        <v>99</v>
      </c>
      <c r="C59" s="39">
        <v>0</v>
      </c>
      <c r="D59" s="39">
        <v>4.75</v>
      </c>
      <c r="E59" s="43">
        <v>0</v>
      </c>
      <c r="G59" s="41">
        <f t="shared" ref="G59:J59" si="117">SUM(C$2:C59)</f>
        <v>69.25</v>
      </c>
      <c r="H59" s="41">
        <f t="shared" si="117"/>
        <v>88.1</v>
      </c>
      <c r="I59" s="41">
        <f t="shared" si="117"/>
        <v>6</v>
      </c>
      <c r="J59" s="41">
        <f t="shared" si="117"/>
        <v>2</v>
      </c>
      <c r="K59" s="41">
        <f t="shared" ref="K59:L59" si="118">G59/MAX(G:G)</f>
        <v>0.85758513931888547</v>
      </c>
      <c r="L59" s="41">
        <f t="shared" si="118"/>
        <v>0.4811578372474058</v>
      </c>
      <c r="M59" s="41">
        <f t="shared" si="2"/>
        <v>0.15384615384615385</v>
      </c>
      <c r="N59" s="42">
        <f t="shared" si="3"/>
        <v>3.2768978700163848E-2</v>
      </c>
      <c r="O59" s="41">
        <f t="shared" si="4"/>
        <v>0.57999999999999996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39" t="s">
        <v>100</v>
      </c>
      <c r="C60" s="39">
        <v>0</v>
      </c>
      <c r="D60" s="39">
        <v>7</v>
      </c>
      <c r="E60" s="43">
        <v>0.5</v>
      </c>
      <c r="G60" s="41">
        <f t="shared" ref="G60:J60" si="119">SUM(C$2:C60)</f>
        <v>69.25</v>
      </c>
      <c r="H60" s="41">
        <f t="shared" si="119"/>
        <v>95.1</v>
      </c>
      <c r="I60" s="41">
        <f t="shared" si="119"/>
        <v>6.5</v>
      </c>
      <c r="J60" s="41">
        <f t="shared" si="119"/>
        <v>2</v>
      </c>
      <c r="K60" s="41">
        <f t="shared" ref="K60:L60" si="120">G60/MAX(G:G)</f>
        <v>0.85758513931888547</v>
      </c>
      <c r="L60" s="41">
        <f t="shared" si="120"/>
        <v>0.51938831239759697</v>
      </c>
      <c r="M60" s="41">
        <f t="shared" si="2"/>
        <v>0.15384615384615385</v>
      </c>
      <c r="N60" s="42">
        <f t="shared" si="3"/>
        <v>3.5499726925177499E-2</v>
      </c>
      <c r="O60" s="41">
        <f t="shared" si="4"/>
        <v>0.59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39" t="s">
        <v>101</v>
      </c>
      <c r="C61" s="39">
        <v>0</v>
      </c>
      <c r="D61" s="39">
        <v>2.75</v>
      </c>
      <c r="E61" s="43">
        <v>0</v>
      </c>
      <c r="G61" s="41">
        <f t="shared" ref="G61:J61" si="121">SUM(C$2:C61)</f>
        <v>69.25</v>
      </c>
      <c r="H61" s="41">
        <f t="shared" si="121"/>
        <v>97.85</v>
      </c>
      <c r="I61" s="41">
        <f t="shared" si="121"/>
        <v>6.5</v>
      </c>
      <c r="J61" s="41">
        <f t="shared" si="121"/>
        <v>2</v>
      </c>
      <c r="K61" s="41">
        <f t="shared" ref="K61:L61" si="122">G61/MAX(G:G)</f>
        <v>0.85758513931888547</v>
      </c>
      <c r="L61" s="41">
        <f t="shared" si="122"/>
        <v>0.53440742763517202</v>
      </c>
      <c r="M61" s="41">
        <f t="shared" si="2"/>
        <v>0.15384615384615385</v>
      </c>
      <c r="N61" s="42">
        <f t="shared" si="3"/>
        <v>3.5499726925177499E-2</v>
      </c>
      <c r="O61" s="41">
        <f t="shared" si="4"/>
        <v>0.6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43835</v>
      </c>
      <c r="C62" s="39">
        <v>0</v>
      </c>
      <c r="D62" s="39">
        <v>6</v>
      </c>
      <c r="E62" s="43">
        <v>0</v>
      </c>
      <c r="G62" s="41">
        <f t="shared" ref="G62:J62" si="123">SUM(C$2:C62)</f>
        <v>69.25</v>
      </c>
      <c r="H62" s="41">
        <f t="shared" si="123"/>
        <v>103.85</v>
      </c>
      <c r="I62" s="41">
        <f t="shared" si="123"/>
        <v>6.5</v>
      </c>
      <c r="J62" s="41">
        <f t="shared" si="123"/>
        <v>2</v>
      </c>
      <c r="K62" s="41">
        <f t="shared" ref="K62:L62" si="124">G62/MAX(G:G)</f>
        <v>0.85758513931888547</v>
      </c>
      <c r="L62" s="41">
        <f t="shared" si="124"/>
        <v>0.56717640633533584</v>
      </c>
      <c r="M62" s="41">
        <f t="shared" si="2"/>
        <v>0.15384615384615385</v>
      </c>
      <c r="N62" s="42">
        <f t="shared" si="3"/>
        <v>3.5499726925177499E-2</v>
      </c>
      <c r="O62" s="41">
        <f t="shared" si="4"/>
        <v>0.61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40">
        <v>43866</v>
      </c>
      <c r="C63" s="39">
        <v>0</v>
      </c>
      <c r="D63" s="39">
        <v>0.75</v>
      </c>
      <c r="E63" s="43">
        <v>0</v>
      </c>
      <c r="G63" s="41">
        <f t="shared" ref="G63:J63" si="125">SUM(C$2:C63)</f>
        <v>69.25</v>
      </c>
      <c r="H63" s="41">
        <f t="shared" si="125"/>
        <v>104.6</v>
      </c>
      <c r="I63" s="41">
        <f t="shared" si="125"/>
        <v>6.5</v>
      </c>
      <c r="J63" s="41">
        <f t="shared" si="125"/>
        <v>2</v>
      </c>
      <c r="K63" s="41">
        <f t="shared" ref="K63:L63" si="126">G63/MAX(G:G)</f>
        <v>0.85758513931888547</v>
      </c>
      <c r="L63" s="41">
        <f t="shared" si="126"/>
        <v>0.57127252867285638</v>
      </c>
      <c r="M63" s="41">
        <f t="shared" si="2"/>
        <v>0.15384615384615385</v>
      </c>
      <c r="N63" s="42">
        <f t="shared" si="3"/>
        <v>3.5499726925177499E-2</v>
      </c>
      <c r="O63" s="41">
        <f t="shared" si="4"/>
        <v>0.62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40">
        <v>43895</v>
      </c>
      <c r="C64" s="39">
        <v>0</v>
      </c>
      <c r="D64" s="39">
        <v>7.75</v>
      </c>
      <c r="E64" s="1">
        <v>0</v>
      </c>
      <c r="F64" s="1">
        <v>7</v>
      </c>
      <c r="G64" s="41">
        <f t="shared" ref="G64:J64" si="127">SUM(C$2:C64)</f>
        <v>69.25</v>
      </c>
      <c r="H64" s="41">
        <f t="shared" si="127"/>
        <v>112.35</v>
      </c>
      <c r="I64" s="41">
        <f t="shared" si="127"/>
        <v>6.5</v>
      </c>
      <c r="J64" s="41">
        <f t="shared" si="127"/>
        <v>9</v>
      </c>
      <c r="K64" s="41">
        <f t="shared" ref="K64:L64" si="128">G64/MAX(G:G)</f>
        <v>0.85758513931888547</v>
      </c>
      <c r="L64" s="41">
        <f t="shared" si="128"/>
        <v>0.613599126160568</v>
      </c>
      <c r="M64" s="41">
        <f t="shared" si="2"/>
        <v>0.69230769230769229</v>
      </c>
      <c r="N64" s="42">
        <f t="shared" si="3"/>
        <v>3.5499726925177499E-2</v>
      </c>
      <c r="O64" s="41">
        <f t="shared" si="4"/>
        <v>0.63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40">
        <v>43926</v>
      </c>
      <c r="C65" s="39">
        <v>0</v>
      </c>
      <c r="D65" s="39">
        <v>3.25</v>
      </c>
      <c r="E65" s="43">
        <v>0</v>
      </c>
      <c r="G65" s="41">
        <f t="shared" ref="G65:J65" si="129">SUM(C$2:C65)</f>
        <v>69.25</v>
      </c>
      <c r="H65" s="41">
        <f t="shared" si="129"/>
        <v>115.6</v>
      </c>
      <c r="I65" s="41">
        <f t="shared" si="129"/>
        <v>6.5</v>
      </c>
      <c r="J65" s="41">
        <f t="shared" si="129"/>
        <v>9</v>
      </c>
      <c r="K65" s="41">
        <f t="shared" ref="K65:L65" si="130">G65/MAX(G:G)</f>
        <v>0.85758513931888547</v>
      </c>
      <c r="L65" s="41">
        <f t="shared" si="130"/>
        <v>0.63134898962315678</v>
      </c>
      <c r="M65" s="41">
        <f t="shared" si="2"/>
        <v>0.69230769230769229</v>
      </c>
      <c r="N65" s="42">
        <f t="shared" si="3"/>
        <v>3.5499726925177499E-2</v>
      </c>
      <c r="O65" s="41">
        <f t="shared" si="4"/>
        <v>0.64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40">
        <v>43956</v>
      </c>
      <c r="C66" s="39">
        <v>0</v>
      </c>
      <c r="D66" s="39">
        <v>0</v>
      </c>
      <c r="E66" s="43">
        <v>0</v>
      </c>
      <c r="G66" s="41">
        <f t="shared" ref="G66:J66" si="131">SUM(C$2:C66)</f>
        <v>69.25</v>
      </c>
      <c r="H66" s="41">
        <f t="shared" si="131"/>
        <v>115.6</v>
      </c>
      <c r="I66" s="41">
        <f t="shared" si="131"/>
        <v>6.5</v>
      </c>
      <c r="J66" s="41">
        <f t="shared" si="131"/>
        <v>9</v>
      </c>
      <c r="K66" s="41">
        <f t="shared" ref="K66:L66" si="132">G66/MAX(G:G)</f>
        <v>0.85758513931888547</v>
      </c>
      <c r="L66" s="41">
        <f t="shared" si="132"/>
        <v>0.63134898962315678</v>
      </c>
      <c r="M66" s="41">
        <f t="shared" si="2"/>
        <v>0.69230769230769229</v>
      </c>
      <c r="N66" s="42">
        <f t="shared" si="3"/>
        <v>3.5499726925177499E-2</v>
      </c>
      <c r="O66" s="41">
        <f t="shared" si="4"/>
        <v>0.65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40">
        <v>43987</v>
      </c>
      <c r="C67" s="39">
        <v>0</v>
      </c>
      <c r="D67" s="39">
        <v>0</v>
      </c>
      <c r="E67" s="43">
        <v>0</v>
      </c>
      <c r="G67" s="41">
        <f t="shared" ref="G67:J67" si="133">SUM(C$2:C67)</f>
        <v>69.25</v>
      </c>
      <c r="H67" s="41">
        <f t="shared" si="133"/>
        <v>115.6</v>
      </c>
      <c r="I67" s="41">
        <f t="shared" si="133"/>
        <v>6.5</v>
      </c>
      <c r="J67" s="41">
        <f t="shared" si="133"/>
        <v>9</v>
      </c>
      <c r="K67" s="41">
        <f t="shared" ref="K67:L67" si="134">G67/MAX(G:G)</f>
        <v>0.85758513931888547</v>
      </c>
      <c r="L67" s="41">
        <f t="shared" si="134"/>
        <v>0.63134898962315678</v>
      </c>
      <c r="M67" s="41">
        <f t="shared" si="2"/>
        <v>0.69230769230769229</v>
      </c>
      <c r="N67" s="42">
        <f t="shared" si="3"/>
        <v>3.5499726925177499E-2</v>
      </c>
      <c r="O67" s="41">
        <f t="shared" si="4"/>
        <v>0.66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40">
        <v>44017</v>
      </c>
      <c r="C68" s="39">
        <v>0</v>
      </c>
      <c r="D68" s="39">
        <v>0</v>
      </c>
      <c r="E68" s="43">
        <v>3</v>
      </c>
      <c r="G68" s="41">
        <f t="shared" ref="G68:J68" si="135">SUM(C$2:C68)</f>
        <v>69.25</v>
      </c>
      <c r="H68" s="41">
        <f t="shared" si="135"/>
        <v>115.6</v>
      </c>
      <c r="I68" s="41">
        <f t="shared" si="135"/>
        <v>9.5</v>
      </c>
      <c r="J68" s="41">
        <f t="shared" si="135"/>
        <v>9</v>
      </c>
      <c r="K68" s="41">
        <f t="shared" ref="K68:L68" si="136">G68/MAX(G:G)</f>
        <v>0.85758513931888547</v>
      </c>
      <c r="L68" s="41">
        <f t="shared" si="136"/>
        <v>0.63134898962315678</v>
      </c>
      <c r="M68" s="41">
        <f t="shared" si="2"/>
        <v>0.69230769230769229</v>
      </c>
      <c r="N68" s="42">
        <f t="shared" si="3"/>
        <v>5.1884216275259423E-2</v>
      </c>
      <c r="O68" s="41">
        <f t="shared" si="4"/>
        <v>0.67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40">
        <v>44048</v>
      </c>
      <c r="C69" s="39">
        <v>0</v>
      </c>
      <c r="D69" s="39">
        <v>5.75</v>
      </c>
      <c r="E69" s="43">
        <v>0</v>
      </c>
      <c r="G69" s="41">
        <f t="shared" ref="G69:J69" si="137">SUM(C$2:C69)</f>
        <v>69.25</v>
      </c>
      <c r="H69" s="41">
        <f t="shared" si="137"/>
        <v>121.35</v>
      </c>
      <c r="I69" s="41">
        <f t="shared" si="137"/>
        <v>9.5</v>
      </c>
      <c r="J69" s="41">
        <f t="shared" si="137"/>
        <v>9</v>
      </c>
      <c r="K69" s="41">
        <f t="shared" ref="K69:L69" si="138">G69/MAX(G:G)</f>
        <v>0.85758513931888547</v>
      </c>
      <c r="L69" s="41">
        <f t="shared" si="138"/>
        <v>0.66275259421081378</v>
      </c>
      <c r="M69" s="41">
        <f t="shared" si="2"/>
        <v>0.69230769230769229</v>
      </c>
      <c r="N69" s="42">
        <f t="shared" si="3"/>
        <v>5.1884216275259423E-2</v>
      </c>
      <c r="O69" s="41">
        <f t="shared" si="4"/>
        <v>0.68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40">
        <v>44079</v>
      </c>
      <c r="C70" s="39">
        <v>0</v>
      </c>
      <c r="D70" s="39">
        <v>0</v>
      </c>
      <c r="E70" s="43">
        <v>0</v>
      </c>
      <c r="G70" s="41">
        <f t="shared" ref="G70:J70" si="139">SUM(C$2:C70)</f>
        <v>69.25</v>
      </c>
      <c r="H70" s="41">
        <f t="shared" si="139"/>
        <v>121.35</v>
      </c>
      <c r="I70" s="41">
        <f t="shared" si="139"/>
        <v>9.5</v>
      </c>
      <c r="J70" s="41">
        <f t="shared" si="139"/>
        <v>9</v>
      </c>
      <c r="K70" s="41">
        <f t="shared" ref="K70:L70" si="140">G70/MAX(G:G)</f>
        <v>0.85758513931888547</v>
      </c>
      <c r="L70" s="41">
        <f t="shared" si="140"/>
        <v>0.66275259421081378</v>
      </c>
      <c r="M70" s="41">
        <f t="shared" si="2"/>
        <v>0.69230769230769229</v>
      </c>
      <c r="N70" s="42">
        <f t="shared" si="3"/>
        <v>5.1884216275259423E-2</v>
      </c>
      <c r="O70" s="41">
        <f t="shared" si="4"/>
        <v>0.69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40">
        <v>44109</v>
      </c>
      <c r="C71" s="39">
        <v>4</v>
      </c>
      <c r="D71" s="39">
        <v>4.75</v>
      </c>
      <c r="E71" s="1">
        <v>0</v>
      </c>
      <c r="F71" s="1">
        <v>4</v>
      </c>
      <c r="G71" s="41">
        <f t="shared" ref="G71:J71" si="141">SUM(C$2:C71)</f>
        <v>73.25</v>
      </c>
      <c r="H71" s="41">
        <f t="shared" si="141"/>
        <v>126.1</v>
      </c>
      <c r="I71" s="41">
        <f t="shared" si="141"/>
        <v>9.5</v>
      </c>
      <c r="J71" s="41">
        <f t="shared" si="141"/>
        <v>13</v>
      </c>
      <c r="K71" s="41">
        <f t="shared" ref="K71:L71" si="142">G71/MAX(G:G)</f>
        <v>0.90712074303405577</v>
      </c>
      <c r="L71" s="41">
        <f t="shared" si="142"/>
        <v>0.68869470234844343</v>
      </c>
      <c r="M71" s="41">
        <f t="shared" si="2"/>
        <v>1</v>
      </c>
      <c r="N71" s="42">
        <f t="shared" si="3"/>
        <v>5.1884216275259423E-2</v>
      </c>
      <c r="O71" s="41">
        <f t="shared" si="4"/>
        <v>0.7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40">
        <v>44140</v>
      </c>
      <c r="C72" s="39">
        <v>0</v>
      </c>
      <c r="D72" s="39">
        <v>8.5</v>
      </c>
      <c r="E72" s="43">
        <v>1</v>
      </c>
      <c r="G72" s="41">
        <f t="shared" ref="G72:J72" si="143">SUM(C$2:C72)</f>
        <v>73.25</v>
      </c>
      <c r="H72" s="41">
        <f t="shared" si="143"/>
        <v>134.6</v>
      </c>
      <c r="I72" s="41">
        <f t="shared" si="143"/>
        <v>10.5</v>
      </c>
      <c r="J72" s="41">
        <f t="shared" si="143"/>
        <v>13</v>
      </c>
      <c r="K72" s="41">
        <f t="shared" ref="K72:L72" si="144">G72/MAX(G:G)</f>
        <v>0.90712074303405577</v>
      </c>
      <c r="L72" s="41">
        <f t="shared" si="144"/>
        <v>0.73511742217367559</v>
      </c>
      <c r="M72" s="41">
        <f t="shared" si="2"/>
        <v>1</v>
      </c>
      <c r="N72" s="42">
        <f t="shared" si="3"/>
        <v>5.7345712725286734E-2</v>
      </c>
      <c r="O72" s="41">
        <f t="shared" si="4"/>
        <v>0.71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40">
        <v>44170</v>
      </c>
      <c r="C73" s="39">
        <v>0</v>
      </c>
      <c r="D73" s="39">
        <v>0</v>
      </c>
      <c r="E73" s="43">
        <v>0</v>
      </c>
      <c r="G73" s="41">
        <f t="shared" ref="G73:J73" si="145">SUM(C$2:C73)</f>
        <v>73.25</v>
      </c>
      <c r="H73" s="41">
        <f t="shared" si="145"/>
        <v>134.6</v>
      </c>
      <c r="I73" s="41">
        <f t="shared" si="145"/>
        <v>10.5</v>
      </c>
      <c r="J73" s="41">
        <f t="shared" si="145"/>
        <v>13</v>
      </c>
      <c r="K73" s="41">
        <f t="shared" ref="K73:L73" si="146">G73/MAX(G:G)</f>
        <v>0.90712074303405577</v>
      </c>
      <c r="L73" s="41">
        <f t="shared" si="146"/>
        <v>0.73511742217367559</v>
      </c>
      <c r="M73" s="41">
        <f t="shared" si="2"/>
        <v>1</v>
      </c>
      <c r="N73" s="42">
        <f t="shared" si="3"/>
        <v>5.7345712725286734E-2</v>
      </c>
      <c r="O73" s="41">
        <f t="shared" si="4"/>
        <v>0.72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</v>
      </c>
    </row>
    <row r="74" spans="1:18" ht="15" x14ac:dyDescent="0.25">
      <c r="A74" s="39">
        <v>73</v>
      </c>
      <c r="B74" s="39" t="s">
        <v>102</v>
      </c>
      <c r="C74" s="39">
        <v>0</v>
      </c>
      <c r="D74" s="39">
        <v>0</v>
      </c>
      <c r="E74" s="43">
        <v>0</v>
      </c>
      <c r="G74" s="41">
        <f t="shared" ref="G74:J74" si="147">SUM(C$2:C74)</f>
        <v>73.25</v>
      </c>
      <c r="H74" s="41">
        <f t="shared" si="147"/>
        <v>134.6</v>
      </c>
      <c r="I74" s="41">
        <f t="shared" si="147"/>
        <v>10.5</v>
      </c>
      <c r="J74" s="41">
        <f t="shared" si="147"/>
        <v>13</v>
      </c>
      <c r="K74" s="41">
        <f t="shared" ref="K74:L74" si="148">G74/MAX(G:G)</f>
        <v>0.90712074303405577</v>
      </c>
      <c r="L74" s="41">
        <f t="shared" si="148"/>
        <v>0.73511742217367559</v>
      </c>
      <c r="M74" s="41">
        <f t="shared" si="2"/>
        <v>1</v>
      </c>
      <c r="N74" s="42">
        <f t="shared" si="3"/>
        <v>5.7345712725286734E-2</v>
      </c>
      <c r="O74" s="41">
        <f t="shared" si="4"/>
        <v>0.73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103</v>
      </c>
      <c r="C75" s="39">
        <v>0</v>
      </c>
      <c r="D75" s="39">
        <v>4.5</v>
      </c>
      <c r="E75" s="43">
        <v>0</v>
      </c>
      <c r="G75" s="41">
        <f t="shared" ref="G75:J75" si="149">SUM(C$2:C75)</f>
        <v>73.25</v>
      </c>
      <c r="H75" s="41">
        <f t="shared" si="149"/>
        <v>139.1</v>
      </c>
      <c r="I75" s="41">
        <f t="shared" si="149"/>
        <v>10.5</v>
      </c>
      <c r="J75" s="41">
        <f t="shared" si="149"/>
        <v>13</v>
      </c>
      <c r="K75" s="41">
        <f t="shared" ref="K75:L75" si="150">G75/MAX(G:G)</f>
        <v>0.90712074303405577</v>
      </c>
      <c r="L75" s="41">
        <f t="shared" si="150"/>
        <v>0.75969415619879843</v>
      </c>
      <c r="M75" s="41">
        <f t="shared" si="2"/>
        <v>1</v>
      </c>
      <c r="N75" s="42">
        <f t="shared" si="3"/>
        <v>5.7345712725286734E-2</v>
      </c>
      <c r="O75" s="41">
        <f t="shared" si="4"/>
        <v>0.74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104</v>
      </c>
      <c r="C76" s="39">
        <v>0</v>
      </c>
      <c r="D76" s="39">
        <v>1.5</v>
      </c>
      <c r="E76" s="43">
        <v>0</v>
      </c>
      <c r="G76" s="41">
        <f t="shared" ref="G76:J76" si="151">SUM(C$2:C76)</f>
        <v>73.25</v>
      </c>
      <c r="H76" s="41">
        <f t="shared" si="151"/>
        <v>140.6</v>
      </c>
      <c r="I76" s="41">
        <f t="shared" si="151"/>
        <v>10.5</v>
      </c>
      <c r="J76" s="41">
        <f t="shared" si="151"/>
        <v>13</v>
      </c>
      <c r="K76" s="41">
        <f t="shared" ref="K76:L76" si="152">G76/MAX(G:G)</f>
        <v>0.90712074303405577</v>
      </c>
      <c r="L76" s="41">
        <f t="shared" si="152"/>
        <v>0.76788640087383941</v>
      </c>
      <c r="M76" s="41">
        <f t="shared" si="2"/>
        <v>1</v>
      </c>
      <c r="N76" s="42">
        <f t="shared" si="3"/>
        <v>5.7345712725286734E-2</v>
      </c>
      <c r="O76" s="41">
        <f t="shared" si="4"/>
        <v>0.75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105</v>
      </c>
      <c r="C77" s="39">
        <v>0</v>
      </c>
      <c r="D77" s="39">
        <v>5</v>
      </c>
      <c r="E77" s="43">
        <v>0</v>
      </c>
      <c r="G77" s="41">
        <f t="shared" ref="G77:J77" si="153">SUM(C$2:C77)</f>
        <v>73.25</v>
      </c>
      <c r="H77" s="41">
        <f t="shared" si="153"/>
        <v>145.6</v>
      </c>
      <c r="I77" s="41">
        <f t="shared" si="153"/>
        <v>10.5</v>
      </c>
      <c r="J77" s="41">
        <f t="shared" si="153"/>
        <v>13</v>
      </c>
      <c r="K77" s="41">
        <f t="shared" ref="K77:L77" si="154">G77/MAX(G:G)</f>
        <v>0.90712074303405577</v>
      </c>
      <c r="L77" s="41">
        <f t="shared" si="154"/>
        <v>0.79519388312397599</v>
      </c>
      <c r="M77" s="41">
        <f t="shared" si="2"/>
        <v>1</v>
      </c>
      <c r="N77" s="42">
        <f t="shared" si="3"/>
        <v>5.7345712725286734E-2</v>
      </c>
      <c r="O77" s="41">
        <f t="shared" si="4"/>
        <v>0.76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39" t="s">
        <v>106</v>
      </c>
      <c r="C78" s="39">
        <v>0</v>
      </c>
      <c r="D78" s="39">
        <v>6</v>
      </c>
      <c r="E78" s="43">
        <v>0</v>
      </c>
      <c r="G78" s="41">
        <f t="shared" ref="G78:J78" si="155">SUM(C$2:C78)</f>
        <v>73.25</v>
      </c>
      <c r="H78" s="41">
        <f t="shared" si="155"/>
        <v>151.6</v>
      </c>
      <c r="I78" s="41">
        <f t="shared" si="155"/>
        <v>10.5</v>
      </c>
      <c r="J78" s="41">
        <f t="shared" si="155"/>
        <v>13</v>
      </c>
      <c r="K78" s="41">
        <f t="shared" ref="K78:L78" si="156">G78/MAX(G:G)</f>
        <v>0.90712074303405577</v>
      </c>
      <c r="L78" s="41">
        <f t="shared" si="156"/>
        <v>0.82796286182413981</v>
      </c>
      <c r="M78" s="41">
        <f t="shared" si="2"/>
        <v>1</v>
      </c>
      <c r="N78" s="42">
        <f t="shared" si="3"/>
        <v>5.7345712725286734E-2</v>
      </c>
      <c r="O78" s="41">
        <f t="shared" si="4"/>
        <v>0.77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39" t="s">
        <v>107</v>
      </c>
      <c r="C79" s="39">
        <v>1</v>
      </c>
      <c r="D79" s="39">
        <v>0</v>
      </c>
      <c r="E79" s="43">
        <v>0</v>
      </c>
      <c r="G79" s="41">
        <f t="shared" ref="G79:J79" si="157">SUM(C$2:C79)</f>
        <v>74.25</v>
      </c>
      <c r="H79" s="41">
        <f t="shared" si="157"/>
        <v>151.6</v>
      </c>
      <c r="I79" s="41">
        <f t="shared" si="157"/>
        <v>10.5</v>
      </c>
      <c r="J79" s="41">
        <f t="shared" si="157"/>
        <v>13</v>
      </c>
      <c r="K79" s="41">
        <f t="shared" ref="K79:L79" si="158">G79/MAX(G:G)</f>
        <v>0.91950464396284826</v>
      </c>
      <c r="L79" s="41">
        <f t="shared" si="158"/>
        <v>0.82796286182413981</v>
      </c>
      <c r="M79" s="41">
        <f t="shared" si="2"/>
        <v>1</v>
      </c>
      <c r="N79" s="42">
        <f t="shared" si="3"/>
        <v>5.7345712725286734E-2</v>
      </c>
      <c r="O79" s="41">
        <f t="shared" si="4"/>
        <v>0.78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39" t="s">
        <v>108</v>
      </c>
      <c r="C80" s="39">
        <v>0</v>
      </c>
      <c r="D80" s="39">
        <v>0</v>
      </c>
      <c r="E80" s="43">
        <v>0</v>
      </c>
      <c r="G80" s="41">
        <f t="shared" ref="G80:J80" si="159">SUM(C$2:C80)</f>
        <v>74.25</v>
      </c>
      <c r="H80" s="41">
        <f t="shared" si="159"/>
        <v>151.6</v>
      </c>
      <c r="I80" s="41">
        <f t="shared" si="159"/>
        <v>10.5</v>
      </c>
      <c r="J80" s="41">
        <f t="shared" si="159"/>
        <v>13</v>
      </c>
      <c r="K80" s="41">
        <f t="shared" ref="K80:L80" si="160">G80/MAX(G:G)</f>
        <v>0.91950464396284826</v>
      </c>
      <c r="L80" s="41">
        <f t="shared" si="160"/>
        <v>0.82796286182413981</v>
      </c>
      <c r="M80" s="41">
        <f t="shared" si="2"/>
        <v>1</v>
      </c>
      <c r="N80" s="42">
        <f t="shared" si="3"/>
        <v>5.7345712725286734E-2</v>
      </c>
      <c r="O80" s="41">
        <f t="shared" si="4"/>
        <v>0.79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39" t="s">
        <v>109</v>
      </c>
      <c r="C81" s="39">
        <v>0</v>
      </c>
      <c r="D81" s="39">
        <v>0</v>
      </c>
      <c r="E81" s="43">
        <v>0</v>
      </c>
      <c r="G81" s="41">
        <f t="shared" ref="G81:J81" si="161">SUM(C$2:C81)</f>
        <v>74.25</v>
      </c>
      <c r="H81" s="41">
        <f t="shared" si="161"/>
        <v>151.6</v>
      </c>
      <c r="I81" s="41">
        <f t="shared" si="161"/>
        <v>10.5</v>
      </c>
      <c r="J81" s="41">
        <f t="shared" si="161"/>
        <v>13</v>
      </c>
      <c r="K81" s="41">
        <f t="shared" ref="K81:L81" si="162">G81/MAX(G:G)</f>
        <v>0.91950464396284826</v>
      </c>
      <c r="L81" s="41">
        <f t="shared" si="162"/>
        <v>0.82796286182413981</v>
      </c>
      <c r="M81" s="41">
        <f t="shared" si="2"/>
        <v>1</v>
      </c>
      <c r="N81" s="42">
        <f t="shared" si="3"/>
        <v>5.7345712725286734E-2</v>
      </c>
      <c r="O81" s="41">
        <f t="shared" si="4"/>
        <v>0.8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</v>
      </c>
    </row>
    <row r="82" spans="1:18" ht="15" x14ac:dyDescent="0.25">
      <c r="A82" s="39">
        <v>81</v>
      </c>
      <c r="B82" s="39" t="s">
        <v>110</v>
      </c>
      <c r="C82" s="39">
        <v>0</v>
      </c>
      <c r="D82" s="39">
        <v>0</v>
      </c>
      <c r="E82" s="43">
        <v>3</v>
      </c>
      <c r="G82" s="41">
        <f t="shared" ref="G82:J82" si="163">SUM(C$2:C82)</f>
        <v>74.25</v>
      </c>
      <c r="H82" s="41">
        <f t="shared" si="163"/>
        <v>151.6</v>
      </c>
      <c r="I82" s="41">
        <f t="shared" si="163"/>
        <v>13.5</v>
      </c>
      <c r="J82" s="41">
        <f t="shared" si="163"/>
        <v>13</v>
      </c>
      <c r="K82" s="41">
        <f t="shared" ref="K82:L82" si="164">G82/MAX(G:G)</f>
        <v>0.91950464396284826</v>
      </c>
      <c r="L82" s="41">
        <f t="shared" si="164"/>
        <v>0.82796286182413981</v>
      </c>
      <c r="M82" s="41">
        <f t="shared" si="2"/>
        <v>1</v>
      </c>
      <c r="N82" s="42">
        <f t="shared" si="3"/>
        <v>7.373020207536865E-2</v>
      </c>
      <c r="O82" s="41">
        <f t="shared" si="4"/>
        <v>0.81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39" t="s">
        <v>111</v>
      </c>
      <c r="C83" s="39">
        <v>0</v>
      </c>
      <c r="D83" s="39">
        <v>0</v>
      </c>
      <c r="E83" s="43">
        <v>0</v>
      </c>
      <c r="G83" s="41">
        <f t="shared" ref="G83:J83" si="165">SUM(C$2:C83)</f>
        <v>74.25</v>
      </c>
      <c r="H83" s="41">
        <f t="shared" si="165"/>
        <v>151.6</v>
      </c>
      <c r="I83" s="41">
        <f t="shared" si="165"/>
        <v>13.5</v>
      </c>
      <c r="J83" s="41">
        <f t="shared" si="165"/>
        <v>13</v>
      </c>
      <c r="K83" s="41">
        <f t="shared" ref="K83:L83" si="166">G83/MAX(G:G)</f>
        <v>0.91950464396284826</v>
      </c>
      <c r="L83" s="41">
        <f t="shared" si="166"/>
        <v>0.82796286182413981</v>
      </c>
      <c r="M83" s="41">
        <f t="shared" si="2"/>
        <v>1</v>
      </c>
      <c r="N83" s="42">
        <f t="shared" si="3"/>
        <v>7.373020207536865E-2</v>
      </c>
      <c r="O83" s="41">
        <f t="shared" si="4"/>
        <v>0.82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39" t="s">
        <v>112</v>
      </c>
      <c r="C84" s="39">
        <v>0</v>
      </c>
      <c r="D84" s="39">
        <v>0</v>
      </c>
      <c r="E84" s="43">
        <v>0</v>
      </c>
      <c r="G84" s="41">
        <f t="shared" ref="G84:J84" si="167">SUM(C$2:C84)</f>
        <v>74.25</v>
      </c>
      <c r="H84" s="41">
        <f t="shared" si="167"/>
        <v>151.6</v>
      </c>
      <c r="I84" s="41">
        <f t="shared" si="167"/>
        <v>13.5</v>
      </c>
      <c r="J84" s="41">
        <f t="shared" si="167"/>
        <v>13</v>
      </c>
      <c r="K84" s="41">
        <f t="shared" ref="K84:L84" si="168">G84/MAX(G:G)</f>
        <v>0.91950464396284826</v>
      </c>
      <c r="L84" s="41">
        <f t="shared" si="168"/>
        <v>0.82796286182413981</v>
      </c>
      <c r="M84" s="41">
        <f t="shared" si="2"/>
        <v>1</v>
      </c>
      <c r="N84" s="42">
        <f t="shared" si="3"/>
        <v>7.373020207536865E-2</v>
      </c>
      <c r="O84" s="41">
        <f t="shared" si="4"/>
        <v>0.83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</v>
      </c>
    </row>
    <row r="85" spans="1:18" ht="15" x14ac:dyDescent="0.25">
      <c r="A85" s="39">
        <v>84</v>
      </c>
      <c r="B85" s="39" t="s">
        <v>113</v>
      </c>
      <c r="C85" s="39">
        <v>0</v>
      </c>
      <c r="D85" s="39">
        <v>3</v>
      </c>
      <c r="E85" s="43">
        <v>0</v>
      </c>
      <c r="G85" s="41">
        <f t="shared" ref="G85:J85" si="169">SUM(C$2:C85)</f>
        <v>74.25</v>
      </c>
      <c r="H85" s="41">
        <f t="shared" si="169"/>
        <v>154.6</v>
      </c>
      <c r="I85" s="41">
        <f t="shared" si="169"/>
        <v>13.5</v>
      </c>
      <c r="J85" s="41">
        <f t="shared" si="169"/>
        <v>13</v>
      </c>
      <c r="K85" s="41">
        <f t="shared" ref="K85:L85" si="170">G85/MAX(G:G)</f>
        <v>0.91950464396284826</v>
      </c>
      <c r="L85" s="41">
        <f t="shared" si="170"/>
        <v>0.84434735117422177</v>
      </c>
      <c r="M85" s="41">
        <f t="shared" si="2"/>
        <v>1</v>
      </c>
      <c r="N85" s="42">
        <f t="shared" si="3"/>
        <v>7.373020207536865E-2</v>
      </c>
      <c r="O85" s="41">
        <f t="shared" si="4"/>
        <v>0.84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</v>
      </c>
    </row>
    <row r="86" spans="1:18" ht="15" x14ac:dyDescent="0.25">
      <c r="A86" s="39">
        <v>85</v>
      </c>
      <c r="B86" s="39" t="s">
        <v>114</v>
      </c>
      <c r="C86" s="39">
        <v>3.5</v>
      </c>
      <c r="D86" s="39">
        <v>0</v>
      </c>
      <c r="E86" s="43">
        <v>5</v>
      </c>
      <c r="G86" s="41">
        <f t="shared" ref="G86:J86" si="171">SUM(C$2:C86)</f>
        <v>77.75</v>
      </c>
      <c r="H86" s="41">
        <f t="shared" si="171"/>
        <v>154.6</v>
      </c>
      <c r="I86" s="41">
        <f t="shared" si="171"/>
        <v>18.5</v>
      </c>
      <c r="J86" s="41">
        <f t="shared" si="171"/>
        <v>13</v>
      </c>
      <c r="K86" s="41">
        <f t="shared" ref="K86:L86" si="172">G86/MAX(G:G)</f>
        <v>0.96284829721362231</v>
      </c>
      <c r="L86" s="41">
        <f t="shared" si="172"/>
        <v>0.84434735117422177</v>
      </c>
      <c r="M86" s="41">
        <f t="shared" si="2"/>
        <v>1</v>
      </c>
      <c r="N86" s="42">
        <f t="shared" si="3"/>
        <v>0.10103768432550519</v>
      </c>
      <c r="O86" s="41">
        <f t="shared" si="4"/>
        <v>0.85</v>
      </c>
      <c r="P86" s="42">
        <f>IF(O86&gt;=res!E$2,IF(O85&lt;res!E$2,K86,0),0)</f>
        <v>0</v>
      </c>
      <c r="Q86" s="42">
        <f>IF(O86&gt;=res!E$2,IF(O85&lt;res!E$2,L86,0),0)</f>
        <v>0</v>
      </c>
      <c r="R86" s="42">
        <f>IF(O86&gt;=res!E$6,IF(O85&lt;res!E$6,L86,0),0)</f>
        <v>0.84434735117422177</v>
      </c>
    </row>
    <row r="87" spans="1:18" ht="15" x14ac:dyDescent="0.25">
      <c r="A87" s="39">
        <v>86</v>
      </c>
      <c r="B87" s="39" t="s">
        <v>115</v>
      </c>
      <c r="C87" s="39">
        <v>0.5</v>
      </c>
      <c r="D87" s="39">
        <v>0</v>
      </c>
      <c r="E87" s="43">
        <v>0</v>
      </c>
      <c r="G87" s="41">
        <f t="shared" ref="G87:J87" si="173">SUM(C$2:C87)</f>
        <v>78.25</v>
      </c>
      <c r="H87" s="41">
        <f t="shared" si="173"/>
        <v>154.6</v>
      </c>
      <c r="I87" s="41">
        <f t="shared" si="173"/>
        <v>18.5</v>
      </c>
      <c r="J87" s="41">
        <f t="shared" si="173"/>
        <v>13</v>
      </c>
      <c r="K87" s="41">
        <f t="shared" ref="K87:L87" si="174">G87/MAX(G:G)</f>
        <v>0.96904024767801855</v>
      </c>
      <c r="L87" s="41">
        <f t="shared" si="174"/>
        <v>0.84434735117422177</v>
      </c>
      <c r="M87" s="41">
        <f t="shared" si="2"/>
        <v>1</v>
      </c>
      <c r="N87" s="42">
        <f t="shared" si="3"/>
        <v>0.10103768432550519</v>
      </c>
      <c r="O87" s="41">
        <f t="shared" si="4"/>
        <v>0.86</v>
      </c>
      <c r="P87" s="42">
        <f>IF(O87&gt;=res!E$2,IF(O86&lt;res!E$2,K87,0),0)</f>
        <v>0</v>
      </c>
      <c r="Q87" s="42">
        <f>IF(O87&gt;=res!E$2,IF(O86&lt;res!E$2,L87,0),0)</f>
        <v>0</v>
      </c>
      <c r="R87" s="42">
        <f>IF(O87&gt;=res!E$6,IF(O86&lt;res!E$6,L87,0),0)</f>
        <v>0</v>
      </c>
    </row>
    <row r="88" spans="1:18" ht="15" x14ac:dyDescent="0.25">
      <c r="A88" s="39">
        <v>87</v>
      </c>
      <c r="B88" s="39" t="s">
        <v>116</v>
      </c>
      <c r="C88" s="39">
        <v>0</v>
      </c>
      <c r="D88" s="39">
        <v>28</v>
      </c>
      <c r="E88" s="43">
        <v>4</v>
      </c>
      <c r="G88" s="41">
        <f t="shared" ref="G88:J88" si="175">SUM(C$2:C88)</f>
        <v>78.25</v>
      </c>
      <c r="H88" s="41">
        <f t="shared" si="175"/>
        <v>182.6</v>
      </c>
      <c r="I88" s="41">
        <f t="shared" si="175"/>
        <v>22.5</v>
      </c>
      <c r="J88" s="41">
        <f t="shared" si="175"/>
        <v>13</v>
      </c>
      <c r="K88" s="41">
        <f t="shared" ref="K88:L88" si="176">G88/MAX(G:G)</f>
        <v>0.96904024767801855</v>
      </c>
      <c r="L88" s="41">
        <f t="shared" si="176"/>
        <v>0.99726925177498638</v>
      </c>
      <c r="M88" s="41">
        <f t="shared" si="2"/>
        <v>1</v>
      </c>
      <c r="N88" s="42">
        <f t="shared" si="3"/>
        <v>0.12288367012561442</v>
      </c>
      <c r="O88" s="41">
        <f t="shared" si="4"/>
        <v>0.87</v>
      </c>
      <c r="P88" s="42">
        <f>IF(O88&gt;=res!E$2,IF(O87&lt;res!E$2,K88,0),0)</f>
        <v>0</v>
      </c>
      <c r="Q88" s="42">
        <f>IF(O88&gt;=res!E$2,IF(O87&lt;res!E$2,L88,0),0)</f>
        <v>0</v>
      </c>
      <c r="R88" s="42">
        <f>IF(O88&gt;=res!E$6,IF(O87&lt;res!E$6,L88,0),0)</f>
        <v>0</v>
      </c>
    </row>
    <row r="89" spans="1:18" ht="15" x14ac:dyDescent="0.25">
      <c r="A89" s="39">
        <v>88</v>
      </c>
      <c r="B89" s="39" t="s">
        <v>117</v>
      </c>
      <c r="C89" s="39">
        <v>0</v>
      </c>
      <c r="D89" s="39">
        <v>0</v>
      </c>
      <c r="E89" s="43">
        <v>0</v>
      </c>
      <c r="G89" s="41">
        <f t="shared" ref="G89:J89" si="177">SUM(C$2:C89)</f>
        <v>78.25</v>
      </c>
      <c r="H89" s="41">
        <f t="shared" si="177"/>
        <v>182.6</v>
      </c>
      <c r="I89" s="41">
        <f t="shared" si="177"/>
        <v>22.5</v>
      </c>
      <c r="J89" s="41">
        <f t="shared" si="177"/>
        <v>13</v>
      </c>
      <c r="K89" s="41">
        <f t="shared" ref="K89:L89" si="178">G89/MAX(G:G)</f>
        <v>0.96904024767801855</v>
      </c>
      <c r="L89" s="41">
        <f t="shared" si="178"/>
        <v>0.99726925177498638</v>
      </c>
      <c r="M89" s="41">
        <f t="shared" si="2"/>
        <v>1</v>
      </c>
      <c r="N89" s="42">
        <f t="shared" si="3"/>
        <v>0.12288367012561442</v>
      </c>
      <c r="O89" s="41">
        <f t="shared" si="4"/>
        <v>0.88</v>
      </c>
      <c r="P89" s="42">
        <f>IF(O89&gt;=res!E$2,IF(O88&lt;res!E$2,K89,0),0)</f>
        <v>0</v>
      </c>
      <c r="Q89" s="42">
        <f>IF(O89&gt;=res!E$2,IF(O88&lt;res!E$2,L89,0),0)</f>
        <v>0</v>
      </c>
      <c r="R89" s="42">
        <f>IF(O89&gt;=res!E$6,IF(O88&lt;res!E$6,L89,0),0)</f>
        <v>0</v>
      </c>
    </row>
    <row r="90" spans="1:18" ht="15" x14ac:dyDescent="0.25">
      <c r="A90" s="39">
        <v>89</v>
      </c>
      <c r="B90" s="39" t="s">
        <v>118</v>
      </c>
      <c r="C90" s="39">
        <v>0</v>
      </c>
      <c r="D90" s="39">
        <v>0</v>
      </c>
      <c r="E90" s="43">
        <v>0</v>
      </c>
      <c r="G90" s="41">
        <f t="shared" ref="G90:J90" si="179">SUM(C$2:C90)</f>
        <v>78.25</v>
      </c>
      <c r="H90" s="41">
        <f t="shared" si="179"/>
        <v>182.6</v>
      </c>
      <c r="I90" s="41">
        <f t="shared" si="179"/>
        <v>22.5</v>
      </c>
      <c r="J90" s="41">
        <f t="shared" si="179"/>
        <v>13</v>
      </c>
      <c r="K90" s="41">
        <f t="shared" ref="K90:L90" si="180">G90/MAX(G:G)</f>
        <v>0.96904024767801855</v>
      </c>
      <c r="L90" s="41">
        <f t="shared" si="180"/>
        <v>0.99726925177498638</v>
      </c>
      <c r="M90" s="41">
        <f t="shared" si="2"/>
        <v>1</v>
      </c>
      <c r="N90" s="42">
        <f t="shared" si="3"/>
        <v>0.12288367012561442</v>
      </c>
      <c r="O90" s="41">
        <f t="shared" si="4"/>
        <v>0.89</v>
      </c>
      <c r="P90" s="42">
        <f>IF(O90&gt;=res!E$2,IF(O89&lt;res!E$2,K90,0),0)</f>
        <v>0</v>
      </c>
      <c r="Q90" s="42">
        <f>IF(O90&gt;=res!E$2,IF(O89&lt;res!E$2,L90,0),0)</f>
        <v>0</v>
      </c>
      <c r="R90" s="42">
        <f>IF(O90&gt;=res!E$6,IF(O89&lt;res!E$6,L90,0),0)</f>
        <v>0</v>
      </c>
    </row>
    <row r="91" spans="1:18" ht="15" x14ac:dyDescent="0.25">
      <c r="A91" s="39">
        <v>90</v>
      </c>
      <c r="B91" s="39" t="s">
        <v>119</v>
      </c>
      <c r="C91" s="39">
        <v>0</v>
      </c>
      <c r="D91" s="39">
        <v>0</v>
      </c>
      <c r="E91" s="43">
        <v>0</v>
      </c>
      <c r="G91" s="41">
        <f t="shared" ref="G91:J91" si="181">SUM(C$2:C91)</f>
        <v>78.25</v>
      </c>
      <c r="H91" s="41">
        <f t="shared" si="181"/>
        <v>182.6</v>
      </c>
      <c r="I91" s="41">
        <f t="shared" si="181"/>
        <v>22.5</v>
      </c>
      <c r="J91" s="41">
        <f t="shared" si="181"/>
        <v>13</v>
      </c>
      <c r="K91" s="41">
        <f t="shared" ref="K91:L91" si="182">G91/MAX(G:G)</f>
        <v>0.96904024767801855</v>
      </c>
      <c r="L91" s="41">
        <f t="shared" si="182"/>
        <v>0.99726925177498638</v>
      </c>
      <c r="M91" s="41">
        <f t="shared" si="2"/>
        <v>1</v>
      </c>
      <c r="N91" s="42">
        <f t="shared" si="3"/>
        <v>0.12288367012561442</v>
      </c>
      <c r="O91" s="41">
        <f t="shared" si="4"/>
        <v>0.9</v>
      </c>
      <c r="P91" s="42">
        <f>IF(O91&gt;=res!E$2,IF(O90&lt;res!E$2,K91,0),0)</f>
        <v>0</v>
      </c>
      <c r="Q91" s="42">
        <f>IF(O91&gt;=res!E$2,IF(O90&lt;res!E$2,L91,0),0)</f>
        <v>0</v>
      </c>
      <c r="R91" s="42">
        <f>IF(O91&gt;=res!E$6,IF(O90&lt;res!E$6,L91,0),0)</f>
        <v>0</v>
      </c>
    </row>
    <row r="92" spans="1:18" ht="15" x14ac:dyDescent="0.25">
      <c r="A92" s="39">
        <v>91</v>
      </c>
      <c r="B92" s="39" t="s">
        <v>120</v>
      </c>
      <c r="C92" s="39">
        <v>0</v>
      </c>
      <c r="D92" s="39">
        <v>0</v>
      </c>
      <c r="E92" s="43">
        <v>0</v>
      </c>
      <c r="G92" s="41">
        <f t="shared" ref="G92:J92" si="183">SUM(C$2:C92)</f>
        <v>78.25</v>
      </c>
      <c r="H92" s="41">
        <f t="shared" si="183"/>
        <v>182.6</v>
      </c>
      <c r="I92" s="41">
        <f t="shared" si="183"/>
        <v>22.5</v>
      </c>
      <c r="J92" s="41">
        <f t="shared" si="183"/>
        <v>13</v>
      </c>
      <c r="K92" s="41">
        <f t="shared" ref="K92:L92" si="184">G92/MAX(G:G)</f>
        <v>0.96904024767801855</v>
      </c>
      <c r="L92" s="41">
        <f t="shared" si="184"/>
        <v>0.99726925177498638</v>
      </c>
      <c r="M92" s="41">
        <f t="shared" si="2"/>
        <v>1</v>
      </c>
      <c r="N92" s="42">
        <f t="shared" si="3"/>
        <v>0.12288367012561442</v>
      </c>
      <c r="O92" s="41">
        <f t="shared" si="4"/>
        <v>0.91</v>
      </c>
      <c r="P92" s="42">
        <f>IF(O92&gt;=res!E$2,IF(O91&lt;res!E$2,K92,0),0)</f>
        <v>0</v>
      </c>
      <c r="Q92" s="42">
        <f>IF(O92&gt;=res!E$2,IF(O91&lt;res!E$2,L92,0),0)</f>
        <v>0</v>
      </c>
      <c r="R92" s="42">
        <f>IF(O92&gt;=res!E$6,IF(O91&lt;res!E$6,L92,0),0)</f>
        <v>0</v>
      </c>
    </row>
    <row r="93" spans="1:18" ht="15" x14ac:dyDescent="0.25">
      <c r="A93" s="39">
        <v>92</v>
      </c>
      <c r="B93" s="40">
        <v>43836</v>
      </c>
      <c r="C93" s="39">
        <v>0</v>
      </c>
      <c r="D93" s="39">
        <v>0</v>
      </c>
      <c r="E93" s="43">
        <v>2</v>
      </c>
      <c r="G93" s="41">
        <f t="shared" ref="G93:J93" si="185">SUM(C$2:C93)</f>
        <v>78.25</v>
      </c>
      <c r="H93" s="41">
        <f t="shared" si="185"/>
        <v>182.6</v>
      </c>
      <c r="I93" s="41">
        <f t="shared" si="185"/>
        <v>24.5</v>
      </c>
      <c r="J93" s="41">
        <f t="shared" si="185"/>
        <v>13</v>
      </c>
      <c r="K93" s="41">
        <f t="shared" ref="K93:L93" si="186">G93/MAX(G:G)</f>
        <v>0.96904024767801855</v>
      </c>
      <c r="L93" s="41">
        <f t="shared" si="186"/>
        <v>0.99726925177498638</v>
      </c>
      <c r="M93" s="41">
        <f t="shared" si="2"/>
        <v>1</v>
      </c>
      <c r="N93" s="42">
        <f t="shared" si="3"/>
        <v>0.13380666302566904</v>
      </c>
      <c r="O93" s="41">
        <f t="shared" si="4"/>
        <v>0.92</v>
      </c>
      <c r="P93" s="42">
        <f>IF(O93&gt;=res!E$2,IF(O92&lt;res!E$2,K93,0),0)</f>
        <v>0</v>
      </c>
      <c r="Q93" s="42">
        <f>IF(O93&gt;=res!E$2,IF(O92&lt;res!E$2,L93,0),0)</f>
        <v>0</v>
      </c>
      <c r="R93" s="42">
        <f>IF(O93&gt;=res!E$6,IF(O92&lt;res!E$6,L93,0),0)</f>
        <v>0</v>
      </c>
    </row>
    <row r="94" spans="1:18" ht="15" x14ac:dyDescent="0.25">
      <c r="A94" s="39">
        <v>93</v>
      </c>
      <c r="B94" s="40">
        <v>43867</v>
      </c>
      <c r="C94" s="39">
        <v>2</v>
      </c>
      <c r="D94" s="39">
        <v>0</v>
      </c>
      <c r="E94" s="43">
        <v>2</v>
      </c>
      <c r="G94" s="41">
        <f t="shared" ref="G94:J94" si="187">SUM(C$2:C94)</f>
        <v>80.25</v>
      </c>
      <c r="H94" s="41">
        <f t="shared" si="187"/>
        <v>182.6</v>
      </c>
      <c r="I94" s="41">
        <f t="shared" si="187"/>
        <v>26.5</v>
      </c>
      <c r="J94" s="41">
        <f t="shared" si="187"/>
        <v>13</v>
      </c>
      <c r="K94" s="41">
        <f t="shared" ref="K94:L94" si="188">G94/MAX(G:G)</f>
        <v>0.99380804953560375</v>
      </c>
      <c r="L94" s="41">
        <f t="shared" si="188"/>
        <v>0.99726925177498638</v>
      </c>
      <c r="M94" s="41">
        <f t="shared" si="2"/>
        <v>1</v>
      </c>
      <c r="N94" s="42">
        <f t="shared" si="3"/>
        <v>0.14472965592572365</v>
      </c>
      <c r="O94" s="41">
        <f t="shared" si="4"/>
        <v>0.93</v>
      </c>
      <c r="P94" s="42">
        <f>IF(O94&gt;=res!E$2,IF(O93&lt;res!E$2,K94,0),0)</f>
        <v>0</v>
      </c>
      <c r="Q94" s="42">
        <f>IF(O94&gt;=res!E$2,IF(O93&lt;res!E$2,L94,0),0)</f>
        <v>0</v>
      </c>
      <c r="R94" s="42">
        <f>IF(O94&gt;=res!E$6,IF(O93&lt;res!E$6,L94,0),0)</f>
        <v>0</v>
      </c>
    </row>
    <row r="95" spans="1:18" ht="15" x14ac:dyDescent="0.25">
      <c r="A95" s="39">
        <v>94</v>
      </c>
      <c r="B95" s="40">
        <v>43896</v>
      </c>
      <c r="C95" s="39">
        <v>0.5</v>
      </c>
      <c r="D95" s="39">
        <v>0.5</v>
      </c>
      <c r="G95" s="41">
        <f t="shared" ref="G95:J95" si="189">SUM(C$2:C95)</f>
        <v>80.75</v>
      </c>
      <c r="H95" s="41">
        <f t="shared" si="189"/>
        <v>183.1</v>
      </c>
      <c r="I95" s="41">
        <f t="shared" si="189"/>
        <v>26.5</v>
      </c>
      <c r="J95" s="41">
        <f t="shared" si="189"/>
        <v>13</v>
      </c>
      <c r="K95" s="41">
        <f t="shared" ref="K95:L95" si="190">G95/MAX(G:G)</f>
        <v>1</v>
      </c>
      <c r="L95" s="41">
        <f t="shared" si="190"/>
        <v>1</v>
      </c>
      <c r="M95" s="41">
        <f t="shared" si="2"/>
        <v>1</v>
      </c>
      <c r="N95" s="42">
        <f t="shared" si="3"/>
        <v>0.14472965592572365</v>
      </c>
      <c r="O95" s="41">
        <f t="shared" si="4"/>
        <v>0.94</v>
      </c>
      <c r="P95" s="42">
        <f>IF(O95&gt;=res!E$2,IF(O94&lt;res!E$2,K95,0),0)</f>
        <v>0</v>
      </c>
      <c r="Q95" s="42">
        <f>IF(O95&gt;=res!E$2,IF(O94&lt;res!E$2,L95,0),0)</f>
        <v>0</v>
      </c>
      <c r="R95" s="42">
        <f>IF(O95&gt;=res!E$6,IF(O94&lt;res!E$6,L95,0),0)</f>
        <v>0</v>
      </c>
    </row>
    <row r="96" spans="1:18" ht="15" x14ac:dyDescent="0.25">
      <c r="A96" s="39">
        <v>95</v>
      </c>
      <c r="B96" s="40">
        <v>43927</v>
      </c>
      <c r="C96" s="39">
        <v>0</v>
      </c>
      <c r="D96" s="39">
        <v>0</v>
      </c>
      <c r="G96" s="41">
        <f t="shared" ref="G96:J96" si="191">SUM(C$2:C96)</f>
        <v>80.75</v>
      </c>
      <c r="H96" s="41">
        <f t="shared" si="191"/>
        <v>183.1</v>
      </c>
      <c r="I96" s="41">
        <f t="shared" si="191"/>
        <v>26.5</v>
      </c>
      <c r="J96" s="41">
        <f t="shared" si="191"/>
        <v>13</v>
      </c>
      <c r="K96" s="41">
        <f t="shared" ref="K96:L96" si="192">G96/MAX(G:G)</f>
        <v>1</v>
      </c>
      <c r="L96" s="41">
        <f t="shared" si="192"/>
        <v>1</v>
      </c>
      <c r="M96" s="41">
        <f t="shared" si="2"/>
        <v>1</v>
      </c>
      <c r="N96" s="42">
        <f t="shared" si="3"/>
        <v>0.14472965592572365</v>
      </c>
      <c r="O96" s="41">
        <f t="shared" si="4"/>
        <v>0.95</v>
      </c>
      <c r="P96" s="42">
        <f>IF(O96&gt;=res!E$2,IF(O95&lt;res!E$2,K96,0),0)</f>
        <v>0</v>
      </c>
      <c r="Q96" s="42">
        <f>IF(O96&gt;=res!E$2,IF(O95&lt;res!E$2,L96,0),0)</f>
        <v>0</v>
      </c>
      <c r="R96" s="42">
        <f>IF(O96&gt;=res!E$6,IF(O95&lt;res!E$6,L96,0),0)</f>
        <v>0</v>
      </c>
    </row>
    <row r="97" spans="1:18" ht="15" x14ac:dyDescent="0.25">
      <c r="A97" s="39">
        <v>96</v>
      </c>
      <c r="B97" s="40">
        <v>43957</v>
      </c>
      <c r="C97" s="39">
        <v>0</v>
      </c>
      <c r="D97" s="39">
        <v>0</v>
      </c>
      <c r="G97" s="41">
        <f t="shared" ref="G97:J97" si="193">SUM(C$2:C97)</f>
        <v>80.75</v>
      </c>
      <c r="H97" s="41">
        <f t="shared" si="193"/>
        <v>183.1</v>
      </c>
      <c r="I97" s="41">
        <f t="shared" si="193"/>
        <v>26.5</v>
      </c>
      <c r="J97" s="41">
        <f t="shared" si="193"/>
        <v>13</v>
      </c>
      <c r="K97" s="41">
        <f t="shared" ref="K97:L97" si="194">G97/MAX(G:G)</f>
        <v>1</v>
      </c>
      <c r="L97" s="41">
        <f t="shared" si="194"/>
        <v>1</v>
      </c>
      <c r="M97" s="41">
        <f t="shared" si="2"/>
        <v>1</v>
      </c>
      <c r="N97" s="42">
        <f t="shared" si="3"/>
        <v>0.14472965592572365</v>
      </c>
      <c r="O97" s="41">
        <f t="shared" si="4"/>
        <v>0.96</v>
      </c>
      <c r="P97" s="42">
        <f>IF(O97&gt;=res!E$2,IF(O96&lt;res!E$2,K97,0),0)</f>
        <v>0</v>
      </c>
      <c r="Q97" s="42">
        <f>IF(O97&gt;=res!E$2,IF(O96&lt;res!E$2,L97,0),0)</f>
        <v>0</v>
      </c>
      <c r="R97" s="42">
        <f>IF(O97&gt;=res!E$6,IF(O96&lt;res!E$6,L97,0),0)</f>
        <v>0</v>
      </c>
    </row>
    <row r="98" spans="1:18" ht="15" x14ac:dyDescent="0.25">
      <c r="A98" s="39">
        <v>97</v>
      </c>
      <c r="B98" s="40">
        <v>43988</v>
      </c>
      <c r="C98" s="39">
        <v>0</v>
      </c>
      <c r="D98" s="39">
        <v>0</v>
      </c>
      <c r="G98" s="41">
        <f t="shared" ref="G98:J98" si="195">SUM(C$2:C98)</f>
        <v>80.75</v>
      </c>
      <c r="H98" s="41">
        <f t="shared" si="195"/>
        <v>183.1</v>
      </c>
      <c r="I98" s="41">
        <f t="shared" si="195"/>
        <v>26.5</v>
      </c>
      <c r="J98" s="41">
        <f t="shared" si="195"/>
        <v>13</v>
      </c>
      <c r="K98" s="41">
        <f t="shared" ref="K98:L98" si="196">G98/MAX(G:G)</f>
        <v>1</v>
      </c>
      <c r="L98" s="41">
        <f t="shared" si="196"/>
        <v>1</v>
      </c>
      <c r="M98" s="41">
        <f t="shared" si="2"/>
        <v>1</v>
      </c>
      <c r="N98" s="42">
        <f t="shared" si="3"/>
        <v>0.14472965592572365</v>
      </c>
      <c r="O98" s="41">
        <f t="shared" si="4"/>
        <v>0.97</v>
      </c>
      <c r="P98" s="42">
        <f>IF(O98&gt;=res!E$2,IF(O97&lt;res!E$2,K98,0),0)</f>
        <v>0</v>
      </c>
      <c r="Q98" s="42">
        <f>IF(O98&gt;=res!E$2,IF(O97&lt;res!E$2,L98,0),0)</f>
        <v>0</v>
      </c>
      <c r="R98" s="42">
        <f>IF(O98&gt;=res!E$6,IF(O97&lt;res!E$6,L98,0),0)</f>
        <v>0</v>
      </c>
    </row>
    <row r="99" spans="1:18" ht="15" x14ac:dyDescent="0.25">
      <c r="A99" s="39">
        <v>98</v>
      </c>
      <c r="B99" s="40">
        <v>44018</v>
      </c>
      <c r="C99" s="39">
        <v>0</v>
      </c>
      <c r="D99" s="39">
        <v>0</v>
      </c>
      <c r="G99" s="41">
        <f t="shared" ref="G99:J99" si="197">SUM(C$2:C99)</f>
        <v>80.75</v>
      </c>
      <c r="H99" s="41">
        <f t="shared" si="197"/>
        <v>183.1</v>
      </c>
      <c r="I99" s="41">
        <f t="shared" si="197"/>
        <v>26.5</v>
      </c>
      <c r="J99" s="41">
        <f t="shared" si="197"/>
        <v>13</v>
      </c>
      <c r="K99" s="41">
        <f t="shared" ref="K99:L99" si="198">G99/MAX(G:G)</f>
        <v>1</v>
      </c>
      <c r="L99" s="41">
        <f t="shared" si="198"/>
        <v>1</v>
      </c>
      <c r="M99" s="41">
        <f t="shared" si="2"/>
        <v>1</v>
      </c>
      <c r="N99" s="42">
        <f t="shared" si="3"/>
        <v>0.14472965592572365</v>
      </c>
      <c r="O99" s="41">
        <f t="shared" si="4"/>
        <v>0.98</v>
      </c>
      <c r="P99" s="42">
        <f>IF(O99&gt;=res!E$2,IF(O98&lt;res!E$2,K99,0),0)</f>
        <v>0</v>
      </c>
      <c r="Q99" s="42">
        <f>IF(O99&gt;=res!E$2,IF(O98&lt;res!E$2,L99,0),0)</f>
        <v>0</v>
      </c>
      <c r="R99" s="42">
        <f>IF(O99&gt;=res!E$6,IF(O98&lt;res!E$6,L99,0),0)</f>
        <v>0</v>
      </c>
    </row>
    <row r="100" spans="1:18" ht="15" x14ac:dyDescent="0.25">
      <c r="A100" s="39">
        <v>99</v>
      </c>
      <c r="B100" s="40">
        <v>44049</v>
      </c>
      <c r="C100" s="39">
        <v>0</v>
      </c>
      <c r="D100" s="39">
        <v>0</v>
      </c>
      <c r="G100" s="41">
        <f t="shared" ref="G100:J100" si="199">SUM(C$2:C100)</f>
        <v>80.75</v>
      </c>
      <c r="H100" s="41">
        <f t="shared" si="199"/>
        <v>183.1</v>
      </c>
      <c r="I100" s="41">
        <f t="shared" si="199"/>
        <v>26.5</v>
      </c>
      <c r="J100" s="41">
        <f t="shared" si="199"/>
        <v>13</v>
      </c>
      <c r="K100" s="41">
        <f t="shared" ref="K100:L100" si="200">G100/MAX(G:G)</f>
        <v>1</v>
      </c>
      <c r="L100" s="41">
        <f t="shared" si="200"/>
        <v>1</v>
      </c>
      <c r="M100" s="41">
        <f t="shared" si="2"/>
        <v>1</v>
      </c>
      <c r="N100" s="42">
        <f t="shared" si="3"/>
        <v>0.14472965592572365</v>
      </c>
      <c r="O100" s="41">
        <f t="shared" si="4"/>
        <v>0.99</v>
      </c>
      <c r="P100" s="42">
        <f>IF(O100&gt;=res!E$2,IF(O99&lt;res!E$2,K100,0),0)</f>
        <v>0</v>
      </c>
      <c r="Q100" s="42">
        <f>IF(O100&gt;=res!E$2,IF(O99&lt;res!E$2,L100,0),0)</f>
        <v>0</v>
      </c>
      <c r="R100" s="42">
        <f>IF(O100&gt;=res!E$6,IF(O99&lt;res!E$6,L100,0),0)</f>
        <v>0</v>
      </c>
    </row>
    <row r="101" spans="1:18" ht="15" x14ac:dyDescent="0.25">
      <c r="A101" s="39">
        <v>100</v>
      </c>
      <c r="B101" s="40">
        <v>44080</v>
      </c>
      <c r="C101" s="39">
        <v>0</v>
      </c>
      <c r="D101" s="39">
        <v>0</v>
      </c>
      <c r="G101" s="41">
        <f t="shared" ref="G101:J101" si="201">SUM(C$2:C101)</f>
        <v>80.75</v>
      </c>
      <c r="H101" s="41">
        <f t="shared" si="201"/>
        <v>183.1</v>
      </c>
      <c r="I101" s="41">
        <f t="shared" si="201"/>
        <v>26.5</v>
      </c>
      <c r="J101" s="41">
        <f t="shared" si="201"/>
        <v>13</v>
      </c>
      <c r="K101" s="41">
        <f t="shared" ref="K101:L101" si="202">G101/MAX(G:G)</f>
        <v>1</v>
      </c>
      <c r="L101" s="41">
        <f t="shared" si="202"/>
        <v>1</v>
      </c>
      <c r="M101" s="41">
        <f t="shared" si="2"/>
        <v>1</v>
      </c>
      <c r="N101" s="42">
        <f t="shared" si="3"/>
        <v>0.14472965592572365</v>
      </c>
      <c r="O101" s="41">
        <f t="shared" si="4"/>
        <v>1</v>
      </c>
      <c r="P101" s="42">
        <f>IF(O101&gt;=res!E$2,IF(O100&lt;res!E$2,K101,0),0)</f>
        <v>0</v>
      </c>
      <c r="Q101" s="42">
        <f>IF(O101&gt;=res!E$2,IF(O100&lt;res!E$2,L101,0),0)</f>
        <v>0</v>
      </c>
      <c r="R101" s="42">
        <f>IF(O101&gt;=res!E$6,IF(O100&lt;res!E$6,L101,0),0)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5"/>
  <sheetViews>
    <sheetView workbookViewId="0"/>
  </sheetViews>
  <sheetFormatPr defaultColWidth="14.42578125" defaultRowHeight="15.75" customHeight="1" x14ac:dyDescent="0.2"/>
  <cols>
    <col min="1" max="1" width="4.140625" customWidth="1"/>
    <col min="2" max="2" width="10.140625" customWidth="1"/>
    <col min="3" max="3" width="4" customWidth="1"/>
    <col min="4" max="4" width="4.28515625" customWidth="1"/>
    <col min="5" max="5" width="5.140625" customWidth="1"/>
    <col min="6" max="6" width="5.28515625" customWidth="1"/>
    <col min="7" max="7" width="8.140625" customWidth="1"/>
    <col min="8" max="8" width="8.28515625" customWidth="1"/>
    <col min="9" max="9" width="9.28515625" customWidth="1"/>
    <col min="10" max="10" width="8.42578125" customWidth="1"/>
    <col min="11" max="15" width="14.42578125" customWidth="1"/>
    <col min="16" max="16" width="13.7109375" customWidth="1"/>
    <col min="17" max="17" width="14.42578125" customWidth="1"/>
  </cols>
  <sheetData>
    <row r="1" spans="1:18" ht="15.75" customHeight="1" x14ac:dyDescent="0.25">
      <c r="A1" s="38" t="s">
        <v>47</v>
      </c>
      <c r="B1" s="38" t="s">
        <v>48</v>
      </c>
      <c r="C1" s="38" t="s">
        <v>49</v>
      </c>
      <c r="D1" s="38" t="s">
        <v>50</v>
      </c>
      <c r="E1" s="1" t="s">
        <v>51</v>
      </c>
      <c r="F1" s="1" t="s">
        <v>52</v>
      </c>
      <c r="G1" s="38" t="s">
        <v>53</v>
      </c>
      <c r="H1" s="38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15.75" customHeight="1" x14ac:dyDescent="0.25">
      <c r="A2" s="39">
        <v>1</v>
      </c>
      <c r="B2" s="39" t="s">
        <v>178</v>
      </c>
      <c r="C2" s="39">
        <v>0</v>
      </c>
      <c r="D2" s="39">
        <v>0</v>
      </c>
      <c r="G2" s="41">
        <f>SUM(C2:C$2)</f>
        <v>0</v>
      </c>
      <c r="H2" s="41">
        <f t="shared" ref="H2:J2" si="0">SUM(D$2:D2)</f>
        <v>0</v>
      </c>
      <c r="I2" s="41">
        <f t="shared" si="0"/>
        <v>0</v>
      </c>
      <c r="J2" s="41">
        <f t="shared" si="0"/>
        <v>0</v>
      </c>
      <c r="K2" s="41">
        <f t="shared" ref="K2:L2" si="1">G2/MAX(G:G)</f>
        <v>0</v>
      </c>
      <c r="L2" s="41">
        <f t="shared" si="1"/>
        <v>0</v>
      </c>
      <c r="M2" s="41">
        <f t="shared" ref="M2:M95" si="2">J2/MAX(J:J)</f>
        <v>0</v>
      </c>
      <c r="N2" s="42">
        <f t="shared" ref="N2:N95" si="3">I2/MAX(H:H)</f>
        <v>0</v>
      </c>
      <c r="O2" s="41">
        <f t="shared" ref="O2:O95" si="4">A2/MAX(A:A)</f>
        <v>1.0638297872340425E-2</v>
      </c>
      <c r="P2" s="42">
        <f>IF(O2&gt;=res!E$2,IF(O1&lt;res!E$2,K2,0),0)</f>
        <v>0</v>
      </c>
      <c r="Q2" s="42">
        <f>IF(O2&gt;=res!E$2,IF(O1&lt;res!E$2,L2,0),0)</f>
        <v>0</v>
      </c>
      <c r="R2" s="42">
        <f>IF(O2&gt;=res!E$6,IF(O1&lt;res!E$6,L2,0),0)</f>
        <v>0</v>
      </c>
    </row>
    <row r="3" spans="1:18" ht="15.75" customHeight="1" x14ac:dyDescent="0.25">
      <c r="A3" s="39">
        <v>2</v>
      </c>
      <c r="B3" s="39" t="s">
        <v>179</v>
      </c>
      <c r="C3" s="39">
        <v>0</v>
      </c>
      <c r="D3" s="39">
        <v>0</v>
      </c>
      <c r="G3" s="41">
        <f t="shared" ref="G3:J3" si="5">SUM(C$2:C3)</f>
        <v>0</v>
      </c>
      <c r="H3" s="41">
        <f t="shared" si="5"/>
        <v>0</v>
      </c>
      <c r="I3" s="41">
        <f t="shared" si="5"/>
        <v>0</v>
      </c>
      <c r="J3" s="41">
        <f t="shared" si="5"/>
        <v>0</v>
      </c>
      <c r="K3" s="41">
        <f t="shared" ref="K3:L3" si="6">G3/MAX(G:G)</f>
        <v>0</v>
      </c>
      <c r="L3" s="41">
        <f t="shared" si="6"/>
        <v>0</v>
      </c>
      <c r="M3" s="41">
        <f t="shared" si="2"/>
        <v>0</v>
      </c>
      <c r="N3" s="42">
        <f t="shared" si="3"/>
        <v>0</v>
      </c>
      <c r="O3" s="41">
        <f t="shared" si="4"/>
        <v>2.1276595744680851E-2</v>
      </c>
      <c r="P3" s="42">
        <f>IF(O3&gt;=res!E$2,IF(O2&lt;res!E$2,K3,0),0)</f>
        <v>0</v>
      </c>
      <c r="Q3" s="42">
        <f>IF(O3&gt;=res!E$2,IF(O2&lt;res!E$2,L3,0),0)</f>
        <v>0</v>
      </c>
      <c r="R3" s="42">
        <f>IF(O3&gt;=res!E$6,IF(O2&lt;res!E$6,L3,0),0)</f>
        <v>0</v>
      </c>
    </row>
    <row r="4" spans="1:18" ht="15.75" customHeight="1" x14ac:dyDescent="0.25">
      <c r="A4" s="39">
        <v>3</v>
      </c>
      <c r="B4" s="39" t="s">
        <v>121</v>
      </c>
      <c r="C4" s="39">
        <v>0</v>
      </c>
      <c r="D4" s="39">
        <v>0</v>
      </c>
      <c r="G4" s="41">
        <f t="shared" ref="G4:J4" si="7">SUM(C$2:C4)</f>
        <v>0</v>
      </c>
      <c r="H4" s="41">
        <f t="shared" si="7"/>
        <v>0</v>
      </c>
      <c r="I4" s="41">
        <f t="shared" si="7"/>
        <v>0</v>
      </c>
      <c r="J4" s="41">
        <f t="shared" si="7"/>
        <v>0</v>
      </c>
      <c r="K4" s="41">
        <f t="shared" ref="K4:L4" si="8">G4/MAX(G:G)</f>
        <v>0</v>
      </c>
      <c r="L4" s="41">
        <f t="shared" si="8"/>
        <v>0</v>
      </c>
      <c r="M4" s="41">
        <f t="shared" si="2"/>
        <v>0</v>
      </c>
      <c r="N4" s="42">
        <f t="shared" si="3"/>
        <v>0</v>
      </c>
      <c r="O4" s="41">
        <f t="shared" si="4"/>
        <v>3.1914893617021274E-2</v>
      </c>
      <c r="P4" s="42">
        <f>IF(O4&gt;=res!E$2,IF(O3&lt;res!E$2,K4,0),0)</f>
        <v>0</v>
      </c>
      <c r="Q4" s="42">
        <f>IF(O4&gt;=res!E$2,IF(O3&lt;res!E$2,L4,0),0)</f>
        <v>0</v>
      </c>
      <c r="R4" s="42">
        <f>IF(O4&gt;=res!E$6,IF(O3&lt;res!E$6,L4,0),0)</f>
        <v>0</v>
      </c>
    </row>
    <row r="5" spans="1:18" ht="15.75" customHeight="1" x14ac:dyDescent="0.25">
      <c r="A5" s="39">
        <v>4</v>
      </c>
      <c r="B5" s="39" t="s">
        <v>122</v>
      </c>
      <c r="C5" s="39">
        <v>0</v>
      </c>
      <c r="D5" s="39">
        <v>0</v>
      </c>
      <c r="G5" s="41">
        <f t="shared" ref="G5:J5" si="9">SUM(C$2:C5)</f>
        <v>0</v>
      </c>
      <c r="H5" s="41">
        <f t="shared" si="9"/>
        <v>0</v>
      </c>
      <c r="I5" s="41">
        <f t="shared" si="9"/>
        <v>0</v>
      </c>
      <c r="J5" s="41">
        <f t="shared" si="9"/>
        <v>0</v>
      </c>
      <c r="K5" s="41">
        <f t="shared" ref="K5:L5" si="10">G5/MAX(G:G)</f>
        <v>0</v>
      </c>
      <c r="L5" s="41">
        <f t="shared" si="10"/>
        <v>0</v>
      </c>
      <c r="M5" s="41">
        <f t="shared" si="2"/>
        <v>0</v>
      </c>
      <c r="N5" s="42">
        <f t="shared" si="3"/>
        <v>0</v>
      </c>
      <c r="O5" s="41">
        <f t="shared" si="4"/>
        <v>4.2553191489361701E-2</v>
      </c>
      <c r="P5" s="42">
        <f>IF(O5&gt;=res!E$2,IF(O4&lt;res!E$2,K5,0),0)</f>
        <v>0</v>
      </c>
      <c r="Q5" s="42">
        <f>IF(O5&gt;=res!E$2,IF(O4&lt;res!E$2,L5,0),0)</f>
        <v>0</v>
      </c>
      <c r="R5" s="42">
        <f>IF(O5&gt;=res!E$6,IF(O4&lt;res!E$6,L5,0),0)</f>
        <v>0</v>
      </c>
    </row>
    <row r="6" spans="1:18" ht="15.75" customHeight="1" x14ac:dyDescent="0.25">
      <c r="A6" s="39">
        <v>5</v>
      </c>
      <c r="B6" s="39" t="s">
        <v>123</v>
      </c>
      <c r="C6" s="39">
        <v>0</v>
      </c>
      <c r="D6" s="39">
        <v>0</v>
      </c>
      <c r="G6" s="41">
        <f t="shared" ref="G6:J6" si="11">SUM(C$2:C6)</f>
        <v>0</v>
      </c>
      <c r="H6" s="41">
        <f t="shared" si="11"/>
        <v>0</v>
      </c>
      <c r="I6" s="41">
        <f t="shared" si="11"/>
        <v>0</v>
      </c>
      <c r="J6" s="41">
        <f t="shared" si="11"/>
        <v>0</v>
      </c>
      <c r="K6" s="41">
        <f t="shared" ref="K6:L6" si="12">G6/MAX(G:G)</f>
        <v>0</v>
      </c>
      <c r="L6" s="41">
        <f t="shared" si="12"/>
        <v>0</v>
      </c>
      <c r="M6" s="41">
        <f t="shared" si="2"/>
        <v>0</v>
      </c>
      <c r="N6" s="42">
        <f t="shared" si="3"/>
        <v>0</v>
      </c>
      <c r="O6" s="41">
        <f t="shared" si="4"/>
        <v>5.3191489361702128E-2</v>
      </c>
      <c r="P6" s="42">
        <f>IF(O6&gt;=res!E$2,IF(O5&lt;res!E$2,K6,0),0)</f>
        <v>0</v>
      </c>
      <c r="Q6" s="42">
        <f>IF(O6&gt;=res!E$2,IF(O5&lt;res!E$2,L6,0),0)</f>
        <v>0</v>
      </c>
      <c r="R6" s="42">
        <f>IF(O6&gt;=res!E$6,IF(O5&lt;res!E$6,L6,0),0)</f>
        <v>0</v>
      </c>
    </row>
    <row r="7" spans="1:18" ht="15.75" customHeight="1" x14ac:dyDescent="0.25">
      <c r="A7" s="39">
        <v>6</v>
      </c>
      <c r="B7" s="39" t="s">
        <v>124</v>
      </c>
      <c r="C7" s="39">
        <v>0</v>
      </c>
      <c r="D7" s="39">
        <v>0</v>
      </c>
      <c r="G7" s="41">
        <f t="shared" ref="G7:J7" si="13">SUM(C$2:C7)</f>
        <v>0</v>
      </c>
      <c r="H7" s="41">
        <f t="shared" si="13"/>
        <v>0</v>
      </c>
      <c r="I7" s="41">
        <f t="shared" si="13"/>
        <v>0</v>
      </c>
      <c r="J7" s="41">
        <f t="shared" si="13"/>
        <v>0</v>
      </c>
      <c r="K7" s="41">
        <f t="shared" ref="K7:L7" si="14">G7/MAX(G:G)</f>
        <v>0</v>
      </c>
      <c r="L7" s="41">
        <f t="shared" si="14"/>
        <v>0</v>
      </c>
      <c r="M7" s="41">
        <f t="shared" si="2"/>
        <v>0</v>
      </c>
      <c r="N7" s="42">
        <f t="shared" si="3"/>
        <v>0</v>
      </c>
      <c r="O7" s="41">
        <f t="shared" si="4"/>
        <v>6.3829787234042548E-2</v>
      </c>
      <c r="P7" s="42">
        <f>IF(O7&gt;=res!E$2,IF(O6&lt;res!E$2,K7,0),0)</f>
        <v>0</v>
      </c>
      <c r="Q7" s="42">
        <f>IF(O7&gt;=res!E$2,IF(O6&lt;res!E$2,L7,0),0)</f>
        <v>0</v>
      </c>
      <c r="R7" s="42">
        <f>IF(O7&gt;=res!E$6,IF(O6&lt;res!E$6,L7,0),0)</f>
        <v>0</v>
      </c>
    </row>
    <row r="8" spans="1:18" ht="15.75" customHeight="1" x14ac:dyDescent="0.25">
      <c r="A8" s="39">
        <v>7</v>
      </c>
      <c r="B8" s="39" t="s">
        <v>125</v>
      </c>
      <c r="C8" s="39">
        <v>0</v>
      </c>
      <c r="D8" s="39">
        <v>0</v>
      </c>
      <c r="G8" s="41">
        <f t="shared" ref="G8:J8" si="15">SUM(C$2:C8)</f>
        <v>0</v>
      </c>
      <c r="H8" s="41">
        <f t="shared" si="15"/>
        <v>0</v>
      </c>
      <c r="I8" s="41">
        <f t="shared" si="15"/>
        <v>0</v>
      </c>
      <c r="J8" s="41">
        <f t="shared" si="15"/>
        <v>0</v>
      </c>
      <c r="K8" s="41">
        <f t="shared" ref="K8:L8" si="16">G8/MAX(G:G)</f>
        <v>0</v>
      </c>
      <c r="L8" s="41">
        <f t="shared" si="16"/>
        <v>0</v>
      </c>
      <c r="M8" s="41">
        <f t="shared" si="2"/>
        <v>0</v>
      </c>
      <c r="N8" s="42">
        <f t="shared" si="3"/>
        <v>0</v>
      </c>
      <c r="O8" s="41">
        <f t="shared" si="4"/>
        <v>7.4468085106382975E-2</v>
      </c>
      <c r="P8" s="42">
        <f>IF(O8&gt;=res!E$2,IF(O7&lt;res!E$2,K8,0),0)</f>
        <v>0</v>
      </c>
      <c r="Q8" s="42">
        <f>IF(O8&gt;=res!E$2,IF(O7&lt;res!E$2,L8,0),0)</f>
        <v>0</v>
      </c>
      <c r="R8" s="42">
        <f>IF(O8&gt;=res!E$6,IF(O7&lt;res!E$6,L8,0),0)</f>
        <v>0</v>
      </c>
    </row>
    <row r="9" spans="1:18" ht="15.75" customHeight="1" x14ac:dyDescent="0.25">
      <c r="A9" s="39">
        <v>8</v>
      </c>
      <c r="B9" s="39" t="s">
        <v>126</v>
      </c>
      <c r="C9" s="39">
        <v>0</v>
      </c>
      <c r="D9" s="39">
        <v>0</v>
      </c>
      <c r="G9" s="41">
        <f t="shared" ref="G9:J9" si="17">SUM(C$2:C9)</f>
        <v>0</v>
      </c>
      <c r="H9" s="41">
        <f t="shared" si="17"/>
        <v>0</v>
      </c>
      <c r="I9" s="41">
        <f t="shared" si="17"/>
        <v>0</v>
      </c>
      <c r="J9" s="41">
        <f t="shared" si="17"/>
        <v>0</v>
      </c>
      <c r="K9" s="41">
        <f t="shared" ref="K9:L9" si="18">G9/MAX(G:G)</f>
        <v>0</v>
      </c>
      <c r="L9" s="41">
        <f t="shared" si="18"/>
        <v>0</v>
      </c>
      <c r="M9" s="41">
        <f t="shared" si="2"/>
        <v>0</v>
      </c>
      <c r="N9" s="42">
        <f t="shared" si="3"/>
        <v>0</v>
      </c>
      <c r="O9" s="41">
        <f t="shared" si="4"/>
        <v>8.5106382978723402E-2</v>
      </c>
      <c r="P9" s="42">
        <f>IF(O9&gt;=res!E$2,IF(O8&lt;res!E$2,K9,0),0)</f>
        <v>0</v>
      </c>
      <c r="Q9" s="42">
        <f>IF(O9&gt;=res!E$2,IF(O8&lt;res!E$2,L9,0),0)</f>
        <v>0</v>
      </c>
      <c r="R9" s="42">
        <f>IF(O9&gt;=res!E$6,IF(O8&lt;res!E$6,L9,0),0)</f>
        <v>0</v>
      </c>
    </row>
    <row r="10" spans="1:18" ht="15.75" customHeight="1" x14ac:dyDescent="0.25">
      <c r="A10" s="39">
        <v>9</v>
      </c>
      <c r="B10" s="39" t="s">
        <v>127</v>
      </c>
      <c r="C10" s="39">
        <v>4</v>
      </c>
      <c r="D10" s="39">
        <v>0</v>
      </c>
      <c r="G10" s="41">
        <f t="shared" ref="G10:J10" si="19">SUM(C$2:C10)</f>
        <v>4</v>
      </c>
      <c r="H10" s="41">
        <f t="shared" si="19"/>
        <v>0</v>
      </c>
      <c r="I10" s="41">
        <f t="shared" si="19"/>
        <v>0</v>
      </c>
      <c r="J10" s="41">
        <f t="shared" si="19"/>
        <v>0</v>
      </c>
      <c r="K10" s="41">
        <f t="shared" ref="K10:L10" si="20">G10/MAX(G:G)</f>
        <v>8.6021505376344093E-2</v>
      </c>
      <c r="L10" s="41">
        <f t="shared" si="20"/>
        <v>0</v>
      </c>
      <c r="M10" s="41">
        <f t="shared" si="2"/>
        <v>0</v>
      </c>
      <c r="N10" s="42">
        <f t="shared" si="3"/>
        <v>0</v>
      </c>
      <c r="O10" s="41">
        <f t="shared" si="4"/>
        <v>9.5744680851063829E-2</v>
      </c>
      <c r="P10" s="42">
        <f>IF(O10&gt;=res!E$2,IF(O9&lt;res!E$2,K10,0),0)</f>
        <v>0</v>
      </c>
      <c r="Q10" s="42">
        <f>IF(O10&gt;=res!E$2,IF(O9&lt;res!E$2,L10,0),0)</f>
        <v>0</v>
      </c>
      <c r="R10" s="42">
        <f>IF(O10&gt;=res!E$6,IF(O9&lt;res!E$6,L10,0),0)</f>
        <v>0</v>
      </c>
    </row>
    <row r="11" spans="1:18" ht="15.75" customHeight="1" x14ac:dyDescent="0.25">
      <c r="A11" s="39">
        <v>10</v>
      </c>
      <c r="B11" s="39" t="s">
        <v>128</v>
      </c>
      <c r="C11" s="39">
        <v>0</v>
      </c>
      <c r="D11" s="39">
        <v>0</v>
      </c>
      <c r="G11" s="41">
        <f t="shared" ref="G11:J11" si="21">SUM(C$2:C11)</f>
        <v>4</v>
      </c>
      <c r="H11" s="41">
        <f t="shared" si="21"/>
        <v>0</v>
      </c>
      <c r="I11" s="41">
        <f t="shared" si="21"/>
        <v>0</v>
      </c>
      <c r="J11" s="41">
        <f t="shared" si="21"/>
        <v>0</v>
      </c>
      <c r="K11" s="41">
        <f t="shared" ref="K11:L11" si="22">G11/MAX(G:G)</f>
        <v>8.6021505376344093E-2</v>
      </c>
      <c r="L11" s="41">
        <f t="shared" si="22"/>
        <v>0</v>
      </c>
      <c r="M11" s="41">
        <f t="shared" si="2"/>
        <v>0</v>
      </c>
      <c r="N11" s="42">
        <f t="shared" si="3"/>
        <v>0</v>
      </c>
      <c r="O11" s="41">
        <f t="shared" si="4"/>
        <v>0.10638297872340426</v>
      </c>
      <c r="P11" s="42">
        <f>IF(O11&gt;=res!E$2,IF(O10&lt;res!E$2,K11,0),0)</f>
        <v>0</v>
      </c>
      <c r="Q11" s="42">
        <f>IF(O11&gt;=res!E$2,IF(O10&lt;res!E$2,L11,0),0)</f>
        <v>0</v>
      </c>
      <c r="R11" s="42">
        <f>IF(O11&gt;=res!E$6,IF(O10&lt;res!E$6,L11,0),0)</f>
        <v>0</v>
      </c>
    </row>
    <row r="12" spans="1:18" ht="15.75" customHeight="1" x14ac:dyDescent="0.25">
      <c r="A12" s="39">
        <v>11</v>
      </c>
      <c r="B12" s="39" t="s">
        <v>129</v>
      </c>
      <c r="C12" s="39">
        <v>0</v>
      </c>
      <c r="D12" s="39">
        <v>0</v>
      </c>
      <c r="G12" s="41">
        <f t="shared" ref="G12:J12" si="23">SUM(C$2:C12)</f>
        <v>4</v>
      </c>
      <c r="H12" s="41">
        <f t="shared" si="23"/>
        <v>0</v>
      </c>
      <c r="I12" s="41">
        <f t="shared" si="23"/>
        <v>0</v>
      </c>
      <c r="J12" s="41">
        <f t="shared" si="23"/>
        <v>0</v>
      </c>
      <c r="K12" s="41">
        <f t="shared" ref="K12:L12" si="24">G12/MAX(G:G)</f>
        <v>8.6021505376344093E-2</v>
      </c>
      <c r="L12" s="41">
        <f t="shared" si="24"/>
        <v>0</v>
      </c>
      <c r="M12" s="41">
        <f t="shared" si="2"/>
        <v>0</v>
      </c>
      <c r="N12" s="42">
        <f t="shared" si="3"/>
        <v>0</v>
      </c>
      <c r="O12" s="41">
        <f t="shared" si="4"/>
        <v>0.11702127659574468</v>
      </c>
      <c r="P12" s="42">
        <f>IF(O12&gt;=res!E$2,IF(O11&lt;res!E$2,K12,0),0)</f>
        <v>0</v>
      </c>
      <c r="Q12" s="42">
        <f>IF(O12&gt;=res!E$2,IF(O11&lt;res!E$2,L12,0),0)</f>
        <v>0</v>
      </c>
      <c r="R12" s="42">
        <f>IF(O12&gt;=res!E$6,IF(O11&lt;res!E$6,L12,0),0)</f>
        <v>0</v>
      </c>
    </row>
    <row r="13" spans="1:18" ht="15.75" customHeight="1" x14ac:dyDescent="0.25">
      <c r="A13" s="39">
        <v>12</v>
      </c>
      <c r="B13" s="39" t="s">
        <v>130</v>
      </c>
      <c r="C13" s="39">
        <v>0</v>
      </c>
      <c r="D13" s="39">
        <v>0</v>
      </c>
      <c r="G13" s="41">
        <f t="shared" ref="G13:J13" si="25">SUM(C$2:C13)</f>
        <v>4</v>
      </c>
      <c r="H13" s="41">
        <f t="shared" si="25"/>
        <v>0</v>
      </c>
      <c r="I13" s="41">
        <f t="shared" si="25"/>
        <v>0</v>
      </c>
      <c r="J13" s="41">
        <f t="shared" si="25"/>
        <v>0</v>
      </c>
      <c r="K13" s="41">
        <f t="shared" ref="K13:L13" si="26">G13/MAX(G:G)</f>
        <v>8.6021505376344093E-2</v>
      </c>
      <c r="L13" s="41">
        <f t="shared" si="26"/>
        <v>0</v>
      </c>
      <c r="M13" s="41">
        <f t="shared" si="2"/>
        <v>0</v>
      </c>
      <c r="N13" s="42">
        <f t="shared" si="3"/>
        <v>0</v>
      </c>
      <c r="O13" s="41">
        <f t="shared" si="4"/>
        <v>0.1276595744680851</v>
      </c>
      <c r="P13" s="42">
        <f>IF(O13&gt;=res!E$2,IF(O12&lt;res!E$2,K13,0),0)</f>
        <v>0</v>
      </c>
      <c r="Q13" s="42">
        <f>IF(O13&gt;=res!E$2,IF(O12&lt;res!E$2,L13,0),0)</f>
        <v>0</v>
      </c>
      <c r="R13" s="42">
        <f>IF(O13&gt;=res!E$6,IF(O12&lt;res!E$6,L13,0),0)</f>
        <v>0</v>
      </c>
    </row>
    <row r="14" spans="1:18" ht="15.75" customHeight="1" x14ac:dyDescent="0.25">
      <c r="A14" s="39">
        <v>13</v>
      </c>
      <c r="B14" s="39" t="s">
        <v>131</v>
      </c>
      <c r="C14" s="39">
        <v>0</v>
      </c>
      <c r="D14" s="39">
        <v>0</v>
      </c>
      <c r="G14" s="41">
        <f t="shared" ref="G14:J14" si="27">SUM(C$2:C14)</f>
        <v>4</v>
      </c>
      <c r="H14" s="41">
        <f t="shared" si="27"/>
        <v>0</v>
      </c>
      <c r="I14" s="41">
        <f t="shared" si="27"/>
        <v>0</v>
      </c>
      <c r="J14" s="41">
        <f t="shared" si="27"/>
        <v>0</v>
      </c>
      <c r="K14" s="41">
        <f t="shared" ref="K14:L14" si="28">G14/MAX(G:G)</f>
        <v>8.6021505376344093E-2</v>
      </c>
      <c r="L14" s="41">
        <f t="shared" si="28"/>
        <v>0</v>
      </c>
      <c r="M14" s="41">
        <f t="shared" si="2"/>
        <v>0</v>
      </c>
      <c r="N14" s="42">
        <f t="shared" si="3"/>
        <v>0</v>
      </c>
      <c r="O14" s="41">
        <f t="shared" si="4"/>
        <v>0.13829787234042554</v>
      </c>
      <c r="P14" s="42">
        <f>IF(O14&gt;=res!E$2,IF(O13&lt;res!E$2,K14,0),0)</f>
        <v>0</v>
      </c>
      <c r="Q14" s="42">
        <f>IF(O14&gt;=res!E$2,IF(O13&lt;res!E$2,L14,0),0)</f>
        <v>0</v>
      </c>
      <c r="R14" s="42">
        <f>IF(O14&gt;=res!E$6,IF(O13&lt;res!E$6,L14,0),0)</f>
        <v>0</v>
      </c>
    </row>
    <row r="15" spans="1:18" ht="15.75" customHeight="1" x14ac:dyDescent="0.25">
      <c r="A15" s="39">
        <v>14</v>
      </c>
      <c r="B15" s="39" t="s">
        <v>132</v>
      </c>
      <c r="C15" s="39">
        <v>0</v>
      </c>
      <c r="D15" s="39">
        <v>0</v>
      </c>
      <c r="G15" s="41">
        <f t="shared" ref="G15:J15" si="29">SUM(C$2:C15)</f>
        <v>4</v>
      </c>
      <c r="H15" s="41">
        <f t="shared" si="29"/>
        <v>0</v>
      </c>
      <c r="I15" s="41">
        <f t="shared" si="29"/>
        <v>0</v>
      </c>
      <c r="J15" s="41">
        <f t="shared" si="29"/>
        <v>0</v>
      </c>
      <c r="K15" s="41">
        <f t="shared" ref="K15:L15" si="30">G15/MAX(G:G)</f>
        <v>8.6021505376344093E-2</v>
      </c>
      <c r="L15" s="41">
        <f t="shared" si="30"/>
        <v>0</v>
      </c>
      <c r="M15" s="41">
        <f t="shared" si="2"/>
        <v>0</v>
      </c>
      <c r="N15" s="42">
        <f t="shared" si="3"/>
        <v>0</v>
      </c>
      <c r="O15" s="41">
        <f t="shared" si="4"/>
        <v>0.14893617021276595</v>
      </c>
      <c r="P15" s="42">
        <f>IF(O15&gt;=res!E$2,IF(O14&lt;res!E$2,K15,0),0)</f>
        <v>0</v>
      </c>
      <c r="Q15" s="42">
        <f>IF(O15&gt;=res!E$2,IF(O14&lt;res!E$2,L15,0),0)</f>
        <v>0</v>
      </c>
      <c r="R15" s="42">
        <f>IF(O15&gt;=res!E$6,IF(O14&lt;res!E$6,L15,0),0)</f>
        <v>0</v>
      </c>
    </row>
    <row r="16" spans="1:18" ht="15.75" customHeight="1" x14ac:dyDescent="0.25">
      <c r="A16" s="39">
        <v>15</v>
      </c>
      <c r="B16" s="39" t="s">
        <v>133</v>
      </c>
      <c r="C16" s="39">
        <v>0</v>
      </c>
      <c r="D16" s="39">
        <v>4</v>
      </c>
      <c r="G16" s="41">
        <f t="shared" ref="G16:J16" si="31">SUM(C$2:C16)</f>
        <v>4</v>
      </c>
      <c r="H16" s="41">
        <f t="shared" si="31"/>
        <v>4</v>
      </c>
      <c r="I16" s="41">
        <f t="shared" si="31"/>
        <v>0</v>
      </c>
      <c r="J16" s="41">
        <f t="shared" si="31"/>
        <v>0</v>
      </c>
      <c r="K16" s="41">
        <f t="shared" ref="K16:L16" si="32">G16/MAX(G:G)</f>
        <v>8.6021505376344093E-2</v>
      </c>
      <c r="L16" s="41">
        <f t="shared" si="32"/>
        <v>4.4692737430167599E-2</v>
      </c>
      <c r="M16" s="41">
        <f t="shared" si="2"/>
        <v>0</v>
      </c>
      <c r="N16" s="42">
        <f t="shared" si="3"/>
        <v>0</v>
      </c>
      <c r="O16" s="41">
        <f t="shared" si="4"/>
        <v>0.15957446808510639</v>
      </c>
      <c r="P16" s="42">
        <f>IF(O16&gt;=res!E$2,IF(O15&lt;res!E$2,K16,0),0)</f>
        <v>0</v>
      </c>
      <c r="Q16" s="42">
        <f>IF(O16&gt;=res!E$2,IF(O15&lt;res!E$2,L16,0),0)</f>
        <v>0</v>
      </c>
      <c r="R16" s="42">
        <f>IF(O16&gt;=res!E$6,IF(O15&lt;res!E$6,L16,0),0)</f>
        <v>0</v>
      </c>
    </row>
    <row r="17" spans="1:18" ht="15.75" customHeight="1" x14ac:dyDescent="0.25">
      <c r="A17" s="39">
        <v>16</v>
      </c>
      <c r="B17" s="39" t="s">
        <v>134</v>
      </c>
      <c r="C17" s="39">
        <v>0</v>
      </c>
      <c r="D17" s="39">
        <v>3</v>
      </c>
      <c r="G17" s="41">
        <f t="shared" ref="G17:J17" si="33">SUM(C$2:C17)</f>
        <v>4</v>
      </c>
      <c r="H17" s="41">
        <f t="shared" si="33"/>
        <v>7</v>
      </c>
      <c r="I17" s="41">
        <f t="shared" si="33"/>
        <v>0</v>
      </c>
      <c r="J17" s="41">
        <f t="shared" si="33"/>
        <v>0</v>
      </c>
      <c r="K17" s="41">
        <f t="shared" ref="K17:L17" si="34">G17/MAX(G:G)</f>
        <v>8.6021505376344093E-2</v>
      </c>
      <c r="L17" s="41">
        <f t="shared" si="34"/>
        <v>7.8212290502793297E-2</v>
      </c>
      <c r="M17" s="41">
        <f t="shared" si="2"/>
        <v>0</v>
      </c>
      <c r="N17" s="42">
        <f t="shared" si="3"/>
        <v>0</v>
      </c>
      <c r="O17" s="41">
        <f t="shared" si="4"/>
        <v>0.1702127659574468</v>
      </c>
      <c r="P17" s="42">
        <f>IF(O17&gt;=res!E$2,IF(O16&lt;res!E$2,K17,0),0)</f>
        <v>0</v>
      </c>
      <c r="Q17" s="42">
        <f>IF(O17&gt;=res!E$2,IF(O16&lt;res!E$2,L17,0),0)</f>
        <v>0</v>
      </c>
      <c r="R17" s="42">
        <f>IF(O17&gt;=res!E$6,IF(O16&lt;res!E$6,L17,0),0)</f>
        <v>0</v>
      </c>
    </row>
    <row r="18" spans="1:18" ht="15.75" customHeight="1" x14ac:dyDescent="0.25">
      <c r="A18" s="39">
        <v>17</v>
      </c>
      <c r="B18" s="39" t="s">
        <v>135</v>
      </c>
      <c r="C18" s="39">
        <v>0</v>
      </c>
      <c r="D18" s="39">
        <v>0</v>
      </c>
      <c r="G18" s="41">
        <f t="shared" ref="G18:J18" si="35">SUM(C$2:C18)</f>
        <v>4</v>
      </c>
      <c r="H18" s="41">
        <f t="shared" si="35"/>
        <v>7</v>
      </c>
      <c r="I18" s="41">
        <f t="shared" si="35"/>
        <v>0</v>
      </c>
      <c r="J18" s="41">
        <f t="shared" si="35"/>
        <v>0</v>
      </c>
      <c r="K18" s="41">
        <f t="shared" ref="K18:L18" si="36">G18/MAX(G:G)</f>
        <v>8.6021505376344093E-2</v>
      </c>
      <c r="L18" s="41">
        <f t="shared" si="36"/>
        <v>7.8212290502793297E-2</v>
      </c>
      <c r="M18" s="41">
        <f t="shared" si="2"/>
        <v>0</v>
      </c>
      <c r="N18" s="42">
        <f t="shared" si="3"/>
        <v>0</v>
      </c>
      <c r="O18" s="41">
        <f t="shared" si="4"/>
        <v>0.18085106382978725</v>
      </c>
      <c r="P18" s="42">
        <f>IF(O18&gt;=res!E$2,IF(O17&lt;res!E$2,K18,0),0)</f>
        <v>0</v>
      </c>
      <c r="Q18" s="42">
        <f>IF(O18&gt;=res!E$2,IF(O17&lt;res!E$2,L18,0),0)</f>
        <v>0</v>
      </c>
      <c r="R18" s="42">
        <f>IF(O18&gt;=res!E$6,IF(O17&lt;res!E$6,L18,0),0)</f>
        <v>0</v>
      </c>
    </row>
    <row r="19" spans="1:18" ht="15.75" customHeight="1" x14ac:dyDescent="0.25">
      <c r="A19" s="39">
        <v>18</v>
      </c>
      <c r="B19" s="39" t="s">
        <v>136</v>
      </c>
      <c r="C19" s="39">
        <v>2</v>
      </c>
      <c r="D19" s="39">
        <v>0</v>
      </c>
      <c r="G19" s="41">
        <f t="shared" ref="G19:J19" si="37">SUM(C$2:C19)</f>
        <v>6</v>
      </c>
      <c r="H19" s="41">
        <f t="shared" si="37"/>
        <v>7</v>
      </c>
      <c r="I19" s="41">
        <f t="shared" si="37"/>
        <v>0</v>
      </c>
      <c r="J19" s="41">
        <f t="shared" si="37"/>
        <v>0</v>
      </c>
      <c r="K19" s="41">
        <f t="shared" ref="K19:L19" si="38">G19/MAX(G:G)</f>
        <v>0.12903225806451613</v>
      </c>
      <c r="L19" s="41">
        <f t="shared" si="38"/>
        <v>7.8212290502793297E-2</v>
      </c>
      <c r="M19" s="41">
        <f t="shared" si="2"/>
        <v>0</v>
      </c>
      <c r="N19" s="42">
        <f t="shared" si="3"/>
        <v>0</v>
      </c>
      <c r="O19" s="41">
        <f t="shared" si="4"/>
        <v>0.19148936170212766</v>
      </c>
      <c r="P19" s="42">
        <f>IF(O19&gt;=res!E$2,IF(O18&lt;res!E$2,K19,0),0)</f>
        <v>0</v>
      </c>
      <c r="Q19" s="42">
        <f>IF(O19&gt;=res!E$2,IF(O18&lt;res!E$2,L19,0),0)</f>
        <v>0</v>
      </c>
      <c r="R19" s="42">
        <f>IF(O19&gt;=res!E$6,IF(O18&lt;res!E$6,L19,0),0)</f>
        <v>0</v>
      </c>
    </row>
    <row r="20" spans="1:18" ht="15.75" customHeight="1" x14ac:dyDescent="0.25">
      <c r="A20" s="39">
        <v>19</v>
      </c>
      <c r="B20" s="39" t="s">
        <v>137</v>
      </c>
      <c r="C20" s="39">
        <v>0</v>
      </c>
      <c r="D20" s="39">
        <v>0</v>
      </c>
      <c r="G20" s="41">
        <f t="shared" ref="G20:J20" si="39">SUM(C$2:C20)</f>
        <v>6</v>
      </c>
      <c r="H20" s="41">
        <f t="shared" si="39"/>
        <v>7</v>
      </c>
      <c r="I20" s="41">
        <f t="shared" si="39"/>
        <v>0</v>
      </c>
      <c r="J20" s="41">
        <f t="shared" si="39"/>
        <v>0</v>
      </c>
      <c r="K20" s="41">
        <f t="shared" ref="K20:L20" si="40">G20/MAX(G:G)</f>
        <v>0.12903225806451613</v>
      </c>
      <c r="L20" s="41">
        <f t="shared" si="40"/>
        <v>7.8212290502793297E-2</v>
      </c>
      <c r="M20" s="41">
        <f t="shared" si="2"/>
        <v>0</v>
      </c>
      <c r="N20" s="42">
        <f t="shared" si="3"/>
        <v>0</v>
      </c>
      <c r="O20" s="41">
        <f t="shared" si="4"/>
        <v>0.20212765957446807</v>
      </c>
      <c r="P20" s="42">
        <f>IF(O20&gt;=res!E$2,IF(O19&lt;res!E$2,K20,0),0)</f>
        <v>0</v>
      </c>
      <c r="Q20" s="42">
        <f>IF(O20&gt;=res!E$2,IF(O19&lt;res!E$2,L20,0),0)</f>
        <v>0</v>
      </c>
      <c r="R20" s="42">
        <f>IF(O20&gt;=res!E$6,IF(O19&lt;res!E$6,L20,0),0)</f>
        <v>0</v>
      </c>
    </row>
    <row r="21" spans="1:18" ht="15.75" customHeight="1" x14ac:dyDescent="0.25">
      <c r="A21" s="39">
        <v>20</v>
      </c>
      <c r="B21" s="39" t="s">
        <v>138</v>
      </c>
      <c r="C21" s="39">
        <v>0</v>
      </c>
      <c r="D21" s="39">
        <v>0</v>
      </c>
      <c r="G21" s="41">
        <f t="shared" ref="G21:J21" si="41">SUM(C$2:C21)</f>
        <v>6</v>
      </c>
      <c r="H21" s="41">
        <f t="shared" si="41"/>
        <v>7</v>
      </c>
      <c r="I21" s="41">
        <f t="shared" si="41"/>
        <v>0</v>
      </c>
      <c r="J21" s="41">
        <f t="shared" si="41"/>
        <v>0</v>
      </c>
      <c r="K21" s="41">
        <f t="shared" ref="K21:L21" si="42">G21/MAX(G:G)</f>
        <v>0.12903225806451613</v>
      </c>
      <c r="L21" s="41">
        <f t="shared" si="42"/>
        <v>7.8212290502793297E-2</v>
      </c>
      <c r="M21" s="41">
        <f t="shared" si="2"/>
        <v>0</v>
      </c>
      <c r="N21" s="42">
        <f t="shared" si="3"/>
        <v>0</v>
      </c>
      <c r="O21" s="41">
        <f t="shared" si="4"/>
        <v>0.21276595744680851</v>
      </c>
      <c r="P21" s="42">
        <f>IF(O21&gt;=res!E$2,IF(O20&lt;res!E$2,K21,0),0)</f>
        <v>0</v>
      </c>
      <c r="Q21" s="42">
        <f>IF(O21&gt;=res!E$2,IF(O20&lt;res!E$2,L21,0),0)</f>
        <v>0</v>
      </c>
      <c r="R21" s="42">
        <f>IF(O21&gt;=res!E$6,IF(O20&lt;res!E$6,L21,0),0)</f>
        <v>0</v>
      </c>
    </row>
    <row r="22" spans="1:18" ht="15.75" customHeight="1" x14ac:dyDescent="0.25">
      <c r="A22" s="39">
        <v>21</v>
      </c>
      <c r="B22" s="39" t="s">
        <v>139</v>
      </c>
      <c r="C22" s="39">
        <v>2</v>
      </c>
      <c r="D22" s="39">
        <v>0</v>
      </c>
      <c r="G22" s="41">
        <f t="shared" ref="G22:J22" si="43">SUM(C$2:C22)</f>
        <v>8</v>
      </c>
      <c r="H22" s="41">
        <f t="shared" si="43"/>
        <v>7</v>
      </c>
      <c r="I22" s="41">
        <f t="shared" si="43"/>
        <v>0</v>
      </c>
      <c r="J22" s="41">
        <f t="shared" si="43"/>
        <v>0</v>
      </c>
      <c r="K22" s="41">
        <f t="shared" ref="K22:L22" si="44">G22/MAX(G:G)</f>
        <v>0.17204301075268819</v>
      </c>
      <c r="L22" s="41">
        <f t="shared" si="44"/>
        <v>7.8212290502793297E-2</v>
      </c>
      <c r="M22" s="41">
        <f t="shared" si="2"/>
        <v>0</v>
      </c>
      <c r="N22" s="42">
        <f t="shared" si="3"/>
        <v>0</v>
      </c>
      <c r="O22" s="41">
        <f t="shared" si="4"/>
        <v>0.22340425531914893</v>
      </c>
      <c r="P22" s="42">
        <f>IF(O22&gt;=res!E$2,IF(O21&lt;res!E$2,K22,0),0)</f>
        <v>0</v>
      </c>
      <c r="Q22" s="42">
        <f>IF(O22&gt;=res!E$2,IF(O21&lt;res!E$2,L22,0),0)</f>
        <v>0</v>
      </c>
      <c r="R22" s="42">
        <f>IF(O22&gt;=res!E$6,IF(O21&lt;res!E$6,L22,0),0)</f>
        <v>0</v>
      </c>
    </row>
    <row r="23" spans="1:18" ht="15.75" customHeight="1" x14ac:dyDescent="0.25">
      <c r="A23" s="39">
        <v>22</v>
      </c>
      <c r="B23" s="40">
        <v>43469</v>
      </c>
      <c r="C23" s="39">
        <v>0</v>
      </c>
      <c r="D23" s="39">
        <v>0</v>
      </c>
      <c r="G23" s="41">
        <f t="shared" ref="G23:J23" si="45">SUM(C$2:C23)</f>
        <v>8</v>
      </c>
      <c r="H23" s="41">
        <f t="shared" si="45"/>
        <v>7</v>
      </c>
      <c r="I23" s="41">
        <f t="shared" si="45"/>
        <v>0</v>
      </c>
      <c r="J23" s="41">
        <f t="shared" si="45"/>
        <v>0</v>
      </c>
      <c r="K23" s="41">
        <f t="shared" ref="K23:L23" si="46">G23/MAX(G:G)</f>
        <v>0.17204301075268819</v>
      </c>
      <c r="L23" s="41">
        <f t="shared" si="46"/>
        <v>7.8212290502793297E-2</v>
      </c>
      <c r="M23" s="41">
        <f t="shared" si="2"/>
        <v>0</v>
      </c>
      <c r="N23" s="42">
        <f t="shared" si="3"/>
        <v>0</v>
      </c>
      <c r="O23" s="41">
        <f t="shared" si="4"/>
        <v>0.23404255319148937</v>
      </c>
      <c r="P23" s="42">
        <f>IF(O23&gt;=res!E$2,IF(O22&lt;res!E$2,K23,0),0)</f>
        <v>0</v>
      </c>
      <c r="Q23" s="42">
        <f>IF(O23&gt;=res!E$2,IF(O22&lt;res!E$2,L23,0),0)</f>
        <v>0</v>
      </c>
      <c r="R23" s="42">
        <f>IF(O23&gt;=res!E$6,IF(O22&lt;res!E$6,L23,0),0)</f>
        <v>0</v>
      </c>
    </row>
    <row r="24" spans="1:18" ht="15.75" customHeight="1" x14ac:dyDescent="0.25">
      <c r="A24" s="39">
        <v>23</v>
      </c>
      <c r="B24" s="40">
        <v>43500</v>
      </c>
      <c r="C24" s="39">
        <v>4</v>
      </c>
      <c r="D24" s="39">
        <v>1</v>
      </c>
      <c r="G24" s="41">
        <f t="shared" ref="G24:J24" si="47">SUM(C$2:C24)</f>
        <v>12</v>
      </c>
      <c r="H24" s="41">
        <f t="shared" si="47"/>
        <v>8</v>
      </c>
      <c r="I24" s="41">
        <f t="shared" si="47"/>
        <v>0</v>
      </c>
      <c r="J24" s="41">
        <f t="shared" si="47"/>
        <v>0</v>
      </c>
      <c r="K24" s="41">
        <f t="shared" ref="K24:L24" si="48">G24/MAX(G:G)</f>
        <v>0.25806451612903225</v>
      </c>
      <c r="L24" s="41">
        <f t="shared" si="48"/>
        <v>8.9385474860335198E-2</v>
      </c>
      <c r="M24" s="41">
        <f t="shared" si="2"/>
        <v>0</v>
      </c>
      <c r="N24" s="42">
        <f t="shared" si="3"/>
        <v>0</v>
      </c>
      <c r="O24" s="41">
        <f t="shared" si="4"/>
        <v>0.24468085106382978</v>
      </c>
      <c r="P24" s="42">
        <f>IF(O24&gt;=res!E$2,IF(O23&lt;res!E$2,K24,0),0)</f>
        <v>0</v>
      </c>
      <c r="Q24" s="42">
        <f>IF(O24&gt;=res!E$2,IF(O23&lt;res!E$2,L24,0),0)</f>
        <v>0</v>
      </c>
      <c r="R24" s="42">
        <f>IF(O24&gt;=res!E$6,IF(O23&lt;res!E$6,L24,0),0)</f>
        <v>0</v>
      </c>
    </row>
    <row r="25" spans="1:18" ht="15.75" customHeight="1" x14ac:dyDescent="0.25">
      <c r="A25" s="39">
        <v>24</v>
      </c>
      <c r="B25" s="40">
        <v>43528</v>
      </c>
      <c r="C25" s="39">
        <v>0</v>
      </c>
      <c r="D25" s="39">
        <v>0</v>
      </c>
      <c r="G25" s="41">
        <f t="shared" ref="G25:J25" si="49">SUM(C$2:C25)</f>
        <v>12</v>
      </c>
      <c r="H25" s="41">
        <f t="shared" si="49"/>
        <v>8</v>
      </c>
      <c r="I25" s="41">
        <f t="shared" si="49"/>
        <v>0</v>
      </c>
      <c r="J25" s="41">
        <f t="shared" si="49"/>
        <v>0</v>
      </c>
      <c r="K25" s="41">
        <f t="shared" ref="K25:L25" si="50">G25/MAX(G:G)</f>
        <v>0.25806451612903225</v>
      </c>
      <c r="L25" s="41">
        <f t="shared" si="50"/>
        <v>8.9385474860335198E-2</v>
      </c>
      <c r="M25" s="41">
        <f t="shared" si="2"/>
        <v>0</v>
      </c>
      <c r="N25" s="42">
        <f t="shared" si="3"/>
        <v>0</v>
      </c>
      <c r="O25" s="41">
        <f t="shared" si="4"/>
        <v>0.25531914893617019</v>
      </c>
      <c r="P25" s="42">
        <f>IF(O25&gt;=res!E$2,IF(O24&lt;res!E$2,K25,0),0)</f>
        <v>0</v>
      </c>
      <c r="Q25" s="42">
        <f>IF(O25&gt;=res!E$2,IF(O24&lt;res!E$2,L25,0),0)</f>
        <v>0</v>
      </c>
      <c r="R25" s="42">
        <f>IF(O25&gt;=res!E$6,IF(O24&lt;res!E$6,L25,0),0)</f>
        <v>0</v>
      </c>
    </row>
    <row r="26" spans="1:18" ht="15.75" customHeight="1" x14ac:dyDescent="0.25">
      <c r="A26" s="39">
        <v>25</v>
      </c>
      <c r="B26" s="40">
        <v>43559</v>
      </c>
      <c r="C26" s="39">
        <v>0</v>
      </c>
      <c r="D26" s="39">
        <v>1</v>
      </c>
      <c r="G26" s="41">
        <f t="shared" ref="G26:J26" si="51">SUM(C$2:C26)</f>
        <v>12</v>
      </c>
      <c r="H26" s="41">
        <f t="shared" si="51"/>
        <v>9</v>
      </c>
      <c r="I26" s="41">
        <f t="shared" si="51"/>
        <v>0</v>
      </c>
      <c r="J26" s="41">
        <f t="shared" si="51"/>
        <v>0</v>
      </c>
      <c r="K26" s="41">
        <f t="shared" ref="K26:L26" si="52">G26/MAX(G:G)</f>
        <v>0.25806451612903225</v>
      </c>
      <c r="L26" s="41">
        <f t="shared" si="52"/>
        <v>0.1005586592178771</v>
      </c>
      <c r="M26" s="41">
        <f t="shared" si="2"/>
        <v>0</v>
      </c>
      <c r="N26" s="42">
        <f t="shared" si="3"/>
        <v>0</v>
      </c>
      <c r="O26" s="41">
        <f t="shared" si="4"/>
        <v>0.26595744680851063</v>
      </c>
      <c r="P26" s="42">
        <f>IF(O26&gt;=res!E$2,IF(O25&lt;res!E$2,K26,0),0)</f>
        <v>0</v>
      </c>
      <c r="Q26" s="42">
        <f>IF(O26&gt;=res!E$2,IF(O25&lt;res!E$2,L26,0),0)</f>
        <v>0</v>
      </c>
      <c r="R26" s="42">
        <f>IF(O26&gt;=res!E$6,IF(O25&lt;res!E$6,L26,0),0)</f>
        <v>0</v>
      </c>
    </row>
    <row r="27" spans="1:18" ht="15.75" customHeight="1" x14ac:dyDescent="0.25">
      <c r="A27" s="39">
        <v>26</v>
      </c>
      <c r="B27" s="40">
        <v>43589</v>
      </c>
      <c r="C27" s="39">
        <v>0</v>
      </c>
      <c r="D27" s="39">
        <v>0</v>
      </c>
      <c r="G27" s="41">
        <f t="shared" ref="G27:J27" si="53">SUM(C$2:C27)</f>
        <v>12</v>
      </c>
      <c r="H27" s="41">
        <f t="shared" si="53"/>
        <v>9</v>
      </c>
      <c r="I27" s="41">
        <f t="shared" si="53"/>
        <v>0</v>
      </c>
      <c r="J27" s="41">
        <f t="shared" si="53"/>
        <v>0</v>
      </c>
      <c r="K27" s="41">
        <f t="shared" ref="K27:L27" si="54">G27/MAX(G:G)</f>
        <v>0.25806451612903225</v>
      </c>
      <c r="L27" s="41">
        <f t="shared" si="54"/>
        <v>0.1005586592178771</v>
      </c>
      <c r="M27" s="41">
        <f t="shared" si="2"/>
        <v>0</v>
      </c>
      <c r="N27" s="42">
        <f t="shared" si="3"/>
        <v>0</v>
      </c>
      <c r="O27" s="41">
        <f t="shared" si="4"/>
        <v>0.27659574468085107</v>
      </c>
      <c r="P27" s="42">
        <f>IF(O27&gt;=res!E$2,IF(O26&lt;res!E$2,K27,0),0)</f>
        <v>0</v>
      </c>
      <c r="Q27" s="42">
        <f>IF(O27&gt;=res!E$2,IF(O26&lt;res!E$2,L27,0),0)</f>
        <v>0</v>
      </c>
      <c r="R27" s="42">
        <f>IF(O27&gt;=res!E$6,IF(O26&lt;res!E$6,L27,0),0)</f>
        <v>0</v>
      </c>
    </row>
    <row r="28" spans="1:18" ht="15.75" customHeight="1" x14ac:dyDescent="0.25">
      <c r="A28" s="39">
        <v>27</v>
      </c>
      <c r="B28" s="40">
        <v>43620</v>
      </c>
      <c r="C28" s="39">
        <v>0</v>
      </c>
      <c r="D28" s="39">
        <v>0</v>
      </c>
      <c r="G28" s="41">
        <f t="shared" ref="G28:J28" si="55">SUM(C$2:C28)</f>
        <v>12</v>
      </c>
      <c r="H28" s="41">
        <f t="shared" si="55"/>
        <v>9</v>
      </c>
      <c r="I28" s="41">
        <f t="shared" si="55"/>
        <v>0</v>
      </c>
      <c r="J28" s="41">
        <f t="shared" si="55"/>
        <v>0</v>
      </c>
      <c r="K28" s="41">
        <f t="shared" ref="K28:L28" si="56">G28/MAX(G:G)</f>
        <v>0.25806451612903225</v>
      </c>
      <c r="L28" s="41">
        <f t="shared" si="56"/>
        <v>0.1005586592178771</v>
      </c>
      <c r="M28" s="41">
        <f t="shared" si="2"/>
        <v>0</v>
      </c>
      <c r="N28" s="42">
        <f t="shared" si="3"/>
        <v>0</v>
      </c>
      <c r="O28" s="41">
        <f t="shared" si="4"/>
        <v>0.28723404255319152</v>
      </c>
      <c r="P28" s="42">
        <f>IF(O28&gt;=res!E$2,IF(O27&lt;res!E$2,K28,0),0)</f>
        <v>0</v>
      </c>
      <c r="Q28" s="42">
        <f>IF(O28&gt;=res!E$2,IF(O27&lt;res!E$2,L28,0),0)</f>
        <v>0</v>
      </c>
      <c r="R28" s="42">
        <f>IF(O28&gt;=res!E$6,IF(O27&lt;res!E$6,L28,0),0)</f>
        <v>0</v>
      </c>
    </row>
    <row r="29" spans="1:18" ht="15.75" customHeight="1" x14ac:dyDescent="0.25">
      <c r="A29" s="39">
        <v>28</v>
      </c>
      <c r="B29" s="40">
        <v>43650</v>
      </c>
      <c r="C29" s="39">
        <v>0</v>
      </c>
      <c r="D29" s="39">
        <v>0</v>
      </c>
      <c r="G29" s="41">
        <f t="shared" ref="G29:J29" si="57">SUM(C$2:C29)</f>
        <v>12</v>
      </c>
      <c r="H29" s="41">
        <f t="shared" si="57"/>
        <v>9</v>
      </c>
      <c r="I29" s="41">
        <f t="shared" si="57"/>
        <v>0</v>
      </c>
      <c r="J29" s="41">
        <f t="shared" si="57"/>
        <v>0</v>
      </c>
      <c r="K29" s="41">
        <f t="shared" ref="K29:L29" si="58">G29/MAX(G:G)</f>
        <v>0.25806451612903225</v>
      </c>
      <c r="L29" s="41">
        <f t="shared" si="58"/>
        <v>0.1005586592178771</v>
      </c>
      <c r="M29" s="41">
        <f t="shared" si="2"/>
        <v>0</v>
      </c>
      <c r="N29" s="42">
        <f t="shared" si="3"/>
        <v>0</v>
      </c>
      <c r="O29" s="41">
        <f t="shared" si="4"/>
        <v>0.2978723404255319</v>
      </c>
      <c r="P29" s="42">
        <f>IF(O29&gt;=res!E$2,IF(O28&lt;res!E$2,K29,0),0)</f>
        <v>0</v>
      </c>
      <c r="Q29" s="42">
        <f>IF(O29&gt;=res!E$2,IF(O28&lt;res!E$2,L29,0),0)</f>
        <v>0</v>
      </c>
      <c r="R29" s="42">
        <f>IF(O29&gt;=res!E$6,IF(O28&lt;res!E$6,L29,0),0)</f>
        <v>0</v>
      </c>
    </row>
    <row r="30" spans="1:18" ht="15.75" customHeight="1" x14ac:dyDescent="0.25">
      <c r="A30" s="39">
        <v>29</v>
      </c>
      <c r="B30" s="40">
        <v>43681</v>
      </c>
      <c r="C30" s="39">
        <v>0</v>
      </c>
      <c r="D30" s="39">
        <v>10</v>
      </c>
      <c r="G30" s="41">
        <f t="shared" ref="G30:J30" si="59">SUM(C$2:C30)</f>
        <v>12</v>
      </c>
      <c r="H30" s="41">
        <f t="shared" si="59"/>
        <v>19</v>
      </c>
      <c r="I30" s="41">
        <f t="shared" si="59"/>
        <v>0</v>
      </c>
      <c r="J30" s="41">
        <f t="shared" si="59"/>
        <v>0</v>
      </c>
      <c r="K30" s="41">
        <f t="shared" ref="K30:L30" si="60">G30/MAX(G:G)</f>
        <v>0.25806451612903225</v>
      </c>
      <c r="L30" s="41">
        <f t="shared" si="60"/>
        <v>0.21229050279329609</v>
      </c>
      <c r="M30" s="41">
        <f t="shared" si="2"/>
        <v>0</v>
      </c>
      <c r="N30" s="42">
        <f t="shared" si="3"/>
        <v>0</v>
      </c>
      <c r="O30" s="41">
        <f t="shared" si="4"/>
        <v>0.30851063829787234</v>
      </c>
      <c r="P30" s="42">
        <f>IF(O30&gt;=res!E$2,IF(O29&lt;res!E$2,K30,0),0)</f>
        <v>0</v>
      </c>
      <c r="Q30" s="42">
        <f>IF(O30&gt;=res!E$2,IF(O29&lt;res!E$2,L30,0),0)</f>
        <v>0</v>
      </c>
      <c r="R30" s="42">
        <f>IF(O30&gt;=res!E$6,IF(O29&lt;res!E$6,L30,0),0)</f>
        <v>0</v>
      </c>
    </row>
    <row r="31" spans="1:18" ht="15.75" customHeight="1" x14ac:dyDescent="0.25">
      <c r="A31" s="39">
        <v>30</v>
      </c>
      <c r="B31" s="40">
        <v>43712</v>
      </c>
      <c r="C31" s="39">
        <v>0</v>
      </c>
      <c r="D31" s="39">
        <v>0</v>
      </c>
      <c r="G31" s="41">
        <f t="shared" ref="G31:J31" si="61">SUM(C$2:C31)</f>
        <v>12</v>
      </c>
      <c r="H31" s="41">
        <f t="shared" si="61"/>
        <v>19</v>
      </c>
      <c r="I31" s="41">
        <f t="shared" si="61"/>
        <v>0</v>
      </c>
      <c r="J31" s="41">
        <f t="shared" si="61"/>
        <v>0</v>
      </c>
      <c r="K31" s="41">
        <f t="shared" ref="K31:L31" si="62">G31/MAX(G:G)</f>
        <v>0.25806451612903225</v>
      </c>
      <c r="L31" s="41">
        <f t="shared" si="62"/>
        <v>0.21229050279329609</v>
      </c>
      <c r="M31" s="41">
        <f t="shared" si="2"/>
        <v>0</v>
      </c>
      <c r="N31" s="42">
        <f t="shared" si="3"/>
        <v>0</v>
      </c>
      <c r="O31" s="41">
        <f t="shared" si="4"/>
        <v>0.31914893617021278</v>
      </c>
      <c r="P31" s="42">
        <f>IF(O31&gt;=res!E$2,IF(O30&lt;res!E$2,K31,0),0)</f>
        <v>0</v>
      </c>
      <c r="Q31" s="42">
        <f>IF(O31&gt;=res!E$2,IF(O30&lt;res!E$2,L31,0),0)</f>
        <v>0</v>
      </c>
      <c r="R31" s="42">
        <f>IF(O31&gt;=res!E$6,IF(O30&lt;res!E$6,L31,0),0)</f>
        <v>0</v>
      </c>
    </row>
    <row r="32" spans="1:18" ht="15.75" customHeight="1" x14ac:dyDescent="0.25">
      <c r="A32" s="39">
        <v>31</v>
      </c>
      <c r="B32" s="40">
        <v>43742</v>
      </c>
      <c r="C32" s="39">
        <v>8</v>
      </c>
      <c r="D32" s="39">
        <v>0</v>
      </c>
      <c r="G32" s="41">
        <f t="shared" ref="G32:J32" si="63">SUM(C$2:C32)</f>
        <v>20</v>
      </c>
      <c r="H32" s="41">
        <f t="shared" si="63"/>
        <v>19</v>
      </c>
      <c r="I32" s="41">
        <f t="shared" si="63"/>
        <v>0</v>
      </c>
      <c r="J32" s="41">
        <f t="shared" si="63"/>
        <v>0</v>
      </c>
      <c r="K32" s="41">
        <f t="shared" ref="K32:L32" si="64">G32/MAX(G:G)</f>
        <v>0.43010752688172044</v>
      </c>
      <c r="L32" s="41">
        <f t="shared" si="64"/>
        <v>0.21229050279329609</v>
      </c>
      <c r="M32" s="41">
        <f t="shared" si="2"/>
        <v>0</v>
      </c>
      <c r="N32" s="42">
        <f t="shared" si="3"/>
        <v>0</v>
      </c>
      <c r="O32" s="41">
        <f t="shared" si="4"/>
        <v>0.32978723404255317</v>
      </c>
      <c r="P32" s="42">
        <f>IF(O32&gt;=res!E$2,IF(O31&lt;res!E$2,K32,0),0)</f>
        <v>0</v>
      </c>
      <c r="Q32" s="42">
        <f>IF(O32&gt;=res!E$2,IF(O31&lt;res!E$2,L32,0),0)</f>
        <v>0</v>
      </c>
      <c r="R32" s="42">
        <f>IF(O32&gt;=res!E$6,IF(O31&lt;res!E$6,L32,0),0)</f>
        <v>0</v>
      </c>
    </row>
    <row r="33" spans="1:18" ht="15.75" customHeight="1" x14ac:dyDescent="0.25">
      <c r="A33" s="39">
        <v>32</v>
      </c>
      <c r="B33" s="40">
        <v>43773</v>
      </c>
      <c r="C33" s="39">
        <v>0</v>
      </c>
      <c r="D33" s="39">
        <v>11</v>
      </c>
      <c r="G33" s="41">
        <f t="shared" ref="G33:J33" si="65">SUM(C$2:C33)</f>
        <v>20</v>
      </c>
      <c r="H33" s="41">
        <f t="shared" si="65"/>
        <v>30</v>
      </c>
      <c r="I33" s="41">
        <f t="shared" si="65"/>
        <v>0</v>
      </c>
      <c r="J33" s="41">
        <f t="shared" si="65"/>
        <v>0</v>
      </c>
      <c r="K33" s="41">
        <f t="shared" ref="K33:L33" si="66">G33/MAX(G:G)</f>
        <v>0.43010752688172044</v>
      </c>
      <c r="L33" s="41">
        <f t="shared" si="66"/>
        <v>0.33519553072625696</v>
      </c>
      <c r="M33" s="41">
        <f t="shared" si="2"/>
        <v>0</v>
      </c>
      <c r="N33" s="42">
        <f t="shared" si="3"/>
        <v>0</v>
      </c>
      <c r="O33" s="41">
        <f t="shared" si="4"/>
        <v>0.34042553191489361</v>
      </c>
      <c r="P33" s="42">
        <f>IF(O33&gt;=res!E$2,IF(O32&lt;res!E$2,K33,0),0)</f>
        <v>0</v>
      </c>
      <c r="Q33" s="42">
        <f>IF(O33&gt;=res!E$2,IF(O32&lt;res!E$2,L33,0),0)</f>
        <v>0</v>
      </c>
      <c r="R33" s="42">
        <f>IF(O33&gt;=res!E$6,IF(O32&lt;res!E$6,L33,0),0)</f>
        <v>0</v>
      </c>
    </row>
    <row r="34" spans="1:18" ht="15.75" customHeight="1" x14ac:dyDescent="0.25">
      <c r="A34" s="39">
        <v>33</v>
      </c>
      <c r="B34" s="40">
        <v>43803</v>
      </c>
      <c r="C34" s="39">
        <v>0.5</v>
      </c>
      <c r="D34" s="39">
        <v>0</v>
      </c>
      <c r="G34" s="41">
        <f t="shared" ref="G34:J34" si="67">SUM(C$2:C34)</f>
        <v>20.5</v>
      </c>
      <c r="H34" s="41">
        <f t="shared" si="67"/>
        <v>30</v>
      </c>
      <c r="I34" s="41">
        <f t="shared" si="67"/>
        <v>0</v>
      </c>
      <c r="J34" s="41">
        <f t="shared" si="67"/>
        <v>0</v>
      </c>
      <c r="K34" s="41">
        <f t="shared" ref="K34:L34" si="68">G34/MAX(G:G)</f>
        <v>0.44086021505376344</v>
      </c>
      <c r="L34" s="41">
        <f t="shared" si="68"/>
        <v>0.33519553072625696</v>
      </c>
      <c r="M34" s="41">
        <f t="shared" si="2"/>
        <v>0</v>
      </c>
      <c r="N34" s="42">
        <f t="shared" si="3"/>
        <v>0</v>
      </c>
      <c r="O34" s="41">
        <f t="shared" si="4"/>
        <v>0.35106382978723405</v>
      </c>
      <c r="P34" s="42">
        <f>IF(O34&gt;=res!E$2,IF(O33&lt;res!E$2,K34,0),0)</f>
        <v>0</v>
      </c>
      <c r="Q34" s="42">
        <f>IF(O34&gt;=res!E$2,IF(O33&lt;res!E$2,L34,0),0)</f>
        <v>0</v>
      </c>
      <c r="R34" s="42">
        <f>IF(O34&gt;=res!E$6,IF(O33&lt;res!E$6,L34,0),0)</f>
        <v>0</v>
      </c>
    </row>
    <row r="35" spans="1:18" ht="15" x14ac:dyDescent="0.25">
      <c r="A35" s="39">
        <v>34</v>
      </c>
      <c r="B35" s="39" t="s">
        <v>140</v>
      </c>
      <c r="C35" s="39">
        <v>0</v>
      </c>
      <c r="D35" s="39">
        <v>0</v>
      </c>
      <c r="G35" s="41">
        <f t="shared" ref="G35:J35" si="69">SUM(C$2:C35)</f>
        <v>20.5</v>
      </c>
      <c r="H35" s="41">
        <f t="shared" si="69"/>
        <v>30</v>
      </c>
      <c r="I35" s="41">
        <f t="shared" si="69"/>
        <v>0</v>
      </c>
      <c r="J35" s="41">
        <f t="shared" si="69"/>
        <v>0</v>
      </c>
      <c r="K35" s="41">
        <f t="shared" ref="K35:L35" si="70">G35/MAX(G:G)</f>
        <v>0.44086021505376344</v>
      </c>
      <c r="L35" s="41">
        <f t="shared" si="70"/>
        <v>0.33519553072625696</v>
      </c>
      <c r="M35" s="41">
        <f t="shared" si="2"/>
        <v>0</v>
      </c>
      <c r="N35" s="42">
        <f t="shared" si="3"/>
        <v>0</v>
      </c>
      <c r="O35" s="41">
        <f t="shared" si="4"/>
        <v>0.36170212765957449</v>
      </c>
      <c r="P35" s="42">
        <f>IF(O35&gt;=res!E$2,IF(O34&lt;res!E$2,K35,0),0)</f>
        <v>0</v>
      </c>
      <c r="Q35" s="42">
        <f>IF(O35&gt;=res!E$2,IF(O34&lt;res!E$2,L35,0),0)</f>
        <v>0</v>
      </c>
      <c r="R35" s="42">
        <f>IF(O35&gt;=res!E$6,IF(O34&lt;res!E$6,L35,0),0)</f>
        <v>0</v>
      </c>
    </row>
    <row r="36" spans="1:18" ht="15" x14ac:dyDescent="0.25">
      <c r="A36" s="39">
        <v>35</v>
      </c>
      <c r="B36" s="39" t="s">
        <v>141</v>
      </c>
      <c r="C36" s="39">
        <v>0</v>
      </c>
      <c r="D36" s="39">
        <v>0</v>
      </c>
      <c r="G36" s="41">
        <f t="shared" ref="G36:J36" si="71">SUM(C$2:C36)</f>
        <v>20.5</v>
      </c>
      <c r="H36" s="41">
        <f t="shared" si="71"/>
        <v>30</v>
      </c>
      <c r="I36" s="41">
        <f t="shared" si="71"/>
        <v>0</v>
      </c>
      <c r="J36" s="41">
        <f t="shared" si="71"/>
        <v>0</v>
      </c>
      <c r="K36" s="41">
        <f t="shared" ref="K36:L36" si="72">G36/MAX(G:G)</f>
        <v>0.44086021505376344</v>
      </c>
      <c r="L36" s="41">
        <f t="shared" si="72"/>
        <v>0.33519553072625696</v>
      </c>
      <c r="M36" s="41">
        <f t="shared" si="2"/>
        <v>0</v>
      </c>
      <c r="N36" s="42">
        <f t="shared" si="3"/>
        <v>0</v>
      </c>
      <c r="O36" s="41">
        <f t="shared" si="4"/>
        <v>0.37234042553191488</v>
      </c>
      <c r="P36" s="42">
        <f>IF(O36&gt;=res!E$2,IF(O35&lt;res!E$2,K36,0),0)</f>
        <v>0</v>
      </c>
      <c r="Q36" s="42">
        <f>IF(O36&gt;=res!E$2,IF(O35&lt;res!E$2,L36,0),0)</f>
        <v>0</v>
      </c>
      <c r="R36" s="42">
        <f>IF(O36&gt;=res!E$6,IF(O35&lt;res!E$6,L36,0),0)</f>
        <v>0</v>
      </c>
    </row>
    <row r="37" spans="1:18" ht="15" x14ac:dyDescent="0.25">
      <c r="A37" s="39">
        <v>36</v>
      </c>
      <c r="B37" s="39" t="s">
        <v>142</v>
      </c>
      <c r="C37" s="39">
        <v>0</v>
      </c>
      <c r="D37" s="39">
        <v>0</v>
      </c>
      <c r="G37" s="41">
        <f t="shared" ref="G37:J37" si="73">SUM(C$2:C37)</f>
        <v>20.5</v>
      </c>
      <c r="H37" s="41">
        <f t="shared" si="73"/>
        <v>30</v>
      </c>
      <c r="I37" s="41">
        <f t="shared" si="73"/>
        <v>0</v>
      </c>
      <c r="J37" s="41">
        <f t="shared" si="73"/>
        <v>0</v>
      </c>
      <c r="K37" s="41">
        <f t="shared" ref="K37:L37" si="74">G37/MAX(G:G)</f>
        <v>0.44086021505376344</v>
      </c>
      <c r="L37" s="41">
        <f t="shared" si="74"/>
        <v>0.33519553072625696</v>
      </c>
      <c r="M37" s="41">
        <f t="shared" si="2"/>
        <v>0</v>
      </c>
      <c r="N37" s="42">
        <f t="shared" si="3"/>
        <v>0</v>
      </c>
      <c r="O37" s="41">
        <f t="shared" si="4"/>
        <v>0.38297872340425532</v>
      </c>
      <c r="P37" s="42">
        <f>IF(O37&gt;=res!E$2,IF(O36&lt;res!E$2,K37,0),0)</f>
        <v>0</v>
      </c>
      <c r="Q37" s="42">
        <f>IF(O37&gt;=res!E$2,IF(O36&lt;res!E$2,L37,0),0)</f>
        <v>0</v>
      </c>
      <c r="R37" s="42">
        <f>IF(O37&gt;=res!E$6,IF(O36&lt;res!E$6,L37,0),0)</f>
        <v>0</v>
      </c>
    </row>
    <row r="38" spans="1:18" ht="15" x14ac:dyDescent="0.25">
      <c r="A38" s="39">
        <v>37</v>
      </c>
      <c r="B38" s="39" t="s">
        <v>143</v>
      </c>
      <c r="C38" s="39">
        <v>4</v>
      </c>
      <c r="D38" s="39">
        <v>0</v>
      </c>
      <c r="G38" s="41">
        <f t="shared" ref="G38:J38" si="75">SUM(C$2:C38)</f>
        <v>24.5</v>
      </c>
      <c r="H38" s="41">
        <f t="shared" si="75"/>
        <v>30</v>
      </c>
      <c r="I38" s="41">
        <f t="shared" si="75"/>
        <v>0</v>
      </c>
      <c r="J38" s="41">
        <f t="shared" si="75"/>
        <v>0</v>
      </c>
      <c r="K38" s="41">
        <f t="shared" ref="K38:L38" si="76">G38/MAX(G:G)</f>
        <v>0.5268817204301075</v>
      </c>
      <c r="L38" s="41">
        <f t="shared" si="76"/>
        <v>0.33519553072625696</v>
      </c>
      <c r="M38" s="41">
        <f t="shared" si="2"/>
        <v>0</v>
      </c>
      <c r="N38" s="42">
        <f t="shared" si="3"/>
        <v>0</v>
      </c>
      <c r="O38" s="41">
        <f t="shared" si="4"/>
        <v>0.39361702127659576</v>
      </c>
      <c r="P38" s="42">
        <f>IF(O38&gt;=res!E$2,IF(O37&lt;res!E$2,K38,0),0)</f>
        <v>0</v>
      </c>
      <c r="Q38" s="42">
        <f>IF(O38&gt;=res!E$2,IF(O37&lt;res!E$2,L38,0),0)</f>
        <v>0</v>
      </c>
      <c r="R38" s="42">
        <f>IF(O38&gt;=res!E$6,IF(O37&lt;res!E$6,L38,0),0)</f>
        <v>0</v>
      </c>
    </row>
    <row r="39" spans="1:18" ht="15" x14ac:dyDescent="0.25">
      <c r="A39" s="39">
        <v>38</v>
      </c>
      <c r="B39" s="39" t="s">
        <v>144</v>
      </c>
      <c r="C39" s="39">
        <v>0</v>
      </c>
      <c r="D39" s="39">
        <v>1</v>
      </c>
      <c r="G39" s="41">
        <f t="shared" ref="G39:J39" si="77">SUM(C$2:C39)</f>
        <v>24.5</v>
      </c>
      <c r="H39" s="41">
        <f t="shared" si="77"/>
        <v>31</v>
      </c>
      <c r="I39" s="41">
        <f t="shared" si="77"/>
        <v>0</v>
      </c>
      <c r="J39" s="41">
        <f t="shared" si="77"/>
        <v>0</v>
      </c>
      <c r="K39" s="41">
        <f t="shared" ref="K39:L39" si="78">G39/MAX(G:G)</f>
        <v>0.5268817204301075</v>
      </c>
      <c r="L39" s="41">
        <f t="shared" si="78"/>
        <v>0.34636871508379891</v>
      </c>
      <c r="M39" s="41">
        <f t="shared" si="2"/>
        <v>0</v>
      </c>
      <c r="N39" s="42">
        <f t="shared" si="3"/>
        <v>0</v>
      </c>
      <c r="O39" s="41">
        <f t="shared" si="4"/>
        <v>0.40425531914893614</v>
      </c>
      <c r="P39" s="42">
        <f>IF(O39&gt;=res!E$2,IF(O38&lt;res!E$2,K39,0),0)</f>
        <v>0.5268817204301075</v>
      </c>
      <c r="Q39" s="42">
        <f>IF(O39&gt;=res!E$2,IF(O38&lt;res!E$2,L39,0),0)</f>
        <v>0.34636871508379891</v>
      </c>
      <c r="R39" s="42">
        <f>IF(O39&gt;=res!E$6,IF(O38&lt;res!E$6,L39,0),0)</f>
        <v>0</v>
      </c>
    </row>
    <row r="40" spans="1:18" ht="15" x14ac:dyDescent="0.25">
      <c r="A40" s="39">
        <v>39</v>
      </c>
      <c r="B40" s="39" t="s">
        <v>145</v>
      </c>
      <c r="C40" s="39">
        <v>0</v>
      </c>
      <c r="D40" s="39">
        <v>3</v>
      </c>
      <c r="G40" s="41">
        <f t="shared" ref="G40:J40" si="79">SUM(C$2:C40)</f>
        <v>24.5</v>
      </c>
      <c r="H40" s="41">
        <f t="shared" si="79"/>
        <v>34</v>
      </c>
      <c r="I40" s="41">
        <f t="shared" si="79"/>
        <v>0</v>
      </c>
      <c r="J40" s="41">
        <f t="shared" si="79"/>
        <v>0</v>
      </c>
      <c r="K40" s="41">
        <f t="shared" ref="K40:L40" si="80">G40/MAX(G:G)</f>
        <v>0.5268817204301075</v>
      </c>
      <c r="L40" s="41">
        <f t="shared" si="80"/>
        <v>0.37988826815642457</v>
      </c>
      <c r="M40" s="41">
        <f t="shared" si="2"/>
        <v>0</v>
      </c>
      <c r="N40" s="42">
        <f t="shared" si="3"/>
        <v>0</v>
      </c>
      <c r="O40" s="41">
        <f t="shared" si="4"/>
        <v>0.41489361702127658</v>
      </c>
      <c r="P40" s="42">
        <f>IF(O40&gt;=res!E$2,IF(O39&lt;res!E$2,K40,0),0)</f>
        <v>0</v>
      </c>
      <c r="Q40" s="42">
        <f>IF(O40&gt;=res!E$2,IF(O39&lt;res!E$2,L40,0),0)</f>
        <v>0</v>
      </c>
      <c r="R40" s="42">
        <f>IF(O40&gt;=res!E$6,IF(O39&lt;res!E$6,L40,0),0)</f>
        <v>0</v>
      </c>
    </row>
    <row r="41" spans="1:18" ht="15" x14ac:dyDescent="0.25">
      <c r="A41" s="39">
        <v>40</v>
      </c>
      <c r="B41" s="39" t="s">
        <v>146</v>
      </c>
      <c r="C41" s="39">
        <v>0</v>
      </c>
      <c r="D41" s="39">
        <v>1</v>
      </c>
      <c r="G41" s="41">
        <f t="shared" ref="G41:J41" si="81">SUM(C$2:C41)</f>
        <v>24.5</v>
      </c>
      <c r="H41" s="41">
        <f t="shared" si="81"/>
        <v>35</v>
      </c>
      <c r="I41" s="41">
        <f t="shared" si="81"/>
        <v>0</v>
      </c>
      <c r="J41" s="41">
        <f t="shared" si="81"/>
        <v>0</v>
      </c>
      <c r="K41" s="41">
        <f t="shared" ref="K41:L41" si="82">G41/MAX(G:G)</f>
        <v>0.5268817204301075</v>
      </c>
      <c r="L41" s="41">
        <f t="shared" si="82"/>
        <v>0.39106145251396646</v>
      </c>
      <c r="M41" s="41">
        <f t="shared" si="2"/>
        <v>0</v>
      </c>
      <c r="N41" s="42">
        <f t="shared" si="3"/>
        <v>0</v>
      </c>
      <c r="O41" s="41">
        <f t="shared" si="4"/>
        <v>0.42553191489361702</v>
      </c>
      <c r="P41" s="42">
        <f>IF(O41&gt;=res!E$2,IF(O40&lt;res!E$2,K41,0),0)</f>
        <v>0</v>
      </c>
      <c r="Q41" s="42">
        <f>IF(O41&gt;=res!E$2,IF(O40&lt;res!E$2,L41,0),0)</f>
        <v>0</v>
      </c>
      <c r="R41" s="42">
        <f>IF(O41&gt;=res!E$6,IF(O40&lt;res!E$6,L41,0),0)</f>
        <v>0</v>
      </c>
    </row>
    <row r="42" spans="1:18" ht="15" x14ac:dyDescent="0.25">
      <c r="A42" s="39">
        <v>41</v>
      </c>
      <c r="B42" s="39" t="s">
        <v>147</v>
      </c>
      <c r="C42" s="39">
        <v>0</v>
      </c>
      <c r="D42" s="39">
        <v>0</v>
      </c>
      <c r="G42" s="41">
        <f t="shared" ref="G42:J42" si="83">SUM(C$2:C42)</f>
        <v>24.5</v>
      </c>
      <c r="H42" s="41">
        <f t="shared" si="83"/>
        <v>35</v>
      </c>
      <c r="I42" s="41">
        <f t="shared" si="83"/>
        <v>0</v>
      </c>
      <c r="J42" s="41">
        <f t="shared" si="83"/>
        <v>0</v>
      </c>
      <c r="K42" s="41">
        <f t="shared" ref="K42:L42" si="84">G42/MAX(G:G)</f>
        <v>0.5268817204301075</v>
      </c>
      <c r="L42" s="41">
        <f t="shared" si="84"/>
        <v>0.39106145251396646</v>
      </c>
      <c r="M42" s="41">
        <f t="shared" si="2"/>
        <v>0</v>
      </c>
      <c r="N42" s="42">
        <f t="shared" si="3"/>
        <v>0</v>
      </c>
      <c r="O42" s="41">
        <f t="shared" si="4"/>
        <v>0.43617021276595747</v>
      </c>
      <c r="P42" s="42">
        <f>IF(O42&gt;=res!E$2,IF(O41&lt;res!E$2,K42,0),0)</f>
        <v>0</v>
      </c>
      <c r="Q42" s="42">
        <f>IF(O42&gt;=res!E$2,IF(O41&lt;res!E$2,L42,0),0)</f>
        <v>0</v>
      </c>
      <c r="R42" s="42">
        <f>IF(O42&gt;=res!E$6,IF(O41&lt;res!E$6,L42,0),0)</f>
        <v>0</v>
      </c>
    </row>
    <row r="43" spans="1:18" ht="15" x14ac:dyDescent="0.25">
      <c r="A43" s="39">
        <v>42</v>
      </c>
      <c r="B43" s="39" t="s">
        <v>148</v>
      </c>
      <c r="C43" s="39">
        <v>2</v>
      </c>
      <c r="D43" s="39">
        <v>0</v>
      </c>
      <c r="G43" s="41">
        <f t="shared" ref="G43:J43" si="85">SUM(C$2:C43)</f>
        <v>26.5</v>
      </c>
      <c r="H43" s="41">
        <f t="shared" si="85"/>
        <v>35</v>
      </c>
      <c r="I43" s="41">
        <f t="shared" si="85"/>
        <v>0</v>
      </c>
      <c r="J43" s="41">
        <f t="shared" si="85"/>
        <v>0</v>
      </c>
      <c r="K43" s="41">
        <f t="shared" ref="K43:L43" si="86">G43/MAX(G:G)</f>
        <v>0.56989247311827962</v>
      </c>
      <c r="L43" s="41">
        <f t="shared" si="86"/>
        <v>0.39106145251396646</v>
      </c>
      <c r="M43" s="41">
        <f t="shared" si="2"/>
        <v>0</v>
      </c>
      <c r="N43" s="42">
        <f t="shared" si="3"/>
        <v>0</v>
      </c>
      <c r="O43" s="41">
        <f t="shared" si="4"/>
        <v>0.44680851063829785</v>
      </c>
      <c r="P43" s="42">
        <f>IF(O43&gt;=res!E$2,IF(O42&lt;res!E$2,K43,0),0)</f>
        <v>0</v>
      </c>
      <c r="Q43" s="42">
        <f>IF(O43&gt;=res!E$2,IF(O42&lt;res!E$2,L43,0),0)</f>
        <v>0</v>
      </c>
      <c r="R43" s="42">
        <f>IF(O43&gt;=res!E$6,IF(O42&lt;res!E$6,L43,0),0)</f>
        <v>0</v>
      </c>
    </row>
    <row r="44" spans="1:18" ht="15" x14ac:dyDescent="0.25">
      <c r="A44" s="39">
        <v>43</v>
      </c>
      <c r="B44" s="39" t="s">
        <v>149</v>
      </c>
      <c r="C44" s="39">
        <v>4</v>
      </c>
      <c r="D44" s="39">
        <v>2</v>
      </c>
      <c r="G44" s="41">
        <f t="shared" ref="G44:J44" si="87">SUM(C$2:C44)</f>
        <v>30.5</v>
      </c>
      <c r="H44" s="41">
        <f t="shared" si="87"/>
        <v>37</v>
      </c>
      <c r="I44" s="41">
        <f t="shared" si="87"/>
        <v>0</v>
      </c>
      <c r="J44" s="41">
        <f t="shared" si="87"/>
        <v>0</v>
      </c>
      <c r="K44" s="41">
        <f t="shared" ref="K44:L44" si="88">G44/MAX(G:G)</f>
        <v>0.65591397849462363</v>
      </c>
      <c r="L44" s="41">
        <f t="shared" si="88"/>
        <v>0.41340782122905029</v>
      </c>
      <c r="M44" s="41">
        <f t="shared" si="2"/>
        <v>0</v>
      </c>
      <c r="N44" s="42">
        <f t="shared" si="3"/>
        <v>0</v>
      </c>
      <c r="O44" s="41">
        <f t="shared" si="4"/>
        <v>0.45744680851063829</v>
      </c>
      <c r="P44" s="42">
        <f>IF(O44&gt;=res!E$2,IF(O43&lt;res!E$2,K44,0),0)</f>
        <v>0</v>
      </c>
      <c r="Q44" s="42">
        <f>IF(O44&gt;=res!E$2,IF(O43&lt;res!E$2,L44,0),0)</f>
        <v>0</v>
      </c>
      <c r="R44" s="42">
        <f>IF(O44&gt;=res!E$6,IF(O43&lt;res!E$6,L44,0),0)</f>
        <v>0</v>
      </c>
    </row>
    <row r="45" spans="1:18" ht="15" x14ac:dyDescent="0.25">
      <c r="A45" s="39">
        <v>44</v>
      </c>
      <c r="B45" s="39" t="s">
        <v>150</v>
      </c>
      <c r="C45" s="39">
        <v>0</v>
      </c>
      <c r="D45" s="39">
        <v>0</v>
      </c>
      <c r="G45" s="41">
        <f t="shared" ref="G45:J45" si="89">SUM(C$2:C45)</f>
        <v>30.5</v>
      </c>
      <c r="H45" s="41">
        <f t="shared" si="89"/>
        <v>37</v>
      </c>
      <c r="I45" s="41">
        <f t="shared" si="89"/>
        <v>0</v>
      </c>
      <c r="J45" s="41">
        <f t="shared" si="89"/>
        <v>0</v>
      </c>
      <c r="K45" s="41">
        <f t="shared" ref="K45:L45" si="90">G45/MAX(G:G)</f>
        <v>0.65591397849462363</v>
      </c>
      <c r="L45" s="41">
        <f t="shared" si="90"/>
        <v>0.41340782122905029</v>
      </c>
      <c r="M45" s="41">
        <f t="shared" si="2"/>
        <v>0</v>
      </c>
      <c r="N45" s="42">
        <f t="shared" si="3"/>
        <v>0</v>
      </c>
      <c r="O45" s="41">
        <f t="shared" si="4"/>
        <v>0.46808510638297873</v>
      </c>
      <c r="P45" s="42">
        <f>IF(O45&gt;=res!E$2,IF(O44&lt;res!E$2,K45,0),0)</f>
        <v>0</v>
      </c>
      <c r="Q45" s="42">
        <f>IF(O45&gt;=res!E$2,IF(O44&lt;res!E$2,L45,0),0)</f>
        <v>0</v>
      </c>
      <c r="R45" s="42">
        <f>IF(O45&gt;=res!E$6,IF(O44&lt;res!E$6,L45,0),0)</f>
        <v>0</v>
      </c>
    </row>
    <row r="46" spans="1:18" ht="15" x14ac:dyDescent="0.25">
      <c r="A46" s="39">
        <v>45</v>
      </c>
      <c r="B46" s="39" t="s">
        <v>151</v>
      </c>
      <c r="C46" s="39">
        <v>0</v>
      </c>
      <c r="D46" s="39">
        <v>0</v>
      </c>
      <c r="G46" s="41">
        <f t="shared" ref="G46:J46" si="91">SUM(C$2:C46)</f>
        <v>30.5</v>
      </c>
      <c r="H46" s="41">
        <f t="shared" si="91"/>
        <v>37</v>
      </c>
      <c r="I46" s="41">
        <f t="shared" si="91"/>
        <v>0</v>
      </c>
      <c r="J46" s="41">
        <f t="shared" si="91"/>
        <v>0</v>
      </c>
      <c r="K46" s="41">
        <f t="shared" ref="K46:L46" si="92">G46/MAX(G:G)</f>
        <v>0.65591397849462363</v>
      </c>
      <c r="L46" s="41">
        <f t="shared" si="92"/>
        <v>0.41340782122905029</v>
      </c>
      <c r="M46" s="41">
        <f t="shared" si="2"/>
        <v>0</v>
      </c>
      <c r="N46" s="42">
        <f t="shared" si="3"/>
        <v>0</v>
      </c>
      <c r="O46" s="41">
        <f t="shared" si="4"/>
        <v>0.47872340425531917</v>
      </c>
      <c r="P46" s="42">
        <f>IF(O46&gt;=res!E$2,IF(O45&lt;res!E$2,K46,0),0)</f>
        <v>0</v>
      </c>
      <c r="Q46" s="42">
        <f>IF(O46&gt;=res!E$2,IF(O45&lt;res!E$2,L46,0),0)</f>
        <v>0</v>
      </c>
      <c r="R46" s="42">
        <f>IF(O46&gt;=res!E$6,IF(O45&lt;res!E$6,L46,0),0)</f>
        <v>0</v>
      </c>
    </row>
    <row r="47" spans="1:18" ht="15" x14ac:dyDescent="0.25">
      <c r="A47" s="39">
        <v>46</v>
      </c>
      <c r="B47" s="39" t="s">
        <v>152</v>
      </c>
      <c r="C47" s="39">
        <v>5</v>
      </c>
      <c r="D47" s="39">
        <v>0</v>
      </c>
      <c r="G47" s="41">
        <f t="shared" ref="G47:J47" si="93">SUM(C$2:C47)</f>
        <v>35.5</v>
      </c>
      <c r="H47" s="41">
        <f t="shared" si="93"/>
        <v>37</v>
      </c>
      <c r="I47" s="41">
        <f t="shared" si="93"/>
        <v>0</v>
      </c>
      <c r="J47" s="41">
        <f t="shared" si="93"/>
        <v>0</v>
      </c>
      <c r="K47" s="41">
        <f t="shared" ref="K47:L47" si="94">G47/MAX(G:G)</f>
        <v>0.76344086021505375</v>
      </c>
      <c r="L47" s="41">
        <f t="shared" si="94"/>
        <v>0.41340782122905029</v>
      </c>
      <c r="M47" s="41">
        <f t="shared" si="2"/>
        <v>0</v>
      </c>
      <c r="N47" s="42">
        <f t="shared" si="3"/>
        <v>0</v>
      </c>
      <c r="O47" s="41">
        <f t="shared" si="4"/>
        <v>0.48936170212765956</v>
      </c>
      <c r="P47" s="42">
        <f>IF(O47&gt;=res!E$2,IF(O46&lt;res!E$2,K47,0),0)</f>
        <v>0</v>
      </c>
      <c r="Q47" s="42">
        <f>IF(O47&gt;=res!E$2,IF(O46&lt;res!E$2,L47,0),0)</f>
        <v>0</v>
      </c>
      <c r="R47" s="42">
        <f>IF(O47&gt;=res!E$6,IF(O46&lt;res!E$6,L47,0),0)</f>
        <v>0</v>
      </c>
    </row>
    <row r="48" spans="1:18" ht="15" x14ac:dyDescent="0.25">
      <c r="A48" s="39">
        <v>47</v>
      </c>
      <c r="B48" s="39" t="s">
        <v>153</v>
      </c>
      <c r="C48" s="39">
        <v>0</v>
      </c>
      <c r="D48" s="39">
        <v>1</v>
      </c>
      <c r="G48" s="41">
        <f t="shared" ref="G48:J48" si="95">SUM(C$2:C48)</f>
        <v>35.5</v>
      </c>
      <c r="H48" s="41">
        <f t="shared" si="95"/>
        <v>38</v>
      </c>
      <c r="I48" s="41">
        <f t="shared" si="95"/>
        <v>0</v>
      </c>
      <c r="J48" s="41">
        <f t="shared" si="95"/>
        <v>0</v>
      </c>
      <c r="K48" s="41">
        <f t="shared" ref="K48:L48" si="96">G48/MAX(G:G)</f>
        <v>0.76344086021505375</v>
      </c>
      <c r="L48" s="41">
        <f t="shared" si="96"/>
        <v>0.42458100558659218</v>
      </c>
      <c r="M48" s="41">
        <f t="shared" si="2"/>
        <v>0</v>
      </c>
      <c r="N48" s="42">
        <f t="shared" si="3"/>
        <v>0</v>
      </c>
      <c r="O48" s="41">
        <f t="shared" si="4"/>
        <v>0.5</v>
      </c>
      <c r="P48" s="42">
        <f>IF(O48&gt;=res!E$2,IF(O47&lt;res!E$2,K48,0),0)</f>
        <v>0</v>
      </c>
      <c r="Q48" s="42">
        <f>IF(O48&gt;=res!E$2,IF(O47&lt;res!E$2,L48,0),0)</f>
        <v>0</v>
      </c>
      <c r="R48" s="42">
        <f>IF(O48&gt;=res!E$6,IF(O47&lt;res!E$6,L48,0),0)</f>
        <v>0</v>
      </c>
    </row>
    <row r="49" spans="1:18" ht="15" x14ac:dyDescent="0.25">
      <c r="A49" s="39">
        <v>48</v>
      </c>
      <c r="B49" s="39" t="s">
        <v>154</v>
      </c>
      <c r="C49" s="39">
        <v>0</v>
      </c>
      <c r="D49" s="39">
        <v>0</v>
      </c>
      <c r="G49" s="41">
        <f t="shared" ref="G49:J49" si="97">SUM(C$2:C49)</f>
        <v>35.5</v>
      </c>
      <c r="H49" s="41">
        <f t="shared" si="97"/>
        <v>38</v>
      </c>
      <c r="I49" s="41">
        <f t="shared" si="97"/>
        <v>0</v>
      </c>
      <c r="J49" s="41">
        <f t="shared" si="97"/>
        <v>0</v>
      </c>
      <c r="K49" s="41">
        <f t="shared" ref="K49:L49" si="98">G49/MAX(G:G)</f>
        <v>0.76344086021505375</v>
      </c>
      <c r="L49" s="41">
        <f t="shared" si="98"/>
        <v>0.42458100558659218</v>
      </c>
      <c r="M49" s="41">
        <f t="shared" si="2"/>
        <v>0</v>
      </c>
      <c r="N49" s="42">
        <f t="shared" si="3"/>
        <v>0</v>
      </c>
      <c r="O49" s="41">
        <f t="shared" si="4"/>
        <v>0.51063829787234039</v>
      </c>
      <c r="P49" s="42">
        <f>IF(O49&gt;=res!E$2,IF(O48&lt;res!E$2,K49,0),0)</f>
        <v>0</v>
      </c>
      <c r="Q49" s="42">
        <f>IF(O49&gt;=res!E$2,IF(O48&lt;res!E$2,L49,0),0)</f>
        <v>0</v>
      </c>
      <c r="R49" s="42">
        <f>IF(O49&gt;=res!E$6,IF(O48&lt;res!E$6,L49,0),0)</f>
        <v>0</v>
      </c>
    </row>
    <row r="50" spans="1:18" ht="15" x14ac:dyDescent="0.25">
      <c r="A50" s="39">
        <v>49</v>
      </c>
      <c r="B50" s="39" t="s">
        <v>155</v>
      </c>
      <c r="C50" s="39">
        <v>0</v>
      </c>
      <c r="D50" s="39">
        <v>0</v>
      </c>
      <c r="G50" s="41">
        <f t="shared" ref="G50:J50" si="99">SUM(C$2:C50)</f>
        <v>35.5</v>
      </c>
      <c r="H50" s="41">
        <f t="shared" si="99"/>
        <v>38</v>
      </c>
      <c r="I50" s="41">
        <f t="shared" si="99"/>
        <v>0</v>
      </c>
      <c r="J50" s="41">
        <f t="shared" si="99"/>
        <v>0</v>
      </c>
      <c r="K50" s="41">
        <f t="shared" ref="K50:L50" si="100">G50/MAX(G:G)</f>
        <v>0.76344086021505375</v>
      </c>
      <c r="L50" s="41">
        <f t="shared" si="100"/>
        <v>0.42458100558659218</v>
      </c>
      <c r="M50" s="41">
        <f t="shared" si="2"/>
        <v>0</v>
      </c>
      <c r="N50" s="42">
        <f t="shared" si="3"/>
        <v>0</v>
      </c>
      <c r="O50" s="41">
        <f t="shared" si="4"/>
        <v>0.52127659574468088</v>
      </c>
      <c r="P50" s="42">
        <f>IF(O50&gt;=res!E$2,IF(O49&lt;res!E$2,K50,0),0)</f>
        <v>0</v>
      </c>
      <c r="Q50" s="42">
        <f>IF(O50&gt;=res!E$2,IF(O49&lt;res!E$2,L50,0),0)</f>
        <v>0</v>
      </c>
      <c r="R50" s="42">
        <f>IF(O50&gt;=res!E$6,IF(O49&lt;res!E$6,L50,0),0)</f>
        <v>0</v>
      </c>
    </row>
    <row r="51" spans="1:18" ht="15" x14ac:dyDescent="0.25">
      <c r="A51" s="39">
        <v>50</v>
      </c>
      <c r="B51" s="39" t="s">
        <v>156</v>
      </c>
      <c r="C51" s="39">
        <v>0</v>
      </c>
      <c r="D51" s="39">
        <v>0</v>
      </c>
      <c r="G51" s="41">
        <f t="shared" ref="G51:J51" si="101">SUM(C$2:C51)</f>
        <v>35.5</v>
      </c>
      <c r="H51" s="41">
        <f t="shared" si="101"/>
        <v>38</v>
      </c>
      <c r="I51" s="41">
        <f t="shared" si="101"/>
        <v>0</v>
      </c>
      <c r="J51" s="41">
        <f t="shared" si="101"/>
        <v>0</v>
      </c>
      <c r="K51" s="41">
        <f t="shared" ref="K51:L51" si="102">G51/MAX(G:G)</f>
        <v>0.76344086021505375</v>
      </c>
      <c r="L51" s="41">
        <f t="shared" si="102"/>
        <v>0.42458100558659218</v>
      </c>
      <c r="M51" s="41">
        <f t="shared" si="2"/>
        <v>0</v>
      </c>
      <c r="N51" s="42">
        <f t="shared" si="3"/>
        <v>0</v>
      </c>
      <c r="O51" s="41">
        <f t="shared" si="4"/>
        <v>0.53191489361702127</v>
      </c>
      <c r="P51" s="42">
        <f>IF(O51&gt;=res!E$2,IF(O50&lt;res!E$2,K51,0),0)</f>
        <v>0</v>
      </c>
      <c r="Q51" s="42">
        <f>IF(O51&gt;=res!E$2,IF(O50&lt;res!E$2,L51,0),0)</f>
        <v>0</v>
      </c>
      <c r="R51" s="42">
        <f>IF(O51&gt;=res!E$6,IF(O50&lt;res!E$6,L51,0),0)</f>
        <v>0</v>
      </c>
    </row>
    <row r="52" spans="1:18" ht="15" x14ac:dyDescent="0.25">
      <c r="A52" s="39">
        <v>51</v>
      </c>
      <c r="B52" s="39" t="s">
        <v>157</v>
      </c>
      <c r="C52" s="39">
        <v>4</v>
      </c>
      <c r="D52" s="39">
        <v>0</v>
      </c>
      <c r="G52" s="41">
        <f t="shared" ref="G52:J52" si="103">SUM(C$2:C52)</f>
        <v>39.5</v>
      </c>
      <c r="H52" s="41">
        <f t="shared" si="103"/>
        <v>38</v>
      </c>
      <c r="I52" s="41">
        <f t="shared" si="103"/>
        <v>0</v>
      </c>
      <c r="J52" s="41">
        <f t="shared" si="103"/>
        <v>0</v>
      </c>
      <c r="K52" s="41">
        <f t="shared" ref="K52:L52" si="104">G52/MAX(G:G)</f>
        <v>0.84946236559139787</v>
      </c>
      <c r="L52" s="41">
        <f t="shared" si="104"/>
        <v>0.42458100558659218</v>
      </c>
      <c r="M52" s="41">
        <f t="shared" si="2"/>
        <v>0</v>
      </c>
      <c r="N52" s="42">
        <f t="shared" si="3"/>
        <v>0</v>
      </c>
      <c r="O52" s="41">
        <f t="shared" si="4"/>
        <v>0.54255319148936165</v>
      </c>
      <c r="P52" s="42">
        <f>IF(O52&gt;=res!E$2,IF(O51&lt;res!E$2,K52,0),0)</f>
        <v>0</v>
      </c>
      <c r="Q52" s="42">
        <f>IF(O52&gt;=res!E$2,IF(O51&lt;res!E$2,L52,0),0)</f>
        <v>0</v>
      </c>
      <c r="R52" s="42">
        <f>IF(O52&gt;=res!E$6,IF(O51&lt;res!E$6,L52,0),0)</f>
        <v>0</v>
      </c>
    </row>
    <row r="53" spans="1:18" ht="15" x14ac:dyDescent="0.25">
      <c r="A53" s="39">
        <v>52</v>
      </c>
      <c r="B53" s="40">
        <v>43470</v>
      </c>
      <c r="C53" s="39">
        <v>0</v>
      </c>
      <c r="D53" s="39">
        <v>0</v>
      </c>
      <c r="G53" s="41">
        <f t="shared" ref="G53:J53" si="105">SUM(C$2:C53)</f>
        <v>39.5</v>
      </c>
      <c r="H53" s="41">
        <f t="shared" si="105"/>
        <v>38</v>
      </c>
      <c r="I53" s="41">
        <f t="shared" si="105"/>
        <v>0</v>
      </c>
      <c r="J53" s="41">
        <f t="shared" si="105"/>
        <v>0</v>
      </c>
      <c r="K53" s="41">
        <f t="shared" ref="K53:L53" si="106">G53/MAX(G:G)</f>
        <v>0.84946236559139787</v>
      </c>
      <c r="L53" s="41">
        <f t="shared" si="106"/>
        <v>0.42458100558659218</v>
      </c>
      <c r="M53" s="41">
        <f t="shared" si="2"/>
        <v>0</v>
      </c>
      <c r="N53" s="42">
        <f t="shared" si="3"/>
        <v>0</v>
      </c>
      <c r="O53" s="41">
        <f t="shared" si="4"/>
        <v>0.55319148936170215</v>
      </c>
      <c r="P53" s="42">
        <f>IF(O53&gt;=res!E$2,IF(O52&lt;res!E$2,K53,0),0)</f>
        <v>0</v>
      </c>
      <c r="Q53" s="42">
        <f>IF(O53&gt;=res!E$2,IF(O52&lt;res!E$2,L53,0),0)</f>
        <v>0</v>
      </c>
      <c r="R53" s="42">
        <f>IF(O53&gt;=res!E$6,IF(O52&lt;res!E$6,L53,0),0)</f>
        <v>0</v>
      </c>
    </row>
    <row r="54" spans="1:18" ht="15" x14ac:dyDescent="0.25">
      <c r="A54" s="39">
        <v>53</v>
      </c>
      <c r="B54" s="40">
        <v>43501</v>
      </c>
      <c r="C54" s="39">
        <v>0</v>
      </c>
      <c r="D54" s="39">
        <v>0</v>
      </c>
      <c r="G54" s="41">
        <f t="shared" ref="G54:J54" si="107">SUM(C$2:C54)</f>
        <v>39.5</v>
      </c>
      <c r="H54" s="41">
        <f t="shared" si="107"/>
        <v>38</v>
      </c>
      <c r="I54" s="41">
        <f t="shared" si="107"/>
        <v>0</v>
      </c>
      <c r="J54" s="41">
        <f t="shared" si="107"/>
        <v>0</v>
      </c>
      <c r="K54" s="41">
        <f t="shared" ref="K54:L54" si="108">G54/MAX(G:G)</f>
        <v>0.84946236559139787</v>
      </c>
      <c r="L54" s="41">
        <f t="shared" si="108"/>
        <v>0.42458100558659218</v>
      </c>
      <c r="M54" s="41">
        <f t="shared" si="2"/>
        <v>0</v>
      </c>
      <c r="N54" s="42">
        <f t="shared" si="3"/>
        <v>0</v>
      </c>
      <c r="O54" s="41">
        <f t="shared" si="4"/>
        <v>0.56382978723404253</v>
      </c>
      <c r="P54" s="42">
        <f>IF(O54&gt;=res!E$2,IF(O53&lt;res!E$2,K54,0),0)</f>
        <v>0</v>
      </c>
      <c r="Q54" s="42">
        <f>IF(O54&gt;=res!E$2,IF(O53&lt;res!E$2,L54,0),0)</f>
        <v>0</v>
      </c>
      <c r="R54" s="42">
        <f>IF(O54&gt;=res!E$6,IF(O53&lt;res!E$6,L54,0),0)</f>
        <v>0</v>
      </c>
    </row>
    <row r="55" spans="1:18" ht="15" x14ac:dyDescent="0.25">
      <c r="A55" s="39">
        <v>54</v>
      </c>
      <c r="B55" s="40">
        <v>43529</v>
      </c>
      <c r="C55" s="39">
        <v>0</v>
      </c>
      <c r="D55" s="39">
        <v>2</v>
      </c>
      <c r="G55" s="41">
        <f t="shared" ref="G55:J55" si="109">SUM(C$2:C55)</f>
        <v>39.5</v>
      </c>
      <c r="H55" s="41">
        <f t="shared" si="109"/>
        <v>40</v>
      </c>
      <c r="I55" s="41">
        <f t="shared" si="109"/>
        <v>0</v>
      </c>
      <c r="J55" s="41">
        <f t="shared" si="109"/>
        <v>0</v>
      </c>
      <c r="K55" s="41">
        <f t="shared" ref="K55:L55" si="110">G55/MAX(G:G)</f>
        <v>0.84946236559139787</v>
      </c>
      <c r="L55" s="41">
        <f t="shared" si="110"/>
        <v>0.44692737430167595</v>
      </c>
      <c r="M55" s="41">
        <f t="shared" si="2"/>
        <v>0</v>
      </c>
      <c r="N55" s="42">
        <f t="shared" si="3"/>
        <v>0</v>
      </c>
      <c r="O55" s="41">
        <f t="shared" si="4"/>
        <v>0.57446808510638303</v>
      </c>
      <c r="P55" s="42">
        <f>IF(O55&gt;=res!E$2,IF(O54&lt;res!E$2,K55,0),0)</f>
        <v>0</v>
      </c>
      <c r="Q55" s="42">
        <f>IF(O55&gt;=res!E$2,IF(O54&lt;res!E$2,L55,0),0)</f>
        <v>0</v>
      </c>
      <c r="R55" s="42">
        <f>IF(O55&gt;=res!E$6,IF(O54&lt;res!E$6,L55,0),0)</f>
        <v>0</v>
      </c>
    </row>
    <row r="56" spans="1:18" ht="15" x14ac:dyDescent="0.25">
      <c r="A56" s="39">
        <v>55</v>
      </c>
      <c r="B56" s="40">
        <v>43560</v>
      </c>
      <c r="C56" s="39">
        <v>0</v>
      </c>
      <c r="D56" s="39">
        <v>0</v>
      </c>
      <c r="G56" s="41">
        <f t="shared" ref="G56:J56" si="111">SUM(C$2:C56)</f>
        <v>39.5</v>
      </c>
      <c r="H56" s="41">
        <f t="shared" si="111"/>
        <v>40</v>
      </c>
      <c r="I56" s="41">
        <f t="shared" si="111"/>
        <v>0</v>
      </c>
      <c r="J56" s="41">
        <f t="shared" si="111"/>
        <v>0</v>
      </c>
      <c r="K56" s="41">
        <f t="shared" ref="K56:L56" si="112">G56/MAX(G:G)</f>
        <v>0.84946236559139787</v>
      </c>
      <c r="L56" s="41">
        <f t="shared" si="112"/>
        <v>0.44692737430167595</v>
      </c>
      <c r="M56" s="41">
        <f t="shared" si="2"/>
        <v>0</v>
      </c>
      <c r="N56" s="42">
        <f t="shared" si="3"/>
        <v>0</v>
      </c>
      <c r="O56" s="41">
        <f t="shared" si="4"/>
        <v>0.58510638297872342</v>
      </c>
      <c r="P56" s="42">
        <f>IF(O56&gt;=res!E$2,IF(O55&lt;res!E$2,K56,0),0)</f>
        <v>0</v>
      </c>
      <c r="Q56" s="42">
        <f>IF(O56&gt;=res!E$2,IF(O55&lt;res!E$2,L56,0),0)</f>
        <v>0</v>
      </c>
      <c r="R56" s="42">
        <f>IF(O56&gt;=res!E$6,IF(O55&lt;res!E$6,L56,0),0)</f>
        <v>0</v>
      </c>
    </row>
    <row r="57" spans="1:18" ht="15" x14ac:dyDescent="0.25">
      <c r="A57" s="39">
        <v>56</v>
      </c>
      <c r="B57" s="40">
        <v>43590</v>
      </c>
      <c r="C57" s="39">
        <v>0</v>
      </c>
      <c r="D57" s="39">
        <v>0</v>
      </c>
      <c r="G57" s="41">
        <f t="shared" ref="G57:J57" si="113">SUM(C$2:C57)</f>
        <v>39.5</v>
      </c>
      <c r="H57" s="41">
        <f t="shared" si="113"/>
        <v>40</v>
      </c>
      <c r="I57" s="41">
        <f t="shared" si="113"/>
        <v>0</v>
      </c>
      <c r="J57" s="41">
        <f t="shared" si="113"/>
        <v>0</v>
      </c>
      <c r="K57" s="41">
        <f t="shared" ref="K57:L57" si="114">G57/MAX(G:G)</f>
        <v>0.84946236559139787</v>
      </c>
      <c r="L57" s="41">
        <f t="shared" si="114"/>
        <v>0.44692737430167595</v>
      </c>
      <c r="M57" s="41">
        <f t="shared" si="2"/>
        <v>0</v>
      </c>
      <c r="N57" s="42">
        <f t="shared" si="3"/>
        <v>0</v>
      </c>
      <c r="O57" s="41">
        <f t="shared" si="4"/>
        <v>0.5957446808510638</v>
      </c>
      <c r="P57" s="42">
        <f>IF(O57&gt;=res!E$2,IF(O56&lt;res!E$2,K57,0),0)</f>
        <v>0</v>
      </c>
      <c r="Q57" s="42">
        <f>IF(O57&gt;=res!E$2,IF(O56&lt;res!E$2,L57,0),0)</f>
        <v>0</v>
      </c>
      <c r="R57" s="42">
        <f>IF(O57&gt;=res!E$6,IF(O56&lt;res!E$6,L57,0),0)</f>
        <v>0</v>
      </c>
    </row>
    <row r="58" spans="1:18" ht="15" x14ac:dyDescent="0.25">
      <c r="A58" s="39">
        <v>57</v>
      </c>
      <c r="B58" s="40">
        <v>43621</v>
      </c>
      <c r="C58" s="39">
        <v>0</v>
      </c>
      <c r="D58" s="39">
        <v>2</v>
      </c>
      <c r="G58" s="41">
        <f t="shared" ref="G58:J58" si="115">SUM(C$2:C58)</f>
        <v>39.5</v>
      </c>
      <c r="H58" s="41">
        <f t="shared" si="115"/>
        <v>42</v>
      </c>
      <c r="I58" s="41">
        <f t="shared" si="115"/>
        <v>0</v>
      </c>
      <c r="J58" s="41">
        <f t="shared" si="115"/>
        <v>0</v>
      </c>
      <c r="K58" s="41">
        <f t="shared" ref="K58:L58" si="116">G58/MAX(G:G)</f>
        <v>0.84946236559139787</v>
      </c>
      <c r="L58" s="41">
        <f t="shared" si="116"/>
        <v>0.46927374301675978</v>
      </c>
      <c r="M58" s="41">
        <f t="shared" si="2"/>
        <v>0</v>
      </c>
      <c r="N58" s="42">
        <f t="shared" si="3"/>
        <v>0</v>
      </c>
      <c r="O58" s="41">
        <f t="shared" si="4"/>
        <v>0.6063829787234043</v>
      </c>
      <c r="P58" s="42">
        <f>IF(O58&gt;=res!E$2,IF(O57&lt;res!E$2,K58,0),0)</f>
        <v>0</v>
      </c>
      <c r="Q58" s="42">
        <f>IF(O58&gt;=res!E$2,IF(O57&lt;res!E$2,L58,0),0)</f>
        <v>0</v>
      </c>
      <c r="R58" s="42">
        <f>IF(O58&gt;=res!E$6,IF(O57&lt;res!E$6,L58,0),0)</f>
        <v>0</v>
      </c>
    </row>
    <row r="59" spans="1:18" ht="15" x14ac:dyDescent="0.25">
      <c r="A59" s="39">
        <v>58</v>
      </c>
      <c r="B59" s="40">
        <v>43651</v>
      </c>
      <c r="C59" s="39">
        <v>0</v>
      </c>
      <c r="D59" s="39">
        <v>1</v>
      </c>
      <c r="G59" s="41">
        <f t="shared" ref="G59:J59" si="117">SUM(C$2:C59)</f>
        <v>39.5</v>
      </c>
      <c r="H59" s="41">
        <f t="shared" si="117"/>
        <v>43</v>
      </c>
      <c r="I59" s="41">
        <f t="shared" si="117"/>
        <v>0</v>
      </c>
      <c r="J59" s="41">
        <f t="shared" si="117"/>
        <v>0</v>
      </c>
      <c r="K59" s="41">
        <f t="shared" ref="K59:L59" si="118">G59/MAX(G:G)</f>
        <v>0.84946236559139787</v>
      </c>
      <c r="L59" s="41">
        <f t="shared" si="118"/>
        <v>0.48044692737430167</v>
      </c>
      <c r="M59" s="41">
        <f t="shared" si="2"/>
        <v>0</v>
      </c>
      <c r="N59" s="42">
        <f t="shared" si="3"/>
        <v>0</v>
      </c>
      <c r="O59" s="41">
        <f t="shared" si="4"/>
        <v>0.61702127659574468</v>
      </c>
      <c r="P59" s="42">
        <f>IF(O59&gt;=res!E$2,IF(O58&lt;res!E$2,K59,0),0)</f>
        <v>0</v>
      </c>
      <c r="Q59" s="42">
        <f>IF(O59&gt;=res!E$2,IF(O58&lt;res!E$2,L59,0),0)</f>
        <v>0</v>
      </c>
      <c r="R59" s="42">
        <f>IF(O59&gt;=res!E$6,IF(O58&lt;res!E$6,L59,0),0)</f>
        <v>0</v>
      </c>
    </row>
    <row r="60" spans="1:18" ht="15" x14ac:dyDescent="0.25">
      <c r="A60" s="39">
        <v>59</v>
      </c>
      <c r="B60" s="40">
        <v>43682</v>
      </c>
      <c r="C60" s="39">
        <v>0</v>
      </c>
      <c r="D60" s="39">
        <v>2</v>
      </c>
      <c r="G60" s="41">
        <f t="shared" ref="G60:J60" si="119">SUM(C$2:C60)</f>
        <v>39.5</v>
      </c>
      <c r="H60" s="41">
        <f t="shared" si="119"/>
        <v>45</v>
      </c>
      <c r="I60" s="41">
        <f t="shared" si="119"/>
        <v>0</v>
      </c>
      <c r="J60" s="41">
        <f t="shared" si="119"/>
        <v>0</v>
      </c>
      <c r="K60" s="41">
        <f t="shared" ref="K60:L60" si="120">G60/MAX(G:G)</f>
        <v>0.84946236559139787</v>
      </c>
      <c r="L60" s="41">
        <f t="shared" si="120"/>
        <v>0.5027932960893855</v>
      </c>
      <c r="M60" s="41">
        <f t="shared" si="2"/>
        <v>0</v>
      </c>
      <c r="N60" s="42">
        <f t="shared" si="3"/>
        <v>0</v>
      </c>
      <c r="O60" s="41">
        <f t="shared" si="4"/>
        <v>0.62765957446808507</v>
      </c>
      <c r="P60" s="42">
        <f>IF(O60&gt;=res!E$2,IF(O59&lt;res!E$2,K60,0),0)</f>
        <v>0</v>
      </c>
      <c r="Q60" s="42">
        <f>IF(O60&gt;=res!E$2,IF(O59&lt;res!E$2,L60,0),0)</f>
        <v>0</v>
      </c>
      <c r="R60" s="42">
        <f>IF(O60&gt;=res!E$6,IF(O59&lt;res!E$6,L60,0),0)</f>
        <v>0</v>
      </c>
    </row>
    <row r="61" spans="1:18" ht="15" x14ac:dyDescent="0.25">
      <c r="A61" s="39">
        <v>60</v>
      </c>
      <c r="B61" s="40">
        <v>43713</v>
      </c>
      <c r="C61" s="39">
        <v>0</v>
      </c>
      <c r="D61" s="39">
        <v>7</v>
      </c>
      <c r="G61" s="41">
        <f t="shared" ref="G61:J61" si="121">SUM(C$2:C61)</f>
        <v>39.5</v>
      </c>
      <c r="H61" s="41">
        <f t="shared" si="121"/>
        <v>52</v>
      </c>
      <c r="I61" s="41">
        <f t="shared" si="121"/>
        <v>0</v>
      </c>
      <c r="J61" s="41">
        <f t="shared" si="121"/>
        <v>0</v>
      </c>
      <c r="K61" s="41">
        <f t="shared" ref="K61:L61" si="122">G61/MAX(G:G)</f>
        <v>0.84946236559139787</v>
      </c>
      <c r="L61" s="41">
        <f t="shared" si="122"/>
        <v>0.58100558659217882</v>
      </c>
      <c r="M61" s="41">
        <f t="shared" si="2"/>
        <v>0</v>
      </c>
      <c r="N61" s="42">
        <f t="shared" si="3"/>
        <v>0</v>
      </c>
      <c r="O61" s="41">
        <f t="shared" si="4"/>
        <v>0.63829787234042556</v>
      </c>
      <c r="P61" s="42">
        <f>IF(O61&gt;=res!E$2,IF(O60&lt;res!E$2,K61,0),0)</f>
        <v>0</v>
      </c>
      <c r="Q61" s="42">
        <f>IF(O61&gt;=res!E$2,IF(O60&lt;res!E$2,L61,0),0)</f>
        <v>0</v>
      </c>
      <c r="R61" s="42">
        <f>IF(O61&gt;=res!E$6,IF(O60&lt;res!E$6,L61,0),0)</f>
        <v>0</v>
      </c>
    </row>
    <row r="62" spans="1:18" ht="15" x14ac:dyDescent="0.25">
      <c r="A62" s="39">
        <v>61</v>
      </c>
      <c r="B62" s="40">
        <v>43743</v>
      </c>
      <c r="C62" s="39">
        <v>0</v>
      </c>
      <c r="D62" s="39">
        <v>7.5</v>
      </c>
      <c r="G62" s="41">
        <f t="shared" ref="G62:J62" si="123">SUM(C$2:C62)</f>
        <v>39.5</v>
      </c>
      <c r="H62" s="41">
        <f t="shared" si="123"/>
        <v>59.5</v>
      </c>
      <c r="I62" s="41">
        <f t="shared" si="123"/>
        <v>0</v>
      </c>
      <c r="J62" s="41">
        <f t="shared" si="123"/>
        <v>0</v>
      </c>
      <c r="K62" s="41">
        <f t="shared" ref="K62:L62" si="124">G62/MAX(G:G)</f>
        <v>0.84946236559139787</v>
      </c>
      <c r="L62" s="41">
        <f t="shared" si="124"/>
        <v>0.66480446927374304</v>
      </c>
      <c r="M62" s="41">
        <f t="shared" si="2"/>
        <v>0</v>
      </c>
      <c r="N62" s="42">
        <f t="shared" si="3"/>
        <v>0</v>
      </c>
      <c r="O62" s="41">
        <f t="shared" si="4"/>
        <v>0.64893617021276595</v>
      </c>
      <c r="P62" s="42">
        <f>IF(O62&gt;=res!E$2,IF(O61&lt;res!E$2,K62,0),0)</f>
        <v>0</v>
      </c>
      <c r="Q62" s="42">
        <f>IF(O62&gt;=res!E$2,IF(O61&lt;res!E$2,L62,0),0)</f>
        <v>0</v>
      </c>
      <c r="R62" s="42">
        <f>IF(O62&gt;=res!E$6,IF(O61&lt;res!E$6,L62,0),0)</f>
        <v>0</v>
      </c>
    </row>
    <row r="63" spans="1:18" ht="15" x14ac:dyDescent="0.25">
      <c r="A63" s="39">
        <v>62</v>
      </c>
      <c r="B63" s="40">
        <v>43774</v>
      </c>
      <c r="C63" s="39">
        <v>0</v>
      </c>
      <c r="D63" s="39">
        <v>0</v>
      </c>
      <c r="G63" s="41">
        <f t="shared" ref="G63:J63" si="125">SUM(C$2:C63)</f>
        <v>39.5</v>
      </c>
      <c r="H63" s="41">
        <f t="shared" si="125"/>
        <v>59.5</v>
      </c>
      <c r="I63" s="41">
        <f t="shared" si="125"/>
        <v>0</v>
      </c>
      <c r="J63" s="41">
        <f t="shared" si="125"/>
        <v>0</v>
      </c>
      <c r="K63" s="41">
        <f t="shared" ref="K63:L63" si="126">G63/MAX(G:G)</f>
        <v>0.84946236559139787</v>
      </c>
      <c r="L63" s="41">
        <f t="shared" si="126"/>
        <v>0.66480446927374304</v>
      </c>
      <c r="M63" s="41">
        <f t="shared" si="2"/>
        <v>0</v>
      </c>
      <c r="N63" s="42">
        <f t="shared" si="3"/>
        <v>0</v>
      </c>
      <c r="O63" s="41">
        <f t="shared" si="4"/>
        <v>0.65957446808510634</v>
      </c>
      <c r="P63" s="42">
        <f>IF(O63&gt;=res!E$2,IF(O62&lt;res!E$2,K63,0),0)</f>
        <v>0</v>
      </c>
      <c r="Q63" s="42">
        <f>IF(O63&gt;=res!E$2,IF(O62&lt;res!E$2,L63,0),0)</f>
        <v>0</v>
      </c>
      <c r="R63" s="42">
        <f>IF(O63&gt;=res!E$6,IF(O62&lt;res!E$6,L63,0),0)</f>
        <v>0</v>
      </c>
    </row>
    <row r="64" spans="1:18" ht="15" x14ac:dyDescent="0.25">
      <c r="A64" s="39">
        <v>63</v>
      </c>
      <c r="B64" s="40">
        <v>43804</v>
      </c>
      <c r="C64" s="39">
        <v>0</v>
      </c>
      <c r="D64" s="39">
        <v>0</v>
      </c>
      <c r="G64" s="41">
        <f t="shared" ref="G64:J64" si="127">SUM(C$2:C64)</f>
        <v>39.5</v>
      </c>
      <c r="H64" s="41">
        <f t="shared" si="127"/>
        <v>59.5</v>
      </c>
      <c r="I64" s="41">
        <f t="shared" si="127"/>
        <v>0</v>
      </c>
      <c r="J64" s="41">
        <f t="shared" si="127"/>
        <v>0</v>
      </c>
      <c r="K64" s="41">
        <f t="shared" ref="K64:L64" si="128">G64/MAX(G:G)</f>
        <v>0.84946236559139787</v>
      </c>
      <c r="L64" s="41">
        <f t="shared" si="128"/>
        <v>0.66480446927374304</v>
      </c>
      <c r="M64" s="41">
        <f t="shared" si="2"/>
        <v>0</v>
      </c>
      <c r="N64" s="42">
        <f t="shared" si="3"/>
        <v>0</v>
      </c>
      <c r="O64" s="41">
        <f t="shared" si="4"/>
        <v>0.67021276595744683</v>
      </c>
      <c r="P64" s="42">
        <f>IF(O64&gt;=res!E$2,IF(O63&lt;res!E$2,K64,0),0)</f>
        <v>0</v>
      </c>
      <c r="Q64" s="42">
        <f>IF(O64&gt;=res!E$2,IF(O63&lt;res!E$2,L64,0),0)</f>
        <v>0</v>
      </c>
      <c r="R64" s="42">
        <f>IF(O64&gt;=res!E$6,IF(O63&lt;res!E$6,L64,0),0)</f>
        <v>0</v>
      </c>
    </row>
    <row r="65" spans="1:18" ht="15" x14ac:dyDescent="0.25">
      <c r="A65" s="39">
        <v>64</v>
      </c>
      <c r="B65" s="39" t="s">
        <v>158</v>
      </c>
      <c r="C65" s="39">
        <v>0</v>
      </c>
      <c r="D65" s="39">
        <v>2</v>
      </c>
      <c r="G65" s="41">
        <f t="shared" ref="G65:J65" si="129">SUM(C$2:C65)</f>
        <v>39.5</v>
      </c>
      <c r="H65" s="41">
        <f t="shared" si="129"/>
        <v>61.5</v>
      </c>
      <c r="I65" s="41">
        <f t="shared" si="129"/>
        <v>0</v>
      </c>
      <c r="J65" s="41">
        <f t="shared" si="129"/>
        <v>0</v>
      </c>
      <c r="K65" s="41">
        <f t="shared" ref="K65:L65" si="130">G65/MAX(G:G)</f>
        <v>0.84946236559139787</v>
      </c>
      <c r="L65" s="41">
        <f t="shared" si="130"/>
        <v>0.68715083798882681</v>
      </c>
      <c r="M65" s="41">
        <f t="shared" si="2"/>
        <v>0</v>
      </c>
      <c r="N65" s="42">
        <f t="shared" si="3"/>
        <v>0</v>
      </c>
      <c r="O65" s="41">
        <f t="shared" si="4"/>
        <v>0.68085106382978722</v>
      </c>
      <c r="P65" s="42">
        <f>IF(O65&gt;=res!E$2,IF(O64&lt;res!E$2,K65,0),0)</f>
        <v>0</v>
      </c>
      <c r="Q65" s="42">
        <f>IF(O65&gt;=res!E$2,IF(O64&lt;res!E$2,L65,0),0)</f>
        <v>0</v>
      </c>
      <c r="R65" s="42">
        <f>IF(O65&gt;=res!E$6,IF(O64&lt;res!E$6,L65,0),0)</f>
        <v>0</v>
      </c>
    </row>
    <row r="66" spans="1:18" ht="15" x14ac:dyDescent="0.25">
      <c r="A66" s="39">
        <v>65</v>
      </c>
      <c r="B66" s="39" t="s">
        <v>159</v>
      </c>
      <c r="C66" s="39">
        <v>1</v>
      </c>
      <c r="D66" s="39">
        <v>0</v>
      </c>
      <c r="G66" s="41">
        <f t="shared" ref="G66:J66" si="131">SUM(C$2:C66)</f>
        <v>40.5</v>
      </c>
      <c r="H66" s="41">
        <f t="shared" si="131"/>
        <v>61.5</v>
      </c>
      <c r="I66" s="41">
        <f t="shared" si="131"/>
        <v>0</v>
      </c>
      <c r="J66" s="41">
        <f t="shared" si="131"/>
        <v>0</v>
      </c>
      <c r="K66" s="41">
        <f t="shared" ref="K66:L66" si="132">G66/MAX(G:G)</f>
        <v>0.87096774193548387</v>
      </c>
      <c r="L66" s="41">
        <f t="shared" si="132"/>
        <v>0.68715083798882681</v>
      </c>
      <c r="M66" s="41">
        <f t="shared" si="2"/>
        <v>0</v>
      </c>
      <c r="N66" s="42">
        <f t="shared" si="3"/>
        <v>0</v>
      </c>
      <c r="O66" s="41">
        <f t="shared" si="4"/>
        <v>0.69148936170212771</v>
      </c>
      <c r="P66" s="42">
        <f>IF(O66&gt;=res!E$2,IF(O65&lt;res!E$2,K66,0),0)</f>
        <v>0</v>
      </c>
      <c r="Q66" s="42">
        <f>IF(O66&gt;=res!E$2,IF(O65&lt;res!E$2,L66,0),0)</f>
        <v>0</v>
      </c>
      <c r="R66" s="42">
        <f>IF(O66&gt;=res!E$6,IF(O65&lt;res!E$6,L66,0),0)</f>
        <v>0</v>
      </c>
    </row>
    <row r="67" spans="1:18" ht="15" x14ac:dyDescent="0.25">
      <c r="A67" s="39">
        <v>66</v>
      </c>
      <c r="B67" s="39" t="s">
        <v>160</v>
      </c>
      <c r="C67" s="39">
        <v>0</v>
      </c>
      <c r="D67" s="39">
        <v>0</v>
      </c>
      <c r="G67" s="41">
        <f t="shared" ref="G67:J67" si="133">SUM(C$2:C67)</f>
        <v>40.5</v>
      </c>
      <c r="H67" s="41">
        <f t="shared" si="133"/>
        <v>61.5</v>
      </c>
      <c r="I67" s="41">
        <f t="shared" si="133"/>
        <v>0</v>
      </c>
      <c r="J67" s="41">
        <f t="shared" si="133"/>
        <v>0</v>
      </c>
      <c r="K67" s="41">
        <f t="shared" ref="K67:L67" si="134">G67/MAX(G:G)</f>
        <v>0.87096774193548387</v>
      </c>
      <c r="L67" s="41">
        <f t="shared" si="134"/>
        <v>0.68715083798882681</v>
      </c>
      <c r="M67" s="41">
        <f t="shared" si="2"/>
        <v>0</v>
      </c>
      <c r="N67" s="42">
        <f t="shared" si="3"/>
        <v>0</v>
      </c>
      <c r="O67" s="41">
        <f t="shared" si="4"/>
        <v>0.7021276595744681</v>
      </c>
      <c r="P67" s="42">
        <f>IF(O67&gt;=res!E$2,IF(O66&lt;res!E$2,K67,0),0)</f>
        <v>0</v>
      </c>
      <c r="Q67" s="42">
        <f>IF(O67&gt;=res!E$2,IF(O66&lt;res!E$2,L67,0),0)</f>
        <v>0</v>
      </c>
      <c r="R67" s="42">
        <f>IF(O67&gt;=res!E$6,IF(O66&lt;res!E$6,L67,0),0)</f>
        <v>0</v>
      </c>
    </row>
    <row r="68" spans="1:18" ht="15" x14ac:dyDescent="0.25">
      <c r="A68" s="39">
        <v>67</v>
      </c>
      <c r="B68" s="39" t="s">
        <v>161</v>
      </c>
      <c r="C68" s="39">
        <v>0</v>
      </c>
      <c r="D68" s="39">
        <v>0</v>
      </c>
      <c r="G68" s="41">
        <f t="shared" ref="G68:J68" si="135">SUM(C$2:C68)</f>
        <v>40.5</v>
      </c>
      <c r="H68" s="41">
        <f t="shared" si="135"/>
        <v>61.5</v>
      </c>
      <c r="I68" s="41">
        <f t="shared" si="135"/>
        <v>0</v>
      </c>
      <c r="J68" s="41">
        <f t="shared" si="135"/>
        <v>0</v>
      </c>
      <c r="K68" s="41">
        <f t="shared" ref="K68:L68" si="136">G68/MAX(G:G)</f>
        <v>0.87096774193548387</v>
      </c>
      <c r="L68" s="41">
        <f t="shared" si="136"/>
        <v>0.68715083798882681</v>
      </c>
      <c r="M68" s="41">
        <f t="shared" si="2"/>
        <v>0</v>
      </c>
      <c r="N68" s="42">
        <f t="shared" si="3"/>
        <v>0</v>
      </c>
      <c r="O68" s="41">
        <f t="shared" si="4"/>
        <v>0.71276595744680848</v>
      </c>
      <c r="P68" s="42">
        <f>IF(O68&gt;=res!E$2,IF(O67&lt;res!E$2,K68,0),0)</f>
        <v>0</v>
      </c>
      <c r="Q68" s="42">
        <f>IF(O68&gt;=res!E$2,IF(O67&lt;res!E$2,L68,0),0)</f>
        <v>0</v>
      </c>
      <c r="R68" s="42">
        <f>IF(O68&gt;=res!E$6,IF(O67&lt;res!E$6,L68,0),0)</f>
        <v>0</v>
      </c>
    </row>
    <row r="69" spans="1:18" ht="15" x14ac:dyDescent="0.25">
      <c r="A69" s="39">
        <v>68</v>
      </c>
      <c r="B69" s="39" t="s">
        <v>162</v>
      </c>
      <c r="C69" s="39">
        <v>1</v>
      </c>
      <c r="D69" s="39">
        <v>0</v>
      </c>
      <c r="G69" s="41">
        <f t="shared" ref="G69:J69" si="137">SUM(C$2:C69)</f>
        <v>41.5</v>
      </c>
      <c r="H69" s="41">
        <f t="shared" si="137"/>
        <v>61.5</v>
      </c>
      <c r="I69" s="41">
        <f t="shared" si="137"/>
        <v>0</v>
      </c>
      <c r="J69" s="41">
        <f t="shared" si="137"/>
        <v>0</v>
      </c>
      <c r="K69" s="41">
        <f t="shared" ref="K69:L69" si="138">G69/MAX(G:G)</f>
        <v>0.89247311827956988</v>
      </c>
      <c r="L69" s="41">
        <f t="shared" si="138"/>
        <v>0.68715083798882681</v>
      </c>
      <c r="M69" s="41">
        <f t="shared" si="2"/>
        <v>0</v>
      </c>
      <c r="N69" s="42">
        <f t="shared" si="3"/>
        <v>0</v>
      </c>
      <c r="O69" s="41">
        <f t="shared" si="4"/>
        <v>0.72340425531914898</v>
      </c>
      <c r="P69" s="42">
        <f>IF(O69&gt;=res!E$2,IF(O68&lt;res!E$2,K69,0),0)</f>
        <v>0</v>
      </c>
      <c r="Q69" s="42">
        <f>IF(O69&gt;=res!E$2,IF(O68&lt;res!E$2,L69,0),0)</f>
        <v>0</v>
      </c>
      <c r="R69" s="42">
        <f>IF(O69&gt;=res!E$6,IF(O68&lt;res!E$6,L69,0),0)</f>
        <v>0</v>
      </c>
    </row>
    <row r="70" spans="1:18" ht="15" x14ac:dyDescent="0.25">
      <c r="A70" s="39">
        <v>69</v>
      </c>
      <c r="B70" s="39" t="s">
        <v>163</v>
      </c>
      <c r="C70" s="39">
        <v>2</v>
      </c>
      <c r="D70" s="39">
        <v>0</v>
      </c>
      <c r="G70" s="41">
        <f t="shared" ref="G70:J70" si="139">SUM(C$2:C70)</f>
        <v>43.5</v>
      </c>
      <c r="H70" s="41">
        <f t="shared" si="139"/>
        <v>61.5</v>
      </c>
      <c r="I70" s="41">
        <f t="shared" si="139"/>
        <v>0</v>
      </c>
      <c r="J70" s="41">
        <f t="shared" si="139"/>
        <v>0</v>
      </c>
      <c r="K70" s="41">
        <f t="shared" ref="K70:L70" si="140">G70/MAX(G:G)</f>
        <v>0.93548387096774188</v>
      </c>
      <c r="L70" s="41">
        <f t="shared" si="140"/>
        <v>0.68715083798882681</v>
      </c>
      <c r="M70" s="41">
        <f t="shared" si="2"/>
        <v>0</v>
      </c>
      <c r="N70" s="42">
        <f t="shared" si="3"/>
        <v>0</v>
      </c>
      <c r="O70" s="41">
        <f t="shared" si="4"/>
        <v>0.73404255319148937</v>
      </c>
      <c r="P70" s="42">
        <f>IF(O70&gt;=res!E$2,IF(O69&lt;res!E$2,K70,0),0)</f>
        <v>0</v>
      </c>
      <c r="Q70" s="42">
        <f>IF(O70&gt;=res!E$2,IF(O69&lt;res!E$2,L70,0),0)</f>
        <v>0</v>
      </c>
      <c r="R70" s="42">
        <f>IF(O70&gt;=res!E$6,IF(O69&lt;res!E$6,L70,0),0)</f>
        <v>0</v>
      </c>
    </row>
    <row r="71" spans="1:18" ht="15" x14ac:dyDescent="0.25">
      <c r="A71" s="39">
        <v>70</v>
      </c>
      <c r="B71" s="39" t="s">
        <v>164</v>
      </c>
      <c r="C71" s="39">
        <v>0</v>
      </c>
      <c r="D71" s="39">
        <v>0</v>
      </c>
      <c r="G71" s="41">
        <f t="shared" ref="G71:J71" si="141">SUM(C$2:C71)</f>
        <v>43.5</v>
      </c>
      <c r="H71" s="41">
        <f t="shared" si="141"/>
        <v>61.5</v>
      </c>
      <c r="I71" s="41">
        <f t="shared" si="141"/>
        <v>0</v>
      </c>
      <c r="J71" s="41">
        <f t="shared" si="141"/>
        <v>0</v>
      </c>
      <c r="K71" s="41">
        <f t="shared" ref="K71:L71" si="142">G71/MAX(G:G)</f>
        <v>0.93548387096774188</v>
      </c>
      <c r="L71" s="41">
        <f t="shared" si="142"/>
        <v>0.68715083798882681</v>
      </c>
      <c r="M71" s="41">
        <f t="shared" si="2"/>
        <v>0</v>
      </c>
      <c r="N71" s="42">
        <f t="shared" si="3"/>
        <v>0</v>
      </c>
      <c r="O71" s="41">
        <f t="shared" si="4"/>
        <v>0.74468085106382975</v>
      </c>
      <c r="P71" s="42">
        <f>IF(O71&gt;=res!E$2,IF(O70&lt;res!E$2,K71,0),0)</f>
        <v>0</v>
      </c>
      <c r="Q71" s="42">
        <f>IF(O71&gt;=res!E$2,IF(O70&lt;res!E$2,L71,0),0)</f>
        <v>0</v>
      </c>
      <c r="R71" s="42">
        <f>IF(O71&gt;=res!E$6,IF(O70&lt;res!E$6,L71,0),0)</f>
        <v>0</v>
      </c>
    </row>
    <row r="72" spans="1:18" ht="15" x14ac:dyDescent="0.25">
      <c r="A72" s="39">
        <v>71</v>
      </c>
      <c r="B72" s="39" t="s">
        <v>165</v>
      </c>
      <c r="C72" s="39">
        <v>0</v>
      </c>
      <c r="D72" s="39">
        <v>4</v>
      </c>
      <c r="G72" s="41">
        <f t="shared" ref="G72:J72" si="143">SUM(C$2:C72)</f>
        <v>43.5</v>
      </c>
      <c r="H72" s="41">
        <f t="shared" si="143"/>
        <v>65.5</v>
      </c>
      <c r="I72" s="41">
        <f t="shared" si="143"/>
        <v>0</v>
      </c>
      <c r="J72" s="41">
        <f t="shared" si="143"/>
        <v>0</v>
      </c>
      <c r="K72" s="41">
        <f t="shared" ref="K72:L72" si="144">G72/MAX(G:G)</f>
        <v>0.93548387096774188</v>
      </c>
      <c r="L72" s="41">
        <f t="shared" si="144"/>
        <v>0.73184357541899436</v>
      </c>
      <c r="M72" s="41">
        <f t="shared" si="2"/>
        <v>0</v>
      </c>
      <c r="N72" s="42">
        <f t="shared" si="3"/>
        <v>0</v>
      </c>
      <c r="O72" s="41">
        <f t="shared" si="4"/>
        <v>0.75531914893617025</v>
      </c>
      <c r="P72" s="42">
        <f>IF(O72&gt;=res!E$2,IF(O71&lt;res!E$2,K72,0),0)</f>
        <v>0</v>
      </c>
      <c r="Q72" s="42">
        <f>IF(O72&gt;=res!E$2,IF(O71&lt;res!E$2,L72,0),0)</f>
        <v>0</v>
      </c>
      <c r="R72" s="42">
        <f>IF(O72&gt;=res!E$6,IF(O71&lt;res!E$6,L72,0),0)</f>
        <v>0</v>
      </c>
    </row>
    <row r="73" spans="1:18" ht="15" x14ac:dyDescent="0.25">
      <c r="A73" s="39">
        <v>72</v>
      </c>
      <c r="B73" s="39" t="s">
        <v>166</v>
      </c>
      <c r="C73" s="39">
        <v>0</v>
      </c>
      <c r="D73" s="39">
        <v>1</v>
      </c>
      <c r="G73" s="41">
        <f t="shared" ref="G73:J73" si="145">SUM(C$2:C73)</f>
        <v>43.5</v>
      </c>
      <c r="H73" s="41">
        <f t="shared" si="145"/>
        <v>66.5</v>
      </c>
      <c r="I73" s="41">
        <f t="shared" si="145"/>
        <v>0</v>
      </c>
      <c r="J73" s="41">
        <f t="shared" si="145"/>
        <v>0</v>
      </c>
      <c r="K73" s="41">
        <f t="shared" ref="K73:L73" si="146">G73/MAX(G:G)</f>
        <v>0.93548387096774188</v>
      </c>
      <c r="L73" s="41">
        <f t="shared" si="146"/>
        <v>0.74301675977653636</v>
      </c>
      <c r="M73" s="41">
        <f t="shared" si="2"/>
        <v>0</v>
      </c>
      <c r="N73" s="42">
        <f t="shared" si="3"/>
        <v>0</v>
      </c>
      <c r="O73" s="41">
        <f t="shared" si="4"/>
        <v>0.76595744680851063</v>
      </c>
      <c r="P73" s="42">
        <f>IF(O73&gt;=res!E$2,IF(O72&lt;res!E$2,K73,0),0)</f>
        <v>0</v>
      </c>
      <c r="Q73" s="42">
        <f>IF(O73&gt;=res!E$2,IF(O72&lt;res!E$2,L73,0),0)</f>
        <v>0</v>
      </c>
      <c r="R73" s="42">
        <f>IF(O73&gt;=res!E$6,IF(O72&lt;res!E$6,L73,0),0)</f>
        <v>0</v>
      </c>
    </row>
    <row r="74" spans="1:18" ht="15" x14ac:dyDescent="0.25">
      <c r="A74" s="39">
        <v>73</v>
      </c>
      <c r="B74" s="39" t="s">
        <v>167</v>
      </c>
      <c r="C74" s="39">
        <v>0</v>
      </c>
      <c r="D74" s="39">
        <v>0</v>
      </c>
      <c r="G74" s="41">
        <f t="shared" ref="G74:J74" si="147">SUM(C$2:C74)</f>
        <v>43.5</v>
      </c>
      <c r="H74" s="41">
        <f t="shared" si="147"/>
        <v>66.5</v>
      </c>
      <c r="I74" s="41">
        <f t="shared" si="147"/>
        <v>0</v>
      </c>
      <c r="J74" s="41">
        <f t="shared" si="147"/>
        <v>0</v>
      </c>
      <c r="K74" s="41">
        <f t="shared" ref="K74:L74" si="148">G74/MAX(G:G)</f>
        <v>0.93548387096774188</v>
      </c>
      <c r="L74" s="41">
        <f t="shared" si="148"/>
        <v>0.74301675977653636</v>
      </c>
      <c r="M74" s="41">
        <f t="shared" si="2"/>
        <v>0</v>
      </c>
      <c r="N74" s="42">
        <f t="shared" si="3"/>
        <v>0</v>
      </c>
      <c r="O74" s="41">
        <f t="shared" si="4"/>
        <v>0.77659574468085102</v>
      </c>
      <c r="P74" s="42">
        <f>IF(O74&gt;=res!E$2,IF(O73&lt;res!E$2,K74,0),0)</f>
        <v>0</v>
      </c>
      <c r="Q74" s="42">
        <f>IF(O74&gt;=res!E$2,IF(O73&lt;res!E$2,L74,0),0)</f>
        <v>0</v>
      </c>
      <c r="R74" s="42">
        <f>IF(O74&gt;=res!E$6,IF(O73&lt;res!E$6,L74,0),0)</f>
        <v>0</v>
      </c>
    </row>
    <row r="75" spans="1:18" ht="15" x14ac:dyDescent="0.25">
      <c r="A75" s="39">
        <v>74</v>
      </c>
      <c r="B75" s="39" t="s">
        <v>168</v>
      </c>
      <c r="C75" s="39">
        <v>0</v>
      </c>
      <c r="D75" s="39">
        <v>0</v>
      </c>
      <c r="G75" s="41">
        <f t="shared" ref="G75:J75" si="149">SUM(C$2:C75)</f>
        <v>43.5</v>
      </c>
      <c r="H75" s="41">
        <f t="shared" si="149"/>
        <v>66.5</v>
      </c>
      <c r="I75" s="41">
        <f t="shared" si="149"/>
        <v>0</v>
      </c>
      <c r="J75" s="41">
        <f t="shared" si="149"/>
        <v>0</v>
      </c>
      <c r="K75" s="41">
        <f t="shared" ref="K75:L75" si="150">G75/MAX(G:G)</f>
        <v>0.93548387096774188</v>
      </c>
      <c r="L75" s="41">
        <f t="shared" si="150"/>
        <v>0.74301675977653636</v>
      </c>
      <c r="M75" s="41">
        <f t="shared" si="2"/>
        <v>0</v>
      </c>
      <c r="N75" s="42">
        <f t="shared" si="3"/>
        <v>0</v>
      </c>
      <c r="O75" s="41">
        <f t="shared" si="4"/>
        <v>0.78723404255319152</v>
      </c>
      <c r="P75" s="42">
        <f>IF(O75&gt;=res!E$2,IF(O74&lt;res!E$2,K75,0),0)</f>
        <v>0</v>
      </c>
      <c r="Q75" s="42">
        <f>IF(O75&gt;=res!E$2,IF(O74&lt;res!E$2,L75,0),0)</f>
        <v>0</v>
      </c>
      <c r="R75" s="42">
        <f>IF(O75&gt;=res!E$6,IF(O74&lt;res!E$6,L75,0),0)</f>
        <v>0</v>
      </c>
    </row>
    <row r="76" spans="1:18" ht="15" x14ac:dyDescent="0.25">
      <c r="A76" s="39">
        <v>75</v>
      </c>
      <c r="B76" s="39" t="s">
        <v>169</v>
      </c>
      <c r="C76" s="39">
        <v>0</v>
      </c>
      <c r="D76" s="39">
        <v>9</v>
      </c>
      <c r="G76" s="41">
        <f t="shared" ref="G76:J76" si="151">SUM(C$2:C76)</f>
        <v>43.5</v>
      </c>
      <c r="H76" s="41">
        <f t="shared" si="151"/>
        <v>75.5</v>
      </c>
      <c r="I76" s="41">
        <f t="shared" si="151"/>
        <v>0</v>
      </c>
      <c r="J76" s="41">
        <f t="shared" si="151"/>
        <v>0</v>
      </c>
      <c r="K76" s="41">
        <f t="shared" ref="K76:L76" si="152">G76/MAX(G:G)</f>
        <v>0.93548387096774188</v>
      </c>
      <c r="L76" s="41">
        <f t="shared" si="152"/>
        <v>0.84357541899441346</v>
      </c>
      <c r="M76" s="41">
        <f t="shared" si="2"/>
        <v>0</v>
      </c>
      <c r="N76" s="42">
        <f t="shared" si="3"/>
        <v>0</v>
      </c>
      <c r="O76" s="41">
        <f t="shared" si="4"/>
        <v>0.7978723404255319</v>
      </c>
      <c r="P76" s="42">
        <f>IF(O76&gt;=res!E$2,IF(O75&lt;res!E$2,K76,0),0)</f>
        <v>0</v>
      </c>
      <c r="Q76" s="42">
        <f>IF(O76&gt;=res!E$2,IF(O75&lt;res!E$2,L76,0),0)</f>
        <v>0</v>
      </c>
      <c r="R76" s="42">
        <f>IF(O76&gt;=res!E$6,IF(O75&lt;res!E$6,L76,0),0)</f>
        <v>0</v>
      </c>
    </row>
    <row r="77" spans="1:18" ht="15" x14ac:dyDescent="0.25">
      <c r="A77" s="39">
        <v>76</v>
      </c>
      <c r="B77" s="39" t="s">
        <v>170</v>
      </c>
      <c r="C77" s="39">
        <v>0</v>
      </c>
      <c r="D77" s="39">
        <v>0</v>
      </c>
      <c r="G77" s="41">
        <f t="shared" ref="G77:J77" si="153">SUM(C$2:C77)</f>
        <v>43.5</v>
      </c>
      <c r="H77" s="41">
        <f t="shared" si="153"/>
        <v>75.5</v>
      </c>
      <c r="I77" s="41">
        <f t="shared" si="153"/>
        <v>0</v>
      </c>
      <c r="J77" s="41">
        <f t="shared" si="153"/>
        <v>0</v>
      </c>
      <c r="K77" s="41">
        <f t="shared" ref="K77:L77" si="154">G77/MAX(G:G)</f>
        <v>0.93548387096774188</v>
      </c>
      <c r="L77" s="41">
        <f t="shared" si="154"/>
        <v>0.84357541899441346</v>
      </c>
      <c r="M77" s="41">
        <f t="shared" si="2"/>
        <v>0</v>
      </c>
      <c r="N77" s="42">
        <f t="shared" si="3"/>
        <v>0</v>
      </c>
      <c r="O77" s="41">
        <f t="shared" si="4"/>
        <v>0.80851063829787229</v>
      </c>
      <c r="P77" s="42">
        <f>IF(O77&gt;=res!E$2,IF(O76&lt;res!E$2,K77,0),0)</f>
        <v>0</v>
      </c>
      <c r="Q77" s="42">
        <f>IF(O77&gt;=res!E$2,IF(O76&lt;res!E$2,L77,0),0)</f>
        <v>0</v>
      </c>
      <c r="R77" s="42">
        <f>IF(O77&gt;=res!E$6,IF(O76&lt;res!E$6,L77,0),0)</f>
        <v>0</v>
      </c>
    </row>
    <row r="78" spans="1:18" ht="15" x14ac:dyDescent="0.25">
      <c r="A78" s="39">
        <v>77</v>
      </c>
      <c r="B78" s="39" t="s">
        <v>171</v>
      </c>
      <c r="C78" s="39">
        <v>0</v>
      </c>
      <c r="D78" s="39">
        <v>0</v>
      </c>
      <c r="G78" s="41">
        <f t="shared" ref="G78:J78" si="155">SUM(C$2:C78)</f>
        <v>43.5</v>
      </c>
      <c r="H78" s="41">
        <f t="shared" si="155"/>
        <v>75.5</v>
      </c>
      <c r="I78" s="41">
        <f t="shared" si="155"/>
        <v>0</v>
      </c>
      <c r="J78" s="41">
        <f t="shared" si="155"/>
        <v>0</v>
      </c>
      <c r="K78" s="41">
        <f t="shared" ref="K78:L78" si="156">G78/MAX(G:G)</f>
        <v>0.93548387096774188</v>
      </c>
      <c r="L78" s="41">
        <f t="shared" si="156"/>
        <v>0.84357541899441346</v>
      </c>
      <c r="M78" s="41">
        <f t="shared" si="2"/>
        <v>0</v>
      </c>
      <c r="N78" s="42">
        <f t="shared" si="3"/>
        <v>0</v>
      </c>
      <c r="O78" s="41">
        <f t="shared" si="4"/>
        <v>0.81914893617021278</v>
      </c>
      <c r="P78" s="42">
        <f>IF(O78&gt;=res!E$2,IF(O77&lt;res!E$2,K78,0),0)</f>
        <v>0</v>
      </c>
      <c r="Q78" s="42">
        <f>IF(O78&gt;=res!E$2,IF(O77&lt;res!E$2,L78,0),0)</f>
        <v>0</v>
      </c>
      <c r="R78" s="42">
        <f>IF(O78&gt;=res!E$6,IF(O77&lt;res!E$6,L78,0),0)</f>
        <v>0</v>
      </c>
    </row>
    <row r="79" spans="1:18" ht="15" x14ac:dyDescent="0.25">
      <c r="A79" s="39">
        <v>78</v>
      </c>
      <c r="B79" s="39" t="s">
        <v>172</v>
      </c>
      <c r="C79" s="39">
        <v>0</v>
      </c>
      <c r="D79" s="39">
        <v>0</v>
      </c>
      <c r="G79" s="41">
        <f t="shared" ref="G79:J79" si="157">SUM(C$2:C79)</f>
        <v>43.5</v>
      </c>
      <c r="H79" s="41">
        <f t="shared" si="157"/>
        <v>75.5</v>
      </c>
      <c r="I79" s="41">
        <f t="shared" si="157"/>
        <v>0</v>
      </c>
      <c r="J79" s="41">
        <f t="shared" si="157"/>
        <v>0</v>
      </c>
      <c r="K79" s="41">
        <f t="shared" ref="K79:L79" si="158">G79/MAX(G:G)</f>
        <v>0.93548387096774188</v>
      </c>
      <c r="L79" s="41">
        <f t="shared" si="158"/>
        <v>0.84357541899441346</v>
      </c>
      <c r="M79" s="41">
        <f t="shared" si="2"/>
        <v>0</v>
      </c>
      <c r="N79" s="42">
        <f t="shared" si="3"/>
        <v>0</v>
      </c>
      <c r="O79" s="41">
        <f t="shared" si="4"/>
        <v>0.82978723404255317</v>
      </c>
      <c r="P79" s="42">
        <f>IF(O79&gt;=res!E$2,IF(O78&lt;res!E$2,K79,0),0)</f>
        <v>0</v>
      </c>
      <c r="Q79" s="42">
        <f>IF(O79&gt;=res!E$2,IF(O78&lt;res!E$2,L79,0),0)</f>
        <v>0</v>
      </c>
      <c r="R79" s="42">
        <f>IF(O79&gt;=res!E$6,IF(O78&lt;res!E$6,L79,0),0)</f>
        <v>0</v>
      </c>
    </row>
    <row r="80" spans="1:18" ht="15" x14ac:dyDescent="0.25">
      <c r="A80" s="39">
        <v>79</v>
      </c>
      <c r="B80" s="39" t="s">
        <v>173</v>
      </c>
      <c r="C80" s="39">
        <v>0</v>
      </c>
      <c r="D80" s="39">
        <v>0</v>
      </c>
      <c r="G80" s="41">
        <f t="shared" ref="G80:J80" si="159">SUM(C$2:C80)</f>
        <v>43.5</v>
      </c>
      <c r="H80" s="41">
        <f t="shared" si="159"/>
        <v>75.5</v>
      </c>
      <c r="I80" s="41">
        <f t="shared" si="159"/>
        <v>0</v>
      </c>
      <c r="J80" s="41">
        <f t="shared" si="159"/>
        <v>0</v>
      </c>
      <c r="K80" s="41">
        <f t="shared" ref="K80:L80" si="160">G80/MAX(G:G)</f>
        <v>0.93548387096774188</v>
      </c>
      <c r="L80" s="41">
        <f t="shared" si="160"/>
        <v>0.84357541899441346</v>
      </c>
      <c r="M80" s="41">
        <f t="shared" si="2"/>
        <v>0</v>
      </c>
      <c r="N80" s="42">
        <f t="shared" si="3"/>
        <v>0</v>
      </c>
      <c r="O80" s="41">
        <f t="shared" si="4"/>
        <v>0.84042553191489366</v>
      </c>
      <c r="P80" s="42">
        <f>IF(O80&gt;=res!E$2,IF(O79&lt;res!E$2,K80,0),0)</f>
        <v>0</v>
      </c>
      <c r="Q80" s="42">
        <f>IF(O80&gt;=res!E$2,IF(O79&lt;res!E$2,L80,0),0)</f>
        <v>0</v>
      </c>
      <c r="R80" s="42">
        <f>IF(O80&gt;=res!E$6,IF(O79&lt;res!E$6,L80,0),0)</f>
        <v>0</v>
      </c>
    </row>
    <row r="81" spans="1:18" ht="15" x14ac:dyDescent="0.25">
      <c r="A81" s="39">
        <v>80</v>
      </c>
      <c r="B81" s="39" t="s">
        <v>174</v>
      </c>
      <c r="C81" s="39">
        <v>0</v>
      </c>
      <c r="D81" s="39">
        <v>3</v>
      </c>
      <c r="E81" s="1"/>
      <c r="F81" s="1">
        <v>1</v>
      </c>
      <c r="G81" s="41">
        <f t="shared" ref="G81:J81" si="161">SUM(C$2:C81)</f>
        <v>43.5</v>
      </c>
      <c r="H81" s="41">
        <f t="shared" si="161"/>
        <v>78.5</v>
      </c>
      <c r="I81" s="41">
        <f t="shared" si="161"/>
        <v>0</v>
      </c>
      <c r="J81" s="41">
        <f t="shared" si="161"/>
        <v>1</v>
      </c>
      <c r="K81" s="41">
        <f t="shared" ref="K81:L81" si="162">G81/MAX(G:G)</f>
        <v>0.93548387096774188</v>
      </c>
      <c r="L81" s="41">
        <f t="shared" si="162"/>
        <v>0.87709497206703912</v>
      </c>
      <c r="M81" s="41">
        <f t="shared" si="2"/>
        <v>0.25</v>
      </c>
      <c r="N81" s="42">
        <f t="shared" si="3"/>
        <v>0</v>
      </c>
      <c r="O81" s="41">
        <f t="shared" si="4"/>
        <v>0.85106382978723405</v>
      </c>
      <c r="P81" s="42">
        <f>IF(O81&gt;=res!E$2,IF(O80&lt;res!E$2,K81,0),0)</f>
        <v>0</v>
      </c>
      <c r="Q81" s="42">
        <f>IF(O81&gt;=res!E$2,IF(O80&lt;res!E$2,L81,0),0)</f>
        <v>0</v>
      </c>
      <c r="R81" s="42">
        <f>IF(O81&gt;=res!E$6,IF(O80&lt;res!E$6,L81,0),0)</f>
        <v>0.87709497206703912</v>
      </c>
    </row>
    <row r="82" spans="1:18" ht="15" x14ac:dyDescent="0.25">
      <c r="A82" s="39">
        <v>81</v>
      </c>
      <c r="B82" s="39" t="s">
        <v>175</v>
      </c>
      <c r="C82" s="39">
        <v>0</v>
      </c>
      <c r="D82" s="39">
        <v>0</v>
      </c>
      <c r="E82" s="1"/>
      <c r="F82" s="1">
        <v>1</v>
      </c>
      <c r="G82" s="41">
        <f t="shared" ref="G82:J82" si="163">SUM(C$2:C82)</f>
        <v>43.5</v>
      </c>
      <c r="H82" s="41">
        <f t="shared" si="163"/>
        <v>78.5</v>
      </c>
      <c r="I82" s="41">
        <f t="shared" si="163"/>
        <v>0</v>
      </c>
      <c r="J82" s="41">
        <f t="shared" si="163"/>
        <v>2</v>
      </c>
      <c r="K82" s="41">
        <f t="shared" ref="K82:L82" si="164">G82/MAX(G:G)</f>
        <v>0.93548387096774188</v>
      </c>
      <c r="L82" s="41">
        <f t="shared" si="164"/>
        <v>0.87709497206703912</v>
      </c>
      <c r="M82" s="41">
        <f t="shared" si="2"/>
        <v>0.5</v>
      </c>
      <c r="N82" s="42">
        <f t="shared" si="3"/>
        <v>0</v>
      </c>
      <c r="O82" s="41">
        <f t="shared" si="4"/>
        <v>0.86170212765957444</v>
      </c>
      <c r="P82" s="42">
        <f>IF(O82&gt;=res!E$2,IF(O81&lt;res!E$2,K82,0),0)</f>
        <v>0</v>
      </c>
      <c r="Q82" s="42">
        <f>IF(O82&gt;=res!E$2,IF(O81&lt;res!E$2,L82,0),0)</f>
        <v>0</v>
      </c>
      <c r="R82" s="42">
        <f>IF(O82&gt;=res!E$6,IF(O81&lt;res!E$6,L82,0),0)</f>
        <v>0</v>
      </c>
    </row>
    <row r="83" spans="1:18" ht="15" x14ac:dyDescent="0.25">
      <c r="A83" s="39">
        <v>82</v>
      </c>
      <c r="B83" s="39" t="s">
        <v>176</v>
      </c>
      <c r="C83" s="39">
        <v>0</v>
      </c>
      <c r="D83" s="39">
        <v>0</v>
      </c>
      <c r="G83" s="41">
        <f t="shared" ref="G83:J83" si="165">SUM(C$2:C83)</f>
        <v>43.5</v>
      </c>
      <c r="H83" s="41">
        <f t="shared" si="165"/>
        <v>78.5</v>
      </c>
      <c r="I83" s="41">
        <f t="shared" si="165"/>
        <v>0</v>
      </c>
      <c r="J83" s="41">
        <f t="shared" si="165"/>
        <v>2</v>
      </c>
      <c r="K83" s="41">
        <f t="shared" ref="K83:L83" si="166">G83/MAX(G:G)</f>
        <v>0.93548387096774188</v>
      </c>
      <c r="L83" s="41">
        <f t="shared" si="166"/>
        <v>0.87709497206703912</v>
      </c>
      <c r="M83" s="41">
        <f t="shared" si="2"/>
        <v>0.5</v>
      </c>
      <c r="N83" s="42">
        <f t="shared" si="3"/>
        <v>0</v>
      </c>
      <c r="O83" s="41">
        <f t="shared" si="4"/>
        <v>0.87234042553191493</v>
      </c>
      <c r="P83" s="42">
        <f>IF(O83&gt;=res!E$2,IF(O82&lt;res!E$2,K83,0),0)</f>
        <v>0</v>
      </c>
      <c r="Q83" s="42">
        <f>IF(O83&gt;=res!E$2,IF(O82&lt;res!E$2,L83,0),0)</f>
        <v>0</v>
      </c>
      <c r="R83" s="42">
        <f>IF(O83&gt;=res!E$6,IF(O82&lt;res!E$6,L83,0),0)</f>
        <v>0</v>
      </c>
    </row>
    <row r="84" spans="1:18" ht="15" x14ac:dyDescent="0.25">
      <c r="A84" s="39">
        <v>83</v>
      </c>
      <c r="B84" s="40">
        <v>43471</v>
      </c>
      <c r="C84" s="39">
        <v>0</v>
      </c>
      <c r="D84" s="39">
        <v>0</v>
      </c>
      <c r="G84" s="41">
        <f t="shared" ref="G84:J84" si="167">SUM(C$2:C84)</f>
        <v>43.5</v>
      </c>
      <c r="H84" s="41">
        <f t="shared" si="167"/>
        <v>78.5</v>
      </c>
      <c r="I84" s="41">
        <f t="shared" si="167"/>
        <v>0</v>
      </c>
      <c r="J84" s="41">
        <f t="shared" si="167"/>
        <v>2</v>
      </c>
      <c r="K84" s="41">
        <f t="shared" ref="K84:L84" si="168">G84/MAX(G:G)</f>
        <v>0.93548387096774188</v>
      </c>
      <c r="L84" s="41">
        <f t="shared" si="168"/>
        <v>0.87709497206703912</v>
      </c>
      <c r="M84" s="41">
        <f t="shared" si="2"/>
        <v>0.5</v>
      </c>
      <c r="N84" s="42">
        <f t="shared" si="3"/>
        <v>0</v>
      </c>
      <c r="O84" s="41">
        <f t="shared" si="4"/>
        <v>0.88297872340425532</v>
      </c>
      <c r="P84" s="42">
        <f>IF(O84&gt;=res!E$2,IF(O83&lt;res!E$2,K84,0),0)</f>
        <v>0</v>
      </c>
      <c r="Q84" s="42">
        <f>IF(O84&gt;=res!E$2,IF(O83&lt;res!E$2,L84,0),0)</f>
        <v>0</v>
      </c>
      <c r="R84" s="42">
        <f>IF(O84&gt;=res!E$6,IF(O83&lt;res!E$6,L84,0),0)</f>
        <v>0</v>
      </c>
    </row>
    <row r="85" spans="1:18" ht="15" x14ac:dyDescent="0.25">
      <c r="A85" s="39">
        <v>84</v>
      </c>
      <c r="B85" s="40">
        <v>43502</v>
      </c>
      <c r="C85" s="39">
        <v>0</v>
      </c>
      <c r="D85" s="39">
        <v>0</v>
      </c>
      <c r="G85" s="41">
        <f t="shared" ref="G85:J85" si="169">SUM(C$2:C85)</f>
        <v>43.5</v>
      </c>
      <c r="H85" s="41">
        <f t="shared" si="169"/>
        <v>78.5</v>
      </c>
      <c r="I85" s="41">
        <f t="shared" si="169"/>
        <v>0</v>
      </c>
      <c r="J85" s="41">
        <f t="shared" si="169"/>
        <v>2</v>
      </c>
      <c r="K85" s="41">
        <f t="shared" ref="K85:L85" si="170">G85/MAX(G:G)</f>
        <v>0.93548387096774188</v>
      </c>
      <c r="L85" s="41">
        <f t="shared" si="170"/>
        <v>0.87709497206703912</v>
      </c>
      <c r="M85" s="41">
        <f t="shared" si="2"/>
        <v>0.5</v>
      </c>
      <c r="N85" s="42">
        <f t="shared" si="3"/>
        <v>0</v>
      </c>
      <c r="O85" s="41">
        <f t="shared" si="4"/>
        <v>0.8936170212765957</v>
      </c>
      <c r="P85" s="42">
        <f>IF(O85&gt;=res!E$2,IF(O84&lt;res!E$2,K85,0),0)</f>
        <v>0</v>
      </c>
      <c r="Q85" s="42">
        <f>IF(O85&gt;=res!E$2,IF(O84&lt;res!E$2,L85,0),0)</f>
        <v>0</v>
      </c>
      <c r="R85" s="42">
        <f>IF(O85&gt;=res!E$6,IF(O84&lt;res!E$6,L85,0),0)</f>
        <v>0</v>
      </c>
    </row>
    <row r="86" spans="1:18" ht="15" x14ac:dyDescent="0.25">
      <c r="A86" s="39">
        <v>85</v>
      </c>
      <c r="B86" s="40">
        <v>43530</v>
      </c>
      <c r="C86" s="39">
        <v>0</v>
      </c>
      <c r="D86" s="39">
        <v>0</v>
      </c>
      <c r="G86" s="41">
        <f t="shared" ref="G86:J86" si="171">SUM(C$2:C86)</f>
        <v>43.5</v>
      </c>
      <c r="H86" s="41">
        <f t="shared" si="171"/>
        <v>78.5</v>
      </c>
      <c r="I86" s="41">
        <f t="shared" si="171"/>
        <v>0</v>
      </c>
      <c r="J86" s="41">
        <f t="shared" si="171"/>
        <v>2</v>
      </c>
      <c r="K86" s="41">
        <f t="shared" ref="K86:L86" si="172">G86/MAX(G:G)</f>
        <v>0.93548387096774188</v>
      </c>
      <c r="L86" s="41">
        <f t="shared" si="172"/>
        <v>0.87709497206703912</v>
      </c>
      <c r="M86" s="41">
        <f t="shared" si="2"/>
        <v>0.5</v>
      </c>
      <c r="N86" s="42">
        <f t="shared" si="3"/>
        <v>0</v>
      </c>
      <c r="O86" s="41">
        <f t="shared" si="4"/>
        <v>0.9042553191489362</v>
      </c>
      <c r="P86" s="42">
        <f>IF(O86&gt;=res!E$2,IF(O85&lt;res!E$2,K86,0),0)</f>
        <v>0</v>
      </c>
      <c r="Q86" s="42">
        <f>IF(O86&gt;=res!E$2,IF(O85&lt;res!E$2,L86,0),0)</f>
        <v>0</v>
      </c>
      <c r="R86" s="42">
        <f>IF(O86&gt;=res!E$6,IF(O85&lt;res!E$6,L86,0),0)</f>
        <v>0</v>
      </c>
    </row>
    <row r="87" spans="1:18" ht="15" x14ac:dyDescent="0.25">
      <c r="A87" s="39">
        <v>86</v>
      </c>
      <c r="B87" s="40">
        <v>43561</v>
      </c>
      <c r="C87" s="39">
        <v>0</v>
      </c>
      <c r="D87" s="39">
        <v>5</v>
      </c>
      <c r="E87" s="1"/>
      <c r="F87" s="1">
        <v>1</v>
      </c>
      <c r="G87" s="41">
        <f t="shared" ref="G87:J87" si="173">SUM(C$2:C87)</f>
        <v>43.5</v>
      </c>
      <c r="H87" s="41">
        <f t="shared" si="173"/>
        <v>83.5</v>
      </c>
      <c r="I87" s="41">
        <f t="shared" si="173"/>
        <v>0</v>
      </c>
      <c r="J87" s="41">
        <f t="shared" si="173"/>
        <v>3</v>
      </c>
      <c r="K87" s="41">
        <f t="shared" ref="K87:L87" si="174">G87/MAX(G:G)</f>
        <v>0.93548387096774188</v>
      </c>
      <c r="L87" s="41">
        <f t="shared" si="174"/>
        <v>0.93296089385474856</v>
      </c>
      <c r="M87" s="41">
        <f t="shared" si="2"/>
        <v>0.75</v>
      </c>
      <c r="N87" s="42">
        <f t="shared" si="3"/>
        <v>0</v>
      </c>
      <c r="O87" s="41">
        <f t="shared" si="4"/>
        <v>0.91489361702127658</v>
      </c>
      <c r="P87" s="42">
        <f>IF(O87&gt;=res!E$2,IF(O86&lt;res!E$2,K87,0),0)</f>
        <v>0</v>
      </c>
      <c r="Q87" s="42">
        <f>IF(O87&gt;=res!E$2,IF(O86&lt;res!E$2,L87,0),0)</f>
        <v>0</v>
      </c>
      <c r="R87" s="42">
        <f>IF(O87&gt;=res!E$6,IF(O86&lt;res!E$6,L87,0),0)</f>
        <v>0</v>
      </c>
    </row>
    <row r="88" spans="1:18" ht="15" x14ac:dyDescent="0.25">
      <c r="A88" s="39">
        <v>87</v>
      </c>
      <c r="B88" s="40">
        <v>43591</v>
      </c>
      <c r="C88" s="39">
        <v>0</v>
      </c>
      <c r="D88" s="39">
        <v>0</v>
      </c>
      <c r="G88" s="41">
        <f t="shared" ref="G88:J88" si="175">SUM(C$2:C88)</f>
        <v>43.5</v>
      </c>
      <c r="H88" s="41">
        <f t="shared" si="175"/>
        <v>83.5</v>
      </c>
      <c r="I88" s="41">
        <f t="shared" si="175"/>
        <v>0</v>
      </c>
      <c r="J88" s="41">
        <f t="shared" si="175"/>
        <v>3</v>
      </c>
      <c r="K88" s="41">
        <f t="shared" ref="K88:L88" si="176">G88/MAX(G:G)</f>
        <v>0.93548387096774188</v>
      </c>
      <c r="L88" s="41">
        <f t="shared" si="176"/>
        <v>0.93296089385474856</v>
      </c>
      <c r="M88" s="41">
        <f t="shared" si="2"/>
        <v>0.75</v>
      </c>
      <c r="N88" s="42">
        <f t="shared" si="3"/>
        <v>0</v>
      </c>
      <c r="O88" s="41">
        <f t="shared" si="4"/>
        <v>0.92553191489361697</v>
      </c>
      <c r="P88" s="42">
        <f>IF(O88&gt;=res!E$2,IF(O87&lt;res!E$2,K88,0),0)</f>
        <v>0</v>
      </c>
      <c r="Q88" s="42">
        <f>IF(O88&gt;=res!E$2,IF(O87&lt;res!E$2,L88,0),0)</f>
        <v>0</v>
      </c>
      <c r="R88" s="42">
        <f>IF(O88&gt;=res!E$6,IF(O87&lt;res!E$6,L88,0),0)</f>
        <v>0</v>
      </c>
    </row>
    <row r="89" spans="1:18" ht="15" x14ac:dyDescent="0.25">
      <c r="A89" s="39">
        <v>88</v>
      </c>
      <c r="B89" s="40">
        <v>43622</v>
      </c>
      <c r="C89" s="39">
        <v>3</v>
      </c>
      <c r="D89" s="39">
        <v>6</v>
      </c>
      <c r="E89" s="1"/>
      <c r="F89" s="1">
        <v>1</v>
      </c>
      <c r="G89" s="41">
        <f t="shared" ref="G89:J89" si="177">SUM(C$2:C89)</f>
        <v>46.5</v>
      </c>
      <c r="H89" s="41">
        <f t="shared" si="177"/>
        <v>89.5</v>
      </c>
      <c r="I89" s="41">
        <f t="shared" si="177"/>
        <v>0</v>
      </c>
      <c r="J89" s="41">
        <f t="shared" si="177"/>
        <v>4</v>
      </c>
      <c r="K89" s="41">
        <f t="shared" ref="K89:L89" si="178">G89/MAX(G:G)</f>
        <v>1</v>
      </c>
      <c r="L89" s="41">
        <f t="shared" si="178"/>
        <v>1</v>
      </c>
      <c r="M89" s="41">
        <f t="shared" si="2"/>
        <v>1</v>
      </c>
      <c r="N89" s="42">
        <f t="shared" si="3"/>
        <v>0</v>
      </c>
      <c r="O89" s="41">
        <f t="shared" si="4"/>
        <v>0.93617021276595747</v>
      </c>
      <c r="P89" s="42">
        <f>IF(O89&gt;=res!E$2,IF(O88&lt;res!E$2,K89,0),0)</f>
        <v>0</v>
      </c>
      <c r="Q89" s="42">
        <f>IF(O89&gt;=res!E$2,IF(O88&lt;res!E$2,L89,0),0)</f>
        <v>0</v>
      </c>
      <c r="R89" s="42">
        <f>IF(O89&gt;=res!E$6,IF(O88&lt;res!E$6,L89,0),0)</f>
        <v>0</v>
      </c>
    </row>
    <row r="90" spans="1:18" ht="15" x14ac:dyDescent="0.25">
      <c r="A90" s="39">
        <v>89</v>
      </c>
      <c r="B90" s="40">
        <v>43652</v>
      </c>
      <c r="C90" s="39">
        <v>0</v>
      </c>
      <c r="D90" s="39">
        <v>0</v>
      </c>
      <c r="G90" s="41">
        <f t="shared" ref="G90:J90" si="179">SUM(C$2:C90)</f>
        <v>46.5</v>
      </c>
      <c r="H90" s="41">
        <f t="shared" si="179"/>
        <v>89.5</v>
      </c>
      <c r="I90" s="41">
        <f t="shared" si="179"/>
        <v>0</v>
      </c>
      <c r="J90" s="41">
        <f t="shared" si="179"/>
        <v>4</v>
      </c>
      <c r="K90" s="41">
        <f t="shared" ref="K90:L90" si="180">G90/MAX(G:G)</f>
        <v>1</v>
      </c>
      <c r="L90" s="41">
        <f t="shared" si="180"/>
        <v>1</v>
      </c>
      <c r="M90" s="41">
        <f t="shared" si="2"/>
        <v>1</v>
      </c>
      <c r="N90" s="42">
        <f t="shared" si="3"/>
        <v>0</v>
      </c>
      <c r="O90" s="41">
        <f t="shared" si="4"/>
        <v>0.94680851063829785</v>
      </c>
      <c r="P90" s="42">
        <f>IF(O90&gt;=res!E$2,IF(O89&lt;res!E$2,K90,0),0)</f>
        <v>0</v>
      </c>
      <c r="Q90" s="42">
        <f>IF(O90&gt;=res!E$2,IF(O89&lt;res!E$2,L90,0),0)</f>
        <v>0</v>
      </c>
      <c r="R90" s="42">
        <f>IF(O90&gt;=res!E$6,IF(O89&lt;res!E$6,L90,0),0)</f>
        <v>0</v>
      </c>
    </row>
    <row r="91" spans="1:18" ht="15" x14ac:dyDescent="0.25">
      <c r="A91" s="39">
        <v>90</v>
      </c>
      <c r="B91" s="40">
        <v>43683</v>
      </c>
      <c r="C91" s="39">
        <v>0</v>
      </c>
      <c r="D91" s="39">
        <v>0</v>
      </c>
      <c r="G91" s="41">
        <f t="shared" ref="G91:J91" si="181">SUM(C$2:C91)</f>
        <v>46.5</v>
      </c>
      <c r="H91" s="41">
        <f t="shared" si="181"/>
        <v>89.5</v>
      </c>
      <c r="I91" s="41">
        <f t="shared" si="181"/>
        <v>0</v>
      </c>
      <c r="J91" s="41">
        <f t="shared" si="181"/>
        <v>4</v>
      </c>
      <c r="K91" s="41">
        <f t="shared" ref="K91:L91" si="182">G91/MAX(G:G)</f>
        <v>1</v>
      </c>
      <c r="L91" s="41">
        <f t="shared" si="182"/>
        <v>1</v>
      </c>
      <c r="M91" s="41">
        <f t="shared" si="2"/>
        <v>1</v>
      </c>
      <c r="N91" s="42">
        <f t="shared" si="3"/>
        <v>0</v>
      </c>
      <c r="O91" s="41">
        <f t="shared" si="4"/>
        <v>0.95744680851063835</v>
      </c>
      <c r="P91" s="42">
        <f>IF(O91&gt;=res!E$2,IF(O90&lt;res!E$2,K91,0),0)</f>
        <v>0</v>
      </c>
      <c r="Q91" s="42">
        <f>IF(O91&gt;=res!E$2,IF(O90&lt;res!E$2,L91,0),0)</f>
        <v>0</v>
      </c>
      <c r="R91" s="42">
        <f>IF(O91&gt;=res!E$6,IF(O90&lt;res!E$6,L91,0),0)</f>
        <v>0</v>
      </c>
    </row>
    <row r="92" spans="1:18" ht="15" x14ac:dyDescent="0.25">
      <c r="A92" s="39">
        <v>91</v>
      </c>
      <c r="B92" s="40">
        <v>43714</v>
      </c>
      <c r="C92" s="39">
        <v>0</v>
      </c>
      <c r="D92" s="39">
        <v>0</v>
      </c>
      <c r="G92" s="41">
        <f t="shared" ref="G92:J92" si="183">SUM(C$2:C92)</f>
        <v>46.5</v>
      </c>
      <c r="H92" s="41">
        <f t="shared" si="183"/>
        <v>89.5</v>
      </c>
      <c r="I92" s="41">
        <f t="shared" si="183"/>
        <v>0</v>
      </c>
      <c r="J92" s="41">
        <f t="shared" si="183"/>
        <v>4</v>
      </c>
      <c r="K92" s="41">
        <f t="shared" ref="K92:L92" si="184">G92/MAX(G:G)</f>
        <v>1</v>
      </c>
      <c r="L92" s="41">
        <f t="shared" si="184"/>
        <v>1</v>
      </c>
      <c r="M92" s="41">
        <f t="shared" si="2"/>
        <v>1</v>
      </c>
      <c r="N92" s="42">
        <f t="shared" si="3"/>
        <v>0</v>
      </c>
      <c r="O92" s="41">
        <f t="shared" si="4"/>
        <v>0.96808510638297873</v>
      </c>
      <c r="P92" s="42">
        <f>IF(O92&gt;=res!E$2,IF(O91&lt;res!E$2,K92,0),0)</f>
        <v>0</v>
      </c>
      <c r="Q92" s="42">
        <f>IF(O92&gt;=res!E$2,IF(O91&lt;res!E$2,L92,0),0)</f>
        <v>0</v>
      </c>
      <c r="R92" s="42">
        <f>IF(O92&gt;=res!E$6,IF(O91&lt;res!E$6,L92,0),0)</f>
        <v>0</v>
      </c>
    </row>
    <row r="93" spans="1:18" ht="15" x14ac:dyDescent="0.25">
      <c r="A93" s="39">
        <v>92</v>
      </c>
      <c r="B93" s="40">
        <v>43744</v>
      </c>
      <c r="C93" s="39">
        <v>0</v>
      </c>
      <c r="D93" s="39">
        <v>0</v>
      </c>
      <c r="G93" s="41">
        <f t="shared" ref="G93:J93" si="185">SUM(C$2:C93)</f>
        <v>46.5</v>
      </c>
      <c r="H93" s="41">
        <f t="shared" si="185"/>
        <v>89.5</v>
      </c>
      <c r="I93" s="41">
        <f t="shared" si="185"/>
        <v>0</v>
      </c>
      <c r="J93" s="41">
        <f t="shared" si="185"/>
        <v>4</v>
      </c>
      <c r="K93" s="41">
        <f t="shared" ref="K93:L93" si="186">G93/MAX(G:G)</f>
        <v>1</v>
      </c>
      <c r="L93" s="41">
        <f t="shared" si="186"/>
        <v>1</v>
      </c>
      <c r="M93" s="41">
        <f t="shared" si="2"/>
        <v>1</v>
      </c>
      <c r="N93" s="42">
        <f t="shared" si="3"/>
        <v>0</v>
      </c>
      <c r="O93" s="41">
        <f t="shared" si="4"/>
        <v>0.97872340425531912</v>
      </c>
      <c r="P93" s="42">
        <f>IF(O93&gt;=res!E$2,IF(O92&lt;res!E$2,K93,0),0)</f>
        <v>0</v>
      </c>
      <c r="Q93" s="42">
        <f>IF(O93&gt;=res!E$2,IF(O92&lt;res!E$2,L93,0),0)</f>
        <v>0</v>
      </c>
      <c r="R93" s="42">
        <f>IF(O93&gt;=res!E$6,IF(O92&lt;res!E$6,L93,0),0)</f>
        <v>0</v>
      </c>
    </row>
    <row r="94" spans="1:18" ht="15" x14ac:dyDescent="0.25">
      <c r="A94" s="39">
        <v>93</v>
      </c>
      <c r="B94" s="40">
        <v>43775</v>
      </c>
      <c r="C94" s="39">
        <v>0</v>
      </c>
      <c r="D94" s="39">
        <v>0</v>
      </c>
      <c r="G94" s="41">
        <f t="shared" ref="G94:J94" si="187">SUM(C$2:C94)</f>
        <v>46.5</v>
      </c>
      <c r="H94" s="41">
        <f t="shared" si="187"/>
        <v>89.5</v>
      </c>
      <c r="I94" s="41">
        <f t="shared" si="187"/>
        <v>0</v>
      </c>
      <c r="J94" s="41">
        <f t="shared" si="187"/>
        <v>4</v>
      </c>
      <c r="K94" s="41">
        <f t="shared" ref="K94:L94" si="188">G94/MAX(G:G)</f>
        <v>1</v>
      </c>
      <c r="L94" s="41">
        <f t="shared" si="188"/>
        <v>1</v>
      </c>
      <c r="M94" s="41">
        <f t="shared" si="2"/>
        <v>1</v>
      </c>
      <c r="N94" s="42">
        <f t="shared" si="3"/>
        <v>0</v>
      </c>
      <c r="O94" s="41">
        <f t="shared" si="4"/>
        <v>0.98936170212765961</v>
      </c>
      <c r="P94" s="42">
        <f>IF(O94&gt;=res!E$2,IF(O93&lt;res!E$2,K94,0),0)</f>
        <v>0</v>
      </c>
      <c r="Q94" s="42">
        <f>IF(O94&gt;=res!E$2,IF(O93&lt;res!E$2,L94,0),0)</f>
        <v>0</v>
      </c>
      <c r="R94" s="42">
        <f>IF(O94&gt;=res!E$6,IF(O93&lt;res!E$6,L94,0),0)</f>
        <v>0</v>
      </c>
    </row>
    <row r="95" spans="1:18" ht="15" x14ac:dyDescent="0.25">
      <c r="A95" s="39">
        <v>94</v>
      </c>
      <c r="B95" s="40">
        <v>43805</v>
      </c>
      <c r="C95" s="39">
        <v>0</v>
      </c>
      <c r="D95" s="39">
        <v>0</v>
      </c>
      <c r="G95" s="41">
        <f t="shared" ref="G95:J95" si="189">SUM(C$2:C95)</f>
        <v>46.5</v>
      </c>
      <c r="H95" s="41">
        <f t="shared" si="189"/>
        <v>89.5</v>
      </c>
      <c r="I95" s="41">
        <f t="shared" si="189"/>
        <v>0</v>
      </c>
      <c r="J95" s="41">
        <f t="shared" si="189"/>
        <v>4</v>
      </c>
      <c r="K95" s="41">
        <f t="shared" ref="K95:L95" si="190">G95/MAX(G:G)</f>
        <v>1</v>
      </c>
      <c r="L95" s="41">
        <f t="shared" si="190"/>
        <v>1</v>
      </c>
      <c r="M95" s="41">
        <f t="shared" si="2"/>
        <v>1</v>
      </c>
      <c r="N95" s="42">
        <f t="shared" si="3"/>
        <v>0</v>
      </c>
      <c r="O95" s="41">
        <f t="shared" si="4"/>
        <v>1</v>
      </c>
      <c r="P95" s="42">
        <f>IF(O95&gt;=res!E$2,IF(O94&lt;res!E$2,K95,0),0)</f>
        <v>0</v>
      </c>
      <c r="Q95" s="42">
        <f>IF(O95&gt;=res!E$2,IF(O94&lt;res!E$2,L95,0),0)</f>
        <v>0</v>
      </c>
      <c r="R95" s="42">
        <f>IF(O95&gt;=res!E$6,IF(O94&lt;res!E$6,L95,0),0)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</vt:lpstr>
      <vt:lpstr>Project1</vt:lpstr>
      <vt:lpstr>Project2</vt:lpstr>
      <vt:lpstr>Project3</vt:lpstr>
      <vt:lpstr>Project4</vt:lpstr>
      <vt:lpstr>Project5</vt:lpstr>
      <vt:lpstr>Project6</vt:lpstr>
      <vt:lpstr>Project7</vt:lpstr>
      <vt:lpstr>Project8</vt:lpstr>
      <vt:lpstr>Project9</vt:lpstr>
      <vt:lpstr>Project10</vt:lpstr>
      <vt:lpstr>Project11</vt:lpstr>
      <vt:lpstr>Project12</vt:lpstr>
      <vt:lpstr>Project13</vt:lpstr>
      <vt:lpstr>Project14</vt:lpstr>
      <vt:lpstr>Project15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2022-01-27T11:22:02Z</dcterms:modified>
</cp:coreProperties>
</file>