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ubuś\Desktop\Przygotowania do maturki z informatyki\cke_21_czer\"/>
    </mc:Choice>
  </mc:AlternateContent>
  <xr:revisionPtr revIDLastSave="0" documentId="13_ncr:1_{098E4C69-921B-4D34-9755-7911B52D7E4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ne" sheetId="1" r:id="rId1"/>
    <sheet name="zad 2" sheetId="3" r:id="rId2"/>
    <sheet name="danezad4" sheetId="5" r:id="rId3"/>
    <sheet name="wynniki" sheetId="2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74" i="5"/>
  <c r="K275" i="5"/>
  <c r="K281" i="5"/>
  <c r="K282" i="5"/>
  <c r="K288" i="5"/>
  <c r="K289" i="5"/>
  <c r="K295" i="5"/>
  <c r="K296" i="5"/>
  <c r="K302" i="5"/>
  <c r="K303" i="5"/>
  <c r="K309" i="5"/>
  <c r="K310" i="5"/>
  <c r="K316" i="5"/>
  <c r="K317" i="5"/>
  <c r="K323" i="5"/>
  <c r="K324" i="5"/>
  <c r="K330" i="5"/>
  <c r="K331" i="5"/>
  <c r="K337" i="5"/>
  <c r="K338" i="5"/>
  <c r="K344" i="5"/>
  <c r="K345" i="5"/>
  <c r="K351" i="5"/>
  <c r="K352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8" i="5"/>
  <c r="K639" i="5"/>
  <c r="K645" i="5"/>
  <c r="K646" i="5"/>
  <c r="K652" i="5"/>
  <c r="K653" i="5"/>
  <c r="K659" i="5"/>
  <c r="K660" i="5"/>
  <c r="K666" i="5"/>
  <c r="K667" i="5"/>
  <c r="K673" i="5"/>
  <c r="K674" i="5"/>
  <c r="K680" i="5"/>
  <c r="K681" i="5"/>
  <c r="K687" i="5"/>
  <c r="K688" i="5"/>
  <c r="K694" i="5"/>
  <c r="K695" i="5"/>
  <c r="K701" i="5"/>
  <c r="K702" i="5"/>
  <c r="K708" i="5"/>
  <c r="K709" i="5"/>
  <c r="K715" i="5"/>
  <c r="K716" i="5"/>
  <c r="K722" i="5"/>
  <c r="K723" i="5"/>
  <c r="K724" i="5"/>
  <c r="K725" i="5"/>
  <c r="K726" i="5"/>
  <c r="K727" i="5"/>
  <c r="K728" i="5"/>
  <c r="K729" i="5"/>
  <c r="K730" i="5"/>
  <c r="K731" i="5"/>
  <c r="K732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6" i="5"/>
  <c r="J177" i="5"/>
  <c r="J183" i="5"/>
  <c r="J184" i="5"/>
  <c r="J190" i="5"/>
  <c r="J191" i="5"/>
  <c r="J197" i="5"/>
  <c r="J198" i="5"/>
  <c r="J204" i="5"/>
  <c r="J205" i="5"/>
  <c r="J211" i="5"/>
  <c r="J212" i="5"/>
  <c r="J218" i="5"/>
  <c r="J219" i="5"/>
  <c r="J225" i="5"/>
  <c r="J226" i="5"/>
  <c r="J232" i="5"/>
  <c r="J233" i="5"/>
  <c r="J239" i="5"/>
  <c r="J240" i="5"/>
  <c r="J246" i="5"/>
  <c r="J247" i="5"/>
  <c r="J253" i="5"/>
  <c r="J254" i="5"/>
  <c r="J260" i="5"/>
  <c r="J261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40" i="5"/>
  <c r="J541" i="5"/>
  <c r="J547" i="5"/>
  <c r="J548" i="5"/>
  <c r="J554" i="5"/>
  <c r="J555" i="5"/>
  <c r="J561" i="5"/>
  <c r="J562" i="5"/>
  <c r="J568" i="5"/>
  <c r="J569" i="5"/>
  <c r="J575" i="5"/>
  <c r="J576" i="5"/>
  <c r="J582" i="5"/>
  <c r="J583" i="5"/>
  <c r="J589" i="5"/>
  <c r="J590" i="5"/>
  <c r="J596" i="5"/>
  <c r="J597" i="5"/>
  <c r="J603" i="5"/>
  <c r="J604" i="5"/>
  <c r="J610" i="5"/>
  <c r="J611" i="5"/>
  <c r="J617" i="5"/>
  <c r="J618" i="5"/>
  <c r="J624" i="5"/>
  <c r="J625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5" i="5"/>
  <c r="I86" i="5"/>
  <c r="I92" i="5"/>
  <c r="I93" i="5"/>
  <c r="I99" i="5"/>
  <c r="I100" i="5"/>
  <c r="I106" i="5"/>
  <c r="I107" i="5"/>
  <c r="I113" i="5"/>
  <c r="I114" i="5"/>
  <c r="I120" i="5"/>
  <c r="I121" i="5"/>
  <c r="I127" i="5"/>
  <c r="I128" i="5"/>
  <c r="I134" i="5"/>
  <c r="I135" i="5"/>
  <c r="I141" i="5"/>
  <c r="I142" i="5"/>
  <c r="I148" i="5"/>
  <c r="I149" i="5"/>
  <c r="I155" i="5"/>
  <c r="I156" i="5"/>
  <c r="I162" i="5"/>
  <c r="I163" i="5"/>
  <c r="I169" i="5"/>
  <c r="I170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9" i="5"/>
  <c r="I450" i="5"/>
  <c r="I456" i="5"/>
  <c r="I457" i="5"/>
  <c r="I463" i="5"/>
  <c r="I464" i="5"/>
  <c r="I470" i="5"/>
  <c r="I471" i="5"/>
  <c r="I477" i="5"/>
  <c r="I478" i="5"/>
  <c r="I484" i="5"/>
  <c r="I485" i="5"/>
  <c r="I491" i="5"/>
  <c r="I492" i="5"/>
  <c r="I498" i="5"/>
  <c r="I499" i="5"/>
  <c r="I505" i="5"/>
  <c r="I506" i="5"/>
  <c r="I512" i="5"/>
  <c r="I513" i="5"/>
  <c r="I519" i="5"/>
  <c r="I520" i="5"/>
  <c r="I526" i="5"/>
  <c r="I527" i="5"/>
  <c r="I533" i="5"/>
  <c r="I534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2" i="5"/>
  <c r="G4" i="5"/>
  <c r="G3" i="5"/>
  <c r="N3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2" i="5"/>
  <c r="B732" i="5"/>
  <c r="E732" i="5" s="1"/>
  <c r="M732" i="5" s="1"/>
  <c r="B731" i="5"/>
  <c r="E731" i="5" s="1"/>
  <c r="M731" i="5" s="1"/>
  <c r="B730" i="5"/>
  <c r="B729" i="5"/>
  <c r="B728" i="5"/>
  <c r="E728" i="5" s="1"/>
  <c r="M728" i="5" s="1"/>
  <c r="B727" i="5"/>
  <c r="B726" i="5"/>
  <c r="E726" i="5" s="1"/>
  <c r="M726" i="5" s="1"/>
  <c r="B725" i="5"/>
  <c r="B724" i="5"/>
  <c r="B723" i="5"/>
  <c r="D723" i="5" s="1"/>
  <c r="M722" i="5"/>
  <c r="B722" i="5"/>
  <c r="E722" i="5" s="1"/>
  <c r="B721" i="5"/>
  <c r="D721" i="5" s="1"/>
  <c r="B720" i="5"/>
  <c r="E720" i="5" s="1"/>
  <c r="M720" i="5" s="1"/>
  <c r="B719" i="5"/>
  <c r="E719" i="5" s="1"/>
  <c r="M719" i="5" s="1"/>
  <c r="B718" i="5"/>
  <c r="B717" i="5"/>
  <c r="D717" i="5" s="1"/>
  <c r="B716" i="5"/>
  <c r="E716" i="5" s="1"/>
  <c r="B715" i="5"/>
  <c r="E715" i="5" s="1"/>
  <c r="M715" i="5" s="1"/>
  <c r="B714" i="5"/>
  <c r="E714" i="5" s="1"/>
  <c r="M714" i="5" s="1"/>
  <c r="B713" i="5"/>
  <c r="E713" i="5" s="1"/>
  <c r="M713" i="5" s="1"/>
  <c r="B712" i="5"/>
  <c r="B711" i="5"/>
  <c r="D711" i="5" s="1"/>
  <c r="B710" i="5"/>
  <c r="D710" i="5" s="1"/>
  <c r="B709" i="5"/>
  <c r="B708" i="5"/>
  <c r="B707" i="5"/>
  <c r="B706" i="5"/>
  <c r="D705" i="5"/>
  <c r="B705" i="5"/>
  <c r="E705" i="5" s="1"/>
  <c r="M705" i="5" s="1"/>
  <c r="B704" i="5"/>
  <c r="D704" i="5" s="1"/>
  <c r="B703" i="5"/>
  <c r="E703" i="5" s="1"/>
  <c r="M703" i="5" s="1"/>
  <c r="B702" i="5"/>
  <c r="B701" i="5"/>
  <c r="E701" i="5" s="1"/>
  <c r="M701" i="5" s="1"/>
  <c r="B700" i="5"/>
  <c r="B699" i="5"/>
  <c r="E699" i="5" s="1"/>
  <c r="M699" i="5" s="1"/>
  <c r="B698" i="5"/>
  <c r="E698" i="5" s="1"/>
  <c r="M698" i="5" s="1"/>
  <c r="B697" i="5"/>
  <c r="D697" i="5" s="1"/>
  <c r="B696" i="5"/>
  <c r="E696" i="5" s="1"/>
  <c r="M696" i="5" s="1"/>
  <c r="B695" i="5"/>
  <c r="E695" i="5" s="1"/>
  <c r="B694" i="5"/>
  <c r="B693" i="5"/>
  <c r="B692" i="5"/>
  <c r="D692" i="5" s="1"/>
  <c r="B691" i="5"/>
  <c r="B690" i="5"/>
  <c r="D690" i="5" s="1"/>
  <c r="B689" i="5"/>
  <c r="D689" i="5" s="1"/>
  <c r="H689" i="5" s="1"/>
  <c r="B688" i="5"/>
  <c r="B687" i="5"/>
  <c r="D687" i="5" s="1"/>
  <c r="B686" i="5"/>
  <c r="D686" i="5" s="1"/>
  <c r="B685" i="5"/>
  <c r="B684" i="5"/>
  <c r="D684" i="5" s="1"/>
  <c r="B683" i="5"/>
  <c r="D683" i="5" s="1"/>
  <c r="B682" i="5"/>
  <c r="B681" i="5"/>
  <c r="B680" i="5"/>
  <c r="D680" i="5" s="1"/>
  <c r="B679" i="5"/>
  <c r="B678" i="5"/>
  <c r="D678" i="5" s="1"/>
  <c r="H677" i="5"/>
  <c r="B677" i="5"/>
  <c r="D677" i="5" s="1"/>
  <c r="B676" i="5"/>
  <c r="B675" i="5"/>
  <c r="D675" i="5" s="1"/>
  <c r="B674" i="5"/>
  <c r="B673" i="5"/>
  <c r="H672" i="5"/>
  <c r="E672" i="5"/>
  <c r="M672" i="5" s="1"/>
  <c r="B672" i="5"/>
  <c r="D672" i="5" s="1"/>
  <c r="B671" i="5"/>
  <c r="D671" i="5" s="1"/>
  <c r="H671" i="5" s="1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E617" i="5" s="1"/>
  <c r="M617" i="5" s="1"/>
  <c r="B616" i="5"/>
  <c r="B615" i="5"/>
  <c r="D615" i="5" s="1"/>
  <c r="B614" i="5"/>
  <c r="D614" i="5" s="1"/>
  <c r="H614" i="5" s="1"/>
  <c r="B613" i="5"/>
  <c r="D613" i="5" s="1"/>
  <c r="H613" i="5" s="1"/>
  <c r="B612" i="5"/>
  <c r="B611" i="5"/>
  <c r="D611" i="5" s="1"/>
  <c r="H611" i="5" s="1"/>
  <c r="B610" i="5"/>
  <c r="D610" i="5" s="1"/>
  <c r="H610" i="5" s="1"/>
  <c r="B609" i="5"/>
  <c r="D609" i="5" s="1"/>
  <c r="B608" i="5"/>
  <c r="D608" i="5" s="1"/>
  <c r="H608" i="5" s="1"/>
  <c r="B607" i="5"/>
  <c r="D607" i="5" s="1"/>
  <c r="H607" i="5" s="1"/>
  <c r="B606" i="5"/>
  <c r="B605" i="5"/>
  <c r="D605" i="5" s="1"/>
  <c r="H605" i="5" s="1"/>
  <c r="B604" i="5"/>
  <c r="D604" i="5" s="1"/>
  <c r="H604" i="5" s="1"/>
  <c r="B603" i="5"/>
  <c r="D603" i="5" s="1"/>
  <c r="B602" i="5"/>
  <c r="D602" i="5" s="1"/>
  <c r="H602" i="5" s="1"/>
  <c r="B601" i="5"/>
  <c r="D601" i="5" s="1"/>
  <c r="H601" i="5" s="1"/>
  <c r="B600" i="5"/>
  <c r="B599" i="5"/>
  <c r="D599" i="5" s="1"/>
  <c r="H599" i="5" s="1"/>
  <c r="B598" i="5"/>
  <c r="D598" i="5" s="1"/>
  <c r="H598" i="5" s="1"/>
  <c r="B597" i="5"/>
  <c r="D597" i="5" s="1"/>
  <c r="B596" i="5"/>
  <c r="D596" i="5" s="1"/>
  <c r="H596" i="5" s="1"/>
  <c r="B595" i="5"/>
  <c r="B594" i="5"/>
  <c r="E594" i="5" s="1"/>
  <c r="M594" i="5" s="1"/>
  <c r="B593" i="5"/>
  <c r="E593" i="5" s="1"/>
  <c r="M593" i="5" s="1"/>
  <c r="D592" i="5"/>
  <c r="B592" i="5"/>
  <c r="E592" i="5" s="1"/>
  <c r="M592" i="5" s="1"/>
  <c r="B591" i="5"/>
  <c r="E591" i="5" s="1"/>
  <c r="M591" i="5" s="1"/>
  <c r="B590" i="5"/>
  <c r="B589" i="5"/>
  <c r="D589" i="5" s="1"/>
  <c r="B588" i="5"/>
  <c r="D587" i="5"/>
  <c r="B587" i="5"/>
  <c r="E587" i="5" s="1"/>
  <c r="M587" i="5" s="1"/>
  <c r="B586" i="5"/>
  <c r="D586" i="5" s="1"/>
  <c r="B585" i="5"/>
  <c r="B584" i="5"/>
  <c r="B583" i="5"/>
  <c r="B582" i="5"/>
  <c r="B581" i="5"/>
  <c r="B580" i="5"/>
  <c r="B579" i="5"/>
  <c r="B578" i="5"/>
  <c r="B577" i="5"/>
  <c r="B576" i="5"/>
  <c r="B575" i="5"/>
  <c r="D575" i="5" s="1"/>
  <c r="B574" i="5"/>
  <c r="B573" i="5"/>
  <c r="B572" i="5"/>
  <c r="D572" i="5" s="1"/>
  <c r="B571" i="5"/>
  <c r="B570" i="5"/>
  <c r="B569" i="5"/>
  <c r="B568" i="5"/>
  <c r="B567" i="5"/>
  <c r="B566" i="5"/>
  <c r="D566" i="5" s="1"/>
  <c r="B565" i="5"/>
  <c r="B564" i="5"/>
  <c r="B563" i="5"/>
  <c r="D563" i="5" s="1"/>
  <c r="B562" i="5"/>
  <c r="B561" i="5"/>
  <c r="B560" i="5"/>
  <c r="B559" i="5"/>
  <c r="B558" i="5"/>
  <c r="B557" i="5"/>
  <c r="D557" i="5" s="1"/>
  <c r="B556" i="5"/>
  <c r="B555" i="5"/>
  <c r="D555" i="5" s="1"/>
  <c r="E554" i="5"/>
  <c r="M554" i="5" s="1"/>
  <c r="B554" i="5"/>
  <c r="D554" i="5" s="1"/>
  <c r="B553" i="5"/>
  <c r="D553" i="5" s="1"/>
  <c r="B552" i="5"/>
  <c r="D552" i="5" s="1"/>
  <c r="H552" i="5" s="1"/>
  <c r="B551" i="5"/>
  <c r="B550" i="5"/>
  <c r="D550" i="5" s="1"/>
  <c r="B549" i="5"/>
  <c r="D549" i="5" s="1"/>
  <c r="B548" i="5"/>
  <c r="D548" i="5" s="1"/>
  <c r="B547" i="5"/>
  <c r="B546" i="5"/>
  <c r="D546" i="5" s="1"/>
  <c r="B545" i="5"/>
  <c r="D545" i="5" s="1"/>
  <c r="B544" i="5"/>
  <c r="D544" i="5" s="1"/>
  <c r="B543" i="5"/>
  <c r="D543" i="5" s="1"/>
  <c r="H543" i="5" s="1"/>
  <c r="B542" i="5"/>
  <c r="D542" i="5" s="1"/>
  <c r="B541" i="5"/>
  <c r="D541" i="5" s="1"/>
  <c r="H541" i="5" s="1"/>
  <c r="B540" i="5"/>
  <c r="D540" i="5" s="1"/>
  <c r="B539" i="5"/>
  <c r="B538" i="5"/>
  <c r="D538" i="5" s="1"/>
  <c r="B537" i="5"/>
  <c r="D537" i="5" s="1"/>
  <c r="B536" i="5"/>
  <c r="D536" i="5" s="1"/>
  <c r="B535" i="5"/>
  <c r="B534" i="5"/>
  <c r="D534" i="5" s="1"/>
  <c r="B533" i="5"/>
  <c r="D533" i="5" s="1"/>
  <c r="B532" i="5"/>
  <c r="D532" i="5" s="1"/>
  <c r="B531" i="5"/>
  <c r="D531" i="5" s="1"/>
  <c r="H531" i="5" s="1"/>
  <c r="B530" i="5"/>
  <c r="D530" i="5" s="1"/>
  <c r="B529" i="5"/>
  <c r="D529" i="5" s="1"/>
  <c r="H529" i="5" s="1"/>
  <c r="B528" i="5"/>
  <c r="D528" i="5" s="1"/>
  <c r="B527" i="5"/>
  <c r="D527" i="5" s="1"/>
  <c r="B526" i="5"/>
  <c r="H525" i="5"/>
  <c r="E525" i="5"/>
  <c r="M525" i="5" s="1"/>
  <c r="B525" i="5"/>
  <c r="D525" i="5" s="1"/>
  <c r="B524" i="5"/>
  <c r="B523" i="5"/>
  <c r="D523" i="5" s="1"/>
  <c r="H523" i="5" s="1"/>
  <c r="B522" i="5"/>
  <c r="D522" i="5" s="1"/>
  <c r="B521" i="5"/>
  <c r="B520" i="5"/>
  <c r="D520" i="5" s="1"/>
  <c r="H520" i="5" s="1"/>
  <c r="B519" i="5"/>
  <c r="B518" i="5"/>
  <c r="B517" i="5"/>
  <c r="B516" i="5"/>
  <c r="D516" i="5" s="1"/>
  <c r="B515" i="5"/>
  <c r="B514" i="5"/>
  <c r="D514" i="5" s="1"/>
  <c r="H514" i="5" s="1"/>
  <c r="B513" i="5"/>
  <c r="B512" i="5"/>
  <c r="B511" i="5"/>
  <c r="B510" i="5"/>
  <c r="D510" i="5" s="1"/>
  <c r="B509" i="5"/>
  <c r="B508" i="5"/>
  <c r="B507" i="5"/>
  <c r="D507" i="5" s="1"/>
  <c r="B506" i="5"/>
  <c r="D506" i="5" s="1"/>
  <c r="B505" i="5"/>
  <c r="B504" i="5"/>
  <c r="E504" i="5" s="1"/>
  <c r="M504" i="5" s="1"/>
  <c r="D503" i="5"/>
  <c r="B503" i="5"/>
  <c r="E503" i="5" s="1"/>
  <c r="M503" i="5" s="1"/>
  <c r="B502" i="5"/>
  <c r="E502" i="5" s="1"/>
  <c r="M502" i="5" s="1"/>
  <c r="B501" i="5"/>
  <c r="E501" i="5" s="1"/>
  <c r="M501" i="5" s="1"/>
  <c r="B500" i="5"/>
  <c r="E500" i="5" s="1"/>
  <c r="M500" i="5" s="1"/>
  <c r="B499" i="5"/>
  <c r="E499" i="5" s="1"/>
  <c r="B498" i="5"/>
  <c r="E498" i="5" s="1"/>
  <c r="M498" i="5" s="1"/>
  <c r="B497" i="5"/>
  <c r="E497" i="5" s="1"/>
  <c r="M497" i="5" s="1"/>
  <c r="B496" i="5"/>
  <c r="E496" i="5" s="1"/>
  <c r="M496" i="5" s="1"/>
  <c r="B495" i="5"/>
  <c r="E495" i="5" s="1"/>
  <c r="M495" i="5" s="1"/>
  <c r="B494" i="5"/>
  <c r="E494" i="5" s="1"/>
  <c r="M494" i="5" s="1"/>
  <c r="B493" i="5"/>
  <c r="B492" i="5"/>
  <c r="E492" i="5" s="1"/>
  <c r="B491" i="5"/>
  <c r="E491" i="5" s="1"/>
  <c r="M491" i="5" s="1"/>
  <c r="B490" i="5"/>
  <c r="E490" i="5" s="1"/>
  <c r="M490" i="5" s="1"/>
  <c r="B489" i="5"/>
  <c r="E489" i="5" s="1"/>
  <c r="M489" i="5" s="1"/>
  <c r="B488" i="5"/>
  <c r="E488" i="5" s="1"/>
  <c r="M488" i="5" s="1"/>
  <c r="B487" i="5"/>
  <c r="E487" i="5" s="1"/>
  <c r="M487" i="5" s="1"/>
  <c r="B486" i="5"/>
  <c r="E486" i="5" s="1"/>
  <c r="M486" i="5" s="1"/>
  <c r="B485" i="5"/>
  <c r="E485" i="5" s="1"/>
  <c r="B484" i="5"/>
  <c r="E484" i="5" s="1"/>
  <c r="M484" i="5" s="1"/>
  <c r="B483" i="5"/>
  <c r="E483" i="5" s="1"/>
  <c r="M483" i="5" s="1"/>
  <c r="B482" i="5"/>
  <c r="E482" i="5" s="1"/>
  <c r="M482" i="5" s="1"/>
  <c r="B481" i="5"/>
  <c r="B480" i="5"/>
  <c r="E480" i="5" s="1"/>
  <c r="M480" i="5" s="1"/>
  <c r="B479" i="5"/>
  <c r="E479" i="5" s="1"/>
  <c r="M479" i="5" s="1"/>
  <c r="B478" i="5"/>
  <c r="E478" i="5" s="1"/>
  <c r="B477" i="5"/>
  <c r="E477" i="5" s="1"/>
  <c r="M477" i="5" s="1"/>
  <c r="B476" i="5"/>
  <c r="E476" i="5" s="1"/>
  <c r="M476" i="5" s="1"/>
  <c r="B475" i="5"/>
  <c r="E475" i="5" s="1"/>
  <c r="M475" i="5" s="1"/>
  <c r="D474" i="5"/>
  <c r="B474" i="5"/>
  <c r="E474" i="5" s="1"/>
  <c r="M474" i="5" s="1"/>
  <c r="B473" i="5"/>
  <c r="E473" i="5" s="1"/>
  <c r="M473" i="5" s="1"/>
  <c r="B472" i="5"/>
  <c r="E472" i="5" s="1"/>
  <c r="M472" i="5" s="1"/>
  <c r="B471" i="5"/>
  <c r="E471" i="5" s="1"/>
  <c r="B470" i="5"/>
  <c r="E470" i="5" s="1"/>
  <c r="M470" i="5" s="1"/>
  <c r="B469" i="5"/>
  <c r="B468" i="5"/>
  <c r="E468" i="5" s="1"/>
  <c r="M468" i="5" s="1"/>
  <c r="B467" i="5"/>
  <c r="E467" i="5" s="1"/>
  <c r="M467" i="5" s="1"/>
  <c r="B466" i="5"/>
  <c r="E466" i="5" s="1"/>
  <c r="M466" i="5" s="1"/>
  <c r="B465" i="5"/>
  <c r="E465" i="5" s="1"/>
  <c r="M465" i="5" s="1"/>
  <c r="B464" i="5"/>
  <c r="E464" i="5" s="1"/>
  <c r="B463" i="5"/>
  <c r="E463" i="5" s="1"/>
  <c r="M463" i="5" s="1"/>
  <c r="B462" i="5"/>
  <c r="E462" i="5" s="1"/>
  <c r="M462" i="5" s="1"/>
  <c r="B461" i="5"/>
  <c r="E461" i="5" s="1"/>
  <c r="M461" i="5" s="1"/>
  <c r="B460" i="5"/>
  <c r="E460" i="5" s="1"/>
  <c r="M460" i="5" s="1"/>
  <c r="B459" i="5"/>
  <c r="B458" i="5"/>
  <c r="E458" i="5" s="1"/>
  <c r="M458" i="5" s="1"/>
  <c r="B457" i="5"/>
  <c r="E457" i="5" s="1"/>
  <c r="B456" i="5"/>
  <c r="B455" i="5"/>
  <c r="E455" i="5" s="1"/>
  <c r="M455" i="5" s="1"/>
  <c r="B454" i="5"/>
  <c r="E454" i="5" s="1"/>
  <c r="M454" i="5" s="1"/>
  <c r="B453" i="5"/>
  <c r="B452" i="5"/>
  <c r="E452" i="5" s="1"/>
  <c r="M452" i="5" s="1"/>
  <c r="B451" i="5"/>
  <c r="E451" i="5" s="1"/>
  <c r="M451" i="5" s="1"/>
  <c r="B450" i="5"/>
  <c r="B449" i="5"/>
  <c r="E449" i="5" s="1"/>
  <c r="M449" i="5" s="1"/>
  <c r="B448" i="5"/>
  <c r="E448" i="5" s="1"/>
  <c r="M448" i="5" s="1"/>
  <c r="B447" i="5"/>
  <c r="B446" i="5"/>
  <c r="E446" i="5" s="1"/>
  <c r="M446" i="5" s="1"/>
  <c r="B445" i="5"/>
  <c r="E445" i="5" s="1"/>
  <c r="M445" i="5" s="1"/>
  <c r="B444" i="5"/>
  <c r="B443" i="5"/>
  <c r="E443" i="5" s="1"/>
  <c r="B442" i="5"/>
  <c r="E442" i="5" s="1"/>
  <c r="M442" i="5" s="1"/>
  <c r="B441" i="5"/>
  <c r="B440" i="5"/>
  <c r="E440" i="5" s="1"/>
  <c r="M440" i="5" s="1"/>
  <c r="B439" i="5"/>
  <c r="E439" i="5" s="1"/>
  <c r="M439" i="5" s="1"/>
  <c r="B438" i="5"/>
  <c r="B437" i="5"/>
  <c r="E437" i="5" s="1"/>
  <c r="M437" i="5" s="1"/>
  <c r="B436" i="5"/>
  <c r="B435" i="5"/>
  <c r="B434" i="5"/>
  <c r="B433" i="5"/>
  <c r="E433" i="5" s="1"/>
  <c r="M433" i="5" s="1"/>
  <c r="B432" i="5"/>
  <c r="D431" i="5"/>
  <c r="B431" i="5"/>
  <c r="E431" i="5" s="1"/>
  <c r="M431" i="5" s="1"/>
  <c r="B430" i="5"/>
  <c r="B429" i="5"/>
  <c r="B428" i="5"/>
  <c r="E428" i="5" s="1"/>
  <c r="M428" i="5" s="1"/>
  <c r="B427" i="5"/>
  <c r="B426" i="5"/>
  <c r="B425" i="5"/>
  <c r="E425" i="5" s="1"/>
  <c r="M425" i="5" s="1"/>
  <c r="B424" i="5"/>
  <c r="E424" i="5" s="1"/>
  <c r="M424" i="5" s="1"/>
  <c r="B423" i="5"/>
  <c r="B422" i="5"/>
  <c r="E422" i="5" s="1"/>
  <c r="B421" i="5"/>
  <c r="E421" i="5" s="1"/>
  <c r="M421" i="5" s="1"/>
  <c r="B420" i="5"/>
  <c r="B419" i="5"/>
  <c r="E419" i="5" s="1"/>
  <c r="M419" i="5" s="1"/>
  <c r="B418" i="5"/>
  <c r="B417" i="5"/>
  <c r="B416" i="5"/>
  <c r="B415" i="5"/>
  <c r="E415" i="5" s="1"/>
  <c r="B414" i="5"/>
  <c r="B413" i="5"/>
  <c r="E413" i="5" s="1"/>
  <c r="M413" i="5" s="1"/>
  <c r="B412" i="5"/>
  <c r="E412" i="5" s="1"/>
  <c r="M412" i="5" s="1"/>
  <c r="B411" i="5"/>
  <c r="B410" i="5"/>
  <c r="E410" i="5" s="1"/>
  <c r="M410" i="5" s="1"/>
  <c r="B409" i="5"/>
  <c r="B408" i="5"/>
  <c r="B407" i="5"/>
  <c r="E407" i="5" s="1"/>
  <c r="M407" i="5" s="1"/>
  <c r="B406" i="5"/>
  <c r="E406" i="5" s="1"/>
  <c r="M406" i="5" s="1"/>
  <c r="B405" i="5"/>
  <c r="B404" i="5"/>
  <c r="B403" i="5"/>
  <c r="B402" i="5"/>
  <c r="B401" i="5"/>
  <c r="E401" i="5" s="1"/>
  <c r="B400" i="5"/>
  <c r="B399" i="5"/>
  <c r="B398" i="5"/>
  <c r="E398" i="5" s="1"/>
  <c r="M398" i="5" s="1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E302" i="5" s="1"/>
  <c r="M302" i="5" s="1"/>
  <c r="B301" i="5"/>
  <c r="E301" i="5" s="1"/>
  <c r="M301" i="5" s="1"/>
  <c r="B300" i="5"/>
  <c r="B299" i="5"/>
  <c r="E299" i="5" s="1"/>
  <c r="M299" i="5" s="1"/>
  <c r="B298" i="5"/>
  <c r="E298" i="5" s="1"/>
  <c r="M298" i="5" s="1"/>
  <c r="B297" i="5"/>
  <c r="B296" i="5"/>
  <c r="E296" i="5" s="1"/>
  <c r="B295" i="5"/>
  <c r="E295" i="5" s="1"/>
  <c r="M295" i="5" s="1"/>
  <c r="B294" i="5"/>
  <c r="B293" i="5"/>
  <c r="B292" i="5"/>
  <c r="E292" i="5" s="1"/>
  <c r="M292" i="5" s="1"/>
  <c r="B291" i="5"/>
  <c r="E291" i="5" s="1"/>
  <c r="M291" i="5" s="1"/>
  <c r="B290" i="5"/>
  <c r="B289" i="5"/>
  <c r="E289" i="5" s="1"/>
  <c r="B288" i="5"/>
  <c r="B287" i="5"/>
  <c r="B286" i="5"/>
  <c r="D286" i="5" s="1"/>
  <c r="H286" i="5" s="1"/>
  <c r="B285" i="5"/>
  <c r="D285" i="5" s="1"/>
  <c r="B284" i="5"/>
  <c r="B283" i="5"/>
  <c r="D283" i="5" s="1"/>
  <c r="H283" i="5" s="1"/>
  <c r="B282" i="5"/>
  <c r="B281" i="5"/>
  <c r="D281" i="5" s="1"/>
  <c r="H281" i="5" s="1"/>
  <c r="B280" i="5"/>
  <c r="B279" i="5"/>
  <c r="B278" i="5"/>
  <c r="B277" i="5"/>
  <c r="D277" i="5" s="1"/>
  <c r="B276" i="5"/>
  <c r="B275" i="5"/>
  <c r="D275" i="5" s="1"/>
  <c r="H275" i="5" s="1"/>
  <c r="B274" i="5"/>
  <c r="D274" i="5" s="1"/>
  <c r="B273" i="5"/>
  <c r="D273" i="5" s="1"/>
  <c r="H273" i="5" s="1"/>
  <c r="B272" i="5"/>
  <c r="D272" i="5" s="1"/>
  <c r="B271" i="5"/>
  <c r="D271" i="5" s="1"/>
  <c r="B270" i="5"/>
  <c r="D270" i="5" s="1"/>
  <c r="B269" i="5"/>
  <c r="B268" i="5"/>
  <c r="D268" i="5" s="1"/>
  <c r="B267" i="5"/>
  <c r="D267" i="5" s="1"/>
  <c r="H267" i="5" s="1"/>
  <c r="B266" i="5"/>
  <c r="D266" i="5" s="1"/>
  <c r="B265" i="5"/>
  <c r="D265" i="5" s="1"/>
  <c r="B264" i="5"/>
  <c r="B263" i="5"/>
  <c r="D263" i="5" s="1"/>
  <c r="B262" i="5"/>
  <c r="D262" i="5" s="1"/>
  <c r="B261" i="5"/>
  <c r="D261" i="5" s="1"/>
  <c r="B260" i="5"/>
  <c r="D260" i="5" s="1"/>
  <c r="H259" i="5"/>
  <c r="B259" i="5"/>
  <c r="D259" i="5" s="1"/>
  <c r="B258" i="5"/>
  <c r="B257" i="5"/>
  <c r="D257" i="5" s="1"/>
  <c r="B256" i="5"/>
  <c r="D256" i="5" s="1"/>
  <c r="B255" i="5"/>
  <c r="B254" i="5"/>
  <c r="D254" i="5" s="1"/>
  <c r="B253" i="5"/>
  <c r="D253" i="5" s="1"/>
  <c r="B252" i="5"/>
  <c r="B251" i="5"/>
  <c r="D251" i="5" s="1"/>
  <c r="B250" i="5"/>
  <c r="D250" i="5" s="1"/>
  <c r="H250" i="5" s="1"/>
  <c r="B249" i="5"/>
  <c r="B248" i="5"/>
  <c r="B247" i="5"/>
  <c r="D247" i="5" s="1"/>
  <c r="B246" i="5"/>
  <c r="B245" i="5"/>
  <c r="D245" i="5" s="1"/>
  <c r="B244" i="5"/>
  <c r="D244" i="5" s="1"/>
  <c r="B243" i="5"/>
  <c r="B242" i="5"/>
  <c r="D242" i="5" s="1"/>
  <c r="B241" i="5"/>
  <c r="D241" i="5" s="1"/>
  <c r="B240" i="5"/>
  <c r="B239" i="5"/>
  <c r="D239" i="5" s="1"/>
  <c r="H239" i="5" s="1"/>
  <c r="B238" i="5"/>
  <c r="B237" i="5"/>
  <c r="B236" i="5"/>
  <c r="B235" i="5"/>
  <c r="E235" i="5" s="1"/>
  <c r="M235" i="5" s="1"/>
  <c r="B234" i="5"/>
  <c r="B233" i="5"/>
  <c r="E233" i="5" s="1"/>
  <c r="B232" i="5"/>
  <c r="B231" i="5"/>
  <c r="E231" i="5" s="1"/>
  <c r="M231" i="5" s="1"/>
  <c r="B230" i="5"/>
  <c r="E230" i="5" s="1"/>
  <c r="M230" i="5" s="1"/>
  <c r="B229" i="5"/>
  <c r="E229" i="5" s="1"/>
  <c r="M229" i="5" s="1"/>
  <c r="B228" i="5"/>
  <c r="E228" i="5" s="1"/>
  <c r="M228" i="5" s="1"/>
  <c r="B227" i="5"/>
  <c r="E227" i="5" s="1"/>
  <c r="M227" i="5" s="1"/>
  <c r="B226" i="5"/>
  <c r="B225" i="5"/>
  <c r="E225" i="5" s="1"/>
  <c r="M225" i="5" s="1"/>
  <c r="B224" i="5"/>
  <c r="E224" i="5" s="1"/>
  <c r="M224" i="5" s="1"/>
  <c r="B223" i="5"/>
  <c r="E223" i="5" s="1"/>
  <c r="M223" i="5" s="1"/>
  <c r="B222" i="5"/>
  <c r="E222" i="5" s="1"/>
  <c r="M222" i="5" s="1"/>
  <c r="B221" i="5"/>
  <c r="B220" i="5"/>
  <c r="E220" i="5" s="1"/>
  <c r="M220" i="5" s="1"/>
  <c r="B219" i="5"/>
  <c r="B218" i="5"/>
  <c r="E218" i="5" s="1"/>
  <c r="M218" i="5" s="1"/>
  <c r="B217" i="5"/>
  <c r="E217" i="5" s="1"/>
  <c r="M217" i="5" s="1"/>
  <c r="B216" i="5"/>
  <c r="E216" i="5" s="1"/>
  <c r="M216" i="5" s="1"/>
  <c r="B215" i="5"/>
  <c r="E215" i="5" s="1"/>
  <c r="M215" i="5" s="1"/>
  <c r="B214" i="5"/>
  <c r="E214" i="5" s="1"/>
  <c r="M214" i="5" s="1"/>
  <c r="B213" i="5"/>
  <c r="E213" i="5" s="1"/>
  <c r="M213" i="5" s="1"/>
  <c r="B212" i="5"/>
  <c r="E212" i="5" s="1"/>
  <c r="B211" i="5"/>
  <c r="E211" i="5" s="1"/>
  <c r="M211" i="5" s="1"/>
  <c r="B210" i="5"/>
  <c r="E210" i="5" s="1"/>
  <c r="M210" i="5" s="1"/>
  <c r="B209" i="5"/>
  <c r="E209" i="5" s="1"/>
  <c r="M209" i="5" s="1"/>
  <c r="B208" i="5"/>
  <c r="B207" i="5"/>
  <c r="E207" i="5" s="1"/>
  <c r="M207" i="5" s="1"/>
  <c r="B206" i="5"/>
  <c r="E206" i="5" s="1"/>
  <c r="M206" i="5" s="1"/>
  <c r="B205" i="5"/>
  <c r="B204" i="5"/>
  <c r="E204" i="5" s="1"/>
  <c r="M204" i="5" s="1"/>
  <c r="B203" i="5"/>
  <c r="B202" i="5"/>
  <c r="B201" i="5"/>
  <c r="E201" i="5" s="1"/>
  <c r="M201" i="5" s="1"/>
  <c r="B200" i="5"/>
  <c r="E200" i="5" s="1"/>
  <c r="M200" i="5" s="1"/>
  <c r="B199" i="5"/>
  <c r="B198" i="5"/>
  <c r="E198" i="5" s="1"/>
  <c r="B197" i="5"/>
  <c r="E197" i="5" s="1"/>
  <c r="M197" i="5" s="1"/>
  <c r="B196" i="5"/>
  <c r="B195" i="5"/>
  <c r="E195" i="5" s="1"/>
  <c r="M195" i="5" s="1"/>
  <c r="B194" i="5"/>
  <c r="B193" i="5"/>
  <c r="B192" i="5"/>
  <c r="E192" i="5" s="1"/>
  <c r="M192" i="5" s="1"/>
  <c r="B191" i="5"/>
  <c r="E191" i="5" s="1"/>
  <c r="B190" i="5"/>
  <c r="B189" i="5"/>
  <c r="E189" i="5" s="1"/>
  <c r="M189" i="5" s="1"/>
  <c r="B188" i="5"/>
  <c r="B187" i="5"/>
  <c r="B186" i="5"/>
  <c r="E186" i="5" s="1"/>
  <c r="M186" i="5" s="1"/>
  <c r="B185" i="5"/>
  <c r="B184" i="5"/>
  <c r="E184" i="5" s="1"/>
  <c r="B183" i="5"/>
  <c r="B182" i="5"/>
  <c r="E182" i="5" s="1"/>
  <c r="M182" i="5" s="1"/>
  <c r="D181" i="5"/>
  <c r="B181" i="5"/>
  <c r="E181" i="5" s="1"/>
  <c r="M181" i="5" s="1"/>
  <c r="D180" i="5"/>
  <c r="B180" i="5"/>
  <c r="E180" i="5" s="1"/>
  <c r="M180" i="5" s="1"/>
  <c r="B179" i="5"/>
  <c r="E179" i="5" s="1"/>
  <c r="M179" i="5" s="1"/>
  <c r="B178" i="5"/>
  <c r="E178" i="5" s="1"/>
  <c r="M178" i="5" s="1"/>
  <c r="B177" i="5"/>
  <c r="B176" i="5"/>
  <c r="B175" i="5"/>
  <c r="E175" i="5" s="1"/>
  <c r="M175" i="5" s="1"/>
  <c r="B174" i="5"/>
  <c r="E174" i="5" s="1"/>
  <c r="M174" i="5" s="1"/>
  <c r="B173" i="5"/>
  <c r="E173" i="5" s="1"/>
  <c r="M173" i="5" s="1"/>
  <c r="B172" i="5"/>
  <c r="E172" i="5" s="1"/>
  <c r="M172" i="5" s="1"/>
  <c r="B171" i="5"/>
  <c r="B170" i="5"/>
  <c r="B169" i="5"/>
  <c r="E169" i="5" s="1"/>
  <c r="M169" i="5" s="1"/>
  <c r="B168" i="5"/>
  <c r="E168" i="5" s="1"/>
  <c r="M168" i="5" s="1"/>
  <c r="B167" i="5"/>
  <c r="E167" i="5" s="1"/>
  <c r="M167" i="5" s="1"/>
  <c r="B166" i="5"/>
  <c r="E166" i="5" s="1"/>
  <c r="M166" i="5" s="1"/>
  <c r="B165" i="5"/>
  <c r="B164" i="5"/>
  <c r="B163" i="5"/>
  <c r="E163" i="5" s="1"/>
  <c r="B162" i="5"/>
  <c r="E162" i="5" s="1"/>
  <c r="M162" i="5" s="1"/>
  <c r="B161" i="5"/>
  <c r="E161" i="5" s="1"/>
  <c r="M161" i="5" s="1"/>
  <c r="B160" i="5"/>
  <c r="E160" i="5" s="1"/>
  <c r="M160" i="5" s="1"/>
  <c r="B159" i="5"/>
  <c r="B158" i="5"/>
  <c r="B157" i="5"/>
  <c r="E157" i="5" s="1"/>
  <c r="M157" i="5" s="1"/>
  <c r="B156" i="5"/>
  <c r="E156" i="5" s="1"/>
  <c r="B155" i="5"/>
  <c r="E155" i="5" s="1"/>
  <c r="M155" i="5" s="1"/>
  <c r="B154" i="5"/>
  <c r="E154" i="5" s="1"/>
  <c r="M154" i="5" s="1"/>
  <c r="B153" i="5"/>
  <c r="B152" i="5"/>
  <c r="B151" i="5"/>
  <c r="E151" i="5" s="1"/>
  <c r="M151" i="5" s="1"/>
  <c r="B150" i="5"/>
  <c r="E150" i="5" s="1"/>
  <c r="M150" i="5" s="1"/>
  <c r="B149" i="5"/>
  <c r="E149" i="5" s="1"/>
  <c r="B148" i="5"/>
  <c r="E148" i="5" s="1"/>
  <c r="M148" i="5" s="1"/>
  <c r="B147" i="5"/>
  <c r="B146" i="5"/>
  <c r="B145" i="5"/>
  <c r="E145" i="5" s="1"/>
  <c r="M145" i="5" s="1"/>
  <c r="B144" i="5"/>
  <c r="E144" i="5" s="1"/>
  <c r="M144" i="5" s="1"/>
  <c r="B143" i="5"/>
  <c r="E143" i="5" s="1"/>
  <c r="M143" i="5" s="1"/>
  <c r="B142" i="5"/>
  <c r="E142" i="5" s="1"/>
  <c r="B141" i="5"/>
  <c r="B140" i="5"/>
  <c r="B139" i="5"/>
  <c r="E139" i="5" s="1"/>
  <c r="M139" i="5" s="1"/>
  <c r="B138" i="5"/>
  <c r="E138" i="5" s="1"/>
  <c r="M138" i="5" s="1"/>
  <c r="B137" i="5"/>
  <c r="E137" i="5" s="1"/>
  <c r="M137" i="5" s="1"/>
  <c r="B136" i="5"/>
  <c r="E136" i="5" s="1"/>
  <c r="M136" i="5" s="1"/>
  <c r="B135" i="5"/>
  <c r="B134" i="5"/>
  <c r="B133" i="5"/>
  <c r="E133" i="5" s="1"/>
  <c r="M133" i="5" s="1"/>
  <c r="B132" i="5"/>
  <c r="B131" i="5"/>
  <c r="D131" i="5" s="1"/>
  <c r="B130" i="5"/>
  <c r="B129" i="5"/>
  <c r="B128" i="5"/>
  <c r="D128" i="5" s="1"/>
  <c r="B127" i="5"/>
  <c r="E127" i="5" s="1"/>
  <c r="M127" i="5" s="1"/>
  <c r="B126" i="5"/>
  <c r="D126" i="5" s="1"/>
  <c r="B125" i="5"/>
  <c r="D125" i="5" s="1"/>
  <c r="H125" i="5" s="1"/>
  <c r="B124" i="5"/>
  <c r="E124" i="5" s="1"/>
  <c r="M124" i="5" s="1"/>
  <c r="B123" i="5"/>
  <c r="D123" i="5" s="1"/>
  <c r="B122" i="5"/>
  <c r="D122" i="5" s="1"/>
  <c r="B121" i="5"/>
  <c r="B120" i="5"/>
  <c r="E120" i="5" s="1"/>
  <c r="M120" i="5" s="1"/>
  <c r="B119" i="5"/>
  <c r="E119" i="5" s="1"/>
  <c r="M119" i="5" s="1"/>
  <c r="B118" i="5"/>
  <c r="E118" i="5" s="1"/>
  <c r="M118" i="5" s="1"/>
  <c r="B117" i="5"/>
  <c r="E117" i="5" s="1"/>
  <c r="M117" i="5" s="1"/>
  <c r="B116" i="5"/>
  <c r="E116" i="5" s="1"/>
  <c r="M116" i="5" s="1"/>
  <c r="B115" i="5"/>
  <c r="E115" i="5" s="1"/>
  <c r="M115" i="5" s="1"/>
  <c r="B114" i="5"/>
  <c r="E114" i="5" s="1"/>
  <c r="B113" i="5"/>
  <c r="E113" i="5" s="1"/>
  <c r="M113" i="5" s="1"/>
  <c r="B112" i="5"/>
  <c r="E112" i="5" s="1"/>
  <c r="M112" i="5" s="1"/>
  <c r="B111" i="5"/>
  <c r="E111" i="5" s="1"/>
  <c r="M111" i="5" s="1"/>
  <c r="B110" i="5"/>
  <c r="E110" i="5" s="1"/>
  <c r="M110" i="5" s="1"/>
  <c r="B109" i="5"/>
  <c r="E109" i="5" s="1"/>
  <c r="M109" i="5" s="1"/>
  <c r="B108" i="5"/>
  <c r="E108" i="5" s="1"/>
  <c r="M108" i="5" s="1"/>
  <c r="B107" i="5"/>
  <c r="E107" i="5" s="1"/>
  <c r="B106" i="5"/>
  <c r="E106" i="5" s="1"/>
  <c r="M106" i="5" s="1"/>
  <c r="B105" i="5"/>
  <c r="E105" i="5" s="1"/>
  <c r="M105" i="5" s="1"/>
  <c r="B104" i="5"/>
  <c r="E104" i="5" s="1"/>
  <c r="M104" i="5" s="1"/>
  <c r="B103" i="5"/>
  <c r="E103" i="5" s="1"/>
  <c r="M103" i="5" s="1"/>
  <c r="B102" i="5"/>
  <c r="E102" i="5" s="1"/>
  <c r="M102" i="5" s="1"/>
  <c r="B101" i="5"/>
  <c r="E101" i="5" s="1"/>
  <c r="M101" i="5" s="1"/>
  <c r="B100" i="5"/>
  <c r="E100" i="5" s="1"/>
  <c r="B99" i="5"/>
  <c r="E99" i="5" s="1"/>
  <c r="M99" i="5" s="1"/>
  <c r="B98" i="5"/>
  <c r="E98" i="5" s="1"/>
  <c r="M98" i="5" s="1"/>
  <c r="B97" i="5"/>
  <c r="E97" i="5" s="1"/>
  <c r="M97" i="5" s="1"/>
  <c r="B96" i="5"/>
  <c r="E96" i="5" s="1"/>
  <c r="M96" i="5" s="1"/>
  <c r="B95" i="5"/>
  <c r="E95" i="5" s="1"/>
  <c r="M95" i="5" s="1"/>
  <c r="B94" i="5"/>
  <c r="E94" i="5" s="1"/>
  <c r="M94" i="5" s="1"/>
  <c r="B93" i="5"/>
  <c r="E93" i="5" s="1"/>
  <c r="B92" i="5"/>
  <c r="E92" i="5" s="1"/>
  <c r="M92" i="5" s="1"/>
  <c r="B91" i="5"/>
  <c r="E91" i="5" s="1"/>
  <c r="M91" i="5" s="1"/>
  <c r="B90" i="5"/>
  <c r="E90" i="5" s="1"/>
  <c r="M90" i="5" s="1"/>
  <c r="B89" i="5"/>
  <c r="E89" i="5" s="1"/>
  <c r="M89" i="5" s="1"/>
  <c r="B88" i="5"/>
  <c r="E88" i="5" s="1"/>
  <c r="M88" i="5" s="1"/>
  <c r="B87" i="5"/>
  <c r="E87" i="5" s="1"/>
  <c r="M87" i="5" s="1"/>
  <c r="B86" i="5"/>
  <c r="E86" i="5" s="1"/>
  <c r="B85" i="5"/>
  <c r="E85" i="5" s="1"/>
  <c r="M85" i="5" s="1"/>
  <c r="B84" i="5"/>
  <c r="E84" i="5" s="1"/>
  <c r="M84" i="5" s="1"/>
  <c r="B83" i="5"/>
  <c r="E83" i="5" s="1"/>
  <c r="M83" i="5" s="1"/>
  <c r="B82" i="5"/>
  <c r="E82" i="5" s="1"/>
  <c r="M82" i="5" s="1"/>
  <c r="B81" i="5"/>
  <c r="E81" i="5" s="1"/>
  <c r="M81" i="5" s="1"/>
  <c r="B80" i="5"/>
  <c r="E80" i="5" s="1"/>
  <c r="M80" i="5" s="1"/>
  <c r="B79" i="5"/>
  <c r="E79" i="5" s="1"/>
  <c r="B78" i="5"/>
  <c r="E78" i="5" s="1"/>
  <c r="M78" i="5" s="1"/>
  <c r="B77" i="5"/>
  <c r="B76" i="5"/>
  <c r="E76" i="5" s="1"/>
  <c r="M76" i="5" s="1"/>
  <c r="B75" i="5"/>
  <c r="B74" i="5"/>
  <c r="E74" i="5" s="1"/>
  <c r="M74" i="5" s="1"/>
  <c r="B73" i="5"/>
  <c r="D73" i="5" s="1"/>
  <c r="B72" i="5"/>
  <c r="B71" i="5"/>
  <c r="B70" i="5"/>
  <c r="D70" i="5" s="1"/>
  <c r="B69" i="5"/>
  <c r="B68" i="5"/>
  <c r="B67" i="5"/>
  <c r="E67" i="5" s="1"/>
  <c r="M67" i="5" s="1"/>
  <c r="B66" i="5"/>
  <c r="B65" i="5"/>
  <c r="E65" i="5" s="1"/>
  <c r="B64" i="5"/>
  <c r="D64" i="5" s="1"/>
  <c r="B63" i="5"/>
  <c r="B62" i="5"/>
  <c r="B61" i="5"/>
  <c r="E61" i="5" s="1"/>
  <c r="M61" i="5" s="1"/>
  <c r="B60" i="5"/>
  <c r="B59" i="5"/>
  <c r="E59" i="5" s="1"/>
  <c r="M59" i="5" s="1"/>
  <c r="B58" i="5"/>
  <c r="E58" i="5" s="1"/>
  <c r="B57" i="5"/>
  <c r="B56" i="5"/>
  <c r="E56" i="5" s="1"/>
  <c r="M56" i="5" s="1"/>
  <c r="E55" i="5"/>
  <c r="M55" i="5" s="1"/>
  <c r="D55" i="5"/>
  <c r="B55" i="5"/>
  <c r="B54" i="5"/>
  <c r="B53" i="5"/>
  <c r="E53" i="5" s="1"/>
  <c r="M53" i="5" s="1"/>
  <c r="B52" i="5"/>
  <c r="D52" i="5" s="1"/>
  <c r="B51" i="5"/>
  <c r="B50" i="5"/>
  <c r="B49" i="5"/>
  <c r="E49" i="5" s="1"/>
  <c r="M49" i="5" s="1"/>
  <c r="B48" i="5"/>
  <c r="B47" i="5"/>
  <c r="E47" i="5" s="1"/>
  <c r="M47" i="5" s="1"/>
  <c r="B46" i="5"/>
  <c r="D46" i="5" s="1"/>
  <c r="B45" i="5"/>
  <c r="B44" i="5"/>
  <c r="B43" i="5"/>
  <c r="D43" i="5" s="1"/>
  <c r="B42" i="5"/>
  <c r="B41" i="5"/>
  <c r="B40" i="5"/>
  <c r="E40" i="5" s="1"/>
  <c r="M40" i="5" s="1"/>
  <c r="B39" i="5"/>
  <c r="E39" i="5" s="1"/>
  <c r="M39" i="5" s="1"/>
  <c r="B38" i="5"/>
  <c r="E38" i="5" s="1"/>
  <c r="M38" i="5" s="1"/>
  <c r="B37" i="5"/>
  <c r="D37" i="5" s="1"/>
  <c r="B36" i="5"/>
  <c r="E36" i="5" s="1"/>
  <c r="M36" i="5" s="1"/>
  <c r="B35" i="5"/>
  <c r="B34" i="5"/>
  <c r="D34" i="5" s="1"/>
  <c r="B33" i="5"/>
  <c r="E33" i="5" s="1"/>
  <c r="M33" i="5" s="1"/>
  <c r="B32" i="5"/>
  <c r="E32" i="5" s="1"/>
  <c r="M32" i="5" s="1"/>
  <c r="M31" i="5"/>
  <c r="B31" i="5"/>
  <c r="E31" i="5" s="1"/>
  <c r="B30" i="5"/>
  <c r="E30" i="5" s="1"/>
  <c r="B29" i="5"/>
  <c r="E29" i="5" s="1"/>
  <c r="M29" i="5" s="1"/>
  <c r="B28" i="5"/>
  <c r="D28" i="5" s="1"/>
  <c r="B27" i="5"/>
  <c r="D27" i="5" s="1"/>
  <c r="B26" i="5"/>
  <c r="E26" i="5" s="1"/>
  <c r="M26" i="5" s="1"/>
  <c r="B25" i="5"/>
  <c r="D25" i="5" s="1"/>
  <c r="B24" i="5"/>
  <c r="E24" i="5" s="1"/>
  <c r="M24" i="5" s="1"/>
  <c r="B23" i="5"/>
  <c r="E23" i="5" s="1"/>
  <c r="B22" i="5"/>
  <c r="E22" i="5" s="1"/>
  <c r="M22" i="5" s="1"/>
  <c r="B21" i="5"/>
  <c r="E21" i="5" s="1"/>
  <c r="M21" i="5" s="1"/>
  <c r="B20" i="5"/>
  <c r="D20" i="5" s="1"/>
  <c r="B19" i="5"/>
  <c r="E19" i="5" s="1"/>
  <c r="M19" i="5" s="1"/>
  <c r="B18" i="5"/>
  <c r="E18" i="5" s="1"/>
  <c r="M18" i="5" s="1"/>
  <c r="B17" i="5"/>
  <c r="E17" i="5" s="1"/>
  <c r="M17" i="5" s="1"/>
  <c r="B16" i="5"/>
  <c r="E16" i="5" s="1"/>
  <c r="B15" i="5"/>
  <c r="D15" i="5" s="1"/>
  <c r="B14" i="5"/>
  <c r="D14" i="5" s="1"/>
  <c r="B13" i="5"/>
  <c r="D13" i="5" s="1"/>
  <c r="B12" i="5"/>
  <c r="E12" i="5" s="1"/>
  <c r="M12" i="5" s="1"/>
  <c r="B11" i="5"/>
  <c r="D11" i="5" s="1"/>
  <c r="B10" i="5"/>
  <c r="E10" i="5" s="1"/>
  <c r="M10" i="5" s="1"/>
  <c r="B9" i="5"/>
  <c r="E9" i="5" s="1"/>
  <c r="B8" i="5"/>
  <c r="D8" i="5" s="1"/>
  <c r="H8" i="5" s="1"/>
  <c r="B7" i="5"/>
  <c r="E7" i="5" s="1"/>
  <c r="M7" i="5" s="1"/>
  <c r="B6" i="5"/>
  <c r="D6" i="5" s="1"/>
  <c r="B5" i="5"/>
  <c r="D5" i="5" s="1"/>
  <c r="B4" i="5"/>
  <c r="D4" i="5" s="1"/>
  <c r="B3" i="5"/>
  <c r="E3" i="5" s="1"/>
  <c r="M3" i="5" s="1"/>
  <c r="N2" i="5"/>
  <c r="B2" i="5"/>
  <c r="D2" i="5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2" i="1"/>
  <c r="J6" i="3"/>
  <c r="J7" i="3"/>
  <c r="J8" i="3"/>
  <c r="J9" i="3"/>
  <c r="J10" i="3"/>
  <c r="J11" i="3"/>
  <c r="J12" i="3"/>
  <c r="J13" i="3"/>
  <c r="J14" i="3"/>
  <c r="J15" i="3"/>
  <c r="J16" i="3"/>
  <c r="J5" i="3"/>
  <c r="O3" i="1"/>
  <c r="O4" i="1" s="1"/>
  <c r="O5" i="1" s="1"/>
  <c r="O6" i="1" s="1"/>
  <c r="O7" i="1" s="1"/>
  <c r="P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3" i="1"/>
  <c r="P2" i="1"/>
  <c r="N3" i="1"/>
  <c r="N4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2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2" i="1"/>
  <c r="D17" i="5" l="1"/>
  <c r="E70" i="5"/>
  <c r="M70" i="5" s="1"/>
  <c r="E262" i="5"/>
  <c r="M262" i="5" s="1"/>
  <c r="D439" i="5"/>
  <c r="D478" i="5"/>
  <c r="D495" i="5"/>
  <c r="E514" i="5"/>
  <c r="M514" i="5" s="1"/>
  <c r="E14" i="5"/>
  <c r="M14" i="5" s="1"/>
  <c r="D143" i="5"/>
  <c r="E245" i="5"/>
  <c r="M245" i="5" s="1"/>
  <c r="E268" i="5"/>
  <c r="D421" i="5"/>
  <c r="D440" i="5"/>
  <c r="H534" i="5"/>
  <c r="E544" i="5"/>
  <c r="M544" i="5" s="1"/>
  <c r="E34" i="5"/>
  <c r="M34" i="5" s="1"/>
  <c r="D212" i="5"/>
  <c r="E256" i="5"/>
  <c r="M256" i="5" s="1"/>
  <c r="E285" i="5"/>
  <c r="M285" i="5" s="1"/>
  <c r="D437" i="5"/>
  <c r="E11" i="5"/>
  <c r="M11" i="5" s="1"/>
  <c r="D31" i="5"/>
  <c r="D156" i="5"/>
  <c r="H156" i="5" s="1"/>
  <c r="E281" i="5"/>
  <c r="M281" i="5" s="1"/>
  <c r="E710" i="5"/>
  <c r="M710" i="5" s="1"/>
  <c r="D726" i="5"/>
  <c r="D61" i="5"/>
  <c r="E126" i="5"/>
  <c r="M126" i="5" s="1"/>
  <c r="D161" i="5"/>
  <c r="D413" i="5"/>
  <c r="D491" i="5"/>
  <c r="E675" i="5"/>
  <c r="M675" i="5" s="1"/>
  <c r="E678" i="5"/>
  <c r="M678" i="5" s="1"/>
  <c r="E723" i="5"/>
  <c r="E5" i="5"/>
  <c r="M5" i="5" s="1"/>
  <c r="E8" i="5"/>
  <c r="M8" i="5" s="1"/>
  <c r="D12" i="5"/>
  <c r="D21" i="5"/>
  <c r="D23" i="5"/>
  <c r="H23" i="5" s="1"/>
  <c r="D96" i="5"/>
  <c r="D144" i="5"/>
  <c r="H144" i="5" s="1"/>
  <c r="D179" i="5"/>
  <c r="D182" i="5"/>
  <c r="D192" i="5"/>
  <c r="D204" i="5"/>
  <c r="H204" i="5" s="1"/>
  <c r="D216" i="5"/>
  <c r="H244" i="5"/>
  <c r="E251" i="5"/>
  <c r="M251" i="5" s="1"/>
  <c r="E257" i="5"/>
  <c r="M257" i="5" s="1"/>
  <c r="E286" i="5"/>
  <c r="M286" i="5" s="1"/>
  <c r="D291" i="5"/>
  <c r="D401" i="5"/>
  <c r="D406" i="5"/>
  <c r="D419" i="5"/>
  <c r="D422" i="5"/>
  <c r="D471" i="5"/>
  <c r="D479" i="5"/>
  <c r="D488" i="5"/>
  <c r="E532" i="5"/>
  <c r="M532" i="5" s="1"/>
  <c r="E548" i="5"/>
  <c r="H566" i="5"/>
  <c r="E608" i="5"/>
  <c r="M608" i="5" s="1"/>
  <c r="E614" i="5"/>
  <c r="M614" i="5" s="1"/>
  <c r="D617" i="5"/>
  <c r="H617" i="5" s="1"/>
  <c r="H687" i="5"/>
  <c r="E690" i="5"/>
  <c r="M690" i="5" s="1"/>
  <c r="D698" i="5"/>
  <c r="E711" i="5"/>
  <c r="M711" i="5" s="1"/>
  <c r="D186" i="5"/>
  <c r="E266" i="5"/>
  <c r="M266" i="5" s="1"/>
  <c r="D462" i="5"/>
  <c r="H462" i="5" s="1"/>
  <c r="D16" i="5"/>
  <c r="D32" i="5"/>
  <c r="E46" i="5"/>
  <c r="M46" i="5" s="1"/>
  <c r="D56" i="5"/>
  <c r="D59" i="5"/>
  <c r="D76" i="5"/>
  <c r="D114" i="5"/>
  <c r="H114" i="5" s="1"/>
  <c r="D124" i="5"/>
  <c r="D150" i="5"/>
  <c r="D162" i="5"/>
  <c r="H162" i="5" s="1"/>
  <c r="D201" i="5"/>
  <c r="D213" i="5"/>
  <c r="E260" i="5"/>
  <c r="M260" i="5" s="1"/>
  <c r="E267" i="5"/>
  <c r="M267" i="5" s="1"/>
  <c r="E275" i="5"/>
  <c r="E283" i="5"/>
  <c r="M283" i="5" s="1"/>
  <c r="D302" i="5"/>
  <c r="H302" i="5" s="1"/>
  <c r="D442" i="5"/>
  <c r="H442" i="5" s="1"/>
  <c r="D467" i="5"/>
  <c r="D476" i="5"/>
  <c r="E516" i="5"/>
  <c r="M516" i="5" s="1"/>
  <c r="H540" i="5"/>
  <c r="E546" i="5"/>
  <c r="M546" i="5" s="1"/>
  <c r="H575" i="5"/>
  <c r="H690" i="5"/>
  <c r="E704" i="5"/>
  <c r="M704" i="5" s="1"/>
  <c r="E717" i="5"/>
  <c r="M717" i="5" s="1"/>
  <c r="E721" i="5"/>
  <c r="M721" i="5" s="1"/>
  <c r="E25" i="5"/>
  <c r="M25" i="5" s="1"/>
  <c r="D29" i="5"/>
  <c r="H29" i="5" s="1"/>
  <c r="D58" i="5"/>
  <c r="D174" i="5"/>
  <c r="D195" i="5"/>
  <c r="D425" i="5"/>
  <c r="D500" i="5"/>
  <c r="H528" i="5"/>
  <c r="E542" i="5"/>
  <c r="M542" i="5" s="1"/>
  <c r="E605" i="5"/>
  <c r="M605" i="5" s="1"/>
  <c r="D3" i="5"/>
  <c r="E6" i="5"/>
  <c r="M6" i="5" s="1"/>
  <c r="D19" i="5"/>
  <c r="D24" i="5"/>
  <c r="E27" i="5"/>
  <c r="M27" i="5" s="1"/>
  <c r="D49" i="5"/>
  <c r="D87" i="5"/>
  <c r="D168" i="5"/>
  <c r="D222" i="5"/>
  <c r="D227" i="5"/>
  <c r="E242" i="5"/>
  <c r="M242" i="5" s="1"/>
  <c r="H265" i="5"/>
  <c r="D398" i="5"/>
  <c r="D407" i="5"/>
  <c r="D464" i="5"/>
  <c r="D498" i="5"/>
  <c r="D502" i="5"/>
  <c r="E520" i="5"/>
  <c r="H536" i="5"/>
  <c r="H546" i="5"/>
  <c r="E549" i="5"/>
  <c r="M549" i="5" s="1"/>
  <c r="E599" i="5"/>
  <c r="M599" i="5" s="1"/>
  <c r="D220" i="5"/>
  <c r="D466" i="5"/>
  <c r="H466" i="5" s="1"/>
  <c r="D483" i="5"/>
  <c r="D720" i="5"/>
  <c r="D22" i="5"/>
  <c r="D38" i="5"/>
  <c r="D47" i="5"/>
  <c r="D74" i="5"/>
  <c r="D127" i="5"/>
  <c r="H127" i="5" s="1"/>
  <c r="D138" i="5"/>
  <c r="D214" i="5"/>
  <c r="D299" i="5"/>
  <c r="D412" i="5"/>
  <c r="D424" i="5"/>
  <c r="D428" i="5"/>
  <c r="D443" i="5"/>
  <c r="H443" i="5" s="1"/>
  <c r="D486" i="5"/>
  <c r="D490" i="5"/>
  <c r="E507" i="5"/>
  <c r="M507" i="5" s="1"/>
  <c r="E510" i="5"/>
  <c r="M510" i="5" s="1"/>
  <c r="E527" i="5"/>
  <c r="E534" i="5"/>
  <c r="H549" i="5"/>
  <c r="D26" i="5"/>
  <c r="E41" i="5"/>
  <c r="M41" i="5" s="1"/>
  <c r="D41" i="5"/>
  <c r="E43" i="5"/>
  <c r="M43" i="5" s="1"/>
  <c r="E71" i="5"/>
  <c r="M71" i="5" s="1"/>
  <c r="D71" i="5"/>
  <c r="D78" i="5"/>
  <c r="D105" i="5"/>
  <c r="D132" i="5"/>
  <c r="E132" i="5"/>
  <c r="M132" i="5" s="1"/>
  <c r="E140" i="5"/>
  <c r="M140" i="5" s="1"/>
  <c r="D140" i="5"/>
  <c r="E158" i="5"/>
  <c r="M158" i="5" s="1"/>
  <c r="D158" i="5"/>
  <c r="H158" i="5" s="1"/>
  <c r="E176" i="5"/>
  <c r="M176" i="5" s="1"/>
  <c r="D176" i="5"/>
  <c r="H176" i="5" s="1"/>
  <c r="E183" i="5"/>
  <c r="M183" i="5" s="1"/>
  <c r="D183" i="5"/>
  <c r="D191" i="5"/>
  <c r="E194" i="5"/>
  <c r="M194" i="5" s="1"/>
  <c r="D194" i="5"/>
  <c r="D200" i="5"/>
  <c r="E203" i="5"/>
  <c r="M203" i="5" s="1"/>
  <c r="D203" i="5"/>
  <c r="D209" i="5"/>
  <c r="D228" i="5"/>
  <c r="E234" i="5"/>
  <c r="M234" i="5" s="1"/>
  <c r="D234" i="5"/>
  <c r="E261" i="5"/>
  <c r="D264" i="5"/>
  <c r="E264" i="5"/>
  <c r="M264" i="5" s="1"/>
  <c r="D269" i="5"/>
  <c r="E269" i="5"/>
  <c r="M269" i="5" s="1"/>
  <c r="E403" i="5"/>
  <c r="M403" i="5" s="1"/>
  <c r="D403" i="5"/>
  <c r="E430" i="5"/>
  <c r="M430" i="5" s="1"/>
  <c r="D430" i="5"/>
  <c r="D513" i="5"/>
  <c r="E513" i="5"/>
  <c r="E68" i="5"/>
  <c r="M68" i="5" s="1"/>
  <c r="D68" i="5"/>
  <c r="E185" i="5"/>
  <c r="M185" i="5" s="1"/>
  <c r="D185" i="5"/>
  <c r="D547" i="5"/>
  <c r="E547" i="5"/>
  <c r="M547" i="5" s="1"/>
  <c r="D560" i="5"/>
  <c r="E560" i="5"/>
  <c r="M560" i="5" s="1"/>
  <c r="D681" i="5"/>
  <c r="E681" i="5"/>
  <c r="E691" i="5"/>
  <c r="M691" i="5" s="1"/>
  <c r="D691" i="5"/>
  <c r="E35" i="5"/>
  <c r="M35" i="5" s="1"/>
  <c r="D35" i="5"/>
  <c r="E37" i="5"/>
  <c r="D40" i="5"/>
  <c r="E73" i="5"/>
  <c r="M73" i="5" s="1"/>
  <c r="E147" i="5"/>
  <c r="M147" i="5" s="1"/>
  <c r="D147" i="5"/>
  <c r="D155" i="5"/>
  <c r="H261" i="5"/>
  <c r="E272" i="5"/>
  <c r="M272" i="5" s="1"/>
  <c r="E293" i="5"/>
  <c r="M293" i="5" s="1"/>
  <c r="D293" i="5"/>
  <c r="E456" i="5"/>
  <c r="M456" i="5" s="1"/>
  <c r="D456" i="5"/>
  <c r="H456" i="5" s="1"/>
  <c r="E493" i="5"/>
  <c r="M493" i="5" s="1"/>
  <c r="D493" i="5"/>
  <c r="E505" i="5"/>
  <c r="M505" i="5" s="1"/>
  <c r="D505" i="5"/>
  <c r="D535" i="5"/>
  <c r="E535" i="5"/>
  <c r="M535" i="5" s="1"/>
  <c r="D551" i="5"/>
  <c r="E551" i="5"/>
  <c r="M551" i="5" s="1"/>
  <c r="E4" i="5"/>
  <c r="M4" i="5" s="1"/>
  <c r="D7" i="5"/>
  <c r="D9" i="5"/>
  <c r="E13" i="5"/>
  <c r="M13" i="5" s="1"/>
  <c r="E15" i="5"/>
  <c r="M15" i="5" s="1"/>
  <c r="D18" i="5"/>
  <c r="E20" i="5"/>
  <c r="M20" i="5" s="1"/>
  <c r="E135" i="5"/>
  <c r="D135" i="5"/>
  <c r="E153" i="5"/>
  <c r="M153" i="5" s="1"/>
  <c r="D153" i="5"/>
  <c r="E171" i="5"/>
  <c r="M171" i="5" s="1"/>
  <c r="D171" i="5"/>
  <c r="H270" i="5"/>
  <c r="E427" i="5"/>
  <c r="M427" i="5" s="1"/>
  <c r="D427" i="5"/>
  <c r="E434" i="5"/>
  <c r="M434" i="5" s="1"/>
  <c r="D434" i="5"/>
  <c r="E50" i="5"/>
  <c r="M50" i="5" s="1"/>
  <c r="D50" i="5"/>
  <c r="E134" i="5"/>
  <c r="M134" i="5" s="1"/>
  <c r="D134" i="5"/>
  <c r="E152" i="5"/>
  <c r="M152" i="5" s="1"/>
  <c r="D152" i="5"/>
  <c r="E170" i="5"/>
  <c r="D170" i="5"/>
  <c r="D279" i="5"/>
  <c r="H279" i="5" s="1"/>
  <c r="E279" i="5"/>
  <c r="M279" i="5" s="1"/>
  <c r="D287" i="5"/>
  <c r="H287" i="5" s="1"/>
  <c r="E287" i="5"/>
  <c r="M287" i="5" s="1"/>
  <c r="E397" i="5"/>
  <c r="M397" i="5" s="1"/>
  <c r="D397" i="5"/>
  <c r="E418" i="5"/>
  <c r="M418" i="5" s="1"/>
  <c r="D418" i="5"/>
  <c r="D539" i="5"/>
  <c r="E539" i="5"/>
  <c r="M539" i="5" s="1"/>
  <c r="D10" i="5"/>
  <c r="E28" i="5"/>
  <c r="M28" i="5" s="1"/>
  <c r="D53" i="5"/>
  <c r="D65" i="5"/>
  <c r="D137" i="5"/>
  <c r="E165" i="5"/>
  <c r="M165" i="5" s="1"/>
  <c r="D165" i="5"/>
  <c r="D173" i="5"/>
  <c r="H180" i="5"/>
  <c r="E188" i="5"/>
  <c r="M188" i="5" s="1"/>
  <c r="D188" i="5"/>
  <c r="E219" i="5"/>
  <c r="D219" i="5"/>
  <c r="H222" i="5"/>
  <c r="D258" i="5"/>
  <c r="E258" i="5"/>
  <c r="M258" i="5" s="1"/>
  <c r="D284" i="5"/>
  <c r="E284" i="5"/>
  <c r="M284" i="5" s="1"/>
  <c r="E450" i="5"/>
  <c r="D450" i="5"/>
  <c r="E469" i="5"/>
  <c r="M469" i="5" s="1"/>
  <c r="D469" i="5"/>
  <c r="E481" i="5"/>
  <c r="M481" i="5" s="1"/>
  <c r="D481" i="5"/>
  <c r="D519" i="5"/>
  <c r="E519" i="5"/>
  <c r="M519" i="5" s="1"/>
  <c r="E44" i="5"/>
  <c r="D44" i="5"/>
  <c r="E77" i="5"/>
  <c r="M77" i="5" s="1"/>
  <c r="D77" i="5"/>
  <c r="E146" i="5"/>
  <c r="M146" i="5" s="1"/>
  <c r="D146" i="5"/>
  <c r="E164" i="5"/>
  <c r="M164" i="5" s="1"/>
  <c r="D164" i="5"/>
  <c r="D189" i="5"/>
  <c r="D215" i="5"/>
  <c r="H215" i="5" s="1"/>
  <c r="E221" i="5"/>
  <c r="M221" i="5" s="1"/>
  <c r="D221" i="5"/>
  <c r="D224" i="5"/>
  <c r="H224" i="5" s="1"/>
  <c r="E232" i="5"/>
  <c r="M232" i="5" s="1"/>
  <c r="D232" i="5"/>
  <c r="H241" i="5"/>
  <c r="E270" i="5"/>
  <c r="M270" i="5" s="1"/>
  <c r="E274" i="5"/>
  <c r="M274" i="5" s="1"/>
  <c r="E400" i="5"/>
  <c r="M400" i="5" s="1"/>
  <c r="D400" i="5"/>
  <c r="E52" i="5"/>
  <c r="M52" i="5" s="1"/>
  <c r="E62" i="5"/>
  <c r="M62" i="5" s="1"/>
  <c r="D62" i="5"/>
  <c r="E64" i="5"/>
  <c r="M64" i="5" s="1"/>
  <c r="D67" i="5"/>
  <c r="D133" i="5"/>
  <c r="E141" i="5"/>
  <c r="M141" i="5" s="1"/>
  <c r="D141" i="5"/>
  <c r="D149" i="5"/>
  <c r="E159" i="5"/>
  <c r="M159" i="5" s="1"/>
  <c r="D159" i="5"/>
  <c r="D167" i="5"/>
  <c r="E177" i="5"/>
  <c r="D177" i="5"/>
  <c r="D184" i="5"/>
  <c r="H195" i="5"/>
  <c r="D198" i="5"/>
  <c r="D207" i="5"/>
  <c r="D230" i="5"/>
  <c r="H247" i="5"/>
  <c r="D278" i="5"/>
  <c r="E278" i="5"/>
  <c r="M278" i="5" s="1"/>
  <c r="D606" i="5"/>
  <c r="E606" i="5"/>
  <c r="M606" i="5" s="1"/>
  <c r="D276" i="5"/>
  <c r="E276" i="5"/>
  <c r="M276" i="5" s="1"/>
  <c r="E404" i="5"/>
  <c r="M404" i="5" s="1"/>
  <c r="D404" i="5"/>
  <c r="D569" i="5"/>
  <c r="E569" i="5"/>
  <c r="E254" i="5"/>
  <c r="E263" i="5"/>
  <c r="M263" i="5" s="1"/>
  <c r="E273" i="5"/>
  <c r="M273" i="5" s="1"/>
  <c r="D282" i="5"/>
  <c r="E282" i="5"/>
  <c r="E436" i="5"/>
  <c r="D436" i="5"/>
  <c r="E447" i="5"/>
  <c r="M447" i="5" s="1"/>
  <c r="D447" i="5"/>
  <c r="H447" i="5" s="1"/>
  <c r="E453" i="5"/>
  <c r="M453" i="5" s="1"/>
  <c r="D453" i="5"/>
  <c r="E459" i="5"/>
  <c r="M459" i="5" s="1"/>
  <c r="D459" i="5"/>
  <c r="D556" i="5"/>
  <c r="E556" i="5"/>
  <c r="M556" i="5" s="1"/>
  <c r="H683" i="5"/>
  <c r="D729" i="5"/>
  <c r="E729" i="5"/>
  <c r="M729" i="5" s="1"/>
  <c r="H263" i="5"/>
  <c r="D280" i="5"/>
  <c r="H280" i="5" s="1"/>
  <c r="E280" i="5"/>
  <c r="M280" i="5" s="1"/>
  <c r="D288" i="5"/>
  <c r="E288" i="5"/>
  <c r="M288" i="5" s="1"/>
  <c r="E395" i="5"/>
  <c r="M395" i="5" s="1"/>
  <c r="D395" i="5"/>
  <c r="E416" i="5"/>
  <c r="M416" i="5" s="1"/>
  <c r="D416" i="5"/>
  <c r="H422" i="5"/>
  <c r="E590" i="5"/>
  <c r="D590" i="5"/>
  <c r="H590" i="5" s="1"/>
  <c r="E595" i="5"/>
  <c r="M595" i="5" s="1"/>
  <c r="D595" i="5"/>
  <c r="E708" i="5"/>
  <c r="M708" i="5" s="1"/>
  <c r="D708" i="5"/>
  <c r="H708" i="5" s="1"/>
  <c r="H192" i="5"/>
  <c r="D197" i="5"/>
  <c r="H197" i="5" s="1"/>
  <c r="H201" i="5"/>
  <c r="D206" i="5"/>
  <c r="H206" i="5" s="1"/>
  <c r="D210" i="5"/>
  <c r="D218" i="5"/>
  <c r="D223" i="5"/>
  <c r="D225" i="5"/>
  <c r="D231" i="5"/>
  <c r="D233" i="5"/>
  <c r="H233" i="5" s="1"/>
  <c r="H253" i="5"/>
  <c r="H257" i="5"/>
  <c r="E259" i="5"/>
  <c r="M259" i="5" s="1"/>
  <c r="E265" i="5"/>
  <c r="M265" i="5" s="1"/>
  <c r="E271" i="5"/>
  <c r="M271" i="5" s="1"/>
  <c r="E277" i="5"/>
  <c r="M277" i="5" s="1"/>
  <c r="D296" i="5"/>
  <c r="E409" i="5"/>
  <c r="M409" i="5" s="1"/>
  <c r="D409" i="5"/>
  <c r="H507" i="5"/>
  <c r="H516" i="5"/>
  <c r="H678" i="5"/>
  <c r="D445" i="5"/>
  <c r="D448" i="5"/>
  <c r="D451" i="5"/>
  <c r="D454" i="5"/>
  <c r="D457" i="5"/>
  <c r="D460" i="5"/>
  <c r="H460" i="5" s="1"/>
  <c r="D465" i="5"/>
  <c r="D470" i="5"/>
  <c r="D472" i="5"/>
  <c r="D477" i="5"/>
  <c r="D482" i="5"/>
  <c r="D484" i="5"/>
  <c r="H484" i="5" s="1"/>
  <c r="D489" i="5"/>
  <c r="D494" i="5"/>
  <c r="D496" i="5"/>
  <c r="H496" i="5" s="1"/>
  <c r="D501" i="5"/>
  <c r="E506" i="5"/>
  <c r="E523" i="5"/>
  <c r="M523" i="5" s="1"/>
  <c r="E530" i="5"/>
  <c r="M530" i="5" s="1"/>
  <c r="E537" i="5"/>
  <c r="M537" i="5" s="1"/>
  <c r="E553" i="5"/>
  <c r="M553" i="5" s="1"/>
  <c r="E557" i="5"/>
  <c r="M557" i="5" s="1"/>
  <c r="E563" i="5"/>
  <c r="M563" i="5" s="1"/>
  <c r="E572" i="5"/>
  <c r="M572" i="5" s="1"/>
  <c r="E586" i="5"/>
  <c r="M586" i="5" s="1"/>
  <c r="D593" i="5"/>
  <c r="H593" i="5" s="1"/>
  <c r="E597" i="5"/>
  <c r="E611" i="5"/>
  <c r="D716" i="5"/>
  <c r="D463" i="5"/>
  <c r="D475" i="5"/>
  <c r="H475" i="5" s="1"/>
  <c r="D487" i="5"/>
  <c r="D499" i="5"/>
  <c r="E522" i="5"/>
  <c r="M522" i="5" s="1"/>
  <c r="E529" i="5"/>
  <c r="M529" i="5" s="1"/>
  <c r="E533" i="5"/>
  <c r="M533" i="5" s="1"/>
  <c r="E541" i="5"/>
  <c r="E552" i="5"/>
  <c r="M552" i="5" s="1"/>
  <c r="H553" i="5"/>
  <c r="E555" i="5"/>
  <c r="H563" i="5"/>
  <c r="H572" i="5"/>
  <c r="E589" i="5"/>
  <c r="M589" i="5" s="1"/>
  <c r="E596" i="5"/>
  <c r="M596" i="5" s="1"/>
  <c r="H675" i="5"/>
  <c r="E684" i="5"/>
  <c r="M684" i="5" s="1"/>
  <c r="E697" i="5"/>
  <c r="M697" i="5" s="1"/>
  <c r="D699" i="5"/>
  <c r="H699" i="5" s="1"/>
  <c r="D722" i="5"/>
  <c r="D728" i="5"/>
  <c r="D410" i="5"/>
  <c r="D415" i="5"/>
  <c r="D433" i="5"/>
  <c r="D446" i="5"/>
  <c r="D449" i="5"/>
  <c r="H449" i="5" s="1"/>
  <c r="D452" i="5"/>
  <c r="D455" i="5"/>
  <c r="D458" i="5"/>
  <c r="D461" i="5"/>
  <c r="D468" i="5"/>
  <c r="D473" i="5"/>
  <c r="D480" i="5"/>
  <c r="D485" i="5"/>
  <c r="D492" i="5"/>
  <c r="D497" i="5"/>
  <c r="D504" i="5"/>
  <c r="H522" i="5"/>
  <c r="E528" i="5"/>
  <c r="M528" i="5" s="1"/>
  <c r="E531" i="5"/>
  <c r="M531" i="5" s="1"/>
  <c r="E536" i="5"/>
  <c r="M536" i="5" s="1"/>
  <c r="E538" i="5"/>
  <c r="M538" i="5" s="1"/>
  <c r="E540" i="5"/>
  <c r="M540" i="5" s="1"/>
  <c r="E543" i="5"/>
  <c r="M543" i="5" s="1"/>
  <c r="E545" i="5"/>
  <c r="M545" i="5" s="1"/>
  <c r="E550" i="5"/>
  <c r="M550" i="5" s="1"/>
  <c r="H555" i="5"/>
  <c r="E566" i="5"/>
  <c r="M566" i="5" s="1"/>
  <c r="E575" i="5"/>
  <c r="M575" i="5" s="1"/>
  <c r="E602" i="5"/>
  <c r="M602" i="5" s="1"/>
  <c r="E615" i="5"/>
  <c r="M615" i="5" s="1"/>
  <c r="H684" i="5"/>
  <c r="E687" i="5"/>
  <c r="M687" i="5" s="1"/>
  <c r="H2" i="5"/>
  <c r="D39" i="5"/>
  <c r="E48" i="5"/>
  <c r="M48" i="5" s="1"/>
  <c r="D48" i="5"/>
  <c r="D121" i="5"/>
  <c r="E121" i="5"/>
  <c r="E128" i="5"/>
  <c r="E2" i="5"/>
  <c r="M2" i="5" s="1"/>
  <c r="Q2" i="5" s="1"/>
  <c r="Q3" i="5" s="1"/>
  <c r="H37" i="5"/>
  <c r="H43" i="5"/>
  <c r="E75" i="5"/>
  <c r="M75" i="5" s="1"/>
  <c r="D75" i="5"/>
  <c r="D81" i="5"/>
  <c r="D99" i="5"/>
  <c r="D108" i="5"/>
  <c r="D117" i="5"/>
  <c r="E202" i="5"/>
  <c r="M202" i="5" s="1"/>
  <c r="D202" i="5"/>
  <c r="E42" i="5"/>
  <c r="M42" i="5" s="1"/>
  <c r="D42" i="5"/>
  <c r="D51" i="5"/>
  <c r="E51" i="5"/>
  <c r="E60" i="5"/>
  <c r="M60" i="5" s="1"/>
  <c r="D60" i="5"/>
  <c r="H64" i="5"/>
  <c r="D69" i="5"/>
  <c r="E69" i="5"/>
  <c r="M69" i="5" s="1"/>
  <c r="H78" i="5"/>
  <c r="H87" i="5"/>
  <c r="H105" i="5"/>
  <c r="D129" i="5"/>
  <c r="E129" i="5"/>
  <c r="M129" i="5" s="1"/>
  <c r="E187" i="5"/>
  <c r="M187" i="5" s="1"/>
  <c r="D187" i="5"/>
  <c r="E196" i="5"/>
  <c r="M196" i="5" s="1"/>
  <c r="D196" i="5"/>
  <c r="E205" i="5"/>
  <c r="D205" i="5"/>
  <c r="D248" i="5"/>
  <c r="E248" i="5"/>
  <c r="M248" i="5" s="1"/>
  <c r="H128" i="5"/>
  <c r="D57" i="5"/>
  <c r="E57" i="5"/>
  <c r="M57" i="5" s="1"/>
  <c r="D66" i="5"/>
  <c r="E66" i="5"/>
  <c r="M66" i="5" s="1"/>
  <c r="D90" i="5"/>
  <c r="E193" i="5"/>
  <c r="M193" i="5" s="1"/>
  <c r="D193" i="5"/>
  <c r="H3" i="5"/>
  <c r="H9" i="5"/>
  <c r="H15" i="5"/>
  <c r="D30" i="5"/>
  <c r="D33" i="5"/>
  <c r="D36" i="5"/>
  <c r="D236" i="5"/>
  <c r="E236" i="5"/>
  <c r="M236" i="5" s="1"/>
  <c r="D246" i="5"/>
  <c r="E246" i="5"/>
  <c r="M246" i="5" s="1"/>
  <c r="E423" i="5"/>
  <c r="M423" i="5" s="1"/>
  <c r="D423" i="5"/>
  <c r="H4" i="5"/>
  <c r="H16" i="5"/>
  <c r="H22" i="5"/>
  <c r="E45" i="5"/>
  <c r="M45" i="5" s="1"/>
  <c r="D45" i="5"/>
  <c r="D54" i="5"/>
  <c r="E54" i="5"/>
  <c r="M54" i="5" s="1"/>
  <c r="E63" i="5"/>
  <c r="M63" i="5" s="1"/>
  <c r="D63" i="5"/>
  <c r="D72" i="5"/>
  <c r="E72" i="5"/>
  <c r="D84" i="5"/>
  <c r="D93" i="5"/>
  <c r="D102" i="5"/>
  <c r="D111" i="5"/>
  <c r="D120" i="5"/>
  <c r="D130" i="5"/>
  <c r="E130" i="5"/>
  <c r="M130" i="5" s="1"/>
  <c r="E190" i="5"/>
  <c r="M190" i="5" s="1"/>
  <c r="D190" i="5"/>
  <c r="E199" i="5"/>
  <c r="M199" i="5" s="1"/>
  <c r="D199" i="5"/>
  <c r="E208" i="5"/>
  <c r="M208" i="5" s="1"/>
  <c r="D208" i="5"/>
  <c r="E226" i="5"/>
  <c r="D226" i="5"/>
  <c r="H272" i="5"/>
  <c r="D255" i="5"/>
  <c r="E255" i="5"/>
  <c r="M255" i="5" s="1"/>
  <c r="E297" i="5"/>
  <c r="M297" i="5" s="1"/>
  <c r="D297" i="5"/>
  <c r="H721" i="5"/>
  <c r="D79" i="5"/>
  <c r="D82" i="5"/>
  <c r="D85" i="5"/>
  <c r="D88" i="5"/>
  <c r="D91" i="5"/>
  <c r="D94" i="5"/>
  <c r="D97" i="5"/>
  <c r="D100" i="5"/>
  <c r="D103" i="5"/>
  <c r="D106" i="5"/>
  <c r="D109" i="5"/>
  <c r="D112" i="5"/>
  <c r="D115" i="5"/>
  <c r="D118" i="5"/>
  <c r="E122" i="5"/>
  <c r="M122" i="5" s="1"/>
  <c r="H123" i="5"/>
  <c r="E131" i="5"/>
  <c r="M131" i="5" s="1"/>
  <c r="H132" i="5"/>
  <c r="D211" i="5"/>
  <c r="D229" i="5"/>
  <c r="H256" i="5"/>
  <c r="H122" i="5"/>
  <c r="E123" i="5"/>
  <c r="M123" i="5" s="1"/>
  <c r="H131" i="5"/>
  <c r="H133" i="5"/>
  <c r="H181" i="5"/>
  <c r="H214" i="5"/>
  <c r="H232" i="5"/>
  <c r="D80" i="5"/>
  <c r="D83" i="5"/>
  <c r="D86" i="5"/>
  <c r="D89" i="5"/>
  <c r="D92" i="5"/>
  <c r="D95" i="5"/>
  <c r="D98" i="5"/>
  <c r="D101" i="5"/>
  <c r="D104" i="5"/>
  <c r="D107" i="5"/>
  <c r="D110" i="5"/>
  <c r="D113" i="5"/>
  <c r="D116" i="5"/>
  <c r="D119" i="5"/>
  <c r="E125" i="5"/>
  <c r="M125" i="5" s="1"/>
  <c r="H126" i="5"/>
  <c r="D136" i="5"/>
  <c r="H137" i="5"/>
  <c r="D139" i="5"/>
  <c r="D142" i="5"/>
  <c r="H143" i="5"/>
  <c r="D145" i="5"/>
  <c r="H146" i="5"/>
  <c r="D148" i="5"/>
  <c r="D151" i="5"/>
  <c r="D154" i="5"/>
  <c r="D157" i="5"/>
  <c r="D160" i="5"/>
  <c r="D163" i="5"/>
  <c r="D166" i="5"/>
  <c r="H167" i="5"/>
  <c r="D169" i="5"/>
  <c r="H170" i="5"/>
  <c r="D172" i="5"/>
  <c r="D175" i="5"/>
  <c r="D178" i="5"/>
  <c r="H179" i="5"/>
  <c r="D217" i="5"/>
  <c r="D235" i="5"/>
  <c r="H220" i="5"/>
  <c r="H264" i="5"/>
  <c r="E290" i="5"/>
  <c r="M290" i="5" s="1"/>
  <c r="D290" i="5"/>
  <c r="E399" i="5"/>
  <c r="M399" i="5" s="1"/>
  <c r="D399" i="5"/>
  <c r="D237" i="5"/>
  <c r="E237" i="5"/>
  <c r="M237" i="5" s="1"/>
  <c r="H245" i="5"/>
  <c r="H254" i="5"/>
  <c r="H284" i="5"/>
  <c r="E441" i="5"/>
  <c r="M441" i="5" s="1"/>
  <c r="D441" i="5"/>
  <c r="D238" i="5"/>
  <c r="E238" i="5"/>
  <c r="M238" i="5" s="1"/>
  <c r="D243" i="5"/>
  <c r="E243" i="5"/>
  <c r="M243" i="5" s="1"/>
  <c r="D252" i="5"/>
  <c r="E252" i="5"/>
  <c r="M252" i="5" s="1"/>
  <c r="H262" i="5"/>
  <c r="H271" i="5"/>
  <c r="H490" i="5"/>
  <c r="H185" i="5"/>
  <c r="H188" i="5"/>
  <c r="H200" i="5"/>
  <c r="H203" i="5"/>
  <c r="H212" i="5"/>
  <c r="H218" i="5"/>
  <c r="H227" i="5"/>
  <c r="E239" i="5"/>
  <c r="M239" i="5" s="1"/>
  <c r="D240" i="5"/>
  <c r="E240" i="5"/>
  <c r="H242" i="5"/>
  <c r="H251" i="5"/>
  <c r="H277" i="5"/>
  <c r="D249" i="5"/>
  <c r="E249" i="5"/>
  <c r="M249" i="5" s="1"/>
  <c r="H260" i="5"/>
  <c r="H266" i="5"/>
  <c r="H285" i="5"/>
  <c r="H401" i="5"/>
  <c r="D526" i="5"/>
  <c r="E526" i="5"/>
  <c r="M526" i="5" s="1"/>
  <c r="D559" i="5"/>
  <c r="E559" i="5"/>
  <c r="M559" i="5" s="1"/>
  <c r="D568" i="5"/>
  <c r="E568" i="5"/>
  <c r="M568" i="5" s="1"/>
  <c r="E241" i="5"/>
  <c r="M241" i="5" s="1"/>
  <c r="E244" i="5"/>
  <c r="M244" i="5" s="1"/>
  <c r="E247" i="5"/>
  <c r="E250" i="5"/>
  <c r="M250" i="5" s="1"/>
  <c r="E253" i="5"/>
  <c r="M253" i="5" s="1"/>
  <c r="E294" i="5"/>
  <c r="M294" i="5" s="1"/>
  <c r="D294" i="5"/>
  <c r="H299" i="5"/>
  <c r="E303" i="5"/>
  <c r="D303" i="5"/>
  <c r="H532" i="5"/>
  <c r="H291" i="5"/>
  <c r="H415" i="5"/>
  <c r="H268" i="5"/>
  <c r="H274" i="5"/>
  <c r="H288" i="5"/>
  <c r="E300" i="5"/>
  <c r="M300" i="5" s="1"/>
  <c r="D300" i="5"/>
  <c r="E362" i="5"/>
  <c r="M362" i="5" s="1"/>
  <c r="D362" i="5"/>
  <c r="E365" i="5"/>
  <c r="M365" i="5" s="1"/>
  <c r="D365" i="5"/>
  <c r="E368" i="5"/>
  <c r="M368" i="5" s="1"/>
  <c r="D368" i="5"/>
  <c r="E371" i="5"/>
  <c r="M371" i="5" s="1"/>
  <c r="D371" i="5"/>
  <c r="E374" i="5"/>
  <c r="M374" i="5" s="1"/>
  <c r="D374" i="5"/>
  <c r="E377" i="5"/>
  <c r="M377" i="5" s="1"/>
  <c r="D377" i="5"/>
  <c r="E380" i="5"/>
  <c r="D380" i="5"/>
  <c r="E383" i="5"/>
  <c r="M383" i="5" s="1"/>
  <c r="D383" i="5"/>
  <c r="E386" i="5"/>
  <c r="M386" i="5" s="1"/>
  <c r="D386" i="5"/>
  <c r="E389" i="5"/>
  <c r="M389" i="5" s="1"/>
  <c r="D389" i="5"/>
  <c r="E392" i="5"/>
  <c r="M392" i="5" s="1"/>
  <c r="D392" i="5"/>
  <c r="E426" i="5"/>
  <c r="M426" i="5" s="1"/>
  <c r="D426" i="5"/>
  <c r="E444" i="5"/>
  <c r="M444" i="5" s="1"/>
  <c r="D444" i="5"/>
  <c r="H505" i="5"/>
  <c r="E304" i="5"/>
  <c r="M304" i="5" s="1"/>
  <c r="D304" i="5"/>
  <c r="E305" i="5"/>
  <c r="M305" i="5" s="1"/>
  <c r="D305" i="5"/>
  <c r="E306" i="5"/>
  <c r="M306" i="5" s="1"/>
  <c r="D306" i="5"/>
  <c r="E307" i="5"/>
  <c r="M307" i="5" s="1"/>
  <c r="D307" i="5"/>
  <c r="E308" i="5"/>
  <c r="M308" i="5" s="1"/>
  <c r="D308" i="5"/>
  <c r="E309" i="5"/>
  <c r="M309" i="5" s="1"/>
  <c r="D309" i="5"/>
  <c r="E310" i="5"/>
  <c r="D310" i="5"/>
  <c r="E311" i="5"/>
  <c r="M311" i="5" s="1"/>
  <c r="D311" i="5"/>
  <c r="E312" i="5"/>
  <c r="M312" i="5" s="1"/>
  <c r="D312" i="5"/>
  <c r="E313" i="5"/>
  <c r="M313" i="5" s="1"/>
  <c r="D313" i="5"/>
  <c r="E314" i="5"/>
  <c r="M314" i="5" s="1"/>
  <c r="D314" i="5"/>
  <c r="E315" i="5"/>
  <c r="M315" i="5" s="1"/>
  <c r="D315" i="5"/>
  <c r="E316" i="5"/>
  <c r="M316" i="5" s="1"/>
  <c r="D316" i="5"/>
  <c r="E317" i="5"/>
  <c r="D317" i="5"/>
  <c r="E318" i="5"/>
  <c r="M318" i="5" s="1"/>
  <c r="D318" i="5"/>
  <c r="E319" i="5"/>
  <c r="M319" i="5" s="1"/>
  <c r="D319" i="5"/>
  <c r="E320" i="5"/>
  <c r="M320" i="5" s="1"/>
  <c r="D320" i="5"/>
  <c r="E321" i="5"/>
  <c r="M321" i="5" s="1"/>
  <c r="D321" i="5"/>
  <c r="E322" i="5"/>
  <c r="M322" i="5" s="1"/>
  <c r="D322" i="5"/>
  <c r="E323" i="5"/>
  <c r="M323" i="5" s="1"/>
  <c r="D323" i="5"/>
  <c r="E324" i="5"/>
  <c r="D324" i="5"/>
  <c r="E325" i="5"/>
  <c r="M325" i="5" s="1"/>
  <c r="D325" i="5"/>
  <c r="E326" i="5"/>
  <c r="M326" i="5" s="1"/>
  <c r="D326" i="5"/>
  <c r="E327" i="5"/>
  <c r="M327" i="5" s="1"/>
  <c r="D327" i="5"/>
  <c r="E328" i="5"/>
  <c r="M328" i="5" s="1"/>
  <c r="D328" i="5"/>
  <c r="E329" i="5"/>
  <c r="M329" i="5" s="1"/>
  <c r="D329" i="5"/>
  <c r="E330" i="5"/>
  <c r="M330" i="5" s="1"/>
  <c r="D330" i="5"/>
  <c r="E331" i="5"/>
  <c r="D331" i="5"/>
  <c r="E332" i="5"/>
  <c r="M332" i="5" s="1"/>
  <c r="D332" i="5"/>
  <c r="E333" i="5"/>
  <c r="M333" i="5" s="1"/>
  <c r="D333" i="5"/>
  <c r="E334" i="5"/>
  <c r="M334" i="5" s="1"/>
  <c r="D334" i="5"/>
  <c r="E335" i="5"/>
  <c r="M335" i="5" s="1"/>
  <c r="D335" i="5"/>
  <c r="E336" i="5"/>
  <c r="M336" i="5" s="1"/>
  <c r="D336" i="5"/>
  <c r="E337" i="5"/>
  <c r="M337" i="5" s="1"/>
  <c r="D337" i="5"/>
  <c r="E338" i="5"/>
  <c r="D338" i="5"/>
  <c r="E339" i="5"/>
  <c r="M339" i="5" s="1"/>
  <c r="D339" i="5"/>
  <c r="E340" i="5"/>
  <c r="M340" i="5" s="1"/>
  <c r="D340" i="5"/>
  <c r="E341" i="5"/>
  <c r="M341" i="5" s="1"/>
  <c r="D341" i="5"/>
  <c r="E342" i="5"/>
  <c r="M342" i="5" s="1"/>
  <c r="D342" i="5"/>
  <c r="E343" i="5"/>
  <c r="M343" i="5" s="1"/>
  <c r="D343" i="5"/>
  <c r="E344" i="5"/>
  <c r="M344" i="5" s="1"/>
  <c r="D344" i="5"/>
  <c r="E345" i="5"/>
  <c r="D345" i="5"/>
  <c r="E346" i="5"/>
  <c r="M346" i="5" s="1"/>
  <c r="D346" i="5"/>
  <c r="E347" i="5"/>
  <c r="M347" i="5" s="1"/>
  <c r="D347" i="5"/>
  <c r="E348" i="5"/>
  <c r="M348" i="5" s="1"/>
  <c r="D348" i="5"/>
  <c r="E349" i="5"/>
  <c r="M349" i="5" s="1"/>
  <c r="D349" i="5"/>
  <c r="E350" i="5"/>
  <c r="M350" i="5" s="1"/>
  <c r="D350" i="5"/>
  <c r="E351" i="5"/>
  <c r="M351" i="5" s="1"/>
  <c r="D351" i="5"/>
  <c r="E352" i="5"/>
  <c r="D352" i="5"/>
  <c r="E353" i="5"/>
  <c r="M353" i="5" s="1"/>
  <c r="D353" i="5"/>
  <c r="E354" i="5"/>
  <c r="M354" i="5" s="1"/>
  <c r="D354" i="5"/>
  <c r="E355" i="5"/>
  <c r="M355" i="5" s="1"/>
  <c r="D355" i="5"/>
  <c r="E356" i="5"/>
  <c r="M356" i="5" s="1"/>
  <c r="D356" i="5"/>
  <c r="E357" i="5"/>
  <c r="M357" i="5" s="1"/>
  <c r="D357" i="5"/>
  <c r="E358" i="5"/>
  <c r="M358" i="5" s="1"/>
  <c r="D358" i="5"/>
  <c r="E359" i="5"/>
  <c r="D359" i="5"/>
  <c r="E360" i="5"/>
  <c r="M360" i="5" s="1"/>
  <c r="D360" i="5"/>
  <c r="E361" i="5"/>
  <c r="M361" i="5" s="1"/>
  <c r="D361" i="5"/>
  <c r="E429" i="5"/>
  <c r="D429" i="5"/>
  <c r="H436" i="5"/>
  <c r="H452" i="5"/>
  <c r="H454" i="5"/>
  <c r="H481" i="5"/>
  <c r="E364" i="5"/>
  <c r="M364" i="5" s="1"/>
  <c r="D364" i="5"/>
  <c r="E367" i="5"/>
  <c r="M367" i="5" s="1"/>
  <c r="D367" i="5"/>
  <c r="E370" i="5"/>
  <c r="M370" i="5" s="1"/>
  <c r="D370" i="5"/>
  <c r="E373" i="5"/>
  <c r="D373" i="5"/>
  <c r="E376" i="5"/>
  <c r="M376" i="5" s="1"/>
  <c r="D376" i="5"/>
  <c r="E379" i="5"/>
  <c r="M379" i="5" s="1"/>
  <c r="D379" i="5"/>
  <c r="E382" i="5"/>
  <c r="M382" i="5" s="1"/>
  <c r="D382" i="5"/>
  <c r="E385" i="5"/>
  <c r="M385" i="5" s="1"/>
  <c r="D385" i="5"/>
  <c r="E388" i="5"/>
  <c r="M388" i="5" s="1"/>
  <c r="D388" i="5"/>
  <c r="E391" i="5"/>
  <c r="M391" i="5" s="1"/>
  <c r="D391" i="5"/>
  <c r="E394" i="5"/>
  <c r="D394" i="5"/>
  <c r="E402" i="5"/>
  <c r="M402" i="5" s="1"/>
  <c r="D402" i="5"/>
  <c r="E405" i="5"/>
  <c r="M405" i="5" s="1"/>
  <c r="D405" i="5"/>
  <c r="E408" i="5"/>
  <c r="D408" i="5"/>
  <c r="E411" i="5"/>
  <c r="M411" i="5" s="1"/>
  <c r="D411" i="5"/>
  <c r="E414" i="5"/>
  <c r="M414" i="5" s="1"/>
  <c r="D414" i="5"/>
  <c r="H421" i="5"/>
  <c r="E432" i="5"/>
  <c r="M432" i="5" s="1"/>
  <c r="D432" i="5"/>
  <c r="H487" i="5"/>
  <c r="H502" i="5"/>
  <c r="D562" i="5"/>
  <c r="E562" i="5"/>
  <c r="D571" i="5"/>
  <c r="E571" i="5"/>
  <c r="M571" i="5" s="1"/>
  <c r="D289" i="5"/>
  <c r="D292" i="5"/>
  <c r="D295" i="5"/>
  <c r="D298" i="5"/>
  <c r="D301" i="5"/>
  <c r="E417" i="5"/>
  <c r="M417" i="5" s="1"/>
  <c r="D417" i="5"/>
  <c r="E435" i="5"/>
  <c r="M435" i="5" s="1"/>
  <c r="D435" i="5"/>
  <c r="E363" i="5"/>
  <c r="M363" i="5" s="1"/>
  <c r="D363" i="5"/>
  <c r="E366" i="5"/>
  <c r="D366" i="5"/>
  <c r="E369" i="5"/>
  <c r="M369" i="5" s="1"/>
  <c r="D369" i="5"/>
  <c r="E372" i="5"/>
  <c r="M372" i="5" s="1"/>
  <c r="D372" i="5"/>
  <c r="E375" i="5"/>
  <c r="M375" i="5" s="1"/>
  <c r="D375" i="5"/>
  <c r="E378" i="5"/>
  <c r="M378" i="5" s="1"/>
  <c r="D378" i="5"/>
  <c r="E381" i="5"/>
  <c r="M381" i="5" s="1"/>
  <c r="D381" i="5"/>
  <c r="E384" i="5"/>
  <c r="M384" i="5" s="1"/>
  <c r="D384" i="5"/>
  <c r="E387" i="5"/>
  <c r="D387" i="5"/>
  <c r="E390" i="5"/>
  <c r="M390" i="5" s="1"/>
  <c r="D390" i="5"/>
  <c r="E393" i="5"/>
  <c r="M393" i="5" s="1"/>
  <c r="D393" i="5"/>
  <c r="E396" i="5"/>
  <c r="M396" i="5" s="1"/>
  <c r="D396" i="5"/>
  <c r="E420" i="5"/>
  <c r="M420" i="5" s="1"/>
  <c r="D420" i="5"/>
  <c r="E438" i="5"/>
  <c r="M438" i="5" s="1"/>
  <c r="D438" i="5"/>
  <c r="H451" i="5"/>
  <c r="H457" i="5"/>
  <c r="H459" i="5"/>
  <c r="H499" i="5"/>
  <c r="D565" i="5"/>
  <c r="E565" i="5"/>
  <c r="M565" i="5" s="1"/>
  <c r="D574" i="5"/>
  <c r="E574" i="5"/>
  <c r="M574" i="5" s="1"/>
  <c r="H474" i="5"/>
  <c r="H480" i="5"/>
  <c r="H486" i="5"/>
  <c r="H498" i="5"/>
  <c r="D518" i="5"/>
  <c r="E518" i="5"/>
  <c r="M518" i="5" s="1"/>
  <c r="H542" i="5"/>
  <c r="E580" i="5"/>
  <c r="M580" i="5" s="1"/>
  <c r="D580" i="5"/>
  <c r="H461" i="5"/>
  <c r="H467" i="5"/>
  <c r="H473" i="5"/>
  <c r="H491" i="5"/>
  <c r="H503" i="5"/>
  <c r="D508" i="5"/>
  <c r="E508" i="5"/>
  <c r="M508" i="5" s="1"/>
  <c r="H551" i="5"/>
  <c r="H587" i="5"/>
  <c r="H495" i="5"/>
  <c r="H506" i="5"/>
  <c r="D515" i="5"/>
  <c r="E515" i="5"/>
  <c r="M515" i="5" s="1"/>
  <c r="H537" i="5"/>
  <c r="E620" i="5"/>
  <c r="M620" i="5" s="1"/>
  <c r="D620" i="5"/>
  <c r="H470" i="5"/>
  <c r="H482" i="5"/>
  <c r="H488" i="5"/>
  <c r="H494" i="5"/>
  <c r="H500" i="5"/>
  <c r="D511" i="5"/>
  <c r="E511" i="5"/>
  <c r="M511" i="5" s="1"/>
  <c r="D517" i="5"/>
  <c r="E517" i="5"/>
  <c r="M517" i="5" s="1"/>
  <c r="H527" i="5"/>
  <c r="H545" i="5"/>
  <c r="H557" i="5"/>
  <c r="H539" i="5"/>
  <c r="D558" i="5"/>
  <c r="E558" i="5"/>
  <c r="M558" i="5" s="1"/>
  <c r="D561" i="5"/>
  <c r="E561" i="5"/>
  <c r="M561" i="5" s="1"/>
  <c r="D564" i="5"/>
  <c r="E564" i="5"/>
  <c r="M564" i="5" s="1"/>
  <c r="D567" i="5"/>
  <c r="E567" i="5"/>
  <c r="M567" i="5" s="1"/>
  <c r="D570" i="5"/>
  <c r="E570" i="5"/>
  <c r="M570" i="5" s="1"/>
  <c r="D573" i="5"/>
  <c r="E573" i="5"/>
  <c r="M573" i="5" s="1"/>
  <c r="D576" i="5"/>
  <c r="E576" i="5"/>
  <c r="D509" i="5"/>
  <c r="E509" i="5"/>
  <c r="M509" i="5" s="1"/>
  <c r="H538" i="5"/>
  <c r="E622" i="5"/>
  <c r="M622" i="5" s="1"/>
  <c r="D622" i="5"/>
  <c r="E631" i="5"/>
  <c r="M631" i="5" s="1"/>
  <c r="D631" i="5"/>
  <c r="H510" i="5"/>
  <c r="D512" i="5"/>
  <c r="E512" i="5"/>
  <c r="M512" i="5" s="1"/>
  <c r="D524" i="5"/>
  <c r="E524" i="5"/>
  <c r="M524" i="5" s="1"/>
  <c r="H530" i="5"/>
  <c r="H544" i="5"/>
  <c r="H548" i="5"/>
  <c r="H554" i="5"/>
  <c r="D521" i="5"/>
  <c r="E521" i="5"/>
  <c r="M521" i="5" s="1"/>
  <c r="H533" i="5"/>
  <c r="H550" i="5"/>
  <c r="E638" i="5"/>
  <c r="M638" i="5" s="1"/>
  <c r="D638" i="5"/>
  <c r="E588" i="5"/>
  <c r="M588" i="5" s="1"/>
  <c r="D588" i="5"/>
  <c r="H609" i="5"/>
  <c r="D612" i="5"/>
  <c r="E612" i="5"/>
  <c r="M612" i="5" s="1"/>
  <c r="E656" i="5"/>
  <c r="M656" i="5" s="1"/>
  <c r="D656" i="5"/>
  <c r="E663" i="5"/>
  <c r="M663" i="5" s="1"/>
  <c r="D663" i="5"/>
  <c r="E709" i="5"/>
  <c r="D709" i="5"/>
  <c r="E718" i="5"/>
  <c r="M718" i="5" s="1"/>
  <c r="D718" i="5"/>
  <c r="E583" i="5"/>
  <c r="D583" i="5"/>
  <c r="E609" i="5"/>
  <c r="M609" i="5" s="1"/>
  <c r="E630" i="5"/>
  <c r="M630" i="5" s="1"/>
  <c r="D630" i="5"/>
  <c r="D679" i="5"/>
  <c r="E679" i="5"/>
  <c r="M679" i="5" s="1"/>
  <c r="E577" i="5"/>
  <c r="M577" i="5" s="1"/>
  <c r="D577" i="5"/>
  <c r="H586" i="5"/>
  <c r="H589" i="5"/>
  <c r="D600" i="5"/>
  <c r="E600" i="5"/>
  <c r="M600" i="5" s="1"/>
  <c r="D674" i="5"/>
  <c r="E674" i="5"/>
  <c r="H592" i="5"/>
  <c r="E642" i="5"/>
  <c r="M642" i="5" s="1"/>
  <c r="D642" i="5"/>
  <c r="E578" i="5"/>
  <c r="M578" i="5" s="1"/>
  <c r="D578" i="5"/>
  <c r="E581" i="5"/>
  <c r="M581" i="5" s="1"/>
  <c r="D581" i="5"/>
  <c r="E584" i="5"/>
  <c r="M584" i="5" s="1"/>
  <c r="D584" i="5"/>
  <c r="H597" i="5"/>
  <c r="H615" i="5"/>
  <c r="E621" i="5"/>
  <c r="M621" i="5" s="1"/>
  <c r="D621" i="5"/>
  <c r="E641" i="5"/>
  <c r="M641" i="5" s="1"/>
  <c r="D641" i="5"/>
  <c r="H704" i="5"/>
  <c r="E579" i="5"/>
  <c r="M579" i="5" s="1"/>
  <c r="D579" i="5"/>
  <c r="E582" i="5"/>
  <c r="M582" i="5" s="1"/>
  <c r="D582" i="5"/>
  <c r="E585" i="5"/>
  <c r="M585" i="5" s="1"/>
  <c r="D585" i="5"/>
  <c r="H603" i="5"/>
  <c r="E629" i="5"/>
  <c r="M629" i="5" s="1"/>
  <c r="D629" i="5"/>
  <c r="E645" i="5"/>
  <c r="M645" i="5" s="1"/>
  <c r="D645" i="5"/>
  <c r="E659" i="5"/>
  <c r="M659" i="5" s="1"/>
  <c r="D659" i="5"/>
  <c r="E725" i="5"/>
  <c r="M725" i="5" s="1"/>
  <c r="D725" i="5"/>
  <c r="E603" i="5"/>
  <c r="M603" i="5" s="1"/>
  <c r="H606" i="5"/>
  <c r="E616" i="5"/>
  <c r="M616" i="5" s="1"/>
  <c r="D616" i="5"/>
  <c r="E660" i="5"/>
  <c r="D660" i="5"/>
  <c r="E702" i="5"/>
  <c r="D702" i="5"/>
  <c r="H720" i="5"/>
  <c r="E619" i="5"/>
  <c r="M619" i="5" s="1"/>
  <c r="D619" i="5"/>
  <c r="E628" i="5"/>
  <c r="M628" i="5" s="1"/>
  <c r="D628" i="5"/>
  <c r="E637" i="5"/>
  <c r="M637" i="5" s="1"/>
  <c r="D637" i="5"/>
  <c r="E644" i="5"/>
  <c r="M644" i="5" s="1"/>
  <c r="D644" i="5"/>
  <c r="E648" i="5"/>
  <c r="M648" i="5" s="1"/>
  <c r="D648" i="5"/>
  <c r="E662" i="5"/>
  <c r="M662" i="5" s="1"/>
  <c r="D662" i="5"/>
  <c r="E666" i="5"/>
  <c r="M666" i="5" s="1"/>
  <c r="D666" i="5"/>
  <c r="H686" i="5"/>
  <c r="H723" i="5"/>
  <c r="D591" i="5"/>
  <c r="D594" i="5"/>
  <c r="E598" i="5"/>
  <c r="M598" i="5" s="1"/>
  <c r="E601" i="5"/>
  <c r="M601" i="5" s="1"/>
  <c r="E604" i="5"/>
  <c r="E607" i="5"/>
  <c r="M607" i="5" s="1"/>
  <c r="E610" i="5"/>
  <c r="M610" i="5" s="1"/>
  <c r="E613" i="5"/>
  <c r="M613" i="5" s="1"/>
  <c r="E618" i="5"/>
  <c r="D618" i="5"/>
  <c r="E626" i="5"/>
  <c r="M626" i="5" s="1"/>
  <c r="D626" i="5"/>
  <c r="E627" i="5"/>
  <c r="M627" i="5" s="1"/>
  <c r="D627" i="5"/>
  <c r="E635" i="5"/>
  <c r="M635" i="5" s="1"/>
  <c r="D635" i="5"/>
  <c r="E636" i="5"/>
  <c r="M636" i="5" s="1"/>
  <c r="D636" i="5"/>
  <c r="E647" i="5"/>
  <c r="M647" i="5" s="1"/>
  <c r="D647" i="5"/>
  <c r="E651" i="5"/>
  <c r="M651" i="5" s="1"/>
  <c r="D651" i="5"/>
  <c r="E665" i="5"/>
  <c r="M665" i="5" s="1"/>
  <c r="D665" i="5"/>
  <c r="E669" i="5"/>
  <c r="M669" i="5" s="1"/>
  <c r="D669" i="5"/>
  <c r="D673" i="5"/>
  <c r="E673" i="5"/>
  <c r="M673" i="5" s="1"/>
  <c r="E686" i="5"/>
  <c r="M686" i="5" s="1"/>
  <c r="E693" i="5"/>
  <c r="M693" i="5" s="1"/>
  <c r="D693" i="5"/>
  <c r="E700" i="5"/>
  <c r="M700" i="5" s="1"/>
  <c r="D700" i="5"/>
  <c r="E707" i="5"/>
  <c r="M707" i="5" s="1"/>
  <c r="D707" i="5"/>
  <c r="H710" i="5"/>
  <c r="D715" i="5"/>
  <c r="D731" i="5"/>
  <c r="E625" i="5"/>
  <c r="D625" i="5"/>
  <c r="E634" i="5"/>
  <c r="M634" i="5" s="1"/>
  <c r="D634" i="5"/>
  <c r="E650" i="5"/>
  <c r="M650" i="5" s="1"/>
  <c r="D650" i="5"/>
  <c r="E654" i="5"/>
  <c r="M654" i="5" s="1"/>
  <c r="D654" i="5"/>
  <c r="E668" i="5"/>
  <c r="M668" i="5" s="1"/>
  <c r="D668" i="5"/>
  <c r="H680" i="5"/>
  <c r="D696" i="5"/>
  <c r="E623" i="5"/>
  <c r="M623" i="5" s="1"/>
  <c r="D623" i="5"/>
  <c r="E624" i="5"/>
  <c r="M624" i="5" s="1"/>
  <c r="D624" i="5"/>
  <c r="E632" i="5"/>
  <c r="D632" i="5"/>
  <c r="E633" i="5"/>
  <c r="M633" i="5" s="1"/>
  <c r="D633" i="5"/>
  <c r="E639" i="5"/>
  <c r="D639" i="5"/>
  <c r="E653" i="5"/>
  <c r="D653" i="5"/>
  <c r="E657" i="5"/>
  <c r="M657" i="5" s="1"/>
  <c r="D657" i="5"/>
  <c r="E680" i="5"/>
  <c r="M680" i="5" s="1"/>
  <c r="D685" i="5"/>
  <c r="E685" i="5"/>
  <c r="M685" i="5" s="1"/>
  <c r="E694" i="5"/>
  <c r="M694" i="5" s="1"/>
  <c r="D694" i="5"/>
  <c r="H697" i="5"/>
  <c r="D713" i="5"/>
  <c r="E727" i="5"/>
  <c r="M727" i="5" s="1"/>
  <c r="D727" i="5"/>
  <c r="H698" i="5"/>
  <c r="E712" i="5"/>
  <c r="M712" i="5" s="1"/>
  <c r="D712" i="5"/>
  <c r="H717" i="5"/>
  <c r="E730" i="5"/>
  <c r="D730" i="5"/>
  <c r="E640" i="5"/>
  <c r="M640" i="5" s="1"/>
  <c r="D640" i="5"/>
  <c r="E643" i="5"/>
  <c r="M643" i="5" s="1"/>
  <c r="D643" i="5"/>
  <c r="E646" i="5"/>
  <c r="D646" i="5"/>
  <c r="E649" i="5"/>
  <c r="M649" i="5" s="1"/>
  <c r="D649" i="5"/>
  <c r="E652" i="5"/>
  <c r="M652" i="5" s="1"/>
  <c r="D652" i="5"/>
  <c r="E655" i="5"/>
  <c r="M655" i="5" s="1"/>
  <c r="D655" i="5"/>
  <c r="E658" i="5"/>
  <c r="M658" i="5" s="1"/>
  <c r="D658" i="5"/>
  <c r="E661" i="5"/>
  <c r="M661" i="5" s="1"/>
  <c r="D661" i="5"/>
  <c r="E664" i="5"/>
  <c r="M664" i="5" s="1"/>
  <c r="D664" i="5"/>
  <c r="E667" i="5"/>
  <c r="D667" i="5"/>
  <c r="D670" i="5"/>
  <c r="E670" i="5"/>
  <c r="M670" i="5" s="1"/>
  <c r="D676" i="5"/>
  <c r="E676" i="5"/>
  <c r="M676" i="5" s="1"/>
  <c r="D682" i="5"/>
  <c r="E682" i="5"/>
  <c r="M682" i="5" s="1"/>
  <c r="D688" i="5"/>
  <c r="E688" i="5"/>
  <c r="H692" i="5"/>
  <c r="D701" i="5"/>
  <c r="D703" i="5"/>
  <c r="D714" i="5"/>
  <c r="D732" i="5"/>
  <c r="E671" i="5"/>
  <c r="M671" i="5" s="1"/>
  <c r="E677" i="5"/>
  <c r="M677" i="5" s="1"/>
  <c r="E683" i="5"/>
  <c r="M683" i="5" s="1"/>
  <c r="E689" i="5"/>
  <c r="M689" i="5" s="1"/>
  <c r="E692" i="5"/>
  <c r="M692" i="5" s="1"/>
  <c r="D695" i="5"/>
  <c r="E706" i="5"/>
  <c r="M706" i="5" s="1"/>
  <c r="D706" i="5"/>
  <c r="H711" i="5"/>
  <c r="D719" i="5"/>
  <c r="E724" i="5"/>
  <c r="M724" i="5" s="1"/>
  <c r="D724" i="5"/>
  <c r="H705" i="5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O8" i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L611" i="5" l="1"/>
  <c r="L261" i="5"/>
  <c r="L687" i="5"/>
  <c r="L506" i="5"/>
  <c r="H296" i="5"/>
  <c r="H464" i="5"/>
  <c r="H691" i="5"/>
  <c r="H479" i="5"/>
  <c r="H468" i="5"/>
  <c r="H497" i="5"/>
  <c r="H428" i="5"/>
  <c r="H124" i="5"/>
  <c r="H483" i="5"/>
  <c r="H729" i="5"/>
  <c r="H453" i="5"/>
  <c r="H492" i="5"/>
  <c r="L492" i="5" s="1"/>
  <c r="H478" i="5"/>
  <c r="H282" i="5"/>
  <c r="H96" i="5"/>
  <c r="L78" i="5"/>
  <c r="H556" i="5"/>
  <c r="H186" i="5"/>
  <c r="H216" i="5"/>
  <c r="H476" i="5"/>
  <c r="H471" i="5"/>
  <c r="H504" i="5"/>
  <c r="H472" i="5"/>
  <c r="H458" i="5"/>
  <c r="H161" i="5"/>
  <c r="L127" i="5"/>
  <c r="L247" i="5"/>
  <c r="L29" i="5"/>
  <c r="L253" i="5"/>
  <c r="L534" i="5"/>
  <c r="L442" i="5"/>
  <c r="L267" i="5"/>
  <c r="L162" i="5"/>
  <c r="L575" i="5"/>
  <c r="H168" i="5"/>
  <c r="L604" i="5"/>
  <c r="H501" i="5"/>
  <c r="L275" i="5"/>
  <c r="H469" i="5"/>
  <c r="L288" i="5"/>
  <c r="L212" i="5"/>
  <c r="H182" i="5"/>
  <c r="L3" i="5"/>
  <c r="P3" i="5" s="1"/>
  <c r="H213" i="5"/>
  <c r="H58" i="5"/>
  <c r="L555" i="5"/>
  <c r="H278" i="5"/>
  <c r="L596" i="5"/>
  <c r="H138" i="5"/>
  <c r="H150" i="5"/>
  <c r="H477" i="5"/>
  <c r="L477" i="5" s="1"/>
  <c r="L436" i="5"/>
  <c r="L114" i="5"/>
  <c r="L422" i="5"/>
  <c r="H407" i="5"/>
  <c r="L239" i="5"/>
  <c r="H174" i="5"/>
  <c r="H228" i="5"/>
  <c r="H194" i="5"/>
  <c r="H71" i="5"/>
  <c r="L527" i="5"/>
  <c r="H258" i="5"/>
  <c r="H155" i="5"/>
  <c r="L540" i="5"/>
  <c r="H455" i="5"/>
  <c r="H595" i="5"/>
  <c r="H230" i="5"/>
  <c r="H149" i="5"/>
  <c r="H173" i="5"/>
  <c r="H207" i="5"/>
  <c r="H177" i="5"/>
  <c r="H141" i="5"/>
  <c r="H164" i="5"/>
  <c r="H722" i="5"/>
  <c r="H225" i="5"/>
  <c r="L610" i="5"/>
  <c r="H465" i="5"/>
  <c r="L232" i="5"/>
  <c r="H293" i="5"/>
  <c r="H681" i="5"/>
  <c r="H152" i="5"/>
  <c r="H135" i="5"/>
  <c r="H485" i="5"/>
  <c r="H463" i="5"/>
  <c r="H448" i="5"/>
  <c r="H276" i="5"/>
  <c r="H184" i="5"/>
  <c r="H450" i="5"/>
  <c r="H221" i="5"/>
  <c r="L470" i="5"/>
  <c r="H489" i="5"/>
  <c r="H493" i="5"/>
  <c r="H140" i="5"/>
  <c r="L498" i="5"/>
  <c r="L484" i="5"/>
  <c r="H198" i="5"/>
  <c r="H189" i="5"/>
  <c r="H171" i="5"/>
  <c r="H513" i="5"/>
  <c r="H269" i="5"/>
  <c r="H183" i="5"/>
  <c r="L64" i="5"/>
  <c r="H569" i="5"/>
  <c r="H519" i="5"/>
  <c r="H219" i="5"/>
  <c r="H165" i="5"/>
  <c r="H147" i="5"/>
  <c r="H560" i="5"/>
  <c r="L533" i="5"/>
  <c r="H716" i="5"/>
  <c r="L541" i="5"/>
  <c r="L520" i="5"/>
  <c r="L274" i="5"/>
  <c r="L281" i="5"/>
  <c r="L156" i="5"/>
  <c r="H134" i="5"/>
  <c r="H223" i="5"/>
  <c r="H159" i="5"/>
  <c r="H400" i="5"/>
  <c r="H50" i="5"/>
  <c r="H535" i="5"/>
  <c r="H547" i="5"/>
  <c r="H234" i="5"/>
  <c r="H209" i="5"/>
  <c r="H191" i="5"/>
  <c r="L8" i="5"/>
  <c r="L23" i="5"/>
  <c r="L37" i="5"/>
  <c r="H231" i="5"/>
  <c r="H210" i="5"/>
  <c r="H44" i="5"/>
  <c r="H65" i="5"/>
  <c r="H153" i="5"/>
  <c r="H669" i="5"/>
  <c r="H594" i="5"/>
  <c r="H637" i="5"/>
  <c r="H702" i="5"/>
  <c r="L554" i="5"/>
  <c r="H573" i="5"/>
  <c r="H561" i="5"/>
  <c r="H429" i="5"/>
  <c r="H350" i="5"/>
  <c r="H344" i="5"/>
  <c r="H338" i="5"/>
  <c r="H332" i="5"/>
  <c r="H326" i="5"/>
  <c r="H320" i="5"/>
  <c r="H314" i="5"/>
  <c r="H308" i="5"/>
  <c r="H300" i="5"/>
  <c r="H252" i="5"/>
  <c r="H160" i="5"/>
  <c r="H142" i="5"/>
  <c r="H113" i="5"/>
  <c r="H103" i="5"/>
  <c r="H208" i="5"/>
  <c r="O3" i="5"/>
  <c r="N4" i="5" s="1"/>
  <c r="Q4" i="5" s="1"/>
  <c r="H117" i="5"/>
  <c r="H703" i="5"/>
  <c r="H670" i="5"/>
  <c r="H657" i="5"/>
  <c r="H633" i="5"/>
  <c r="H623" i="5"/>
  <c r="H696" i="5"/>
  <c r="H707" i="5"/>
  <c r="H591" i="5"/>
  <c r="H585" i="5"/>
  <c r="H578" i="5"/>
  <c r="L589" i="5"/>
  <c r="H583" i="5"/>
  <c r="H718" i="5"/>
  <c r="L548" i="5"/>
  <c r="H622" i="5"/>
  <c r="H517" i="5"/>
  <c r="H574" i="5"/>
  <c r="H393" i="5"/>
  <c r="H366" i="5"/>
  <c r="H301" i="5"/>
  <c r="H408" i="5"/>
  <c r="L505" i="5"/>
  <c r="L415" i="5"/>
  <c r="H568" i="5"/>
  <c r="L254" i="5"/>
  <c r="H290" i="5"/>
  <c r="H163" i="5"/>
  <c r="H145" i="5"/>
  <c r="H110" i="5"/>
  <c r="H92" i="5"/>
  <c r="H229" i="5"/>
  <c r="H118" i="5"/>
  <c r="H100" i="5"/>
  <c r="H82" i="5"/>
  <c r="H297" i="5"/>
  <c r="H120" i="5"/>
  <c r="H93" i="5"/>
  <c r="H30" i="5"/>
  <c r="H193" i="5"/>
  <c r="H205" i="5"/>
  <c r="H129" i="5"/>
  <c r="H51" i="5"/>
  <c r="H108" i="5"/>
  <c r="L2" i="5"/>
  <c r="H719" i="5"/>
  <c r="H652" i="5"/>
  <c r="H650" i="5"/>
  <c r="H693" i="5"/>
  <c r="H627" i="5"/>
  <c r="H616" i="5"/>
  <c r="H659" i="5"/>
  <c r="H663" i="5"/>
  <c r="H567" i="5"/>
  <c r="H379" i="5"/>
  <c r="H359" i="5"/>
  <c r="H353" i="5"/>
  <c r="H347" i="5"/>
  <c r="H341" i="5"/>
  <c r="H335" i="5"/>
  <c r="H329" i="5"/>
  <c r="H323" i="5"/>
  <c r="H317" i="5"/>
  <c r="H311" i="5"/>
  <c r="H305" i="5"/>
  <c r="H386" i="5"/>
  <c r="H526" i="5"/>
  <c r="H238" i="5"/>
  <c r="H217" i="5"/>
  <c r="H178" i="5"/>
  <c r="H95" i="5"/>
  <c r="H85" i="5"/>
  <c r="H701" i="5"/>
  <c r="H676" i="5"/>
  <c r="H667" i="5"/>
  <c r="H658" i="5"/>
  <c r="H649" i="5"/>
  <c r="H640" i="5"/>
  <c r="H712" i="5"/>
  <c r="H668" i="5"/>
  <c r="H634" i="5"/>
  <c r="H715" i="5"/>
  <c r="H665" i="5"/>
  <c r="H636" i="5"/>
  <c r="H626" i="5"/>
  <c r="H648" i="5"/>
  <c r="H628" i="5"/>
  <c r="H645" i="5"/>
  <c r="H679" i="5"/>
  <c r="H656" i="5"/>
  <c r="H521" i="5"/>
  <c r="H620" i="5"/>
  <c r="H515" i="5"/>
  <c r="H508" i="5"/>
  <c r="H518" i="5"/>
  <c r="H435" i="5"/>
  <c r="H298" i="5"/>
  <c r="H571" i="5"/>
  <c r="L421" i="5"/>
  <c r="H394" i="5"/>
  <c r="H358" i="5"/>
  <c r="H355" i="5"/>
  <c r="H352" i="5"/>
  <c r="H349" i="5"/>
  <c r="H346" i="5"/>
  <c r="H343" i="5"/>
  <c r="H340" i="5"/>
  <c r="H337" i="5"/>
  <c r="H334" i="5"/>
  <c r="H331" i="5"/>
  <c r="H328" i="5"/>
  <c r="H325" i="5"/>
  <c r="H322" i="5"/>
  <c r="H319" i="5"/>
  <c r="H316" i="5"/>
  <c r="H313" i="5"/>
  <c r="H310" i="5"/>
  <c r="H307" i="5"/>
  <c r="H304" i="5"/>
  <c r="H365" i="5"/>
  <c r="H303" i="5"/>
  <c r="H243" i="5"/>
  <c r="H166" i="5"/>
  <c r="H148" i="5"/>
  <c r="H107" i="5"/>
  <c r="H89" i="5"/>
  <c r="H115" i="5"/>
  <c r="H97" i="5"/>
  <c r="H79" i="5"/>
  <c r="H199" i="5"/>
  <c r="L16" i="5"/>
  <c r="H246" i="5"/>
  <c r="L9" i="5"/>
  <c r="H99" i="5"/>
  <c r="H714" i="5"/>
  <c r="H661" i="5"/>
  <c r="H685" i="5"/>
  <c r="H632" i="5"/>
  <c r="H582" i="5"/>
  <c r="H641" i="5"/>
  <c r="H642" i="5"/>
  <c r="H600" i="5"/>
  <c r="H709" i="5"/>
  <c r="H512" i="5"/>
  <c r="H570" i="5"/>
  <c r="H511" i="5"/>
  <c r="H372" i="5"/>
  <c r="H295" i="5"/>
  <c r="H414" i="5"/>
  <c r="H559" i="5"/>
  <c r="L260" i="5"/>
  <c r="H240" i="5"/>
  <c r="H237" i="5"/>
  <c r="H169" i="5"/>
  <c r="H86" i="5"/>
  <c r="H211" i="5"/>
  <c r="H112" i="5"/>
  <c r="H84" i="5"/>
  <c r="H196" i="5"/>
  <c r="H664" i="5"/>
  <c r="H646" i="5"/>
  <c r="H654" i="5"/>
  <c r="H625" i="5"/>
  <c r="H651" i="5"/>
  <c r="H635" i="5"/>
  <c r="H618" i="5"/>
  <c r="L723" i="5"/>
  <c r="H666" i="5"/>
  <c r="H644" i="5"/>
  <c r="H619" i="5"/>
  <c r="H660" i="5"/>
  <c r="H629" i="5"/>
  <c r="L603" i="5"/>
  <c r="H588" i="5"/>
  <c r="H524" i="5"/>
  <c r="H509" i="5"/>
  <c r="L491" i="5"/>
  <c r="H580" i="5"/>
  <c r="L499" i="5"/>
  <c r="L457" i="5"/>
  <c r="H292" i="5"/>
  <c r="H562" i="5"/>
  <c r="H373" i="5"/>
  <c r="L456" i="5"/>
  <c r="H354" i="5"/>
  <c r="H351" i="5"/>
  <c r="H348" i="5"/>
  <c r="H345" i="5"/>
  <c r="H342" i="5"/>
  <c r="H339" i="5"/>
  <c r="H336" i="5"/>
  <c r="H333" i="5"/>
  <c r="H330" i="5"/>
  <c r="H327" i="5"/>
  <c r="H324" i="5"/>
  <c r="H321" i="5"/>
  <c r="H318" i="5"/>
  <c r="H315" i="5"/>
  <c r="H312" i="5"/>
  <c r="H309" i="5"/>
  <c r="H306" i="5"/>
  <c r="H380" i="5"/>
  <c r="L268" i="5"/>
  <c r="L401" i="5"/>
  <c r="H235" i="5"/>
  <c r="H172" i="5"/>
  <c r="H154" i="5"/>
  <c r="H136" i="5"/>
  <c r="H119" i="5"/>
  <c r="H101" i="5"/>
  <c r="H83" i="5"/>
  <c r="H109" i="5"/>
  <c r="H91" i="5"/>
  <c r="H226" i="5"/>
  <c r="H190" i="5"/>
  <c r="H72" i="5"/>
  <c r="L22" i="5"/>
  <c r="L4" i="5"/>
  <c r="H236" i="5"/>
  <c r="L15" i="5"/>
  <c r="H90" i="5"/>
  <c r="L128" i="5"/>
  <c r="H248" i="5"/>
  <c r="H81" i="5"/>
  <c r="H643" i="5"/>
  <c r="H713" i="5"/>
  <c r="H647" i="5"/>
  <c r="H662" i="5"/>
  <c r="H674" i="5"/>
  <c r="H706" i="5"/>
  <c r="H682" i="5"/>
  <c r="H653" i="5"/>
  <c r="L680" i="5"/>
  <c r="H700" i="5"/>
  <c r="L597" i="5"/>
  <c r="H584" i="5"/>
  <c r="H630" i="5"/>
  <c r="H576" i="5"/>
  <c r="H564" i="5"/>
  <c r="H558" i="5"/>
  <c r="H565" i="5"/>
  <c r="H151" i="5"/>
  <c r="H104" i="5"/>
  <c r="H94" i="5"/>
  <c r="H111" i="5"/>
  <c r="H57" i="5"/>
  <c r="H688" i="5"/>
  <c r="H655" i="5"/>
  <c r="H730" i="5"/>
  <c r="H695" i="5"/>
  <c r="H694" i="5"/>
  <c r="H639" i="5"/>
  <c r="H624" i="5"/>
  <c r="H673" i="5"/>
  <c r="H579" i="5"/>
  <c r="H621" i="5"/>
  <c r="H581" i="5"/>
  <c r="H577" i="5"/>
  <c r="H612" i="5"/>
  <c r="H638" i="5"/>
  <c r="H631" i="5"/>
  <c r="H387" i="5"/>
  <c r="H289" i="5"/>
  <c r="H294" i="5"/>
  <c r="H249" i="5"/>
  <c r="H175" i="5"/>
  <c r="H157" i="5"/>
  <c r="H139" i="5"/>
  <c r="H116" i="5"/>
  <c r="H98" i="5"/>
  <c r="H106" i="5"/>
  <c r="H88" i="5"/>
  <c r="H255" i="5"/>
  <c r="H130" i="5"/>
  <c r="H102" i="5"/>
  <c r="H36" i="5"/>
  <c r="H187" i="5"/>
  <c r="H202" i="5"/>
  <c r="L43" i="5"/>
  <c r="H121" i="5"/>
  <c r="L449" i="5" l="1"/>
  <c r="L296" i="5"/>
  <c r="L282" i="5"/>
  <c r="L729" i="5"/>
  <c r="L617" i="5"/>
  <c r="L58" i="5"/>
  <c r="L722" i="5"/>
  <c r="L450" i="5"/>
  <c r="L197" i="5"/>
  <c r="L590" i="5"/>
  <c r="L464" i="5"/>
  <c r="L708" i="5"/>
  <c r="L155" i="5"/>
  <c r="L443" i="5"/>
  <c r="L478" i="5"/>
  <c r="L428" i="5"/>
  <c r="L471" i="5"/>
  <c r="L407" i="5"/>
  <c r="L198" i="5"/>
  <c r="L36" i="5"/>
  <c r="L191" i="5"/>
  <c r="L170" i="5"/>
  <c r="L302" i="5"/>
  <c r="L695" i="5"/>
  <c r="L219" i="5"/>
  <c r="L513" i="5"/>
  <c r="L204" i="5"/>
  <c r="L92" i="5"/>
  <c r="L134" i="5"/>
  <c r="L716" i="5"/>
  <c r="L218" i="5"/>
  <c r="L176" i="5"/>
  <c r="L184" i="5"/>
  <c r="L177" i="5"/>
  <c r="L414" i="5"/>
  <c r="L645" i="5"/>
  <c r="L400" i="5"/>
  <c r="L463" i="5"/>
  <c r="L583" i="5"/>
  <c r="L561" i="5"/>
  <c r="L233" i="5"/>
  <c r="L183" i="5"/>
  <c r="L71" i="5"/>
  <c r="L30" i="5"/>
  <c r="L526" i="5"/>
  <c r="L429" i="5"/>
  <c r="L44" i="5"/>
  <c r="L681" i="5"/>
  <c r="L141" i="5"/>
  <c r="L149" i="5"/>
  <c r="L666" i="5"/>
  <c r="L51" i="5"/>
  <c r="L702" i="5"/>
  <c r="L107" i="5"/>
  <c r="L148" i="5"/>
  <c r="L106" i="5"/>
  <c r="L295" i="5"/>
  <c r="L519" i="5"/>
  <c r="L225" i="5"/>
  <c r="L660" i="5"/>
  <c r="L701" i="5"/>
  <c r="L163" i="5"/>
  <c r="L625" i="5"/>
  <c r="L310" i="5"/>
  <c r="L337" i="5"/>
  <c r="L65" i="5"/>
  <c r="L50" i="5"/>
  <c r="L569" i="5"/>
  <c r="L135" i="5"/>
  <c r="L113" i="5"/>
  <c r="L344" i="5"/>
  <c r="L547" i="5"/>
  <c r="L485" i="5"/>
  <c r="L387" i="5"/>
  <c r="L576" i="5"/>
  <c r="L653" i="5"/>
  <c r="L380" i="5"/>
  <c r="L324" i="5"/>
  <c r="L351" i="5"/>
  <c r="L373" i="5"/>
  <c r="L562" i="5"/>
  <c r="L359" i="5"/>
  <c r="L624" i="5"/>
  <c r="L730" i="5"/>
  <c r="L688" i="5"/>
  <c r="P4" i="5"/>
  <c r="O4" i="5"/>
  <c r="L240" i="5"/>
  <c r="L632" i="5"/>
  <c r="L246" i="5"/>
  <c r="L331" i="5"/>
  <c r="L358" i="5"/>
  <c r="L715" i="5"/>
  <c r="L394" i="5"/>
  <c r="L323" i="5"/>
  <c r="L659" i="5"/>
  <c r="L121" i="5"/>
  <c r="L694" i="5"/>
  <c r="L674" i="5"/>
  <c r="L226" i="5"/>
  <c r="L330" i="5"/>
  <c r="L646" i="5"/>
  <c r="L709" i="5"/>
  <c r="L99" i="5"/>
  <c r="L386" i="5"/>
  <c r="L317" i="5"/>
  <c r="L652" i="5"/>
  <c r="L338" i="5"/>
  <c r="L631" i="5"/>
  <c r="L673" i="5"/>
  <c r="L639" i="5"/>
  <c r="L72" i="5"/>
  <c r="L190" i="5"/>
  <c r="L309" i="5"/>
  <c r="L345" i="5"/>
  <c r="L618" i="5"/>
  <c r="L372" i="5"/>
  <c r="L512" i="5"/>
  <c r="L582" i="5"/>
  <c r="L303" i="5"/>
  <c r="L435" i="5"/>
  <c r="L85" i="5"/>
  <c r="L379" i="5"/>
  <c r="L366" i="5"/>
  <c r="L393" i="5"/>
  <c r="L408" i="5"/>
  <c r="L289" i="5"/>
  <c r="L638" i="5"/>
  <c r="L57" i="5"/>
  <c r="L211" i="5"/>
  <c r="L86" i="5"/>
  <c r="L169" i="5"/>
  <c r="L79" i="5"/>
  <c r="L365" i="5"/>
  <c r="L316" i="5"/>
  <c r="L352" i="5"/>
  <c r="L667" i="5"/>
  <c r="L205" i="5"/>
  <c r="L93" i="5"/>
  <c r="L120" i="5"/>
  <c r="L100" i="5"/>
  <c r="L568" i="5"/>
  <c r="L142" i="5"/>
  <c r="N5" i="5" l="1"/>
  <c r="Q5" i="5" s="1"/>
  <c r="G5" i="5"/>
  <c r="H5" i="5" s="1"/>
  <c r="L5" i="5" s="1"/>
  <c r="P5" i="5" s="1"/>
  <c r="O5" i="5" l="1"/>
  <c r="N6" i="5" l="1"/>
  <c r="Q6" i="5" s="1"/>
  <c r="G6" i="5"/>
  <c r="H6" i="5" s="1"/>
  <c r="L6" i="5" s="1"/>
  <c r="P6" i="5" s="1"/>
  <c r="O6" i="5" l="1"/>
  <c r="N7" i="5" l="1"/>
  <c r="Q7" i="5" s="1"/>
  <c r="G7" i="5"/>
  <c r="H7" i="5" s="1"/>
  <c r="L7" i="5" s="1"/>
  <c r="P7" i="5" l="1"/>
  <c r="P8" i="5" s="1"/>
  <c r="P9" i="5" s="1"/>
  <c r="O7" i="5"/>
  <c r="N8" i="5" l="1"/>
  <c r="Q8" i="5" s="1"/>
  <c r="O8" i="5"/>
  <c r="G8" i="5"/>
  <c r="N9" i="5" l="1"/>
  <c r="G9" i="5"/>
  <c r="M9" i="5" s="1"/>
  <c r="Q9" i="5" l="1"/>
  <c r="O9" i="5"/>
  <c r="N10" i="5" l="1"/>
  <c r="Q10" i="5" s="1"/>
  <c r="G10" i="5"/>
  <c r="H10" i="5" s="1"/>
  <c r="L10" i="5" s="1"/>
  <c r="P10" i="5" l="1"/>
  <c r="O10" i="5"/>
  <c r="N11" i="5" l="1"/>
  <c r="Q11" i="5" s="1"/>
  <c r="G11" i="5"/>
  <c r="H11" i="5" s="1"/>
  <c r="L11" i="5" s="1"/>
  <c r="P11" i="5" l="1"/>
  <c r="O11" i="5"/>
  <c r="N12" i="5" l="1"/>
  <c r="Q12" i="5" s="1"/>
  <c r="G12" i="5"/>
  <c r="H12" i="5" s="1"/>
  <c r="L12" i="5" s="1"/>
  <c r="O12" i="5" l="1"/>
  <c r="P12" i="5"/>
  <c r="N13" i="5" l="1"/>
  <c r="Q13" i="5" s="1"/>
  <c r="G13" i="5"/>
  <c r="H13" i="5" s="1"/>
  <c r="L13" i="5" s="1"/>
  <c r="O13" i="5" l="1"/>
  <c r="P13" i="5"/>
  <c r="N14" i="5" l="1"/>
  <c r="Q14" i="5" s="1"/>
  <c r="G14" i="5"/>
  <c r="H14" i="5" s="1"/>
  <c r="L14" i="5" s="1"/>
  <c r="P14" i="5" l="1"/>
  <c r="P15" i="5" s="1"/>
  <c r="P16" i="5" s="1"/>
  <c r="O14" i="5"/>
  <c r="N15" i="5" l="1"/>
  <c r="Q15" i="5" s="1"/>
  <c r="O15" i="5"/>
  <c r="G15" i="5"/>
  <c r="N16" i="5" l="1"/>
  <c r="G16" i="5"/>
  <c r="M16" i="5" s="1"/>
  <c r="Q16" i="5" l="1"/>
  <c r="O16" i="5"/>
  <c r="N17" i="5" l="1"/>
  <c r="G17" i="5"/>
  <c r="H17" i="5" s="1"/>
  <c r="L17" i="5" s="1"/>
  <c r="Q17" i="5"/>
  <c r="P17" i="5" l="1"/>
  <c r="O17" i="5"/>
  <c r="G18" i="5" l="1"/>
  <c r="H18" i="5" s="1"/>
  <c r="L18" i="5" s="1"/>
  <c r="N18" i="5"/>
  <c r="Q18" i="5" s="1"/>
  <c r="O18" i="5" l="1"/>
  <c r="P18" i="5"/>
  <c r="N19" i="5" l="1"/>
  <c r="Q19" i="5" s="1"/>
  <c r="G19" i="5"/>
  <c r="H19" i="5" s="1"/>
  <c r="L19" i="5" s="1"/>
  <c r="P19" i="5" l="1"/>
  <c r="O19" i="5"/>
  <c r="N20" i="5" l="1"/>
  <c r="Q20" i="5" s="1"/>
  <c r="G20" i="5"/>
  <c r="H20" i="5" s="1"/>
  <c r="L20" i="5" s="1"/>
  <c r="P20" i="5" l="1"/>
  <c r="O20" i="5"/>
  <c r="N21" i="5" l="1"/>
  <c r="Q21" i="5" s="1"/>
  <c r="G21" i="5"/>
  <c r="H21" i="5" s="1"/>
  <c r="L21" i="5" s="1"/>
  <c r="P21" i="5" l="1"/>
  <c r="P22" i="5" s="1"/>
  <c r="P23" i="5" s="1"/>
  <c r="O21" i="5"/>
  <c r="N22" i="5" l="1"/>
  <c r="Q22" i="5" s="1"/>
  <c r="G22" i="5"/>
  <c r="O22" i="5"/>
  <c r="N23" i="5" l="1"/>
  <c r="G23" i="5"/>
  <c r="M23" i="5" s="1"/>
  <c r="Q23" i="5" l="1"/>
  <c r="O23" i="5"/>
  <c r="N24" i="5" l="1"/>
  <c r="Q24" i="5" s="1"/>
  <c r="G24" i="5"/>
  <c r="H24" i="5" s="1"/>
  <c r="L24" i="5" s="1"/>
  <c r="P24" i="5" l="1"/>
  <c r="O24" i="5"/>
  <c r="N25" i="5" l="1"/>
  <c r="Q25" i="5" s="1"/>
  <c r="G25" i="5"/>
  <c r="H25" i="5" s="1"/>
  <c r="L25" i="5" s="1"/>
  <c r="P25" i="5" l="1"/>
  <c r="O25" i="5"/>
  <c r="N26" i="5" l="1"/>
  <c r="Q26" i="5" s="1"/>
  <c r="G26" i="5"/>
  <c r="H26" i="5" s="1"/>
  <c r="L26" i="5" s="1"/>
  <c r="P26" i="5" l="1"/>
  <c r="O26" i="5"/>
  <c r="N27" i="5" l="1"/>
  <c r="Q27" i="5" s="1"/>
  <c r="G27" i="5"/>
  <c r="H27" i="5" s="1"/>
  <c r="L27" i="5" s="1"/>
  <c r="P27" i="5" l="1"/>
  <c r="O27" i="5"/>
  <c r="N28" i="5" l="1"/>
  <c r="Q28" i="5" s="1"/>
  <c r="G28" i="5"/>
  <c r="H28" i="5" s="1"/>
  <c r="L28" i="5" s="1"/>
  <c r="P28" i="5" l="1"/>
  <c r="P29" i="5" s="1"/>
  <c r="P30" i="5" s="1"/>
  <c r="O28" i="5"/>
  <c r="N29" i="5" l="1"/>
  <c r="Q29" i="5" s="1"/>
  <c r="O29" i="5"/>
  <c r="G29" i="5"/>
  <c r="N30" i="5" l="1"/>
  <c r="G30" i="5"/>
  <c r="M30" i="5" s="1"/>
  <c r="Q30" i="5" l="1"/>
  <c r="O30" i="5"/>
  <c r="N31" i="5" l="1"/>
  <c r="G31" i="5"/>
  <c r="H31" i="5" s="1"/>
  <c r="L31" i="5" s="1"/>
  <c r="Q31" i="5"/>
  <c r="P31" i="5" l="1"/>
  <c r="O31" i="5"/>
  <c r="N32" i="5" l="1"/>
  <c r="Q32" i="5" s="1"/>
  <c r="G32" i="5"/>
  <c r="H32" i="5" s="1"/>
  <c r="L32" i="5" s="1"/>
  <c r="P32" i="5" l="1"/>
  <c r="O32" i="5"/>
  <c r="N33" i="5" l="1"/>
  <c r="Q33" i="5" s="1"/>
  <c r="G33" i="5"/>
  <c r="H33" i="5" s="1"/>
  <c r="L33" i="5" s="1"/>
  <c r="P33" i="5" l="1"/>
  <c r="O33" i="5"/>
  <c r="N34" i="5" l="1"/>
  <c r="Q34" i="5" s="1"/>
  <c r="G34" i="5"/>
  <c r="H34" i="5" s="1"/>
  <c r="L34" i="5" s="1"/>
  <c r="P34" i="5" l="1"/>
  <c r="O34" i="5"/>
  <c r="N35" i="5" l="1"/>
  <c r="Q35" i="5" s="1"/>
  <c r="G35" i="5"/>
  <c r="H35" i="5" s="1"/>
  <c r="L35" i="5" s="1"/>
  <c r="P35" i="5" l="1"/>
  <c r="P36" i="5" s="1"/>
  <c r="P37" i="5" s="1"/>
  <c r="O35" i="5"/>
  <c r="N36" i="5" l="1"/>
  <c r="Q36" i="5" s="1"/>
  <c r="G36" i="5"/>
  <c r="O36" i="5"/>
  <c r="N37" i="5" l="1"/>
  <c r="G37" i="5"/>
  <c r="M37" i="5" s="1"/>
  <c r="Q37" i="5" l="1"/>
  <c r="O37" i="5"/>
  <c r="N38" i="5" l="1"/>
  <c r="Q38" i="5" s="1"/>
  <c r="G38" i="5"/>
  <c r="H38" i="5" s="1"/>
  <c r="L38" i="5" s="1"/>
  <c r="P38" i="5" l="1"/>
  <c r="O38" i="5"/>
  <c r="N39" i="5" l="1"/>
  <c r="Q39" i="5" s="1"/>
  <c r="G39" i="5"/>
  <c r="H39" i="5" s="1"/>
  <c r="L39" i="5" s="1"/>
  <c r="P39" i="5" l="1"/>
  <c r="O39" i="5"/>
  <c r="N40" i="5" l="1"/>
  <c r="Q40" i="5" s="1"/>
  <c r="G40" i="5"/>
  <c r="H40" i="5" s="1"/>
  <c r="L40" i="5" s="1"/>
  <c r="P40" i="5" l="1"/>
  <c r="O40" i="5"/>
  <c r="N41" i="5" l="1"/>
  <c r="Q41" i="5" s="1"/>
  <c r="G41" i="5"/>
  <c r="H41" i="5" s="1"/>
  <c r="L41" i="5" s="1"/>
  <c r="P41" i="5" l="1"/>
  <c r="O41" i="5"/>
  <c r="N42" i="5" l="1"/>
  <c r="Q42" i="5" s="1"/>
  <c r="G42" i="5"/>
  <c r="H42" i="5" s="1"/>
  <c r="L42" i="5" s="1"/>
  <c r="P42" i="5" l="1"/>
  <c r="P43" i="5" s="1"/>
  <c r="P44" i="5" s="1"/>
  <c r="O42" i="5"/>
  <c r="N43" i="5" l="1"/>
  <c r="Q43" i="5" s="1"/>
  <c r="G43" i="5"/>
  <c r="O43" i="5"/>
  <c r="N44" i="5" l="1"/>
  <c r="G44" i="5"/>
  <c r="M44" i="5" s="1"/>
  <c r="Q44" i="5" l="1"/>
  <c r="O44" i="5"/>
  <c r="N45" i="5" l="1"/>
  <c r="G45" i="5"/>
  <c r="H45" i="5" s="1"/>
  <c r="L45" i="5" s="1"/>
  <c r="Q45" i="5"/>
  <c r="P45" i="5" l="1"/>
  <c r="O45" i="5"/>
  <c r="N46" i="5" l="1"/>
  <c r="Q46" i="5" s="1"/>
  <c r="G46" i="5"/>
  <c r="H46" i="5" s="1"/>
  <c r="L46" i="5" s="1"/>
  <c r="P46" i="5" l="1"/>
  <c r="O46" i="5"/>
  <c r="N47" i="5" l="1"/>
  <c r="Q47" i="5" s="1"/>
  <c r="G47" i="5"/>
  <c r="H47" i="5" s="1"/>
  <c r="L47" i="5" s="1"/>
  <c r="P47" i="5" l="1"/>
  <c r="O47" i="5"/>
  <c r="N48" i="5" l="1"/>
  <c r="Q48" i="5" s="1"/>
  <c r="G48" i="5"/>
  <c r="H48" i="5" s="1"/>
  <c r="L48" i="5" s="1"/>
  <c r="P48" i="5" l="1"/>
  <c r="O48" i="5"/>
  <c r="N49" i="5" l="1"/>
  <c r="Q49" i="5" s="1"/>
  <c r="G49" i="5"/>
  <c r="H49" i="5" s="1"/>
  <c r="L49" i="5" s="1"/>
  <c r="O49" i="5" l="1"/>
  <c r="P49" i="5"/>
  <c r="P50" i="5" s="1"/>
  <c r="P51" i="5" s="1"/>
  <c r="N50" i="5" l="1"/>
  <c r="Q50" i="5" s="1"/>
  <c r="O50" i="5"/>
  <c r="G50" i="5"/>
  <c r="N51" i="5" l="1"/>
  <c r="G51" i="5"/>
  <c r="M51" i="5" s="1"/>
  <c r="Q51" i="5" l="1"/>
  <c r="O51" i="5"/>
  <c r="N52" i="5" l="1"/>
  <c r="G52" i="5"/>
  <c r="H52" i="5" s="1"/>
  <c r="L52" i="5" s="1"/>
  <c r="Q52" i="5"/>
  <c r="P52" i="5" l="1"/>
  <c r="O52" i="5"/>
  <c r="N53" i="5" l="1"/>
  <c r="Q53" i="5" s="1"/>
  <c r="G53" i="5"/>
  <c r="H53" i="5" s="1"/>
  <c r="L53" i="5" s="1"/>
  <c r="P53" i="5" l="1"/>
  <c r="O53" i="5"/>
  <c r="N54" i="5" l="1"/>
  <c r="Q54" i="5" s="1"/>
  <c r="G54" i="5"/>
  <c r="H54" i="5" s="1"/>
  <c r="L54" i="5" s="1"/>
  <c r="P54" i="5" l="1"/>
  <c r="O54" i="5"/>
  <c r="N55" i="5" l="1"/>
  <c r="Q55" i="5" s="1"/>
  <c r="G55" i="5"/>
  <c r="H55" i="5" s="1"/>
  <c r="L55" i="5" s="1"/>
  <c r="O55" i="5" l="1"/>
  <c r="P55" i="5"/>
  <c r="N56" i="5" l="1"/>
  <c r="Q56" i="5" s="1"/>
  <c r="G56" i="5"/>
  <c r="H56" i="5" s="1"/>
  <c r="L56" i="5" s="1"/>
  <c r="O56" i="5" l="1"/>
  <c r="P56" i="5"/>
  <c r="P57" i="5" s="1"/>
  <c r="P58" i="5" s="1"/>
  <c r="N57" i="5" l="1"/>
  <c r="Q57" i="5" s="1"/>
  <c r="O57" i="5"/>
  <c r="G57" i="5"/>
  <c r="N58" i="5" l="1"/>
  <c r="G58" i="5"/>
  <c r="M58" i="5" s="1"/>
  <c r="Q58" i="5" l="1"/>
  <c r="O58" i="5"/>
  <c r="N59" i="5" l="1"/>
  <c r="Q59" i="5" s="1"/>
  <c r="G59" i="5"/>
  <c r="H59" i="5" s="1"/>
  <c r="L59" i="5" s="1"/>
  <c r="P59" i="5" l="1"/>
  <c r="O59" i="5"/>
  <c r="N60" i="5" l="1"/>
  <c r="Q60" i="5" s="1"/>
  <c r="G60" i="5"/>
  <c r="H60" i="5" s="1"/>
  <c r="L60" i="5" s="1"/>
  <c r="P60" i="5" l="1"/>
  <c r="O60" i="5"/>
  <c r="N61" i="5" l="1"/>
  <c r="Q61" i="5" s="1"/>
  <c r="G61" i="5"/>
  <c r="H61" i="5" s="1"/>
  <c r="L61" i="5" s="1"/>
  <c r="P61" i="5" l="1"/>
  <c r="O61" i="5"/>
  <c r="N62" i="5" l="1"/>
  <c r="Q62" i="5" s="1"/>
  <c r="G62" i="5"/>
  <c r="H62" i="5" s="1"/>
  <c r="L62" i="5" s="1"/>
  <c r="P62" i="5" l="1"/>
  <c r="O62" i="5"/>
  <c r="N63" i="5" l="1"/>
  <c r="Q63" i="5" s="1"/>
  <c r="G63" i="5"/>
  <c r="H63" i="5" s="1"/>
  <c r="L63" i="5" s="1"/>
  <c r="P63" i="5" l="1"/>
  <c r="P64" i="5" s="1"/>
  <c r="P65" i="5" s="1"/>
  <c r="O63" i="5"/>
  <c r="N64" i="5" l="1"/>
  <c r="Q64" i="5" s="1"/>
  <c r="G64" i="5"/>
  <c r="O64" i="5"/>
  <c r="N65" i="5" l="1"/>
  <c r="G65" i="5"/>
  <c r="M65" i="5" s="1"/>
  <c r="Q65" i="5" l="1"/>
  <c r="O65" i="5"/>
  <c r="N66" i="5" l="1"/>
  <c r="G66" i="5"/>
  <c r="H66" i="5" s="1"/>
  <c r="L66" i="5" s="1"/>
  <c r="Q66" i="5"/>
  <c r="P66" i="5" l="1"/>
  <c r="O66" i="5"/>
  <c r="N67" i="5" l="1"/>
  <c r="Q67" i="5" s="1"/>
  <c r="G67" i="5"/>
  <c r="H67" i="5" s="1"/>
  <c r="L67" i="5" s="1"/>
  <c r="P67" i="5" l="1"/>
  <c r="O67" i="5"/>
  <c r="N68" i="5" l="1"/>
  <c r="Q68" i="5" s="1"/>
  <c r="G68" i="5"/>
  <c r="H68" i="5" s="1"/>
  <c r="L68" i="5" s="1"/>
  <c r="P68" i="5" l="1"/>
  <c r="O68" i="5"/>
  <c r="N69" i="5" l="1"/>
  <c r="Q69" i="5" s="1"/>
  <c r="G69" i="5"/>
  <c r="H69" i="5" s="1"/>
  <c r="L69" i="5" s="1"/>
  <c r="P69" i="5" l="1"/>
  <c r="O69" i="5"/>
  <c r="N70" i="5" l="1"/>
  <c r="Q70" i="5" s="1"/>
  <c r="G70" i="5"/>
  <c r="H70" i="5" s="1"/>
  <c r="L70" i="5" s="1"/>
  <c r="P70" i="5" l="1"/>
  <c r="P71" i="5" s="1"/>
  <c r="P72" i="5" s="1"/>
  <c r="O70" i="5"/>
  <c r="N71" i="5" l="1"/>
  <c r="Q71" i="5" s="1"/>
  <c r="O71" i="5"/>
  <c r="G71" i="5"/>
  <c r="N72" i="5" l="1"/>
  <c r="G72" i="5"/>
  <c r="M72" i="5" s="1"/>
  <c r="Q72" i="5" l="1"/>
  <c r="O72" i="5"/>
  <c r="N73" i="5" l="1"/>
  <c r="Q73" i="5" s="1"/>
  <c r="G73" i="5"/>
  <c r="H73" i="5" s="1"/>
  <c r="L73" i="5" s="1"/>
  <c r="P73" i="5" l="1"/>
  <c r="O73" i="5"/>
  <c r="N74" i="5" l="1"/>
  <c r="Q74" i="5" s="1"/>
  <c r="G74" i="5"/>
  <c r="H74" i="5" s="1"/>
  <c r="L74" i="5" s="1"/>
  <c r="P74" i="5" l="1"/>
  <c r="O74" i="5"/>
  <c r="N75" i="5" l="1"/>
  <c r="Q75" i="5" s="1"/>
  <c r="G75" i="5"/>
  <c r="H75" i="5" s="1"/>
  <c r="L75" i="5" s="1"/>
  <c r="P75" i="5" l="1"/>
  <c r="O75" i="5"/>
  <c r="N76" i="5" l="1"/>
  <c r="Q76" i="5" s="1"/>
  <c r="G76" i="5"/>
  <c r="H76" i="5" s="1"/>
  <c r="L76" i="5" s="1"/>
  <c r="P76" i="5" l="1"/>
  <c r="O76" i="5"/>
  <c r="N77" i="5" l="1"/>
  <c r="Q77" i="5" s="1"/>
  <c r="G77" i="5"/>
  <c r="H77" i="5" s="1"/>
  <c r="L77" i="5" s="1"/>
  <c r="P77" i="5" l="1"/>
  <c r="P78" i="5" s="1"/>
  <c r="P79" i="5" s="1"/>
  <c r="O77" i="5"/>
  <c r="N78" i="5" l="1"/>
  <c r="Q78" i="5" s="1"/>
  <c r="O78" i="5"/>
  <c r="G78" i="5"/>
  <c r="N79" i="5" l="1"/>
  <c r="G79" i="5"/>
  <c r="M79" i="5" s="1"/>
  <c r="Q79" i="5" l="1"/>
  <c r="O79" i="5"/>
  <c r="N80" i="5" l="1"/>
  <c r="G80" i="5"/>
  <c r="H80" i="5" s="1"/>
  <c r="L80" i="5" s="1"/>
  <c r="Q80" i="5"/>
  <c r="P80" i="5" l="1"/>
  <c r="O80" i="5"/>
  <c r="N81" i="5" l="1"/>
  <c r="Q81" i="5" s="1"/>
  <c r="G81" i="5"/>
  <c r="I81" i="5" l="1"/>
  <c r="L81" i="5" s="1"/>
  <c r="P81" i="5" l="1"/>
  <c r="O81" i="5"/>
  <c r="N82" i="5" l="1"/>
  <c r="Q82" i="5" s="1"/>
  <c r="G82" i="5"/>
  <c r="I82" i="5" l="1"/>
  <c r="L82" i="5" s="1"/>
  <c r="P82" i="5" l="1"/>
  <c r="O82" i="5"/>
  <c r="N83" i="5" l="1"/>
  <c r="Q83" i="5" s="1"/>
  <c r="G83" i="5"/>
  <c r="I83" i="5" l="1"/>
  <c r="L83" i="5" s="1"/>
  <c r="P83" i="5" l="1"/>
  <c r="O83" i="5"/>
  <c r="N84" i="5" l="1"/>
  <c r="Q84" i="5" s="1"/>
  <c r="G84" i="5"/>
  <c r="I84" i="5" l="1"/>
  <c r="L84" i="5" s="1"/>
  <c r="P84" i="5" l="1"/>
  <c r="P85" i="5" s="1"/>
  <c r="P86" i="5" s="1"/>
  <c r="O84" i="5"/>
  <c r="N85" i="5" l="1"/>
  <c r="Q85" i="5" s="1"/>
  <c r="O85" i="5"/>
  <c r="G85" i="5"/>
  <c r="N86" i="5" l="1"/>
  <c r="G86" i="5"/>
  <c r="M86" i="5" s="1"/>
  <c r="Q86" i="5" l="1"/>
  <c r="O86" i="5"/>
  <c r="N87" i="5" l="1"/>
  <c r="Q87" i="5" s="1"/>
  <c r="G87" i="5"/>
  <c r="I87" i="5" l="1"/>
  <c r="L87" i="5" s="1"/>
  <c r="P87" i="5" l="1"/>
  <c r="O87" i="5"/>
  <c r="N88" i="5" l="1"/>
  <c r="Q88" i="5" s="1"/>
  <c r="G88" i="5"/>
  <c r="I88" i="5" l="1"/>
  <c r="L88" i="5" s="1"/>
  <c r="P88" i="5" l="1"/>
  <c r="O88" i="5"/>
  <c r="N89" i="5" l="1"/>
  <c r="Q89" i="5" s="1"/>
  <c r="G89" i="5"/>
  <c r="I89" i="5" l="1"/>
  <c r="L89" i="5" s="1"/>
  <c r="P89" i="5" l="1"/>
  <c r="O89" i="5"/>
  <c r="N90" i="5" l="1"/>
  <c r="Q90" i="5" s="1"/>
  <c r="G90" i="5"/>
  <c r="I90" i="5" l="1"/>
  <c r="L90" i="5" s="1"/>
  <c r="P90" i="5" l="1"/>
  <c r="O90" i="5"/>
  <c r="N91" i="5" l="1"/>
  <c r="Q91" i="5" s="1"/>
  <c r="G91" i="5"/>
  <c r="I91" i="5" l="1"/>
  <c r="L91" i="5" s="1"/>
  <c r="P91" i="5" l="1"/>
  <c r="P92" i="5" s="1"/>
  <c r="P93" i="5" s="1"/>
  <c r="O91" i="5"/>
  <c r="N92" i="5" l="1"/>
  <c r="Q92" i="5" s="1"/>
  <c r="O92" i="5"/>
  <c r="G92" i="5"/>
  <c r="N93" i="5" l="1"/>
  <c r="G93" i="5"/>
  <c r="M93" i="5" s="1"/>
  <c r="Q93" i="5" l="1"/>
  <c r="O93" i="5"/>
  <c r="N94" i="5" l="1"/>
  <c r="G94" i="5"/>
  <c r="Q94" i="5"/>
  <c r="I94" i="5" l="1"/>
  <c r="L94" i="5" s="1"/>
  <c r="P94" i="5" l="1"/>
  <c r="O94" i="5"/>
  <c r="N95" i="5" l="1"/>
  <c r="Q95" i="5" s="1"/>
  <c r="G95" i="5"/>
  <c r="I95" i="5" l="1"/>
  <c r="L95" i="5" s="1"/>
  <c r="P95" i="5" l="1"/>
  <c r="O95" i="5"/>
  <c r="N96" i="5" l="1"/>
  <c r="Q96" i="5" s="1"/>
  <c r="G96" i="5"/>
  <c r="I96" i="5" l="1"/>
  <c r="L96" i="5" s="1"/>
  <c r="P96" i="5" l="1"/>
  <c r="O96" i="5"/>
  <c r="N97" i="5" l="1"/>
  <c r="Q97" i="5" s="1"/>
  <c r="G97" i="5"/>
  <c r="I97" i="5" l="1"/>
  <c r="L97" i="5" s="1"/>
  <c r="P97" i="5" l="1"/>
  <c r="O97" i="5"/>
  <c r="N98" i="5" l="1"/>
  <c r="Q98" i="5" s="1"/>
  <c r="G98" i="5"/>
  <c r="I98" i="5" l="1"/>
  <c r="L98" i="5" s="1"/>
  <c r="P98" i="5" l="1"/>
  <c r="P99" i="5" s="1"/>
  <c r="P100" i="5" s="1"/>
  <c r="O98" i="5"/>
  <c r="N99" i="5" l="1"/>
  <c r="Q99" i="5" s="1"/>
  <c r="O99" i="5"/>
  <c r="G99" i="5"/>
  <c r="N100" i="5" l="1"/>
  <c r="G100" i="5"/>
  <c r="M100" i="5" s="1"/>
  <c r="Q100" i="5" l="1"/>
  <c r="O100" i="5"/>
  <c r="N101" i="5" l="1"/>
  <c r="G101" i="5"/>
  <c r="Q101" i="5"/>
  <c r="I101" i="5" l="1"/>
  <c r="L101" i="5" s="1"/>
  <c r="P101" i="5" l="1"/>
  <c r="O101" i="5"/>
  <c r="N102" i="5" l="1"/>
  <c r="Q102" i="5" s="1"/>
  <c r="G102" i="5"/>
  <c r="I102" i="5" l="1"/>
  <c r="L102" i="5" s="1"/>
  <c r="P102" i="5" l="1"/>
  <c r="O102" i="5"/>
  <c r="N103" i="5" l="1"/>
  <c r="Q103" i="5" s="1"/>
  <c r="G103" i="5"/>
  <c r="I103" i="5" l="1"/>
  <c r="L103" i="5" s="1"/>
  <c r="P103" i="5" l="1"/>
  <c r="O103" i="5"/>
  <c r="N104" i="5" l="1"/>
  <c r="Q104" i="5" s="1"/>
  <c r="G104" i="5"/>
  <c r="I104" i="5" l="1"/>
  <c r="L104" i="5" s="1"/>
  <c r="P104" i="5" l="1"/>
  <c r="O104" i="5"/>
  <c r="N105" i="5" l="1"/>
  <c r="Q105" i="5" s="1"/>
  <c r="G105" i="5"/>
  <c r="I105" i="5" l="1"/>
  <c r="L105" i="5" s="1"/>
  <c r="P105" i="5" l="1"/>
  <c r="P106" i="5" s="1"/>
  <c r="P107" i="5" s="1"/>
  <c r="O105" i="5"/>
  <c r="N106" i="5" l="1"/>
  <c r="Q106" i="5" s="1"/>
  <c r="O106" i="5"/>
  <c r="G106" i="5"/>
  <c r="N107" i="5" l="1"/>
  <c r="G107" i="5"/>
  <c r="M107" i="5" s="1"/>
  <c r="Q107" i="5" l="1"/>
  <c r="O107" i="5"/>
  <c r="N108" i="5" l="1"/>
  <c r="G108" i="5"/>
  <c r="Q108" i="5"/>
  <c r="I108" i="5" l="1"/>
  <c r="L108" i="5" s="1"/>
  <c r="P108" i="5" l="1"/>
  <c r="O108" i="5"/>
  <c r="N109" i="5" l="1"/>
  <c r="Q109" i="5" s="1"/>
  <c r="G109" i="5"/>
  <c r="I109" i="5" l="1"/>
  <c r="L109" i="5" s="1"/>
  <c r="P109" i="5" l="1"/>
  <c r="O109" i="5"/>
  <c r="N110" i="5" l="1"/>
  <c r="Q110" i="5" s="1"/>
  <c r="G110" i="5"/>
  <c r="I110" i="5" l="1"/>
  <c r="L110" i="5" s="1"/>
  <c r="P110" i="5" l="1"/>
  <c r="O110" i="5"/>
  <c r="N111" i="5" l="1"/>
  <c r="Q111" i="5" s="1"/>
  <c r="G111" i="5"/>
  <c r="I111" i="5" l="1"/>
  <c r="L111" i="5" s="1"/>
  <c r="P111" i="5" l="1"/>
  <c r="O111" i="5"/>
  <c r="N112" i="5" l="1"/>
  <c r="Q112" i="5" s="1"/>
  <c r="G112" i="5"/>
  <c r="I112" i="5" l="1"/>
  <c r="L112" i="5" s="1"/>
  <c r="P112" i="5" l="1"/>
  <c r="P113" i="5" s="1"/>
  <c r="P114" i="5" s="1"/>
  <c r="O112" i="5"/>
  <c r="N113" i="5" l="1"/>
  <c r="Q113" i="5" s="1"/>
  <c r="O113" i="5"/>
  <c r="G113" i="5"/>
  <c r="N114" i="5" l="1"/>
  <c r="G114" i="5"/>
  <c r="M114" i="5" s="1"/>
  <c r="Q114" i="5" l="1"/>
  <c r="O114" i="5"/>
  <c r="N115" i="5" l="1"/>
  <c r="G115" i="5"/>
  <c r="Q115" i="5"/>
  <c r="I115" i="5" l="1"/>
  <c r="L115" i="5" s="1"/>
  <c r="P115" i="5" l="1"/>
  <c r="O115" i="5"/>
  <c r="N116" i="5" l="1"/>
  <c r="Q116" i="5" s="1"/>
  <c r="G116" i="5"/>
  <c r="I116" i="5" l="1"/>
  <c r="L116" i="5" s="1"/>
  <c r="P116" i="5" l="1"/>
  <c r="O116" i="5"/>
  <c r="N117" i="5" l="1"/>
  <c r="Q117" i="5" s="1"/>
  <c r="G117" i="5"/>
  <c r="I117" i="5" l="1"/>
  <c r="L117" i="5" s="1"/>
  <c r="P117" i="5" l="1"/>
  <c r="O117" i="5"/>
  <c r="N118" i="5" l="1"/>
  <c r="Q118" i="5" s="1"/>
  <c r="G118" i="5"/>
  <c r="I118" i="5" l="1"/>
  <c r="L118" i="5" s="1"/>
  <c r="P118" i="5" l="1"/>
  <c r="O118" i="5"/>
  <c r="N119" i="5" l="1"/>
  <c r="Q119" i="5" s="1"/>
  <c r="G119" i="5"/>
  <c r="I119" i="5" l="1"/>
  <c r="L119" i="5" s="1"/>
  <c r="P119" i="5" l="1"/>
  <c r="P120" i="5" s="1"/>
  <c r="P121" i="5" s="1"/>
  <c r="O119" i="5"/>
  <c r="N120" i="5" l="1"/>
  <c r="Q120" i="5" s="1"/>
  <c r="O120" i="5"/>
  <c r="G120" i="5"/>
  <c r="N121" i="5" l="1"/>
  <c r="G121" i="5"/>
  <c r="M121" i="5" s="1"/>
  <c r="Q121" i="5" l="1"/>
  <c r="O121" i="5"/>
  <c r="N122" i="5" l="1"/>
  <c r="G122" i="5"/>
  <c r="Q122" i="5"/>
  <c r="I122" i="5" l="1"/>
  <c r="L122" i="5" s="1"/>
  <c r="P122" i="5" l="1"/>
  <c r="O122" i="5"/>
  <c r="N123" i="5" l="1"/>
  <c r="Q123" i="5" s="1"/>
  <c r="G123" i="5"/>
  <c r="I123" i="5" l="1"/>
  <c r="L123" i="5" s="1"/>
  <c r="P123" i="5" l="1"/>
  <c r="O123" i="5"/>
  <c r="N124" i="5" l="1"/>
  <c r="Q124" i="5" s="1"/>
  <c r="G124" i="5"/>
  <c r="I124" i="5" l="1"/>
  <c r="L124" i="5" s="1"/>
  <c r="P124" i="5" l="1"/>
  <c r="O124" i="5"/>
  <c r="N125" i="5" l="1"/>
  <c r="Q125" i="5" s="1"/>
  <c r="G125" i="5"/>
  <c r="I125" i="5" l="1"/>
  <c r="L125" i="5" s="1"/>
  <c r="P125" i="5" l="1"/>
  <c r="O125" i="5"/>
  <c r="N126" i="5" l="1"/>
  <c r="Q126" i="5" s="1"/>
  <c r="G126" i="5"/>
  <c r="I126" i="5" l="1"/>
  <c r="L126" i="5" s="1"/>
  <c r="P126" i="5" l="1"/>
  <c r="P127" i="5" s="1"/>
  <c r="P128" i="5" s="1"/>
  <c r="O126" i="5"/>
  <c r="N127" i="5" l="1"/>
  <c r="Q127" i="5" s="1"/>
  <c r="O127" i="5"/>
  <c r="G127" i="5"/>
  <c r="N128" i="5" l="1"/>
  <c r="G128" i="5"/>
  <c r="M128" i="5" s="1"/>
  <c r="Q128" i="5" l="1"/>
  <c r="O128" i="5"/>
  <c r="N129" i="5" l="1"/>
  <c r="G129" i="5"/>
  <c r="Q129" i="5"/>
  <c r="I129" i="5" l="1"/>
  <c r="L129" i="5" s="1"/>
  <c r="P129" i="5" l="1"/>
  <c r="O129" i="5"/>
  <c r="N130" i="5" l="1"/>
  <c r="Q130" i="5" s="1"/>
  <c r="G130" i="5"/>
  <c r="I130" i="5" l="1"/>
  <c r="L130" i="5" s="1"/>
  <c r="P130" i="5" l="1"/>
  <c r="O130" i="5"/>
  <c r="N131" i="5" l="1"/>
  <c r="Q131" i="5" s="1"/>
  <c r="G131" i="5"/>
  <c r="I131" i="5" l="1"/>
  <c r="L131" i="5" s="1"/>
  <c r="P131" i="5" l="1"/>
  <c r="O131" i="5"/>
  <c r="N132" i="5" l="1"/>
  <c r="Q132" i="5" s="1"/>
  <c r="G132" i="5"/>
  <c r="I132" i="5" l="1"/>
  <c r="L132" i="5" s="1"/>
  <c r="P132" i="5" l="1"/>
  <c r="O132" i="5"/>
  <c r="N133" i="5" l="1"/>
  <c r="Q133" i="5" s="1"/>
  <c r="G133" i="5"/>
  <c r="I133" i="5" l="1"/>
  <c r="L133" i="5" s="1"/>
  <c r="P133" i="5" l="1"/>
  <c r="P134" i="5" s="1"/>
  <c r="P135" i="5" s="1"/>
  <c r="O133" i="5"/>
  <c r="N134" i="5" l="1"/>
  <c r="Q134" i="5" s="1"/>
  <c r="O134" i="5"/>
  <c r="G134" i="5"/>
  <c r="N135" i="5" l="1"/>
  <c r="G135" i="5"/>
  <c r="M135" i="5" s="1"/>
  <c r="Q135" i="5" l="1"/>
  <c r="O135" i="5"/>
  <c r="N136" i="5" l="1"/>
  <c r="G136" i="5"/>
  <c r="Q136" i="5"/>
  <c r="I136" i="5" l="1"/>
  <c r="L136" i="5" s="1"/>
  <c r="P136" i="5" l="1"/>
  <c r="O136" i="5"/>
  <c r="N137" i="5" l="1"/>
  <c r="Q137" i="5" s="1"/>
  <c r="G137" i="5"/>
  <c r="I137" i="5" l="1"/>
  <c r="L137" i="5" s="1"/>
  <c r="P137" i="5" l="1"/>
  <c r="O137" i="5"/>
  <c r="N138" i="5" l="1"/>
  <c r="Q138" i="5" s="1"/>
  <c r="G138" i="5"/>
  <c r="I138" i="5" l="1"/>
  <c r="L138" i="5" s="1"/>
  <c r="P138" i="5" l="1"/>
  <c r="O138" i="5"/>
  <c r="N139" i="5" l="1"/>
  <c r="Q139" i="5" s="1"/>
  <c r="G139" i="5"/>
  <c r="I139" i="5" l="1"/>
  <c r="L139" i="5" s="1"/>
  <c r="P139" i="5" l="1"/>
  <c r="O139" i="5"/>
  <c r="N140" i="5" l="1"/>
  <c r="Q140" i="5" s="1"/>
  <c r="G140" i="5"/>
  <c r="I140" i="5" l="1"/>
  <c r="L140" i="5" s="1"/>
  <c r="P140" i="5" l="1"/>
  <c r="P141" i="5" s="1"/>
  <c r="P142" i="5" s="1"/>
  <c r="O140" i="5"/>
  <c r="N141" i="5" l="1"/>
  <c r="Q141" i="5" s="1"/>
  <c r="O141" i="5"/>
  <c r="G141" i="5"/>
  <c r="N142" i="5" l="1"/>
  <c r="G142" i="5"/>
  <c r="M142" i="5" s="1"/>
  <c r="Q142" i="5" l="1"/>
  <c r="O142" i="5"/>
  <c r="N143" i="5" l="1"/>
  <c r="G143" i="5"/>
  <c r="Q143" i="5"/>
  <c r="I143" i="5" l="1"/>
  <c r="L143" i="5" s="1"/>
  <c r="P143" i="5" l="1"/>
  <c r="O143" i="5"/>
  <c r="N144" i="5" l="1"/>
  <c r="Q144" i="5" s="1"/>
  <c r="G144" i="5"/>
  <c r="I144" i="5" l="1"/>
  <c r="L144" i="5" s="1"/>
  <c r="P144" i="5" l="1"/>
  <c r="O144" i="5"/>
  <c r="N145" i="5" l="1"/>
  <c r="Q145" i="5" s="1"/>
  <c r="G145" i="5"/>
  <c r="I145" i="5" l="1"/>
  <c r="L145" i="5" s="1"/>
  <c r="P145" i="5" l="1"/>
  <c r="O145" i="5"/>
  <c r="N146" i="5" l="1"/>
  <c r="Q146" i="5" s="1"/>
  <c r="G146" i="5"/>
  <c r="I146" i="5" l="1"/>
  <c r="L146" i="5" s="1"/>
  <c r="P146" i="5" l="1"/>
  <c r="O146" i="5"/>
  <c r="N147" i="5" l="1"/>
  <c r="Q147" i="5" s="1"/>
  <c r="G147" i="5"/>
  <c r="I147" i="5" l="1"/>
  <c r="L147" i="5" s="1"/>
  <c r="P147" i="5" l="1"/>
  <c r="P148" i="5" s="1"/>
  <c r="P149" i="5" s="1"/>
  <c r="O147" i="5"/>
  <c r="N148" i="5" l="1"/>
  <c r="Q148" i="5" s="1"/>
  <c r="O148" i="5"/>
  <c r="G148" i="5"/>
  <c r="N149" i="5" l="1"/>
  <c r="G149" i="5"/>
  <c r="M149" i="5" s="1"/>
  <c r="Q149" i="5" l="1"/>
  <c r="O149" i="5"/>
  <c r="N150" i="5" l="1"/>
  <c r="G150" i="5"/>
  <c r="Q150" i="5"/>
  <c r="I150" i="5" l="1"/>
  <c r="L150" i="5" s="1"/>
  <c r="P150" i="5" l="1"/>
  <c r="O150" i="5"/>
  <c r="N151" i="5" l="1"/>
  <c r="Q151" i="5" s="1"/>
  <c r="G151" i="5"/>
  <c r="I151" i="5" l="1"/>
  <c r="L151" i="5" s="1"/>
  <c r="P151" i="5" l="1"/>
  <c r="O151" i="5"/>
  <c r="N152" i="5" l="1"/>
  <c r="Q152" i="5" s="1"/>
  <c r="G152" i="5"/>
  <c r="I152" i="5" l="1"/>
  <c r="L152" i="5" s="1"/>
  <c r="P152" i="5" l="1"/>
  <c r="O152" i="5"/>
  <c r="N153" i="5" l="1"/>
  <c r="Q153" i="5" s="1"/>
  <c r="G153" i="5"/>
  <c r="I153" i="5" l="1"/>
  <c r="L153" i="5" s="1"/>
  <c r="P153" i="5" l="1"/>
  <c r="O153" i="5"/>
  <c r="N154" i="5" l="1"/>
  <c r="Q154" i="5" s="1"/>
  <c r="G154" i="5"/>
  <c r="I154" i="5" l="1"/>
  <c r="L154" i="5" s="1"/>
  <c r="P154" i="5" l="1"/>
  <c r="P155" i="5" s="1"/>
  <c r="P156" i="5" s="1"/>
  <c r="O154" i="5"/>
  <c r="N155" i="5" l="1"/>
  <c r="Q155" i="5" s="1"/>
  <c r="O155" i="5"/>
  <c r="G155" i="5"/>
  <c r="N156" i="5" l="1"/>
  <c r="G156" i="5"/>
  <c r="M156" i="5" s="1"/>
  <c r="Q156" i="5" l="1"/>
  <c r="O156" i="5"/>
  <c r="N157" i="5" l="1"/>
  <c r="G157" i="5"/>
  <c r="Q157" i="5"/>
  <c r="I157" i="5" l="1"/>
  <c r="L157" i="5" s="1"/>
  <c r="P157" i="5" l="1"/>
  <c r="O157" i="5"/>
  <c r="N158" i="5" l="1"/>
  <c r="Q158" i="5" s="1"/>
  <c r="G158" i="5"/>
  <c r="I158" i="5" l="1"/>
  <c r="L158" i="5" s="1"/>
  <c r="P158" i="5" l="1"/>
  <c r="O158" i="5"/>
  <c r="N159" i="5" l="1"/>
  <c r="Q159" i="5" s="1"/>
  <c r="G159" i="5"/>
  <c r="I159" i="5" l="1"/>
  <c r="L159" i="5" s="1"/>
  <c r="P159" i="5" l="1"/>
  <c r="O159" i="5"/>
  <c r="N160" i="5" l="1"/>
  <c r="Q160" i="5" s="1"/>
  <c r="G160" i="5"/>
  <c r="I160" i="5" l="1"/>
  <c r="L160" i="5" s="1"/>
  <c r="P160" i="5" l="1"/>
  <c r="O160" i="5"/>
  <c r="N161" i="5" l="1"/>
  <c r="Q161" i="5" s="1"/>
  <c r="G161" i="5"/>
  <c r="I161" i="5" l="1"/>
  <c r="L161" i="5" s="1"/>
  <c r="P161" i="5" l="1"/>
  <c r="P162" i="5" s="1"/>
  <c r="P163" i="5" s="1"/>
  <c r="O161" i="5"/>
  <c r="N162" i="5" l="1"/>
  <c r="Q162" i="5" s="1"/>
  <c r="O162" i="5"/>
  <c r="G162" i="5"/>
  <c r="N163" i="5" l="1"/>
  <c r="G163" i="5"/>
  <c r="M163" i="5" s="1"/>
  <c r="Q163" i="5" l="1"/>
  <c r="O163" i="5"/>
  <c r="N164" i="5" l="1"/>
  <c r="G164" i="5"/>
  <c r="Q164" i="5"/>
  <c r="I164" i="5" l="1"/>
  <c r="L164" i="5" s="1"/>
  <c r="P164" i="5" l="1"/>
  <c r="O164" i="5"/>
  <c r="N165" i="5" l="1"/>
  <c r="Q165" i="5" s="1"/>
  <c r="G165" i="5"/>
  <c r="I165" i="5" l="1"/>
  <c r="L165" i="5" s="1"/>
  <c r="P165" i="5" l="1"/>
  <c r="O165" i="5"/>
  <c r="N166" i="5" l="1"/>
  <c r="Q166" i="5" s="1"/>
  <c r="G166" i="5"/>
  <c r="I166" i="5" l="1"/>
  <c r="L166" i="5" s="1"/>
  <c r="P166" i="5" l="1"/>
  <c r="O166" i="5"/>
  <c r="N167" i="5" l="1"/>
  <c r="Q167" i="5" s="1"/>
  <c r="G167" i="5"/>
  <c r="I167" i="5" l="1"/>
  <c r="L167" i="5" s="1"/>
  <c r="P167" i="5" l="1"/>
  <c r="O167" i="5"/>
  <c r="N168" i="5" l="1"/>
  <c r="Q168" i="5" s="1"/>
  <c r="G168" i="5"/>
  <c r="I168" i="5" l="1"/>
  <c r="L168" i="5" s="1"/>
  <c r="P168" i="5" l="1"/>
  <c r="P169" i="5" s="1"/>
  <c r="P170" i="5" s="1"/>
  <c r="O168" i="5"/>
  <c r="N169" i="5" l="1"/>
  <c r="Q169" i="5" s="1"/>
  <c r="O169" i="5"/>
  <c r="G169" i="5"/>
  <c r="N170" i="5" l="1"/>
  <c r="G170" i="5"/>
  <c r="M170" i="5" s="1"/>
  <c r="Q170" i="5" l="1"/>
  <c r="O170" i="5"/>
  <c r="N171" i="5" l="1"/>
  <c r="G171" i="5"/>
  <c r="Q171" i="5"/>
  <c r="I171" i="5" l="1"/>
  <c r="L171" i="5" s="1"/>
  <c r="P171" i="5" l="1"/>
  <c r="O171" i="5"/>
  <c r="N172" i="5" l="1"/>
  <c r="Q172" i="5" s="1"/>
  <c r="G172" i="5"/>
  <c r="I172" i="5" l="1"/>
  <c r="L172" i="5" s="1"/>
  <c r="P172" i="5" l="1"/>
  <c r="O172" i="5"/>
  <c r="N173" i="5" l="1"/>
  <c r="Q173" i="5" s="1"/>
  <c r="G173" i="5"/>
  <c r="J173" i="5" l="1"/>
  <c r="L173" i="5" s="1"/>
  <c r="P173" i="5" l="1"/>
  <c r="O173" i="5"/>
  <c r="N174" i="5"/>
  <c r="Q174" i="5" s="1"/>
  <c r="G174" i="5"/>
  <c r="J174" i="5" l="1"/>
  <c r="L174" i="5" s="1"/>
  <c r="P174" i="5" l="1"/>
  <c r="O174" i="5"/>
  <c r="N175" i="5"/>
  <c r="Q175" i="5" s="1"/>
  <c r="G175" i="5"/>
  <c r="J175" i="5" l="1"/>
  <c r="L175" i="5" s="1"/>
  <c r="O175" i="5" l="1"/>
  <c r="P175" i="5"/>
  <c r="P176" i="5" s="1"/>
  <c r="P177" i="5" s="1"/>
  <c r="N176" i="5"/>
  <c r="Q176" i="5" s="1"/>
  <c r="O176" i="5"/>
  <c r="G176" i="5"/>
  <c r="N177" i="5" l="1"/>
  <c r="G177" i="5"/>
  <c r="M177" i="5" s="1"/>
  <c r="Q177" i="5" l="1"/>
  <c r="O177" i="5"/>
  <c r="N178" i="5" l="1"/>
  <c r="G178" i="5"/>
  <c r="Q178" i="5"/>
  <c r="J178" i="5" l="1"/>
  <c r="L178" i="5" s="1"/>
  <c r="P178" i="5" l="1"/>
  <c r="O178" i="5"/>
  <c r="N179" i="5"/>
  <c r="Q179" i="5" s="1"/>
  <c r="G179" i="5"/>
  <c r="J179" i="5" l="1"/>
  <c r="L179" i="5" s="1"/>
  <c r="P179" i="5" l="1"/>
  <c r="O179" i="5"/>
  <c r="N180" i="5" s="1"/>
  <c r="Q180" i="5" s="1"/>
  <c r="G180" i="5"/>
  <c r="J180" i="5" l="1"/>
  <c r="L180" i="5" s="1"/>
  <c r="P180" i="5" l="1"/>
  <c r="O180" i="5"/>
  <c r="N181" i="5"/>
  <c r="Q181" i="5" s="1"/>
  <c r="G181" i="5"/>
  <c r="J181" i="5" l="1"/>
  <c r="L181" i="5" s="1"/>
  <c r="P181" i="5" l="1"/>
  <c r="O181" i="5"/>
  <c r="N182" i="5"/>
  <c r="Q182" i="5" s="1"/>
  <c r="G182" i="5"/>
  <c r="J182" i="5" l="1"/>
  <c r="L182" i="5" s="1"/>
  <c r="P182" i="5" l="1"/>
  <c r="P183" i="5" s="1"/>
  <c r="P184" i="5" s="1"/>
  <c r="O182" i="5"/>
  <c r="N183" i="5" s="1"/>
  <c r="Q183" i="5" s="1"/>
  <c r="G183" i="5"/>
  <c r="O183" i="5"/>
  <c r="N184" i="5" l="1"/>
  <c r="G184" i="5"/>
  <c r="M184" i="5" s="1"/>
  <c r="Q184" i="5" l="1"/>
  <c r="O184" i="5"/>
  <c r="N185" i="5" l="1"/>
  <c r="G185" i="5"/>
  <c r="Q185" i="5"/>
  <c r="J185" i="5" l="1"/>
  <c r="L185" i="5" s="1"/>
  <c r="P185" i="5" l="1"/>
  <c r="O185" i="5"/>
  <c r="N186" i="5"/>
  <c r="Q186" i="5" s="1"/>
  <c r="G186" i="5"/>
  <c r="J186" i="5" l="1"/>
  <c r="L186" i="5" s="1"/>
  <c r="P186" i="5" l="1"/>
  <c r="O186" i="5"/>
  <c r="N187" i="5"/>
  <c r="Q187" i="5" s="1"/>
  <c r="G187" i="5"/>
  <c r="J187" i="5" l="1"/>
  <c r="L187" i="5" s="1"/>
  <c r="P187" i="5" l="1"/>
  <c r="O187" i="5"/>
  <c r="N188" i="5"/>
  <c r="Q188" i="5" s="1"/>
  <c r="G188" i="5"/>
  <c r="J188" i="5" l="1"/>
  <c r="L188" i="5" s="1"/>
  <c r="O188" i="5" s="1"/>
  <c r="P188" i="5" l="1"/>
  <c r="N189" i="5"/>
  <c r="Q189" i="5" s="1"/>
  <c r="G189" i="5"/>
  <c r="J189" i="5" l="1"/>
  <c r="L189" i="5" s="1"/>
  <c r="P189" i="5" l="1"/>
  <c r="P190" i="5" s="1"/>
  <c r="P191" i="5" s="1"/>
  <c r="O189" i="5"/>
  <c r="N190" i="5"/>
  <c r="Q190" i="5" s="1"/>
  <c r="O190" i="5"/>
  <c r="G190" i="5"/>
  <c r="N191" i="5" l="1"/>
  <c r="G191" i="5"/>
  <c r="M191" i="5" s="1"/>
  <c r="Q191" i="5" l="1"/>
  <c r="O191" i="5"/>
  <c r="N192" i="5" l="1"/>
  <c r="G192" i="5"/>
  <c r="Q192" i="5"/>
  <c r="J192" i="5" l="1"/>
  <c r="L192" i="5" s="1"/>
  <c r="P192" i="5" l="1"/>
  <c r="O192" i="5"/>
  <c r="N193" i="5"/>
  <c r="Q193" i="5" s="1"/>
  <c r="G193" i="5"/>
  <c r="J193" i="5" l="1"/>
  <c r="L193" i="5" s="1"/>
  <c r="P193" i="5" l="1"/>
  <c r="O193" i="5"/>
  <c r="N194" i="5"/>
  <c r="Q194" i="5" s="1"/>
  <c r="G194" i="5"/>
  <c r="J194" i="5" l="1"/>
  <c r="L194" i="5" s="1"/>
  <c r="P194" i="5" l="1"/>
  <c r="O194" i="5"/>
  <c r="N195" i="5"/>
  <c r="Q195" i="5" s="1"/>
  <c r="G195" i="5"/>
  <c r="J195" i="5" l="1"/>
  <c r="L195" i="5" s="1"/>
  <c r="P195" i="5" l="1"/>
  <c r="O195" i="5"/>
  <c r="N196" i="5"/>
  <c r="Q196" i="5" s="1"/>
  <c r="G196" i="5"/>
  <c r="J196" i="5" l="1"/>
  <c r="L196" i="5" s="1"/>
  <c r="P196" i="5" l="1"/>
  <c r="P197" i="5" s="1"/>
  <c r="P198" i="5" s="1"/>
  <c r="O196" i="5"/>
  <c r="N197" i="5" s="1"/>
  <c r="Q197" i="5" s="1"/>
  <c r="G197" i="5"/>
  <c r="O197" i="5" l="1"/>
  <c r="N198" i="5"/>
  <c r="G198" i="5"/>
  <c r="M198" i="5" s="1"/>
  <c r="Q198" i="5" l="1"/>
  <c r="O198" i="5"/>
  <c r="N199" i="5" l="1"/>
  <c r="G199" i="5"/>
  <c r="Q199" i="5"/>
  <c r="J199" i="5" l="1"/>
  <c r="L199" i="5" s="1"/>
  <c r="P199" i="5" l="1"/>
  <c r="O199" i="5"/>
  <c r="N200" i="5"/>
  <c r="Q200" i="5" s="1"/>
  <c r="G200" i="5"/>
  <c r="J200" i="5" l="1"/>
  <c r="L200" i="5" s="1"/>
  <c r="P200" i="5" l="1"/>
  <c r="O200" i="5"/>
  <c r="N201" i="5"/>
  <c r="Q201" i="5" s="1"/>
  <c r="G201" i="5"/>
  <c r="J201" i="5" l="1"/>
  <c r="L201" i="5" s="1"/>
  <c r="P201" i="5" l="1"/>
  <c r="O201" i="5"/>
  <c r="N202" i="5"/>
  <c r="Q202" i="5" s="1"/>
  <c r="G202" i="5"/>
  <c r="J202" i="5" l="1"/>
  <c r="L202" i="5" s="1"/>
  <c r="P202" i="5" l="1"/>
  <c r="O202" i="5"/>
  <c r="N203" i="5"/>
  <c r="Q203" i="5" s="1"/>
  <c r="G203" i="5"/>
  <c r="J203" i="5" l="1"/>
  <c r="L203" i="5" s="1"/>
  <c r="P203" i="5" l="1"/>
  <c r="P204" i="5" s="1"/>
  <c r="P205" i="5" s="1"/>
  <c r="O203" i="5"/>
  <c r="N204" i="5" s="1"/>
  <c r="Q204" i="5" s="1"/>
  <c r="O204" i="5"/>
  <c r="G204" i="5"/>
  <c r="N205" i="5" l="1"/>
  <c r="G205" i="5"/>
  <c r="M205" i="5" s="1"/>
  <c r="Q205" i="5" l="1"/>
  <c r="O205" i="5"/>
  <c r="N206" i="5" l="1"/>
  <c r="G206" i="5"/>
  <c r="Q206" i="5"/>
  <c r="J206" i="5" l="1"/>
  <c r="L206" i="5" s="1"/>
  <c r="P206" i="5" l="1"/>
  <c r="O206" i="5"/>
  <c r="N207" i="5"/>
  <c r="Q207" i="5" s="1"/>
  <c r="G207" i="5"/>
  <c r="J207" i="5" l="1"/>
  <c r="L207" i="5" s="1"/>
  <c r="P207" i="5" l="1"/>
  <c r="O207" i="5"/>
  <c r="N208" i="5"/>
  <c r="Q208" i="5" s="1"/>
  <c r="G208" i="5"/>
  <c r="J208" i="5" l="1"/>
  <c r="L208" i="5" s="1"/>
  <c r="P208" i="5" l="1"/>
  <c r="O208" i="5"/>
  <c r="N209" i="5"/>
  <c r="Q209" i="5" s="1"/>
  <c r="G209" i="5"/>
  <c r="J209" i="5" l="1"/>
  <c r="L209" i="5" s="1"/>
  <c r="P209" i="5" l="1"/>
  <c r="O209" i="5"/>
  <c r="N210" i="5"/>
  <c r="Q210" i="5" s="1"/>
  <c r="G210" i="5"/>
  <c r="J210" i="5" l="1"/>
  <c r="L210" i="5" s="1"/>
  <c r="P210" i="5" l="1"/>
  <c r="P211" i="5" s="1"/>
  <c r="P212" i="5" s="1"/>
  <c r="O210" i="5"/>
  <c r="N211" i="5" s="1"/>
  <c r="Q211" i="5" s="1"/>
  <c r="O211" i="5"/>
  <c r="G211" i="5"/>
  <c r="N212" i="5" l="1"/>
  <c r="G212" i="5"/>
  <c r="M212" i="5" s="1"/>
  <c r="Q212" i="5" l="1"/>
  <c r="O212" i="5"/>
  <c r="N213" i="5" l="1"/>
  <c r="G213" i="5"/>
  <c r="Q213" i="5"/>
  <c r="J213" i="5" l="1"/>
  <c r="L213" i="5" s="1"/>
  <c r="P213" i="5" l="1"/>
  <c r="O213" i="5"/>
  <c r="N214" i="5"/>
  <c r="Q214" i="5" s="1"/>
  <c r="G214" i="5"/>
  <c r="J214" i="5" l="1"/>
  <c r="L214" i="5" s="1"/>
  <c r="P214" i="5" l="1"/>
  <c r="O214" i="5"/>
  <c r="N215" i="5"/>
  <c r="Q215" i="5" s="1"/>
  <c r="G215" i="5"/>
  <c r="J215" i="5" l="1"/>
  <c r="L215" i="5" s="1"/>
  <c r="P215" i="5" l="1"/>
  <c r="O215" i="5"/>
  <c r="N216" i="5"/>
  <c r="Q216" i="5" s="1"/>
  <c r="G216" i="5"/>
  <c r="J216" i="5" l="1"/>
  <c r="L216" i="5" s="1"/>
  <c r="P216" i="5" l="1"/>
  <c r="O216" i="5"/>
  <c r="N217" i="5"/>
  <c r="Q217" i="5" s="1"/>
  <c r="G217" i="5"/>
  <c r="J217" i="5" l="1"/>
  <c r="L217" i="5" s="1"/>
  <c r="P217" i="5" l="1"/>
  <c r="P218" i="5" s="1"/>
  <c r="P219" i="5" s="1"/>
  <c r="O217" i="5"/>
  <c r="N218" i="5" s="1"/>
  <c r="Q218" i="5" s="1"/>
  <c r="G218" i="5"/>
  <c r="O218" i="5"/>
  <c r="N219" i="5" l="1"/>
  <c r="G219" i="5"/>
  <c r="M219" i="5" s="1"/>
  <c r="Q219" i="5" l="1"/>
  <c r="O219" i="5"/>
  <c r="N220" i="5" l="1"/>
  <c r="G220" i="5"/>
  <c r="Q220" i="5"/>
  <c r="J220" i="5" l="1"/>
  <c r="L220" i="5" s="1"/>
  <c r="P220" i="5" l="1"/>
  <c r="O220" i="5"/>
  <c r="N221" i="5"/>
  <c r="Q221" i="5" s="1"/>
  <c r="G221" i="5"/>
  <c r="J221" i="5" l="1"/>
  <c r="L221" i="5" s="1"/>
  <c r="P221" i="5" l="1"/>
  <c r="O221" i="5"/>
  <c r="N222" i="5"/>
  <c r="Q222" i="5" s="1"/>
  <c r="G222" i="5"/>
  <c r="J222" i="5" l="1"/>
  <c r="L222" i="5" s="1"/>
  <c r="P222" i="5" l="1"/>
  <c r="O222" i="5"/>
  <c r="N223" i="5"/>
  <c r="Q223" i="5" s="1"/>
  <c r="G223" i="5"/>
  <c r="J223" i="5" l="1"/>
  <c r="L223" i="5" s="1"/>
  <c r="P223" i="5" l="1"/>
  <c r="O223" i="5"/>
  <c r="N224" i="5"/>
  <c r="Q224" i="5" s="1"/>
  <c r="G224" i="5"/>
  <c r="J224" i="5" l="1"/>
  <c r="L224" i="5" s="1"/>
  <c r="P224" i="5" l="1"/>
  <c r="P225" i="5" s="1"/>
  <c r="P226" i="5" s="1"/>
  <c r="O224" i="5"/>
  <c r="N225" i="5" s="1"/>
  <c r="Q225" i="5" s="1"/>
  <c r="O225" i="5"/>
  <c r="G225" i="5"/>
  <c r="N226" i="5" l="1"/>
  <c r="G226" i="5"/>
  <c r="M226" i="5" s="1"/>
  <c r="Q226" i="5" l="1"/>
  <c r="O226" i="5"/>
  <c r="N227" i="5" l="1"/>
  <c r="Q227" i="5" s="1"/>
  <c r="G227" i="5"/>
  <c r="J227" i="5" l="1"/>
  <c r="L227" i="5" s="1"/>
  <c r="P227" i="5" l="1"/>
  <c r="O227" i="5"/>
  <c r="N228" i="5"/>
  <c r="Q228" i="5" s="1"/>
  <c r="G228" i="5"/>
  <c r="J228" i="5" l="1"/>
  <c r="L228" i="5" s="1"/>
  <c r="P228" i="5" l="1"/>
  <c r="O228" i="5"/>
  <c r="N229" i="5"/>
  <c r="Q229" i="5" s="1"/>
  <c r="G229" i="5"/>
  <c r="J229" i="5" l="1"/>
  <c r="L229" i="5" s="1"/>
  <c r="P229" i="5" l="1"/>
  <c r="O229" i="5"/>
  <c r="N230" i="5"/>
  <c r="Q230" i="5" s="1"/>
  <c r="G230" i="5"/>
  <c r="J230" i="5" l="1"/>
  <c r="L230" i="5" s="1"/>
  <c r="P230" i="5" l="1"/>
  <c r="O230" i="5"/>
  <c r="N231" i="5"/>
  <c r="Q231" i="5" s="1"/>
  <c r="G231" i="5"/>
  <c r="J231" i="5" l="1"/>
  <c r="L231" i="5" s="1"/>
  <c r="P231" i="5" l="1"/>
  <c r="P232" i="5" s="1"/>
  <c r="P233" i="5" s="1"/>
  <c r="O231" i="5"/>
  <c r="N232" i="5"/>
  <c r="Q232" i="5" s="1"/>
  <c r="O232" i="5"/>
  <c r="G232" i="5"/>
  <c r="N233" i="5" l="1"/>
  <c r="G233" i="5"/>
  <c r="M233" i="5" s="1"/>
  <c r="Q233" i="5" l="1"/>
  <c r="O233" i="5"/>
  <c r="N234" i="5" l="1"/>
  <c r="G234" i="5"/>
  <c r="Q234" i="5"/>
  <c r="J234" i="5" l="1"/>
  <c r="L234" i="5" s="1"/>
  <c r="P234" i="5" l="1"/>
  <c r="O234" i="5"/>
  <c r="N235" i="5"/>
  <c r="Q235" i="5" s="1"/>
  <c r="G235" i="5"/>
  <c r="J235" i="5" l="1"/>
  <c r="L235" i="5" s="1"/>
  <c r="P235" i="5" l="1"/>
  <c r="O235" i="5"/>
  <c r="N236" i="5"/>
  <c r="Q236" i="5" s="1"/>
  <c r="G236" i="5"/>
  <c r="J236" i="5" l="1"/>
  <c r="L236" i="5" s="1"/>
  <c r="P236" i="5" l="1"/>
  <c r="O236" i="5"/>
  <c r="N237" i="5"/>
  <c r="Q237" i="5" s="1"/>
  <c r="G237" i="5"/>
  <c r="J237" i="5" l="1"/>
  <c r="L237" i="5" s="1"/>
  <c r="P237" i="5" l="1"/>
  <c r="O237" i="5"/>
  <c r="N238" i="5"/>
  <c r="Q238" i="5" s="1"/>
  <c r="G238" i="5"/>
  <c r="J238" i="5" l="1"/>
  <c r="L238" i="5" s="1"/>
  <c r="P238" i="5" l="1"/>
  <c r="P239" i="5" s="1"/>
  <c r="P240" i="5" s="1"/>
  <c r="O238" i="5"/>
  <c r="N239" i="5" s="1"/>
  <c r="Q239" i="5" s="1"/>
  <c r="G239" i="5"/>
  <c r="O239" i="5" l="1"/>
  <c r="N240" i="5"/>
  <c r="G240" i="5"/>
  <c r="M240" i="5" s="1"/>
  <c r="Q240" i="5" l="1"/>
  <c r="O240" i="5"/>
  <c r="N241" i="5" l="1"/>
  <c r="G241" i="5"/>
  <c r="Q241" i="5"/>
  <c r="J241" i="5" l="1"/>
  <c r="L241" i="5" s="1"/>
  <c r="P241" i="5" l="1"/>
  <c r="O241" i="5"/>
  <c r="N242" i="5"/>
  <c r="Q242" i="5" s="1"/>
  <c r="G242" i="5"/>
  <c r="J242" i="5" l="1"/>
  <c r="L242" i="5" s="1"/>
  <c r="P242" i="5" l="1"/>
  <c r="O242" i="5"/>
  <c r="N243" i="5"/>
  <c r="Q243" i="5" s="1"/>
  <c r="G243" i="5"/>
  <c r="J243" i="5" l="1"/>
  <c r="L243" i="5" s="1"/>
  <c r="P243" i="5" l="1"/>
  <c r="O243" i="5"/>
  <c r="N244" i="5"/>
  <c r="Q244" i="5" s="1"/>
  <c r="G244" i="5"/>
  <c r="J244" i="5" l="1"/>
  <c r="L244" i="5" s="1"/>
  <c r="P244" i="5" l="1"/>
  <c r="O244" i="5"/>
  <c r="N245" i="5"/>
  <c r="Q245" i="5" s="1"/>
  <c r="G245" i="5"/>
  <c r="J245" i="5" l="1"/>
  <c r="L245" i="5" s="1"/>
  <c r="P245" i="5" l="1"/>
  <c r="P246" i="5" s="1"/>
  <c r="P247" i="5" s="1"/>
  <c r="O245" i="5"/>
  <c r="N246" i="5" s="1"/>
  <c r="Q246" i="5" s="1"/>
  <c r="O246" i="5"/>
  <c r="G246" i="5"/>
  <c r="N247" i="5" l="1"/>
  <c r="G247" i="5"/>
  <c r="M247" i="5" s="1"/>
  <c r="Q247" i="5" l="1"/>
  <c r="O247" i="5"/>
  <c r="N248" i="5" l="1"/>
  <c r="G248" i="5"/>
  <c r="Q248" i="5"/>
  <c r="J248" i="5" l="1"/>
  <c r="L248" i="5" s="1"/>
  <c r="P248" i="5" l="1"/>
  <c r="O248" i="5"/>
  <c r="N249" i="5"/>
  <c r="Q249" i="5" s="1"/>
  <c r="G249" i="5"/>
  <c r="J249" i="5" l="1"/>
  <c r="L249" i="5" s="1"/>
  <c r="P249" i="5" l="1"/>
  <c r="O249" i="5"/>
  <c r="N250" i="5"/>
  <c r="Q250" i="5" s="1"/>
  <c r="G250" i="5"/>
  <c r="J250" i="5" l="1"/>
  <c r="L250" i="5" s="1"/>
  <c r="P250" i="5" l="1"/>
  <c r="O250" i="5"/>
  <c r="N251" i="5"/>
  <c r="Q251" i="5" s="1"/>
  <c r="G251" i="5"/>
  <c r="J251" i="5" l="1"/>
  <c r="L251" i="5" s="1"/>
  <c r="P251" i="5" l="1"/>
  <c r="O251" i="5"/>
  <c r="N252" i="5"/>
  <c r="Q252" i="5" s="1"/>
  <c r="G252" i="5"/>
  <c r="J252" i="5" l="1"/>
  <c r="L252" i="5" s="1"/>
  <c r="P252" i="5" l="1"/>
  <c r="P253" i="5" s="1"/>
  <c r="P254" i="5" s="1"/>
  <c r="O252" i="5"/>
  <c r="N253" i="5" s="1"/>
  <c r="Q253" i="5" s="1"/>
  <c r="O253" i="5"/>
  <c r="G253" i="5"/>
  <c r="N254" i="5" l="1"/>
  <c r="G254" i="5"/>
  <c r="M254" i="5" s="1"/>
  <c r="Q254" i="5" l="1"/>
  <c r="O254" i="5"/>
  <c r="N255" i="5" l="1"/>
  <c r="G255" i="5"/>
  <c r="Q255" i="5"/>
  <c r="J255" i="5" l="1"/>
  <c r="L255" i="5" s="1"/>
  <c r="P255" i="5" l="1"/>
  <c r="O255" i="5"/>
  <c r="N256" i="5"/>
  <c r="Q256" i="5" s="1"/>
  <c r="G256" i="5"/>
  <c r="J256" i="5" l="1"/>
  <c r="L256" i="5" s="1"/>
  <c r="P256" i="5" l="1"/>
  <c r="O256" i="5"/>
  <c r="N257" i="5"/>
  <c r="Q257" i="5" s="1"/>
  <c r="G257" i="5"/>
  <c r="J257" i="5" l="1"/>
  <c r="L257" i="5" s="1"/>
  <c r="P257" i="5" l="1"/>
  <c r="O257" i="5"/>
  <c r="N258" i="5"/>
  <c r="Q258" i="5" s="1"/>
  <c r="G258" i="5"/>
  <c r="J258" i="5" l="1"/>
  <c r="L258" i="5" s="1"/>
  <c r="P258" i="5" l="1"/>
  <c r="O258" i="5"/>
  <c r="N259" i="5"/>
  <c r="Q259" i="5" s="1"/>
  <c r="G259" i="5"/>
  <c r="J259" i="5" l="1"/>
  <c r="L259" i="5" s="1"/>
  <c r="P259" i="5" s="1"/>
  <c r="P260" i="5" s="1"/>
  <c r="P261" i="5" s="1"/>
  <c r="O259" i="5" l="1"/>
  <c r="N260" i="5"/>
  <c r="Q260" i="5" s="1"/>
  <c r="O260" i="5"/>
  <c r="G260" i="5"/>
  <c r="N261" i="5" l="1"/>
  <c r="G261" i="5"/>
  <c r="M261" i="5" s="1"/>
  <c r="Q261" i="5" l="1"/>
  <c r="O261" i="5"/>
  <c r="N262" i="5" l="1"/>
  <c r="G262" i="5"/>
  <c r="Q262" i="5"/>
  <c r="J262" i="5" l="1"/>
  <c r="L262" i="5" s="1"/>
  <c r="P262" i="5" l="1"/>
  <c r="O262" i="5"/>
  <c r="N263" i="5"/>
  <c r="Q263" i="5" s="1"/>
  <c r="G263" i="5"/>
  <c r="J263" i="5" l="1"/>
  <c r="L263" i="5" s="1"/>
  <c r="P263" i="5" l="1"/>
  <c r="O263" i="5"/>
  <c r="N264" i="5"/>
  <c r="Q264" i="5" s="1"/>
  <c r="G264" i="5"/>
  <c r="J264" i="5" l="1"/>
  <c r="L264" i="5" s="1"/>
  <c r="P264" i="5" l="1"/>
  <c r="O264" i="5"/>
  <c r="N265" i="5"/>
  <c r="Q265" i="5" s="1"/>
  <c r="G265" i="5"/>
  <c r="J265" i="5" l="1"/>
  <c r="L265" i="5" s="1"/>
  <c r="P265" i="5" l="1"/>
  <c r="O265" i="5"/>
  <c r="N266" i="5"/>
  <c r="Q266" i="5" s="1"/>
  <c r="G266" i="5"/>
  <c r="J266" i="5" l="1"/>
  <c r="L266" i="5" s="1"/>
  <c r="P266" i="5" l="1"/>
  <c r="P267" i="5" s="1"/>
  <c r="P268" i="5" s="1"/>
  <c r="O266" i="5"/>
  <c r="N267" i="5"/>
  <c r="Q267" i="5" s="1"/>
  <c r="G267" i="5"/>
  <c r="O267" i="5"/>
  <c r="N268" i="5" l="1"/>
  <c r="G268" i="5"/>
  <c r="M268" i="5" s="1"/>
  <c r="Q268" i="5" l="1"/>
  <c r="O268" i="5"/>
  <c r="N269" i="5" l="1"/>
  <c r="G269" i="5"/>
  <c r="Q269" i="5"/>
  <c r="K269" i="5" l="1"/>
  <c r="L269" i="5" s="1"/>
  <c r="P269" i="5" l="1"/>
  <c r="O269" i="5"/>
  <c r="N270" i="5"/>
  <c r="Q270" i="5" s="1"/>
  <c r="G270" i="5"/>
  <c r="K270" i="5" l="1"/>
  <c r="L270" i="5" s="1"/>
  <c r="P270" i="5" l="1"/>
  <c r="O270" i="5"/>
  <c r="N271" i="5"/>
  <c r="Q271" i="5" s="1"/>
  <c r="G271" i="5"/>
  <c r="K271" i="5" l="1"/>
  <c r="L271" i="5" s="1"/>
  <c r="P271" i="5" l="1"/>
  <c r="O271" i="5"/>
  <c r="N272" i="5"/>
  <c r="Q272" i="5" s="1"/>
  <c r="G272" i="5"/>
  <c r="K272" i="5" l="1"/>
  <c r="L272" i="5" s="1"/>
  <c r="P272" i="5" l="1"/>
  <c r="O272" i="5"/>
  <c r="N273" i="5"/>
  <c r="Q273" i="5" s="1"/>
  <c r="G273" i="5"/>
  <c r="K273" i="5" l="1"/>
  <c r="L273" i="5" s="1"/>
  <c r="P273" i="5" l="1"/>
  <c r="P274" i="5" s="1"/>
  <c r="P275" i="5" s="1"/>
  <c r="O273" i="5"/>
  <c r="N274" i="5"/>
  <c r="Q274" i="5" s="1"/>
  <c r="O274" i="5"/>
  <c r="G274" i="5"/>
  <c r="N275" i="5" l="1"/>
  <c r="G275" i="5"/>
  <c r="M275" i="5" s="1"/>
  <c r="Q275" i="5" l="1"/>
  <c r="O275" i="5"/>
  <c r="N276" i="5" l="1"/>
  <c r="G276" i="5"/>
  <c r="Q276" i="5"/>
  <c r="K276" i="5" l="1"/>
  <c r="L276" i="5" s="1"/>
  <c r="P276" i="5" l="1"/>
  <c r="O276" i="5"/>
  <c r="N277" i="5"/>
  <c r="Q277" i="5" s="1"/>
  <c r="G277" i="5"/>
  <c r="K277" i="5" l="1"/>
  <c r="L277" i="5" s="1"/>
  <c r="P277" i="5" l="1"/>
  <c r="O277" i="5"/>
  <c r="N278" i="5"/>
  <c r="Q278" i="5" s="1"/>
  <c r="G278" i="5"/>
  <c r="K278" i="5" l="1"/>
  <c r="L278" i="5" s="1"/>
  <c r="P278" i="5" l="1"/>
  <c r="O278" i="5"/>
  <c r="N279" i="5"/>
  <c r="Q279" i="5" s="1"/>
  <c r="G279" i="5"/>
  <c r="K279" i="5" l="1"/>
  <c r="L279" i="5" s="1"/>
  <c r="P279" i="5" l="1"/>
  <c r="O279" i="5"/>
  <c r="N280" i="5"/>
  <c r="Q280" i="5" s="1"/>
  <c r="G280" i="5"/>
  <c r="K280" i="5" l="1"/>
  <c r="L280" i="5" s="1"/>
  <c r="P280" i="5" l="1"/>
  <c r="P281" i="5" s="1"/>
  <c r="P282" i="5" s="1"/>
  <c r="O280" i="5"/>
  <c r="N281" i="5"/>
  <c r="Q281" i="5" s="1"/>
  <c r="O281" i="5"/>
  <c r="G281" i="5"/>
  <c r="N282" i="5" l="1"/>
  <c r="G282" i="5"/>
  <c r="M282" i="5" s="1"/>
  <c r="Q282" i="5" l="1"/>
  <c r="O282" i="5"/>
  <c r="N283" i="5" l="1"/>
  <c r="G283" i="5"/>
  <c r="Q283" i="5"/>
  <c r="K283" i="5" l="1"/>
  <c r="L283" i="5" s="1"/>
  <c r="P283" i="5" l="1"/>
  <c r="O283" i="5"/>
  <c r="N284" i="5"/>
  <c r="Q284" i="5" s="1"/>
  <c r="G284" i="5"/>
  <c r="K284" i="5" l="1"/>
  <c r="L284" i="5" s="1"/>
  <c r="P284" i="5" l="1"/>
  <c r="O284" i="5"/>
  <c r="N285" i="5" s="1"/>
  <c r="Q285" i="5" s="1"/>
  <c r="G285" i="5"/>
  <c r="K285" i="5" l="1"/>
  <c r="L285" i="5" s="1"/>
  <c r="P285" i="5" l="1"/>
  <c r="O285" i="5"/>
  <c r="N286" i="5"/>
  <c r="Q286" i="5" s="1"/>
  <c r="G286" i="5"/>
  <c r="K286" i="5" l="1"/>
  <c r="L286" i="5" s="1"/>
  <c r="P286" i="5" l="1"/>
  <c r="O286" i="5"/>
  <c r="N287" i="5"/>
  <c r="Q287" i="5" s="1"/>
  <c r="G287" i="5"/>
  <c r="K287" i="5" l="1"/>
  <c r="L287" i="5" s="1"/>
  <c r="P287" i="5" l="1"/>
  <c r="P288" i="5" s="1"/>
  <c r="P289" i="5" s="1"/>
  <c r="O287" i="5"/>
  <c r="N288" i="5" s="1"/>
  <c r="Q288" i="5" s="1"/>
  <c r="O288" i="5"/>
  <c r="G288" i="5"/>
  <c r="N289" i="5" l="1"/>
  <c r="G289" i="5"/>
  <c r="M289" i="5" s="1"/>
  <c r="Q289" i="5" l="1"/>
  <c r="O289" i="5"/>
  <c r="N290" i="5" l="1"/>
  <c r="G290" i="5"/>
  <c r="Q290" i="5"/>
  <c r="K290" i="5" l="1"/>
  <c r="L290" i="5" s="1"/>
  <c r="P290" i="5" l="1"/>
  <c r="O290" i="5"/>
  <c r="N291" i="5"/>
  <c r="Q291" i="5" s="1"/>
  <c r="G291" i="5"/>
  <c r="K291" i="5" l="1"/>
  <c r="L291" i="5" s="1"/>
  <c r="P291" i="5" l="1"/>
  <c r="O291" i="5"/>
  <c r="N292" i="5"/>
  <c r="Q292" i="5" s="1"/>
  <c r="G292" i="5"/>
  <c r="K292" i="5" l="1"/>
  <c r="L292" i="5" s="1"/>
  <c r="P292" i="5" l="1"/>
  <c r="O292" i="5"/>
  <c r="N293" i="5"/>
  <c r="Q293" i="5" s="1"/>
  <c r="G293" i="5"/>
  <c r="K293" i="5" l="1"/>
  <c r="L293" i="5" s="1"/>
  <c r="P293" i="5" l="1"/>
  <c r="O293" i="5"/>
  <c r="G294" i="5" s="1"/>
  <c r="N294" i="5"/>
  <c r="Q294" i="5" s="1"/>
  <c r="K294" i="5" l="1"/>
  <c r="L294" i="5" s="1"/>
  <c r="P294" i="5" l="1"/>
  <c r="P295" i="5" s="1"/>
  <c r="P296" i="5" s="1"/>
  <c r="O294" i="5"/>
  <c r="N295" i="5"/>
  <c r="Q295" i="5" s="1"/>
  <c r="G295" i="5"/>
  <c r="O295" i="5"/>
  <c r="N296" i="5" l="1"/>
  <c r="G296" i="5"/>
  <c r="M296" i="5" s="1"/>
  <c r="Q296" i="5" l="1"/>
  <c r="O296" i="5"/>
  <c r="N297" i="5" l="1"/>
  <c r="G297" i="5"/>
  <c r="Q297" i="5"/>
  <c r="K297" i="5" l="1"/>
  <c r="L297" i="5" s="1"/>
  <c r="P297" i="5" l="1"/>
  <c r="O297" i="5"/>
  <c r="N298" i="5"/>
  <c r="Q298" i="5" s="1"/>
  <c r="G298" i="5"/>
  <c r="K298" i="5" l="1"/>
  <c r="L298" i="5" s="1"/>
  <c r="P298" i="5" l="1"/>
  <c r="O298" i="5"/>
  <c r="N299" i="5"/>
  <c r="Q299" i="5" s="1"/>
  <c r="G299" i="5"/>
  <c r="K299" i="5" l="1"/>
  <c r="L299" i="5" s="1"/>
  <c r="P299" i="5" l="1"/>
  <c r="O299" i="5"/>
  <c r="N300" i="5"/>
  <c r="Q300" i="5" s="1"/>
  <c r="G300" i="5"/>
  <c r="K300" i="5" l="1"/>
  <c r="L300" i="5" s="1"/>
  <c r="P300" i="5" l="1"/>
  <c r="O300" i="5"/>
  <c r="N301" i="5"/>
  <c r="Q301" i="5" s="1"/>
  <c r="G301" i="5"/>
  <c r="K301" i="5" l="1"/>
  <c r="L301" i="5" s="1"/>
  <c r="P301" i="5" l="1"/>
  <c r="P302" i="5" s="1"/>
  <c r="P303" i="5" s="1"/>
  <c r="O301" i="5"/>
  <c r="N302" i="5"/>
  <c r="Q302" i="5" s="1"/>
  <c r="O302" i="5"/>
  <c r="G302" i="5"/>
  <c r="N303" i="5" l="1"/>
  <c r="G303" i="5"/>
  <c r="M303" i="5" s="1"/>
  <c r="Q303" i="5" l="1"/>
  <c r="O303" i="5"/>
  <c r="N304" i="5" l="1"/>
  <c r="G304" i="5"/>
  <c r="Q304" i="5"/>
  <c r="L304" i="5" l="1"/>
  <c r="O304" i="5" s="1"/>
  <c r="K304" i="5"/>
  <c r="P304" i="5" l="1"/>
  <c r="N305" i="5"/>
  <c r="Q305" i="5" s="1"/>
  <c r="G305" i="5"/>
  <c r="K305" i="5" l="1"/>
  <c r="L305" i="5" s="1"/>
  <c r="P305" i="5" l="1"/>
  <c r="O305" i="5"/>
  <c r="N306" i="5"/>
  <c r="Q306" i="5" s="1"/>
  <c r="G306" i="5"/>
  <c r="K306" i="5" l="1"/>
  <c r="L306" i="5" s="1"/>
  <c r="P306" i="5" l="1"/>
  <c r="O306" i="5"/>
  <c r="N307" i="5"/>
  <c r="Q307" i="5" s="1"/>
  <c r="G307" i="5"/>
  <c r="K307" i="5" l="1"/>
  <c r="L307" i="5" s="1"/>
  <c r="P307" i="5" l="1"/>
  <c r="O307" i="5"/>
  <c r="N308" i="5"/>
  <c r="Q308" i="5" s="1"/>
  <c r="G308" i="5"/>
  <c r="K308" i="5" l="1"/>
  <c r="L308" i="5" s="1"/>
  <c r="P308" i="5" l="1"/>
  <c r="P309" i="5" s="1"/>
  <c r="P310" i="5" s="1"/>
  <c r="O308" i="5"/>
  <c r="N309" i="5" s="1"/>
  <c r="Q309" i="5" s="1"/>
  <c r="O309" i="5"/>
  <c r="G309" i="5"/>
  <c r="N310" i="5" l="1"/>
  <c r="G310" i="5"/>
  <c r="M310" i="5" s="1"/>
  <c r="Q310" i="5" l="1"/>
  <c r="O310" i="5"/>
  <c r="N311" i="5" l="1"/>
  <c r="G311" i="5"/>
  <c r="Q311" i="5"/>
  <c r="K311" i="5" l="1"/>
  <c r="L311" i="5" s="1"/>
  <c r="P311" i="5" l="1"/>
  <c r="O311" i="5"/>
  <c r="N312" i="5"/>
  <c r="Q312" i="5" s="1"/>
  <c r="G312" i="5"/>
  <c r="K312" i="5" l="1"/>
  <c r="L312" i="5" s="1"/>
  <c r="P312" i="5" l="1"/>
  <c r="O312" i="5"/>
  <c r="N313" i="5"/>
  <c r="Q313" i="5" s="1"/>
  <c r="G313" i="5"/>
  <c r="K313" i="5" l="1"/>
  <c r="L313" i="5" s="1"/>
  <c r="P313" i="5" l="1"/>
  <c r="O313" i="5"/>
  <c r="N314" i="5"/>
  <c r="Q314" i="5" s="1"/>
  <c r="G314" i="5"/>
  <c r="K314" i="5" l="1"/>
  <c r="L314" i="5" s="1"/>
  <c r="P314" i="5" l="1"/>
  <c r="O314" i="5"/>
  <c r="N315" i="5" s="1"/>
  <c r="Q315" i="5" s="1"/>
  <c r="G315" i="5"/>
  <c r="K315" i="5" l="1"/>
  <c r="L315" i="5" s="1"/>
  <c r="P315" i="5" l="1"/>
  <c r="P316" i="5" s="1"/>
  <c r="P317" i="5" s="1"/>
  <c r="O315" i="5"/>
  <c r="N316" i="5"/>
  <c r="Q316" i="5" s="1"/>
  <c r="O316" i="5"/>
  <c r="G316" i="5"/>
  <c r="N317" i="5" l="1"/>
  <c r="G317" i="5"/>
  <c r="M317" i="5" s="1"/>
  <c r="Q317" i="5" l="1"/>
  <c r="O317" i="5"/>
  <c r="N318" i="5" l="1"/>
  <c r="G318" i="5"/>
  <c r="Q318" i="5"/>
  <c r="K318" i="5" l="1"/>
  <c r="L318" i="5" s="1"/>
  <c r="P318" i="5" l="1"/>
  <c r="O318" i="5"/>
  <c r="N319" i="5"/>
  <c r="Q319" i="5" s="1"/>
  <c r="G319" i="5"/>
  <c r="K319" i="5" l="1"/>
  <c r="L319" i="5" s="1"/>
  <c r="P319" i="5" l="1"/>
  <c r="O319" i="5"/>
  <c r="N320" i="5"/>
  <c r="Q320" i="5" s="1"/>
  <c r="G320" i="5"/>
  <c r="K320" i="5" l="1"/>
  <c r="L320" i="5" s="1"/>
  <c r="P320" i="5" l="1"/>
  <c r="O320" i="5"/>
  <c r="N321" i="5"/>
  <c r="Q321" i="5" s="1"/>
  <c r="G321" i="5"/>
  <c r="K321" i="5" l="1"/>
  <c r="L321" i="5" s="1"/>
  <c r="P321" i="5" l="1"/>
  <c r="O321" i="5"/>
  <c r="N322" i="5"/>
  <c r="Q322" i="5" s="1"/>
  <c r="G322" i="5"/>
  <c r="K322" i="5" l="1"/>
  <c r="L322" i="5" s="1"/>
  <c r="P322" i="5" l="1"/>
  <c r="P323" i="5" s="1"/>
  <c r="P324" i="5" s="1"/>
  <c r="O322" i="5"/>
  <c r="N323" i="5" s="1"/>
  <c r="Q323" i="5" s="1"/>
  <c r="O323" i="5"/>
  <c r="G323" i="5"/>
  <c r="N324" i="5" l="1"/>
  <c r="G324" i="5"/>
  <c r="M324" i="5" s="1"/>
  <c r="Q324" i="5" l="1"/>
  <c r="O324" i="5"/>
  <c r="N325" i="5" l="1"/>
  <c r="Q325" i="5" s="1"/>
  <c r="G325" i="5"/>
  <c r="K325" i="5" l="1"/>
  <c r="L325" i="5" s="1"/>
  <c r="P325" i="5" l="1"/>
  <c r="O325" i="5"/>
  <c r="N326" i="5"/>
  <c r="Q326" i="5" s="1"/>
  <c r="G326" i="5"/>
  <c r="K326" i="5" l="1"/>
  <c r="L326" i="5" s="1"/>
  <c r="O326" i="5" l="1"/>
  <c r="P326" i="5"/>
  <c r="N327" i="5"/>
  <c r="Q327" i="5" s="1"/>
  <c r="G327" i="5"/>
  <c r="K327" i="5" l="1"/>
  <c r="L327" i="5" s="1"/>
  <c r="O327" i="5" l="1"/>
  <c r="P327" i="5"/>
  <c r="N328" i="5"/>
  <c r="Q328" i="5" s="1"/>
  <c r="G328" i="5"/>
  <c r="K328" i="5" l="1"/>
  <c r="L328" i="5" s="1"/>
  <c r="O328" i="5" l="1"/>
  <c r="P328" i="5"/>
  <c r="N329" i="5" l="1"/>
  <c r="Q329" i="5" s="1"/>
  <c r="G329" i="5"/>
  <c r="K329" i="5" l="1"/>
  <c r="L329" i="5" s="1"/>
  <c r="O329" i="5" l="1"/>
  <c r="P329" i="5"/>
  <c r="P330" i="5" s="1"/>
  <c r="P331" i="5" s="1"/>
  <c r="N330" i="5" l="1"/>
  <c r="Q330" i="5" s="1"/>
  <c r="O330" i="5"/>
  <c r="G330" i="5"/>
  <c r="N331" i="5" l="1"/>
  <c r="G331" i="5"/>
  <c r="M331" i="5" s="1"/>
  <c r="O331" i="5" s="1"/>
  <c r="G332" i="5" l="1"/>
  <c r="N332" i="5"/>
  <c r="Q332" i="5" s="1"/>
  <c r="Q331" i="5"/>
  <c r="K332" i="5" l="1"/>
  <c r="L332" i="5" s="1"/>
  <c r="P332" i="5" l="1"/>
  <c r="O332" i="5"/>
  <c r="N333" i="5" l="1"/>
  <c r="Q333" i="5" s="1"/>
  <c r="G333" i="5"/>
  <c r="K333" i="5" l="1"/>
  <c r="L333" i="5" s="1"/>
  <c r="P333" i="5" l="1"/>
  <c r="O333" i="5"/>
  <c r="N334" i="5" l="1"/>
  <c r="Q334" i="5" s="1"/>
  <c r="G334" i="5"/>
  <c r="K334" i="5" l="1"/>
  <c r="L334" i="5" s="1"/>
  <c r="P334" i="5" l="1"/>
  <c r="O334" i="5"/>
  <c r="N335" i="5" l="1"/>
  <c r="Q335" i="5" s="1"/>
  <c r="G335" i="5"/>
  <c r="K335" i="5" l="1"/>
  <c r="L335" i="5" s="1"/>
  <c r="P335" i="5" l="1"/>
  <c r="O335" i="5"/>
  <c r="N336" i="5" l="1"/>
  <c r="Q336" i="5" s="1"/>
  <c r="G336" i="5"/>
  <c r="K336" i="5" l="1"/>
  <c r="L336" i="5" s="1"/>
  <c r="P336" i="5" l="1"/>
  <c r="P337" i="5" s="1"/>
  <c r="P338" i="5" s="1"/>
  <c r="O336" i="5"/>
  <c r="G337" i="5" l="1"/>
  <c r="O337" i="5"/>
  <c r="N337" i="5"/>
  <c r="Q337" i="5" s="1"/>
  <c r="N338" i="5" l="1"/>
  <c r="G338" i="5"/>
  <c r="M338" i="5" s="1"/>
  <c r="O338" i="5" s="1"/>
  <c r="N339" i="5" l="1"/>
  <c r="G339" i="5"/>
  <c r="Q338" i="5"/>
  <c r="K339" i="5" l="1"/>
  <c r="L339" i="5" s="1"/>
  <c r="Q339" i="5"/>
  <c r="P339" i="5" l="1"/>
  <c r="O339" i="5"/>
  <c r="N340" i="5" l="1"/>
  <c r="Q340" i="5" s="1"/>
  <c r="G340" i="5"/>
  <c r="K340" i="5" l="1"/>
  <c r="L340" i="5" s="1"/>
  <c r="P340" i="5" l="1"/>
  <c r="O340" i="5"/>
  <c r="G341" i="5" l="1"/>
  <c r="N341" i="5"/>
  <c r="Q341" i="5" s="1"/>
  <c r="K341" i="5" l="1"/>
  <c r="L341" i="5" s="1"/>
  <c r="P341" i="5" l="1"/>
  <c r="O341" i="5"/>
  <c r="N342" i="5" l="1"/>
  <c r="Q342" i="5" s="1"/>
  <c r="G342" i="5"/>
  <c r="K342" i="5" l="1"/>
  <c r="L342" i="5" s="1"/>
  <c r="P342" i="5" l="1"/>
  <c r="O342" i="5"/>
  <c r="N343" i="5" l="1"/>
  <c r="Q343" i="5" s="1"/>
  <c r="G343" i="5"/>
  <c r="K343" i="5" l="1"/>
  <c r="L343" i="5" s="1"/>
  <c r="P343" i="5" l="1"/>
  <c r="P344" i="5" s="1"/>
  <c r="P345" i="5" s="1"/>
  <c r="O343" i="5"/>
  <c r="N344" i="5" l="1"/>
  <c r="Q344" i="5" s="1"/>
  <c r="O344" i="5"/>
  <c r="G344" i="5"/>
  <c r="N345" i="5" l="1"/>
  <c r="G345" i="5"/>
  <c r="M345" i="5" s="1"/>
  <c r="O345" i="5" s="1"/>
  <c r="N346" i="5" l="1"/>
  <c r="G346" i="5"/>
  <c r="Q345" i="5"/>
  <c r="K346" i="5" l="1"/>
  <c r="L346" i="5" s="1"/>
  <c r="Q346" i="5"/>
  <c r="P346" i="5" l="1"/>
  <c r="O346" i="5"/>
  <c r="N347" i="5" l="1"/>
  <c r="Q347" i="5" s="1"/>
  <c r="G347" i="5"/>
  <c r="K347" i="5" l="1"/>
  <c r="L347" i="5" s="1"/>
  <c r="P347" i="5" l="1"/>
  <c r="O347" i="5"/>
  <c r="N348" i="5" l="1"/>
  <c r="Q348" i="5" s="1"/>
  <c r="G348" i="5"/>
  <c r="K348" i="5" l="1"/>
  <c r="L348" i="5" s="1"/>
  <c r="P348" i="5" l="1"/>
  <c r="O348" i="5"/>
  <c r="N349" i="5" l="1"/>
  <c r="Q349" i="5" s="1"/>
  <c r="G349" i="5"/>
  <c r="K349" i="5" l="1"/>
  <c r="L349" i="5" s="1"/>
  <c r="P349" i="5" l="1"/>
  <c r="O349" i="5"/>
  <c r="G350" i="5" l="1"/>
  <c r="N350" i="5"/>
  <c r="Q350" i="5" s="1"/>
  <c r="K350" i="5" l="1"/>
  <c r="L350" i="5" s="1"/>
  <c r="P350" i="5" l="1"/>
  <c r="P351" i="5" s="1"/>
  <c r="P352" i="5" s="1"/>
  <c r="O350" i="5"/>
  <c r="N351" i="5" l="1"/>
  <c r="Q351" i="5" s="1"/>
  <c r="O351" i="5"/>
  <c r="G351" i="5"/>
  <c r="G352" i="5" l="1"/>
  <c r="M352" i="5" s="1"/>
  <c r="O352" i="5" s="1"/>
  <c r="N352" i="5"/>
  <c r="Q352" i="5" s="1"/>
  <c r="N353" i="5" l="1"/>
  <c r="Q353" i="5" s="1"/>
  <c r="G353" i="5"/>
  <c r="K353" i="5" l="1"/>
  <c r="L353" i="5" s="1"/>
  <c r="P353" i="5" l="1"/>
  <c r="O353" i="5"/>
  <c r="N354" i="5" l="1"/>
  <c r="Q354" i="5" s="1"/>
  <c r="G354" i="5"/>
  <c r="K354" i="5" l="1"/>
  <c r="L354" i="5" s="1"/>
  <c r="P354" i="5" l="1"/>
  <c r="O354" i="5"/>
  <c r="N355" i="5" l="1"/>
  <c r="Q355" i="5" s="1"/>
  <c r="G355" i="5"/>
  <c r="K355" i="5" l="1"/>
  <c r="L355" i="5" s="1"/>
  <c r="P355" i="5" l="1"/>
  <c r="O355" i="5"/>
  <c r="N356" i="5" l="1"/>
  <c r="Q356" i="5" s="1"/>
  <c r="G356" i="5"/>
  <c r="H356" i="5" s="1"/>
  <c r="L356" i="5" s="1"/>
  <c r="P356" i="5" l="1"/>
  <c r="O356" i="5"/>
  <c r="N357" i="5" l="1"/>
  <c r="Q357" i="5" s="1"/>
  <c r="G357" i="5"/>
  <c r="H357" i="5" s="1"/>
  <c r="L357" i="5" s="1"/>
  <c r="P357" i="5" l="1"/>
  <c r="P358" i="5" s="1"/>
  <c r="P359" i="5" s="1"/>
  <c r="O357" i="5"/>
  <c r="N358" i="5" l="1"/>
  <c r="Q358" i="5" s="1"/>
  <c r="O358" i="5"/>
  <c r="G358" i="5"/>
  <c r="N359" i="5" l="1"/>
  <c r="G359" i="5"/>
  <c r="M359" i="5" s="1"/>
  <c r="O359" i="5" s="1"/>
  <c r="N360" i="5" l="1"/>
  <c r="G360" i="5"/>
  <c r="H360" i="5" s="1"/>
  <c r="L360" i="5" s="1"/>
  <c r="Q359" i="5"/>
  <c r="P360" i="5" l="1"/>
  <c r="O360" i="5"/>
  <c r="Q360" i="5"/>
  <c r="N361" i="5" l="1"/>
  <c r="Q361" i="5" s="1"/>
  <c r="G361" i="5"/>
  <c r="H361" i="5" s="1"/>
  <c r="L361" i="5" s="1"/>
  <c r="P361" i="5" l="1"/>
  <c r="O361" i="5"/>
  <c r="G362" i="5" l="1"/>
  <c r="H362" i="5" s="1"/>
  <c r="L362" i="5" s="1"/>
  <c r="N362" i="5"/>
  <c r="Q362" i="5" s="1"/>
  <c r="P362" i="5" l="1"/>
  <c r="O362" i="5"/>
  <c r="G363" i="5" l="1"/>
  <c r="H363" i="5" s="1"/>
  <c r="L363" i="5" s="1"/>
  <c r="N363" i="5"/>
  <c r="Q363" i="5" s="1"/>
  <c r="P363" i="5" l="1"/>
  <c r="O363" i="5"/>
  <c r="N364" i="5" l="1"/>
  <c r="Q364" i="5" s="1"/>
  <c r="G364" i="5"/>
  <c r="H364" i="5" s="1"/>
  <c r="L364" i="5" s="1"/>
  <c r="P364" i="5" l="1"/>
  <c r="P365" i="5" s="1"/>
  <c r="P366" i="5" s="1"/>
  <c r="O364" i="5"/>
  <c r="N365" i="5" l="1"/>
  <c r="Q365" i="5" s="1"/>
  <c r="G365" i="5"/>
  <c r="O365" i="5"/>
  <c r="N366" i="5" l="1"/>
  <c r="G366" i="5"/>
  <c r="M366" i="5" s="1"/>
  <c r="O366" i="5" s="1"/>
  <c r="N367" i="5" l="1"/>
  <c r="G367" i="5"/>
  <c r="H367" i="5" s="1"/>
  <c r="L367" i="5" s="1"/>
  <c r="Q366" i="5"/>
  <c r="P367" i="5" l="1"/>
  <c r="O367" i="5"/>
  <c r="Q367" i="5"/>
  <c r="N368" i="5" l="1"/>
  <c r="Q368" i="5" s="1"/>
  <c r="G368" i="5"/>
  <c r="H368" i="5" s="1"/>
  <c r="L368" i="5" s="1"/>
  <c r="P368" i="5" l="1"/>
  <c r="O368" i="5"/>
  <c r="N369" i="5" l="1"/>
  <c r="Q369" i="5" s="1"/>
  <c r="G369" i="5"/>
  <c r="H369" i="5" s="1"/>
  <c r="L369" i="5" s="1"/>
  <c r="P369" i="5" l="1"/>
  <c r="O369" i="5"/>
  <c r="G370" i="5" l="1"/>
  <c r="H370" i="5" s="1"/>
  <c r="L370" i="5" s="1"/>
  <c r="N370" i="5"/>
  <c r="Q370" i="5" s="1"/>
  <c r="O370" i="5" l="1"/>
  <c r="P370" i="5"/>
  <c r="N371" i="5" l="1"/>
  <c r="Q371" i="5" s="1"/>
  <c r="G371" i="5"/>
  <c r="H371" i="5" s="1"/>
  <c r="L371" i="5" s="1"/>
  <c r="O371" i="5" l="1"/>
  <c r="P371" i="5"/>
  <c r="P372" i="5" s="1"/>
  <c r="P373" i="5" s="1"/>
  <c r="N372" i="5" l="1"/>
  <c r="Q372" i="5" s="1"/>
  <c r="G372" i="5"/>
  <c r="O372" i="5"/>
  <c r="N373" i="5" l="1"/>
  <c r="G373" i="5"/>
  <c r="M373" i="5" s="1"/>
  <c r="O373" i="5" s="1"/>
  <c r="N374" i="5" l="1"/>
  <c r="G374" i="5"/>
  <c r="H374" i="5" s="1"/>
  <c r="L374" i="5" s="1"/>
  <c r="Q373" i="5"/>
  <c r="P374" i="5" l="1"/>
  <c r="O374" i="5"/>
  <c r="Q374" i="5"/>
  <c r="N375" i="5" l="1"/>
  <c r="Q375" i="5" s="1"/>
  <c r="G375" i="5"/>
  <c r="H375" i="5" s="1"/>
  <c r="L375" i="5" s="1"/>
  <c r="P375" i="5" l="1"/>
  <c r="O375" i="5"/>
  <c r="N376" i="5" l="1"/>
  <c r="Q376" i="5" s="1"/>
  <c r="G376" i="5"/>
  <c r="H376" i="5" s="1"/>
  <c r="L376" i="5" s="1"/>
  <c r="P376" i="5" l="1"/>
  <c r="O376" i="5"/>
  <c r="N377" i="5" l="1"/>
  <c r="Q377" i="5" s="1"/>
  <c r="G377" i="5"/>
  <c r="H377" i="5" s="1"/>
  <c r="L377" i="5" s="1"/>
  <c r="O377" i="5" l="1"/>
  <c r="P377" i="5"/>
  <c r="N378" i="5" l="1"/>
  <c r="Q378" i="5" s="1"/>
  <c r="G378" i="5"/>
  <c r="H378" i="5" s="1"/>
  <c r="L378" i="5" s="1"/>
  <c r="O378" i="5" l="1"/>
  <c r="P378" i="5"/>
  <c r="P379" i="5" s="1"/>
  <c r="P380" i="5" s="1"/>
  <c r="O379" i="5" l="1"/>
  <c r="G379" i="5"/>
  <c r="N379" i="5"/>
  <c r="Q379" i="5" s="1"/>
  <c r="G380" i="5" l="1"/>
  <c r="M380" i="5" s="1"/>
  <c r="O380" i="5" s="1"/>
  <c r="N380" i="5"/>
  <c r="Q380" i="5" s="1"/>
  <c r="N381" i="5" l="1"/>
  <c r="Q381" i="5" s="1"/>
  <c r="G381" i="5"/>
  <c r="H381" i="5" s="1"/>
  <c r="L381" i="5" s="1"/>
  <c r="P381" i="5" l="1"/>
  <c r="O381" i="5"/>
  <c r="N382" i="5" l="1"/>
  <c r="Q382" i="5" s="1"/>
  <c r="G382" i="5"/>
  <c r="H382" i="5" s="1"/>
  <c r="L382" i="5" s="1"/>
  <c r="P382" i="5" l="1"/>
  <c r="O382" i="5"/>
  <c r="G383" i="5" l="1"/>
  <c r="H383" i="5" s="1"/>
  <c r="L383" i="5" s="1"/>
  <c r="N383" i="5"/>
  <c r="Q383" i="5" s="1"/>
  <c r="P383" i="5" l="1"/>
  <c r="O383" i="5"/>
  <c r="N384" i="5" l="1"/>
  <c r="Q384" i="5" s="1"/>
  <c r="G384" i="5"/>
  <c r="H384" i="5" s="1"/>
  <c r="L384" i="5" s="1"/>
  <c r="P384" i="5" l="1"/>
  <c r="O384" i="5"/>
  <c r="N385" i="5" l="1"/>
  <c r="Q385" i="5" s="1"/>
  <c r="G385" i="5"/>
  <c r="H385" i="5" s="1"/>
  <c r="L385" i="5" s="1"/>
  <c r="P385" i="5" l="1"/>
  <c r="P386" i="5" s="1"/>
  <c r="P387" i="5" s="1"/>
  <c r="O385" i="5"/>
  <c r="N386" i="5" l="1"/>
  <c r="Q386" i="5" s="1"/>
  <c r="G386" i="5"/>
  <c r="O386" i="5"/>
  <c r="N387" i="5" l="1"/>
  <c r="G387" i="5"/>
  <c r="M387" i="5" s="1"/>
  <c r="O387" i="5" s="1"/>
  <c r="N388" i="5" l="1"/>
  <c r="G388" i="5"/>
  <c r="H388" i="5" s="1"/>
  <c r="L388" i="5" s="1"/>
  <c r="Q387" i="5"/>
  <c r="O388" i="5" l="1"/>
  <c r="P388" i="5"/>
  <c r="Q388" i="5"/>
  <c r="N389" i="5" l="1"/>
  <c r="Q389" i="5" s="1"/>
  <c r="G389" i="5"/>
  <c r="H389" i="5" s="1"/>
  <c r="L389" i="5" s="1"/>
  <c r="P389" i="5" l="1"/>
  <c r="O389" i="5"/>
  <c r="N390" i="5" l="1"/>
  <c r="Q390" i="5" s="1"/>
  <c r="G390" i="5"/>
  <c r="H390" i="5" s="1"/>
  <c r="L390" i="5" s="1"/>
  <c r="P390" i="5" l="1"/>
  <c r="O390" i="5"/>
  <c r="N391" i="5" l="1"/>
  <c r="Q391" i="5" s="1"/>
  <c r="G391" i="5"/>
  <c r="H391" i="5" s="1"/>
  <c r="L391" i="5" s="1"/>
  <c r="O391" i="5" l="1"/>
  <c r="P391" i="5"/>
  <c r="N392" i="5" l="1"/>
  <c r="Q392" i="5" s="1"/>
  <c r="G392" i="5"/>
  <c r="H392" i="5" s="1"/>
  <c r="L392" i="5" s="1"/>
  <c r="O392" i="5" l="1"/>
  <c r="P392" i="5"/>
  <c r="P393" i="5" s="1"/>
  <c r="P394" i="5" s="1"/>
  <c r="N393" i="5" l="1"/>
  <c r="Q393" i="5" s="1"/>
  <c r="O393" i="5"/>
  <c r="G393" i="5"/>
  <c r="N394" i="5" l="1"/>
  <c r="G394" i="5"/>
  <c r="M394" i="5" s="1"/>
  <c r="O394" i="5" s="1"/>
  <c r="G395" i="5" l="1"/>
  <c r="H395" i="5" s="1"/>
  <c r="L395" i="5" s="1"/>
  <c r="N395" i="5"/>
  <c r="Q394" i="5"/>
  <c r="Q395" i="5" l="1"/>
  <c r="P395" i="5"/>
  <c r="O395" i="5"/>
  <c r="N396" i="5" l="1"/>
  <c r="Q396" i="5" s="1"/>
  <c r="G396" i="5"/>
  <c r="H396" i="5" s="1"/>
  <c r="L396" i="5" s="1"/>
  <c r="O396" i="5" l="1"/>
  <c r="P396" i="5"/>
  <c r="G397" i="5" l="1"/>
  <c r="H397" i="5" s="1"/>
  <c r="L397" i="5" s="1"/>
  <c r="N397" i="5"/>
  <c r="Q397" i="5" s="1"/>
  <c r="O397" i="5" l="1"/>
  <c r="P397" i="5"/>
  <c r="N398" i="5" l="1"/>
  <c r="Q398" i="5" s="1"/>
  <c r="G398" i="5"/>
  <c r="H398" i="5" s="1"/>
  <c r="L398" i="5" s="1"/>
  <c r="O398" i="5" l="1"/>
  <c r="P398" i="5"/>
  <c r="G399" i="5" l="1"/>
  <c r="H399" i="5" s="1"/>
  <c r="L399" i="5" s="1"/>
  <c r="N399" i="5"/>
  <c r="Q399" i="5" s="1"/>
  <c r="P399" i="5" l="1"/>
  <c r="P400" i="5" s="1"/>
  <c r="P401" i="5" s="1"/>
  <c r="O399" i="5"/>
  <c r="N400" i="5" l="1"/>
  <c r="Q400" i="5" s="1"/>
  <c r="O400" i="5"/>
  <c r="G400" i="5"/>
  <c r="N401" i="5" l="1"/>
  <c r="G401" i="5"/>
  <c r="M401" i="5" s="1"/>
  <c r="O401" i="5" s="1"/>
  <c r="G402" i="5" l="1"/>
  <c r="H402" i="5" s="1"/>
  <c r="L402" i="5" s="1"/>
  <c r="N402" i="5"/>
  <c r="Q401" i="5"/>
  <c r="Q402" i="5" l="1"/>
  <c r="P402" i="5"/>
  <c r="O402" i="5"/>
  <c r="N403" i="5" l="1"/>
  <c r="Q403" i="5" s="1"/>
  <c r="G403" i="5"/>
  <c r="H403" i="5" s="1"/>
  <c r="L403" i="5" s="1"/>
  <c r="P403" i="5" l="1"/>
  <c r="O403" i="5"/>
  <c r="N404" i="5" l="1"/>
  <c r="Q404" i="5" s="1"/>
  <c r="G404" i="5"/>
  <c r="H404" i="5" s="1"/>
  <c r="L404" i="5" s="1"/>
  <c r="P404" i="5" l="1"/>
  <c r="O404" i="5"/>
  <c r="G405" i="5" l="1"/>
  <c r="H405" i="5" s="1"/>
  <c r="L405" i="5" s="1"/>
  <c r="N405" i="5"/>
  <c r="Q405" i="5" s="1"/>
  <c r="P405" i="5" l="1"/>
  <c r="O405" i="5"/>
  <c r="N406" i="5" l="1"/>
  <c r="Q406" i="5" s="1"/>
  <c r="G406" i="5"/>
  <c r="H406" i="5" s="1"/>
  <c r="L406" i="5" s="1"/>
  <c r="P406" i="5" l="1"/>
  <c r="P407" i="5" s="1"/>
  <c r="P408" i="5" s="1"/>
  <c r="O406" i="5"/>
  <c r="G407" i="5" l="1"/>
  <c r="O407" i="5"/>
  <c r="N407" i="5"/>
  <c r="Q407" i="5" s="1"/>
  <c r="G408" i="5" l="1"/>
  <c r="M408" i="5" s="1"/>
  <c r="O408" i="5" s="1"/>
  <c r="N408" i="5"/>
  <c r="Q408" i="5" s="1"/>
  <c r="N409" i="5" l="1"/>
  <c r="Q409" i="5" s="1"/>
  <c r="G409" i="5"/>
  <c r="H409" i="5" s="1"/>
  <c r="L409" i="5" s="1"/>
  <c r="O409" i="5" l="1"/>
  <c r="P409" i="5"/>
  <c r="N410" i="5" l="1"/>
  <c r="Q410" i="5" s="1"/>
  <c r="G410" i="5"/>
  <c r="H410" i="5" s="1"/>
  <c r="L410" i="5" s="1"/>
  <c r="O410" i="5" l="1"/>
  <c r="P410" i="5"/>
  <c r="N411" i="5" l="1"/>
  <c r="Q411" i="5" s="1"/>
  <c r="G411" i="5"/>
  <c r="H411" i="5" s="1"/>
  <c r="L411" i="5" s="1"/>
  <c r="P411" i="5" l="1"/>
  <c r="O411" i="5"/>
  <c r="N412" i="5" l="1"/>
  <c r="Q412" i="5" s="1"/>
  <c r="G412" i="5"/>
  <c r="H412" i="5" s="1"/>
  <c r="L412" i="5" s="1"/>
  <c r="O412" i="5" l="1"/>
  <c r="P412" i="5"/>
  <c r="N413" i="5" l="1"/>
  <c r="Q413" i="5" s="1"/>
  <c r="G413" i="5"/>
  <c r="H413" i="5" s="1"/>
  <c r="L413" i="5" s="1"/>
  <c r="P413" i="5" l="1"/>
  <c r="P414" i="5" s="1"/>
  <c r="P415" i="5" s="1"/>
  <c r="O413" i="5"/>
  <c r="N414" i="5" l="1"/>
  <c r="Q414" i="5" s="1"/>
  <c r="G414" i="5"/>
  <c r="O414" i="5"/>
  <c r="N415" i="5" l="1"/>
  <c r="G415" i="5"/>
  <c r="M415" i="5" s="1"/>
  <c r="O415" i="5" s="1"/>
  <c r="N416" i="5" l="1"/>
  <c r="G416" i="5"/>
  <c r="H416" i="5" s="1"/>
  <c r="L416" i="5" s="1"/>
  <c r="Q415" i="5"/>
  <c r="P416" i="5" l="1"/>
  <c r="O416" i="5"/>
  <c r="Q416" i="5"/>
  <c r="G417" i="5" l="1"/>
  <c r="H417" i="5" s="1"/>
  <c r="L417" i="5" s="1"/>
  <c r="N417" i="5"/>
  <c r="Q417" i="5" s="1"/>
  <c r="P417" i="5" l="1"/>
  <c r="O417" i="5"/>
  <c r="G418" i="5" l="1"/>
  <c r="H418" i="5" s="1"/>
  <c r="L418" i="5" s="1"/>
  <c r="N418" i="5"/>
  <c r="Q418" i="5" s="1"/>
  <c r="P418" i="5" l="1"/>
  <c r="O418" i="5"/>
  <c r="N419" i="5" l="1"/>
  <c r="Q419" i="5" s="1"/>
  <c r="G419" i="5"/>
  <c r="H419" i="5" s="1"/>
  <c r="L419" i="5" s="1"/>
  <c r="P419" i="5" l="1"/>
  <c r="O419" i="5"/>
  <c r="N420" i="5" l="1"/>
  <c r="Q420" i="5" s="1"/>
  <c r="G420" i="5"/>
  <c r="H420" i="5" s="1"/>
  <c r="L420" i="5" s="1"/>
  <c r="P420" i="5" l="1"/>
  <c r="P421" i="5" s="1"/>
  <c r="P422" i="5" s="1"/>
  <c r="O420" i="5"/>
  <c r="G421" i="5" l="1"/>
  <c r="N421" i="5"/>
  <c r="Q421" i="5" s="1"/>
  <c r="O421" i="5"/>
  <c r="N422" i="5" l="1"/>
  <c r="G422" i="5"/>
  <c r="M422" i="5" s="1"/>
  <c r="O422" i="5" s="1"/>
  <c r="N423" i="5" l="1"/>
  <c r="G423" i="5"/>
  <c r="H423" i="5" s="1"/>
  <c r="L423" i="5" s="1"/>
  <c r="Q422" i="5"/>
  <c r="P423" i="5" l="1"/>
  <c r="O423" i="5"/>
  <c r="Q423" i="5"/>
  <c r="N424" i="5" l="1"/>
  <c r="Q424" i="5" s="1"/>
  <c r="G424" i="5"/>
  <c r="H424" i="5" s="1"/>
  <c r="L424" i="5" s="1"/>
  <c r="P424" i="5" l="1"/>
  <c r="O424" i="5"/>
  <c r="N425" i="5" l="1"/>
  <c r="Q425" i="5" s="1"/>
  <c r="G425" i="5"/>
  <c r="H425" i="5" s="1"/>
  <c r="L425" i="5" s="1"/>
  <c r="P425" i="5" l="1"/>
  <c r="O425" i="5"/>
  <c r="N426" i="5" l="1"/>
  <c r="Q426" i="5" s="1"/>
  <c r="G426" i="5"/>
  <c r="H426" i="5" s="1"/>
  <c r="L426" i="5" s="1"/>
  <c r="P426" i="5" l="1"/>
  <c r="O426" i="5"/>
  <c r="N427" i="5" l="1"/>
  <c r="Q427" i="5" s="1"/>
  <c r="G427" i="5"/>
  <c r="H427" i="5" s="1"/>
  <c r="L427" i="5" s="1"/>
  <c r="P427" i="5" l="1"/>
  <c r="P428" i="5" s="1"/>
  <c r="P429" i="5" s="1"/>
  <c r="O427" i="5"/>
  <c r="N428" i="5" l="1"/>
  <c r="Q428" i="5" s="1"/>
  <c r="G428" i="5"/>
  <c r="O428" i="5"/>
  <c r="N429" i="5" l="1"/>
  <c r="G429" i="5"/>
  <c r="M429" i="5" s="1"/>
  <c r="O429" i="5" s="1"/>
  <c r="N430" i="5" l="1"/>
  <c r="G430" i="5"/>
  <c r="H430" i="5" s="1"/>
  <c r="L430" i="5" s="1"/>
  <c r="Q429" i="5"/>
  <c r="P430" i="5" l="1"/>
  <c r="O430" i="5"/>
  <c r="Q430" i="5"/>
  <c r="N431" i="5" l="1"/>
  <c r="Q431" i="5" s="1"/>
  <c r="G431" i="5"/>
  <c r="H431" i="5" s="1"/>
  <c r="L431" i="5" s="1"/>
  <c r="P431" i="5" l="1"/>
  <c r="O431" i="5"/>
  <c r="N432" i="5" l="1"/>
  <c r="Q432" i="5" s="1"/>
  <c r="G432" i="5"/>
  <c r="H432" i="5" s="1"/>
  <c r="L432" i="5" s="1"/>
  <c r="P432" i="5" l="1"/>
  <c r="O432" i="5"/>
  <c r="G433" i="5" l="1"/>
  <c r="H433" i="5" s="1"/>
  <c r="L433" i="5" s="1"/>
  <c r="N433" i="5"/>
  <c r="Q433" i="5" s="1"/>
  <c r="P433" i="5" l="1"/>
  <c r="O433" i="5"/>
  <c r="N434" i="5" l="1"/>
  <c r="Q434" i="5" s="1"/>
  <c r="G434" i="5"/>
  <c r="H434" i="5" s="1"/>
  <c r="L434" i="5" s="1"/>
  <c r="O434" i="5" l="1"/>
  <c r="P434" i="5"/>
  <c r="P435" i="5" s="1"/>
  <c r="P436" i="5" s="1"/>
  <c r="N435" i="5" l="1"/>
  <c r="Q435" i="5" s="1"/>
  <c r="G435" i="5"/>
  <c r="O435" i="5"/>
  <c r="G436" i="5" l="1"/>
  <c r="M436" i="5" s="1"/>
  <c r="O436" i="5" s="1"/>
  <c r="N436" i="5"/>
  <c r="Q436" i="5" s="1"/>
  <c r="N437" i="5" l="1"/>
  <c r="Q437" i="5" s="1"/>
  <c r="G437" i="5"/>
  <c r="H437" i="5" s="1"/>
  <c r="L437" i="5" s="1"/>
  <c r="P437" i="5" l="1"/>
  <c r="O437" i="5"/>
  <c r="N438" i="5" l="1"/>
  <c r="Q438" i="5" s="1"/>
  <c r="G438" i="5"/>
  <c r="H438" i="5" s="1"/>
  <c r="L438" i="5" s="1"/>
  <c r="P438" i="5" l="1"/>
  <c r="O438" i="5"/>
  <c r="N439" i="5" l="1"/>
  <c r="Q439" i="5" s="1"/>
  <c r="G439" i="5"/>
  <c r="H439" i="5" s="1"/>
  <c r="L439" i="5" s="1"/>
  <c r="P439" i="5" l="1"/>
  <c r="O439" i="5"/>
  <c r="N440" i="5" l="1"/>
  <c r="Q440" i="5" s="1"/>
  <c r="G440" i="5"/>
  <c r="H440" i="5" s="1"/>
  <c r="L440" i="5" s="1"/>
  <c r="P440" i="5" l="1"/>
  <c r="O440" i="5"/>
  <c r="N441" i="5" l="1"/>
  <c r="Q441" i="5" s="1"/>
  <c r="G441" i="5"/>
  <c r="H441" i="5" s="1"/>
  <c r="L441" i="5" s="1"/>
  <c r="O441" i="5" l="1"/>
  <c r="P441" i="5"/>
  <c r="P442" i="5" s="1"/>
  <c r="P443" i="5" s="1"/>
  <c r="N442" i="5" l="1"/>
  <c r="Q442" i="5" s="1"/>
  <c r="G442" i="5"/>
  <c r="O442" i="5"/>
  <c r="N443" i="5" l="1"/>
  <c r="G443" i="5"/>
  <c r="M443" i="5" s="1"/>
  <c r="O443" i="5" s="1"/>
  <c r="N444" i="5" l="1"/>
  <c r="G444" i="5"/>
  <c r="H444" i="5" s="1"/>
  <c r="L444" i="5" s="1"/>
  <c r="Q443" i="5"/>
  <c r="P444" i="5" l="1"/>
  <c r="O444" i="5"/>
  <c r="Q444" i="5"/>
  <c r="N445" i="5" l="1"/>
  <c r="Q445" i="5" s="1"/>
  <c r="G445" i="5"/>
  <c r="H445" i="5" s="1"/>
  <c r="L445" i="5" s="1"/>
  <c r="P445" i="5" l="1"/>
  <c r="O445" i="5"/>
  <c r="N446" i="5" l="1"/>
  <c r="Q446" i="5" s="1"/>
  <c r="G446" i="5"/>
  <c r="H446" i="5" s="1"/>
  <c r="L446" i="5" s="1"/>
  <c r="P446" i="5" l="1"/>
  <c r="O446" i="5"/>
  <c r="N447" i="5" l="1"/>
  <c r="Q447" i="5" s="1"/>
  <c r="G447" i="5"/>
  <c r="I447" i="5" s="1"/>
  <c r="L447" i="5" s="1"/>
  <c r="P447" i="5" l="1"/>
  <c r="O447" i="5"/>
  <c r="N448" i="5" l="1"/>
  <c r="Q448" i="5" s="1"/>
  <c r="G448" i="5"/>
  <c r="I448" i="5" s="1"/>
  <c r="L448" i="5" s="1"/>
  <c r="P448" i="5" l="1"/>
  <c r="P449" i="5" s="1"/>
  <c r="P450" i="5" s="1"/>
  <c r="O448" i="5"/>
  <c r="O449" i="5" l="1"/>
  <c r="N449" i="5"/>
  <c r="Q449" i="5" s="1"/>
  <c r="G449" i="5"/>
  <c r="N450" i="5" l="1"/>
  <c r="G450" i="5"/>
  <c r="M450" i="5" s="1"/>
  <c r="O450" i="5" s="1"/>
  <c r="N451" i="5" s="1"/>
  <c r="G451" i="5" l="1"/>
  <c r="Q450" i="5"/>
  <c r="Q451" i="5" s="1"/>
  <c r="I451" i="5"/>
  <c r="L451" i="5" s="1"/>
  <c r="P451" i="5" l="1"/>
  <c r="O451" i="5"/>
  <c r="N452" i="5" l="1"/>
  <c r="Q452" i="5" s="1"/>
  <c r="G452" i="5"/>
  <c r="I452" i="5" l="1"/>
  <c r="L452" i="5" s="1"/>
  <c r="P452" i="5" l="1"/>
  <c r="O452" i="5"/>
  <c r="N453" i="5" l="1"/>
  <c r="Q453" i="5" s="1"/>
  <c r="G453" i="5"/>
  <c r="I453" i="5" l="1"/>
  <c r="L453" i="5" s="1"/>
  <c r="P453" i="5" l="1"/>
  <c r="O453" i="5"/>
  <c r="N454" i="5" l="1"/>
  <c r="Q454" i="5" s="1"/>
  <c r="G454" i="5"/>
  <c r="I454" i="5" l="1"/>
  <c r="L454" i="5" s="1"/>
  <c r="P454" i="5" l="1"/>
  <c r="O454" i="5"/>
  <c r="N455" i="5" l="1"/>
  <c r="Q455" i="5" s="1"/>
  <c r="G455" i="5"/>
  <c r="I455" i="5" l="1"/>
  <c r="L455" i="5" s="1"/>
  <c r="P455" i="5" l="1"/>
  <c r="P456" i="5" s="1"/>
  <c r="P457" i="5" s="1"/>
  <c r="O455" i="5"/>
  <c r="N456" i="5" l="1"/>
  <c r="Q456" i="5" s="1"/>
  <c r="O456" i="5"/>
  <c r="G456" i="5"/>
  <c r="N457" i="5" l="1"/>
  <c r="G457" i="5"/>
  <c r="M457" i="5" s="1"/>
  <c r="Q457" i="5" l="1"/>
  <c r="O457" i="5"/>
  <c r="N458" i="5" l="1"/>
  <c r="G458" i="5"/>
  <c r="Q458" i="5"/>
  <c r="I458" i="5" l="1"/>
  <c r="L458" i="5" s="1"/>
  <c r="P458" i="5" l="1"/>
  <c r="O458" i="5"/>
  <c r="N459" i="5" l="1"/>
  <c r="Q459" i="5" s="1"/>
  <c r="G459" i="5"/>
  <c r="I459" i="5" l="1"/>
  <c r="L459" i="5" s="1"/>
  <c r="P459" i="5" l="1"/>
  <c r="O459" i="5"/>
  <c r="N460" i="5" l="1"/>
  <c r="Q460" i="5" s="1"/>
  <c r="G460" i="5"/>
  <c r="I460" i="5" l="1"/>
  <c r="L460" i="5" s="1"/>
  <c r="P460" i="5" l="1"/>
  <c r="O460" i="5"/>
  <c r="N461" i="5" l="1"/>
  <c r="Q461" i="5" s="1"/>
  <c r="G461" i="5"/>
  <c r="I461" i="5" l="1"/>
  <c r="L461" i="5" s="1"/>
  <c r="P461" i="5" l="1"/>
  <c r="O461" i="5"/>
  <c r="N462" i="5" l="1"/>
  <c r="Q462" i="5" s="1"/>
  <c r="G462" i="5"/>
  <c r="I462" i="5" l="1"/>
  <c r="L462" i="5" s="1"/>
  <c r="P462" i="5" l="1"/>
  <c r="P463" i="5" s="1"/>
  <c r="P464" i="5" s="1"/>
  <c r="O462" i="5"/>
  <c r="N463" i="5" l="1"/>
  <c r="Q463" i="5" s="1"/>
  <c r="O463" i="5"/>
  <c r="G463" i="5"/>
  <c r="N464" i="5" l="1"/>
  <c r="G464" i="5"/>
  <c r="M464" i="5" s="1"/>
  <c r="Q464" i="5" l="1"/>
  <c r="O464" i="5"/>
  <c r="N465" i="5" l="1"/>
  <c r="Q465" i="5" s="1"/>
  <c r="G465" i="5"/>
  <c r="I465" i="5" l="1"/>
  <c r="L465" i="5" s="1"/>
  <c r="P465" i="5" l="1"/>
  <c r="O465" i="5"/>
  <c r="N466" i="5" l="1"/>
  <c r="Q466" i="5" s="1"/>
  <c r="G466" i="5"/>
  <c r="I466" i="5" l="1"/>
  <c r="L466" i="5" s="1"/>
  <c r="P466" i="5" l="1"/>
  <c r="O466" i="5"/>
  <c r="N467" i="5" l="1"/>
  <c r="Q467" i="5" s="1"/>
  <c r="G467" i="5"/>
  <c r="I467" i="5" l="1"/>
  <c r="L467" i="5" s="1"/>
  <c r="P467" i="5" l="1"/>
  <c r="O467" i="5"/>
  <c r="N468" i="5" l="1"/>
  <c r="Q468" i="5" s="1"/>
  <c r="G468" i="5"/>
  <c r="I468" i="5" l="1"/>
  <c r="L468" i="5" s="1"/>
  <c r="P468" i="5" l="1"/>
  <c r="O468" i="5"/>
  <c r="N469" i="5" l="1"/>
  <c r="Q469" i="5" s="1"/>
  <c r="G469" i="5"/>
  <c r="I469" i="5" l="1"/>
  <c r="L469" i="5" s="1"/>
  <c r="P469" i="5" l="1"/>
  <c r="P470" i="5" s="1"/>
  <c r="P471" i="5" s="1"/>
  <c r="O469" i="5"/>
  <c r="N470" i="5" l="1"/>
  <c r="Q470" i="5" s="1"/>
  <c r="G470" i="5"/>
  <c r="O470" i="5"/>
  <c r="N471" i="5" l="1"/>
  <c r="G471" i="5"/>
  <c r="M471" i="5" s="1"/>
  <c r="Q471" i="5" l="1"/>
  <c r="O471" i="5"/>
  <c r="N472" i="5" l="1"/>
  <c r="Q472" i="5" s="1"/>
  <c r="G472" i="5"/>
  <c r="I472" i="5" l="1"/>
  <c r="L472" i="5" s="1"/>
  <c r="P472" i="5" l="1"/>
  <c r="O472" i="5"/>
  <c r="N473" i="5" l="1"/>
  <c r="Q473" i="5" s="1"/>
  <c r="G473" i="5"/>
  <c r="I473" i="5" l="1"/>
  <c r="L473" i="5" s="1"/>
  <c r="P473" i="5" l="1"/>
  <c r="O473" i="5"/>
  <c r="N474" i="5" l="1"/>
  <c r="Q474" i="5" s="1"/>
  <c r="G474" i="5"/>
  <c r="I474" i="5" l="1"/>
  <c r="L474" i="5" s="1"/>
  <c r="P474" i="5" l="1"/>
  <c r="O474" i="5"/>
  <c r="N475" i="5" l="1"/>
  <c r="Q475" i="5" s="1"/>
  <c r="G475" i="5"/>
  <c r="I475" i="5" l="1"/>
  <c r="L475" i="5" s="1"/>
  <c r="P475" i="5" l="1"/>
  <c r="O475" i="5"/>
  <c r="N476" i="5" l="1"/>
  <c r="Q476" i="5" s="1"/>
  <c r="G476" i="5"/>
  <c r="I476" i="5" l="1"/>
  <c r="L476" i="5" s="1"/>
  <c r="P476" i="5" l="1"/>
  <c r="P477" i="5" s="1"/>
  <c r="P478" i="5" s="1"/>
  <c r="O476" i="5"/>
  <c r="N477" i="5" l="1"/>
  <c r="Q477" i="5" s="1"/>
  <c r="O477" i="5"/>
  <c r="G477" i="5"/>
  <c r="N478" i="5" l="1"/>
  <c r="G478" i="5"/>
  <c r="M478" i="5" s="1"/>
  <c r="Q478" i="5" l="1"/>
  <c r="O478" i="5"/>
  <c r="N479" i="5" l="1"/>
  <c r="G479" i="5"/>
  <c r="Q479" i="5"/>
  <c r="I479" i="5" l="1"/>
  <c r="L479" i="5" s="1"/>
  <c r="P479" i="5" l="1"/>
  <c r="O479" i="5"/>
  <c r="N480" i="5" l="1"/>
  <c r="Q480" i="5" s="1"/>
  <c r="G480" i="5"/>
  <c r="I480" i="5" l="1"/>
  <c r="L480" i="5" s="1"/>
  <c r="P480" i="5" l="1"/>
  <c r="O480" i="5"/>
  <c r="N481" i="5" l="1"/>
  <c r="Q481" i="5" s="1"/>
  <c r="G481" i="5"/>
  <c r="I481" i="5" l="1"/>
  <c r="L481" i="5" s="1"/>
  <c r="P481" i="5" l="1"/>
  <c r="O481" i="5"/>
  <c r="N482" i="5" l="1"/>
  <c r="Q482" i="5" s="1"/>
  <c r="G482" i="5"/>
  <c r="I482" i="5" l="1"/>
  <c r="L482" i="5" s="1"/>
  <c r="P482" i="5" l="1"/>
  <c r="O482" i="5"/>
  <c r="N483" i="5" l="1"/>
  <c r="Q483" i="5" s="1"/>
  <c r="G483" i="5"/>
  <c r="I483" i="5" l="1"/>
  <c r="L483" i="5" s="1"/>
  <c r="P483" i="5" l="1"/>
  <c r="P484" i="5" s="1"/>
  <c r="P485" i="5" s="1"/>
  <c r="O483" i="5"/>
  <c r="N484" i="5" l="1"/>
  <c r="Q484" i="5" s="1"/>
  <c r="O484" i="5"/>
  <c r="G484" i="5"/>
  <c r="N485" i="5" l="1"/>
  <c r="G485" i="5"/>
  <c r="M485" i="5" s="1"/>
  <c r="Q485" i="5" l="1"/>
  <c r="O485" i="5"/>
  <c r="N486" i="5" l="1"/>
  <c r="G486" i="5"/>
  <c r="Q486" i="5"/>
  <c r="I486" i="5" l="1"/>
  <c r="L486" i="5" s="1"/>
  <c r="P486" i="5" l="1"/>
  <c r="O486" i="5"/>
  <c r="N487" i="5" l="1"/>
  <c r="Q487" i="5" s="1"/>
  <c r="G487" i="5"/>
  <c r="I487" i="5" l="1"/>
  <c r="L487" i="5" s="1"/>
  <c r="P487" i="5" l="1"/>
  <c r="O487" i="5"/>
  <c r="N488" i="5" l="1"/>
  <c r="Q488" i="5" s="1"/>
  <c r="G488" i="5"/>
  <c r="I488" i="5" l="1"/>
  <c r="L488" i="5" s="1"/>
  <c r="P488" i="5" l="1"/>
  <c r="O488" i="5"/>
  <c r="N489" i="5" l="1"/>
  <c r="Q489" i="5" s="1"/>
  <c r="G489" i="5"/>
  <c r="I489" i="5" l="1"/>
  <c r="L489" i="5" s="1"/>
  <c r="P489" i="5" l="1"/>
  <c r="O489" i="5"/>
  <c r="N490" i="5" l="1"/>
  <c r="Q490" i="5" s="1"/>
  <c r="G490" i="5"/>
  <c r="I490" i="5" l="1"/>
  <c r="L490" i="5" s="1"/>
  <c r="P490" i="5" l="1"/>
  <c r="P491" i="5" s="1"/>
  <c r="P492" i="5" s="1"/>
  <c r="O490" i="5"/>
  <c r="N491" i="5" l="1"/>
  <c r="Q491" i="5" s="1"/>
  <c r="O491" i="5"/>
  <c r="G491" i="5"/>
  <c r="N492" i="5" l="1"/>
  <c r="G492" i="5"/>
  <c r="M492" i="5" s="1"/>
  <c r="Q492" i="5" l="1"/>
  <c r="O492" i="5"/>
  <c r="N493" i="5" l="1"/>
  <c r="G493" i="5"/>
  <c r="Q493" i="5"/>
  <c r="I493" i="5" l="1"/>
  <c r="L493" i="5" s="1"/>
  <c r="P493" i="5" l="1"/>
  <c r="O493" i="5"/>
  <c r="N494" i="5" l="1"/>
  <c r="Q494" i="5" s="1"/>
  <c r="G494" i="5"/>
  <c r="I494" i="5" l="1"/>
  <c r="L494" i="5" s="1"/>
  <c r="P494" i="5" l="1"/>
  <c r="O494" i="5"/>
  <c r="N495" i="5" l="1"/>
  <c r="Q495" i="5" s="1"/>
  <c r="G495" i="5"/>
  <c r="I495" i="5" l="1"/>
  <c r="L495" i="5" s="1"/>
  <c r="P495" i="5" l="1"/>
  <c r="O495" i="5"/>
  <c r="N496" i="5" l="1"/>
  <c r="Q496" i="5" s="1"/>
  <c r="G496" i="5"/>
  <c r="I496" i="5" l="1"/>
  <c r="L496" i="5" s="1"/>
  <c r="P496" i="5" l="1"/>
  <c r="O496" i="5"/>
  <c r="N497" i="5" l="1"/>
  <c r="Q497" i="5" s="1"/>
  <c r="G497" i="5"/>
  <c r="I497" i="5" l="1"/>
  <c r="L497" i="5" s="1"/>
  <c r="P497" i="5" l="1"/>
  <c r="P498" i="5" s="1"/>
  <c r="P499" i="5" s="1"/>
  <c r="O497" i="5"/>
  <c r="N498" i="5" l="1"/>
  <c r="Q498" i="5" s="1"/>
  <c r="O498" i="5"/>
  <c r="G498" i="5"/>
  <c r="N499" i="5" l="1"/>
  <c r="G499" i="5"/>
  <c r="M499" i="5" s="1"/>
  <c r="Q499" i="5" l="1"/>
  <c r="O499" i="5"/>
  <c r="N500" i="5" l="1"/>
  <c r="G500" i="5"/>
  <c r="Q500" i="5"/>
  <c r="I500" i="5" l="1"/>
  <c r="L500" i="5" s="1"/>
  <c r="P500" i="5" l="1"/>
  <c r="O500" i="5"/>
  <c r="N501" i="5" l="1"/>
  <c r="Q501" i="5" s="1"/>
  <c r="G501" i="5"/>
  <c r="I501" i="5" l="1"/>
  <c r="L501" i="5" s="1"/>
  <c r="P501" i="5" l="1"/>
  <c r="O501" i="5"/>
  <c r="N502" i="5" l="1"/>
  <c r="Q502" i="5" s="1"/>
  <c r="G502" i="5"/>
  <c r="I502" i="5" l="1"/>
  <c r="L502" i="5" s="1"/>
  <c r="P502" i="5" l="1"/>
  <c r="O502" i="5"/>
  <c r="N503" i="5" l="1"/>
  <c r="Q503" i="5" s="1"/>
  <c r="G503" i="5"/>
  <c r="I503" i="5" l="1"/>
  <c r="L503" i="5" s="1"/>
  <c r="P503" i="5" l="1"/>
  <c r="O503" i="5"/>
  <c r="N504" i="5" l="1"/>
  <c r="Q504" i="5" s="1"/>
  <c r="G504" i="5"/>
  <c r="I504" i="5" l="1"/>
  <c r="L504" i="5" s="1"/>
  <c r="P504" i="5" l="1"/>
  <c r="P505" i="5" s="1"/>
  <c r="P506" i="5" s="1"/>
  <c r="O504" i="5"/>
  <c r="N505" i="5" l="1"/>
  <c r="Q505" i="5" s="1"/>
  <c r="O505" i="5"/>
  <c r="G505" i="5"/>
  <c r="N506" i="5" l="1"/>
  <c r="G506" i="5"/>
  <c r="M506" i="5" s="1"/>
  <c r="Q506" i="5" l="1"/>
  <c r="O506" i="5"/>
  <c r="N507" i="5" l="1"/>
  <c r="Q507" i="5" s="1"/>
  <c r="G507" i="5"/>
  <c r="I507" i="5" l="1"/>
  <c r="L507" i="5" s="1"/>
  <c r="P507" i="5" l="1"/>
  <c r="O507" i="5"/>
  <c r="N508" i="5" l="1"/>
  <c r="Q508" i="5" s="1"/>
  <c r="G508" i="5"/>
  <c r="I508" i="5" l="1"/>
  <c r="L508" i="5" s="1"/>
  <c r="P508" i="5" l="1"/>
  <c r="O508" i="5"/>
  <c r="N509" i="5" l="1"/>
  <c r="Q509" i="5" s="1"/>
  <c r="G509" i="5"/>
  <c r="I509" i="5" l="1"/>
  <c r="L509" i="5" s="1"/>
  <c r="P509" i="5" l="1"/>
  <c r="O509" i="5"/>
  <c r="N510" i="5" l="1"/>
  <c r="Q510" i="5" s="1"/>
  <c r="G510" i="5"/>
  <c r="I510" i="5" l="1"/>
  <c r="L510" i="5" s="1"/>
  <c r="P510" i="5" l="1"/>
  <c r="O510" i="5"/>
  <c r="N511" i="5" l="1"/>
  <c r="Q511" i="5" s="1"/>
  <c r="G511" i="5"/>
  <c r="I511" i="5" l="1"/>
  <c r="L511" i="5" s="1"/>
  <c r="P511" i="5" l="1"/>
  <c r="P512" i="5" s="1"/>
  <c r="P513" i="5" s="1"/>
  <c r="O511" i="5"/>
  <c r="N512" i="5" l="1"/>
  <c r="Q512" i="5" s="1"/>
  <c r="G512" i="5"/>
  <c r="O512" i="5"/>
  <c r="N513" i="5" l="1"/>
  <c r="G513" i="5"/>
  <c r="M513" i="5" s="1"/>
  <c r="Q513" i="5" l="1"/>
  <c r="O513" i="5"/>
  <c r="N514" i="5" l="1"/>
  <c r="G514" i="5"/>
  <c r="Q514" i="5"/>
  <c r="I514" i="5" l="1"/>
  <c r="L514" i="5" s="1"/>
  <c r="P514" i="5" l="1"/>
  <c r="O514" i="5"/>
  <c r="N515" i="5" l="1"/>
  <c r="Q515" i="5" s="1"/>
  <c r="G515" i="5"/>
  <c r="I515" i="5" l="1"/>
  <c r="L515" i="5" s="1"/>
  <c r="P515" i="5" l="1"/>
  <c r="O515" i="5"/>
  <c r="N516" i="5" l="1"/>
  <c r="Q516" i="5" s="1"/>
  <c r="G516" i="5"/>
  <c r="I516" i="5" l="1"/>
  <c r="L516" i="5" s="1"/>
  <c r="P516" i="5" l="1"/>
  <c r="O516" i="5"/>
  <c r="N517" i="5" l="1"/>
  <c r="Q517" i="5" s="1"/>
  <c r="G517" i="5"/>
  <c r="I517" i="5" l="1"/>
  <c r="L517" i="5" s="1"/>
  <c r="P517" i="5" l="1"/>
  <c r="O517" i="5"/>
  <c r="N518" i="5" l="1"/>
  <c r="Q518" i="5" s="1"/>
  <c r="G518" i="5"/>
  <c r="I518" i="5" l="1"/>
  <c r="L518" i="5" s="1"/>
  <c r="P518" i="5" l="1"/>
  <c r="P519" i="5" s="1"/>
  <c r="P520" i="5" s="1"/>
  <c r="O518" i="5"/>
  <c r="N519" i="5" l="1"/>
  <c r="Q519" i="5" s="1"/>
  <c r="O519" i="5"/>
  <c r="G519" i="5"/>
  <c r="N520" i="5" l="1"/>
  <c r="G520" i="5"/>
  <c r="M520" i="5" s="1"/>
  <c r="Q520" i="5" l="1"/>
  <c r="O520" i="5"/>
  <c r="N521" i="5" l="1"/>
  <c r="G521" i="5"/>
  <c r="Q521" i="5"/>
  <c r="I521" i="5" l="1"/>
  <c r="L521" i="5" s="1"/>
  <c r="P521" i="5" l="1"/>
  <c r="O521" i="5"/>
  <c r="N522" i="5" l="1"/>
  <c r="Q522" i="5" s="1"/>
  <c r="G522" i="5"/>
  <c r="I522" i="5" l="1"/>
  <c r="L522" i="5" s="1"/>
  <c r="P522" i="5" l="1"/>
  <c r="O522" i="5"/>
  <c r="N523" i="5" l="1"/>
  <c r="Q523" i="5" s="1"/>
  <c r="G523" i="5"/>
  <c r="I523" i="5" l="1"/>
  <c r="L523" i="5" s="1"/>
  <c r="P523" i="5" l="1"/>
  <c r="O523" i="5"/>
  <c r="N524" i="5" l="1"/>
  <c r="Q524" i="5" s="1"/>
  <c r="G524" i="5"/>
  <c r="I524" i="5" l="1"/>
  <c r="L524" i="5" s="1"/>
  <c r="P524" i="5" l="1"/>
  <c r="O524" i="5"/>
  <c r="N525" i="5" l="1"/>
  <c r="Q525" i="5" s="1"/>
  <c r="G525" i="5"/>
  <c r="I525" i="5" l="1"/>
  <c r="L525" i="5" s="1"/>
  <c r="P525" i="5" l="1"/>
  <c r="P526" i="5" s="1"/>
  <c r="P527" i="5" s="1"/>
  <c r="O525" i="5"/>
  <c r="N526" i="5" l="1"/>
  <c r="Q526" i="5" s="1"/>
  <c r="O526" i="5"/>
  <c r="G526" i="5"/>
  <c r="N527" i="5" l="1"/>
  <c r="G527" i="5"/>
  <c r="M527" i="5" s="1"/>
  <c r="Q527" i="5" l="1"/>
  <c r="O527" i="5"/>
  <c r="N528" i="5" l="1"/>
  <c r="G528" i="5"/>
  <c r="Q528" i="5"/>
  <c r="I528" i="5" l="1"/>
  <c r="L528" i="5" s="1"/>
  <c r="P528" i="5" l="1"/>
  <c r="O528" i="5"/>
  <c r="N529" i="5" l="1"/>
  <c r="Q529" i="5" s="1"/>
  <c r="G529" i="5"/>
  <c r="I529" i="5" l="1"/>
  <c r="L529" i="5" s="1"/>
  <c r="P529" i="5" l="1"/>
  <c r="O529" i="5"/>
  <c r="N530" i="5" l="1"/>
  <c r="Q530" i="5" s="1"/>
  <c r="G530" i="5"/>
  <c r="I530" i="5" l="1"/>
  <c r="L530" i="5" s="1"/>
  <c r="P530" i="5" l="1"/>
  <c r="O530" i="5"/>
  <c r="N531" i="5" l="1"/>
  <c r="Q531" i="5" s="1"/>
  <c r="G531" i="5"/>
  <c r="I531" i="5" l="1"/>
  <c r="L531" i="5" s="1"/>
  <c r="P531" i="5" l="1"/>
  <c r="O531" i="5"/>
  <c r="N532" i="5" l="1"/>
  <c r="Q532" i="5" s="1"/>
  <c r="G532" i="5"/>
  <c r="I532" i="5" l="1"/>
  <c r="L532" i="5" s="1"/>
  <c r="P532" i="5" l="1"/>
  <c r="P533" i="5" s="1"/>
  <c r="P534" i="5" s="1"/>
  <c r="O532" i="5"/>
  <c r="N533" i="5" l="1"/>
  <c r="Q533" i="5" s="1"/>
  <c r="G533" i="5"/>
  <c r="O533" i="5"/>
  <c r="N534" i="5" l="1"/>
  <c r="G534" i="5"/>
  <c r="M534" i="5" s="1"/>
  <c r="Q534" i="5" l="1"/>
  <c r="O534" i="5"/>
  <c r="N535" i="5" l="1"/>
  <c r="G535" i="5"/>
  <c r="Q535" i="5"/>
  <c r="I535" i="5" l="1"/>
  <c r="L535" i="5" s="1"/>
  <c r="P535" i="5" l="1"/>
  <c r="O535" i="5"/>
  <c r="N536" i="5" l="1"/>
  <c r="Q536" i="5" s="1"/>
  <c r="G536" i="5"/>
  <c r="I536" i="5" l="1"/>
  <c r="L536" i="5" s="1"/>
  <c r="P536" i="5" l="1"/>
  <c r="O536" i="5"/>
  <c r="N537" i="5" l="1"/>
  <c r="Q537" i="5" s="1"/>
  <c r="G537" i="5"/>
  <c r="I537" i="5" l="1"/>
  <c r="L537" i="5" s="1"/>
  <c r="P537" i="5" l="1"/>
  <c r="O537" i="5"/>
  <c r="N538" i="5" l="1"/>
  <c r="Q538" i="5" s="1"/>
  <c r="G538" i="5"/>
  <c r="I538" i="5" l="1"/>
  <c r="L538" i="5" s="1"/>
  <c r="P538" i="5" l="1"/>
  <c r="O538" i="5"/>
  <c r="N539" i="5" l="1"/>
  <c r="Q539" i="5" s="1"/>
  <c r="G539" i="5"/>
  <c r="J539" i="5" l="1"/>
  <c r="L539" i="5" s="1"/>
  <c r="P539" i="5" l="1"/>
  <c r="P540" i="5" s="1"/>
  <c r="P541" i="5" s="1"/>
  <c r="O539" i="5"/>
  <c r="N540" i="5"/>
  <c r="Q540" i="5" s="1"/>
  <c r="O540" i="5"/>
  <c r="G540" i="5"/>
  <c r="N541" i="5" l="1"/>
  <c r="G541" i="5"/>
  <c r="M541" i="5" s="1"/>
  <c r="Q541" i="5" l="1"/>
  <c r="O541" i="5"/>
  <c r="N542" i="5" l="1"/>
  <c r="G542" i="5"/>
  <c r="Q542" i="5"/>
  <c r="J542" i="5" l="1"/>
  <c r="L542" i="5" s="1"/>
  <c r="P542" i="5" l="1"/>
  <c r="O542" i="5"/>
  <c r="N543" i="5"/>
  <c r="Q543" i="5" s="1"/>
  <c r="G543" i="5"/>
  <c r="J543" i="5" l="1"/>
  <c r="L543" i="5" s="1"/>
  <c r="P543" i="5" l="1"/>
  <c r="O543" i="5"/>
  <c r="N544" i="5"/>
  <c r="Q544" i="5" s="1"/>
  <c r="G544" i="5"/>
  <c r="J544" i="5" l="1"/>
  <c r="L544" i="5" s="1"/>
  <c r="P544" i="5" l="1"/>
  <c r="O544" i="5"/>
  <c r="N545" i="5"/>
  <c r="Q545" i="5" s="1"/>
  <c r="G545" i="5"/>
  <c r="J545" i="5" l="1"/>
  <c r="L545" i="5" s="1"/>
  <c r="P545" i="5" l="1"/>
  <c r="O545" i="5"/>
  <c r="N546" i="5"/>
  <c r="Q546" i="5" s="1"/>
  <c r="G546" i="5"/>
  <c r="J546" i="5" l="1"/>
  <c r="L546" i="5" s="1"/>
  <c r="P546" i="5" l="1"/>
  <c r="P547" i="5" s="1"/>
  <c r="P548" i="5" s="1"/>
  <c r="O546" i="5"/>
  <c r="N547" i="5" s="1"/>
  <c r="Q547" i="5" s="1"/>
  <c r="O547" i="5"/>
  <c r="G547" i="5"/>
  <c r="N548" i="5" l="1"/>
  <c r="G548" i="5"/>
  <c r="M548" i="5" s="1"/>
  <c r="Q548" i="5" l="1"/>
  <c r="O548" i="5"/>
  <c r="N549" i="5" l="1"/>
  <c r="G549" i="5"/>
  <c r="Q549" i="5"/>
  <c r="J549" i="5" l="1"/>
  <c r="L549" i="5" s="1"/>
  <c r="P549" i="5" l="1"/>
  <c r="O549" i="5"/>
  <c r="N550" i="5"/>
  <c r="Q550" i="5" s="1"/>
  <c r="G550" i="5"/>
  <c r="J550" i="5" l="1"/>
  <c r="L550" i="5" s="1"/>
  <c r="P550" i="5" l="1"/>
  <c r="O550" i="5"/>
  <c r="N551" i="5"/>
  <c r="Q551" i="5" s="1"/>
  <c r="G551" i="5"/>
  <c r="J551" i="5" l="1"/>
  <c r="L551" i="5" s="1"/>
  <c r="P551" i="5" l="1"/>
  <c r="O551" i="5"/>
  <c r="N552" i="5"/>
  <c r="Q552" i="5" s="1"/>
  <c r="G552" i="5"/>
  <c r="J552" i="5" l="1"/>
  <c r="L552" i="5" s="1"/>
  <c r="P552" i="5" l="1"/>
  <c r="O552" i="5"/>
  <c r="N553" i="5"/>
  <c r="Q553" i="5" s="1"/>
  <c r="G553" i="5"/>
  <c r="J553" i="5" l="1"/>
  <c r="L553" i="5" s="1"/>
  <c r="P553" i="5" l="1"/>
  <c r="P554" i="5" s="1"/>
  <c r="P555" i="5" s="1"/>
  <c r="O553" i="5"/>
  <c r="N554" i="5" s="1"/>
  <c r="Q554" i="5" s="1"/>
  <c r="O554" i="5"/>
  <c r="G554" i="5"/>
  <c r="N555" i="5" l="1"/>
  <c r="G555" i="5"/>
  <c r="M555" i="5" s="1"/>
  <c r="Q555" i="5" l="1"/>
  <c r="O555" i="5"/>
  <c r="N556" i="5" l="1"/>
  <c r="G556" i="5"/>
  <c r="Q556" i="5"/>
  <c r="J556" i="5" l="1"/>
  <c r="L556" i="5" s="1"/>
  <c r="P556" i="5" s="1"/>
  <c r="O556" i="5" l="1"/>
  <c r="N557" i="5"/>
  <c r="Q557" i="5" s="1"/>
  <c r="G557" i="5"/>
  <c r="J557" i="5" l="1"/>
  <c r="L557" i="5" s="1"/>
  <c r="P557" i="5" l="1"/>
  <c r="O557" i="5"/>
  <c r="N558" i="5"/>
  <c r="Q558" i="5" s="1"/>
  <c r="G558" i="5"/>
  <c r="J558" i="5" l="1"/>
  <c r="L558" i="5" s="1"/>
  <c r="P558" i="5" l="1"/>
  <c r="O558" i="5"/>
  <c r="N559" i="5"/>
  <c r="Q559" i="5" s="1"/>
  <c r="G559" i="5"/>
  <c r="J559" i="5" l="1"/>
  <c r="L559" i="5" s="1"/>
  <c r="P559" i="5" l="1"/>
  <c r="O559" i="5"/>
  <c r="N560" i="5"/>
  <c r="Q560" i="5" s="1"/>
  <c r="G560" i="5"/>
  <c r="J560" i="5" l="1"/>
  <c r="L560" i="5" s="1"/>
  <c r="P560" i="5" l="1"/>
  <c r="P561" i="5" s="1"/>
  <c r="P562" i="5" s="1"/>
  <c r="O560" i="5"/>
  <c r="N561" i="5" s="1"/>
  <c r="Q561" i="5" s="1"/>
  <c r="O561" i="5"/>
  <c r="G561" i="5"/>
  <c r="N562" i="5" l="1"/>
  <c r="G562" i="5"/>
  <c r="M562" i="5" s="1"/>
  <c r="Q562" i="5" l="1"/>
  <c r="O562" i="5"/>
  <c r="N563" i="5" l="1"/>
  <c r="G563" i="5"/>
  <c r="Q563" i="5"/>
  <c r="J563" i="5" l="1"/>
  <c r="L563" i="5" s="1"/>
  <c r="P563" i="5" l="1"/>
  <c r="O563" i="5"/>
  <c r="N564" i="5"/>
  <c r="Q564" i="5" s="1"/>
  <c r="G564" i="5"/>
  <c r="J564" i="5" l="1"/>
  <c r="L564" i="5" s="1"/>
  <c r="P564" i="5" l="1"/>
  <c r="O564" i="5"/>
  <c r="N565" i="5"/>
  <c r="Q565" i="5" s="1"/>
  <c r="G565" i="5"/>
  <c r="J565" i="5" l="1"/>
  <c r="L565" i="5" s="1"/>
  <c r="P565" i="5" l="1"/>
  <c r="O565" i="5"/>
  <c r="N566" i="5"/>
  <c r="Q566" i="5" s="1"/>
  <c r="G566" i="5"/>
  <c r="J566" i="5" l="1"/>
  <c r="L566" i="5" s="1"/>
  <c r="P566" i="5" l="1"/>
  <c r="O566" i="5"/>
  <c r="N567" i="5"/>
  <c r="Q567" i="5" s="1"/>
  <c r="G567" i="5"/>
  <c r="J567" i="5" l="1"/>
  <c r="L567" i="5" s="1"/>
  <c r="P567" i="5" l="1"/>
  <c r="P568" i="5" s="1"/>
  <c r="P569" i="5" s="1"/>
  <c r="O567" i="5"/>
  <c r="N568" i="5" s="1"/>
  <c r="Q568" i="5" s="1"/>
  <c r="G568" i="5"/>
  <c r="O568" i="5"/>
  <c r="N569" i="5" l="1"/>
  <c r="G569" i="5"/>
  <c r="M569" i="5" s="1"/>
  <c r="Q569" i="5" l="1"/>
  <c r="O569" i="5"/>
  <c r="N570" i="5" l="1"/>
  <c r="G570" i="5"/>
  <c r="Q570" i="5"/>
  <c r="J570" i="5" l="1"/>
  <c r="L570" i="5" s="1"/>
  <c r="P570" i="5" l="1"/>
  <c r="O570" i="5"/>
  <c r="N571" i="5"/>
  <c r="Q571" i="5" s="1"/>
  <c r="G571" i="5"/>
  <c r="J571" i="5" l="1"/>
  <c r="L571" i="5" s="1"/>
  <c r="P571" i="5" l="1"/>
  <c r="O571" i="5"/>
  <c r="N572" i="5"/>
  <c r="Q572" i="5" s="1"/>
  <c r="G572" i="5"/>
  <c r="J572" i="5" l="1"/>
  <c r="L572" i="5" s="1"/>
  <c r="P572" i="5" l="1"/>
  <c r="O572" i="5"/>
  <c r="N573" i="5"/>
  <c r="Q573" i="5" s="1"/>
  <c r="G573" i="5"/>
  <c r="J573" i="5" l="1"/>
  <c r="L573" i="5" s="1"/>
  <c r="P573" i="5" l="1"/>
  <c r="O573" i="5"/>
  <c r="N574" i="5"/>
  <c r="Q574" i="5" s="1"/>
  <c r="G574" i="5"/>
  <c r="J574" i="5" l="1"/>
  <c r="L574" i="5" s="1"/>
  <c r="P574" i="5" l="1"/>
  <c r="P575" i="5" s="1"/>
  <c r="P576" i="5" s="1"/>
  <c r="O574" i="5"/>
  <c r="N575" i="5"/>
  <c r="Q575" i="5" s="1"/>
  <c r="G575" i="5"/>
  <c r="O575" i="5"/>
  <c r="N576" i="5" l="1"/>
  <c r="G576" i="5"/>
  <c r="M576" i="5" s="1"/>
  <c r="Q576" i="5" l="1"/>
  <c r="O576" i="5"/>
  <c r="N577" i="5" l="1"/>
  <c r="G577" i="5"/>
  <c r="Q577" i="5"/>
  <c r="J577" i="5" l="1"/>
  <c r="L577" i="5" s="1"/>
  <c r="P577" i="5" l="1"/>
  <c r="O577" i="5"/>
  <c r="N578" i="5"/>
  <c r="Q578" i="5" s="1"/>
  <c r="G578" i="5"/>
  <c r="J578" i="5" l="1"/>
  <c r="L578" i="5" s="1"/>
  <c r="P578" i="5" l="1"/>
  <c r="O578" i="5"/>
  <c r="N579" i="5"/>
  <c r="Q579" i="5" s="1"/>
  <c r="G579" i="5"/>
  <c r="J579" i="5" l="1"/>
  <c r="L579" i="5" s="1"/>
  <c r="P579" i="5" l="1"/>
  <c r="O579" i="5"/>
  <c r="N580" i="5"/>
  <c r="Q580" i="5" s="1"/>
  <c r="G580" i="5"/>
  <c r="J580" i="5" l="1"/>
  <c r="L580" i="5" s="1"/>
  <c r="P580" i="5" l="1"/>
  <c r="O580" i="5"/>
  <c r="N581" i="5"/>
  <c r="Q581" i="5" s="1"/>
  <c r="G581" i="5"/>
  <c r="J581" i="5" l="1"/>
  <c r="L581" i="5" s="1"/>
  <c r="P581" i="5" l="1"/>
  <c r="P582" i="5" s="1"/>
  <c r="P583" i="5" s="1"/>
  <c r="O581" i="5"/>
  <c r="N582" i="5"/>
  <c r="Q582" i="5" s="1"/>
  <c r="O582" i="5"/>
  <c r="G582" i="5"/>
  <c r="N583" i="5" l="1"/>
  <c r="G583" i="5"/>
  <c r="M583" i="5" s="1"/>
  <c r="Q583" i="5" l="1"/>
  <c r="O583" i="5"/>
  <c r="N584" i="5" l="1"/>
  <c r="G584" i="5"/>
  <c r="Q584" i="5"/>
  <c r="J584" i="5" l="1"/>
  <c r="L584" i="5" s="1"/>
  <c r="P584" i="5" l="1"/>
  <c r="O584" i="5"/>
  <c r="N585" i="5"/>
  <c r="Q585" i="5" s="1"/>
  <c r="G585" i="5"/>
  <c r="J585" i="5" l="1"/>
  <c r="L585" i="5" s="1"/>
  <c r="P585" i="5" l="1"/>
  <c r="O585" i="5"/>
  <c r="N586" i="5"/>
  <c r="Q586" i="5" s="1"/>
  <c r="G586" i="5"/>
  <c r="J586" i="5" l="1"/>
  <c r="L586" i="5" s="1"/>
  <c r="P586" i="5" l="1"/>
  <c r="O586" i="5"/>
  <c r="N587" i="5"/>
  <c r="Q587" i="5" s="1"/>
  <c r="G587" i="5"/>
  <c r="J587" i="5" l="1"/>
  <c r="L587" i="5" s="1"/>
  <c r="P587" i="5" l="1"/>
  <c r="O587" i="5"/>
  <c r="N588" i="5"/>
  <c r="Q588" i="5" s="1"/>
  <c r="G588" i="5"/>
  <c r="J588" i="5" l="1"/>
  <c r="L588" i="5" s="1"/>
  <c r="P588" i="5" l="1"/>
  <c r="P589" i="5" s="1"/>
  <c r="P590" i="5" s="1"/>
  <c r="O588" i="5"/>
  <c r="N589" i="5" s="1"/>
  <c r="Q589" i="5" s="1"/>
  <c r="G589" i="5"/>
  <c r="O589" i="5"/>
  <c r="N590" i="5" l="1"/>
  <c r="G590" i="5"/>
  <c r="M590" i="5" s="1"/>
  <c r="Q590" i="5" l="1"/>
  <c r="O590" i="5"/>
  <c r="N591" i="5" l="1"/>
  <c r="G591" i="5"/>
  <c r="Q591" i="5"/>
  <c r="J591" i="5" l="1"/>
  <c r="L591" i="5" s="1"/>
  <c r="P591" i="5" l="1"/>
  <c r="O591" i="5"/>
  <c r="N592" i="5"/>
  <c r="Q592" i="5" s="1"/>
  <c r="G592" i="5"/>
  <c r="J592" i="5" l="1"/>
  <c r="L592" i="5" s="1"/>
  <c r="P592" i="5" l="1"/>
  <c r="O592" i="5"/>
  <c r="N593" i="5"/>
  <c r="Q593" i="5" s="1"/>
  <c r="G593" i="5"/>
  <c r="J593" i="5" l="1"/>
  <c r="L593" i="5" s="1"/>
  <c r="P593" i="5" l="1"/>
  <c r="O593" i="5"/>
  <c r="N594" i="5"/>
  <c r="Q594" i="5" s="1"/>
  <c r="G594" i="5"/>
  <c r="J594" i="5" l="1"/>
  <c r="L594" i="5" s="1"/>
  <c r="P594" i="5" l="1"/>
  <c r="O594" i="5"/>
  <c r="N595" i="5"/>
  <c r="Q595" i="5" s="1"/>
  <c r="G595" i="5"/>
  <c r="J595" i="5" l="1"/>
  <c r="L595" i="5" s="1"/>
  <c r="P595" i="5" l="1"/>
  <c r="P596" i="5" s="1"/>
  <c r="P597" i="5" s="1"/>
  <c r="O595" i="5"/>
  <c r="N596" i="5" s="1"/>
  <c r="Q596" i="5" s="1"/>
  <c r="G596" i="5"/>
  <c r="O596" i="5"/>
  <c r="N597" i="5" l="1"/>
  <c r="G597" i="5"/>
  <c r="M597" i="5" s="1"/>
  <c r="Q597" i="5" l="1"/>
  <c r="O597" i="5"/>
  <c r="N598" i="5" l="1"/>
  <c r="G598" i="5"/>
  <c r="Q598" i="5"/>
  <c r="J598" i="5" l="1"/>
  <c r="L598" i="5" s="1"/>
  <c r="O598" i="5" s="1"/>
  <c r="P598" i="5" l="1"/>
  <c r="N599" i="5"/>
  <c r="Q599" i="5" s="1"/>
  <c r="G599" i="5"/>
  <c r="J599" i="5" l="1"/>
  <c r="L599" i="5" s="1"/>
  <c r="P599" i="5" l="1"/>
  <c r="O599" i="5"/>
  <c r="N600" i="5"/>
  <c r="Q600" i="5" s="1"/>
  <c r="G600" i="5"/>
  <c r="J600" i="5" l="1"/>
  <c r="L600" i="5" s="1"/>
  <c r="P600" i="5" l="1"/>
  <c r="O600" i="5"/>
  <c r="N601" i="5"/>
  <c r="Q601" i="5" s="1"/>
  <c r="G601" i="5"/>
  <c r="J601" i="5" l="1"/>
  <c r="L601" i="5" s="1"/>
  <c r="P601" i="5" l="1"/>
  <c r="O601" i="5"/>
  <c r="N602" i="5"/>
  <c r="Q602" i="5" s="1"/>
  <c r="G602" i="5"/>
  <c r="J602" i="5" l="1"/>
  <c r="L602" i="5" s="1"/>
  <c r="P602" i="5" l="1"/>
  <c r="P603" i="5" s="1"/>
  <c r="P604" i="5" s="1"/>
  <c r="O602" i="5"/>
  <c r="N603" i="5" s="1"/>
  <c r="Q603" i="5" s="1"/>
  <c r="O603" i="5"/>
  <c r="G603" i="5"/>
  <c r="N604" i="5" l="1"/>
  <c r="G604" i="5"/>
  <c r="M604" i="5" s="1"/>
  <c r="Q604" i="5" l="1"/>
  <c r="O604" i="5"/>
  <c r="G605" i="5" l="1"/>
  <c r="N605" i="5"/>
  <c r="Q605" i="5" s="1"/>
  <c r="J605" i="5" l="1"/>
  <c r="L605" i="5" s="1"/>
  <c r="P605" i="5" l="1"/>
  <c r="O605" i="5"/>
  <c r="G606" i="5"/>
  <c r="N606" i="5"/>
  <c r="Q606" i="5" s="1"/>
  <c r="J606" i="5" l="1"/>
  <c r="L606" i="5" s="1"/>
  <c r="P606" i="5" l="1"/>
  <c r="O606" i="5"/>
  <c r="G607" i="5"/>
  <c r="N607" i="5"/>
  <c r="Q607" i="5" s="1"/>
  <c r="J607" i="5" l="1"/>
  <c r="L607" i="5" s="1"/>
  <c r="P607" i="5" l="1"/>
  <c r="O607" i="5"/>
  <c r="G608" i="5"/>
  <c r="N608" i="5"/>
  <c r="Q608" i="5" s="1"/>
  <c r="J608" i="5" l="1"/>
  <c r="L608" i="5" s="1"/>
  <c r="P608" i="5" l="1"/>
  <c r="O608" i="5"/>
  <c r="G609" i="5"/>
  <c r="N609" i="5"/>
  <c r="Q609" i="5" s="1"/>
  <c r="J609" i="5" l="1"/>
  <c r="L609" i="5" s="1"/>
  <c r="P609" i="5" l="1"/>
  <c r="P610" i="5" s="1"/>
  <c r="P611" i="5" s="1"/>
  <c r="O609" i="5"/>
  <c r="N610" i="5" s="1"/>
  <c r="Q610" i="5" s="1"/>
  <c r="O610" i="5"/>
  <c r="G610" i="5"/>
  <c r="N611" i="5" l="1"/>
  <c r="G611" i="5"/>
  <c r="M611" i="5" s="1"/>
  <c r="O611" i="5" s="1"/>
  <c r="Q611" i="5" l="1"/>
  <c r="G612" i="5"/>
  <c r="N612" i="5"/>
  <c r="Q612" i="5" s="1"/>
  <c r="J612" i="5" l="1"/>
  <c r="L612" i="5" s="1"/>
  <c r="P612" i="5" l="1"/>
  <c r="O612" i="5"/>
  <c r="G613" i="5"/>
  <c r="N613" i="5"/>
  <c r="Q613" i="5" s="1"/>
  <c r="J613" i="5" l="1"/>
  <c r="L613" i="5" s="1"/>
  <c r="P613" i="5" l="1"/>
  <c r="O613" i="5"/>
  <c r="G614" i="5"/>
  <c r="N614" i="5"/>
  <c r="Q614" i="5" s="1"/>
  <c r="J614" i="5" l="1"/>
  <c r="L614" i="5" s="1"/>
  <c r="O614" i="5" l="1"/>
  <c r="P614" i="5"/>
  <c r="G615" i="5"/>
  <c r="N615" i="5"/>
  <c r="Q615" i="5" s="1"/>
  <c r="J615" i="5" l="1"/>
  <c r="L615" i="5" s="1"/>
  <c r="P615" i="5" l="1"/>
  <c r="O615" i="5"/>
  <c r="G616" i="5"/>
  <c r="N616" i="5"/>
  <c r="Q616" i="5" s="1"/>
  <c r="J616" i="5" l="1"/>
  <c r="L616" i="5" s="1"/>
  <c r="P616" i="5" l="1"/>
  <c r="P617" i="5" s="1"/>
  <c r="P618" i="5" s="1"/>
  <c r="O616" i="5"/>
  <c r="N617" i="5" s="1"/>
  <c r="Q617" i="5" s="1"/>
  <c r="G617" i="5"/>
  <c r="O617" i="5" l="1"/>
  <c r="N618" i="5"/>
  <c r="G618" i="5"/>
  <c r="M618" i="5" s="1"/>
  <c r="O618" i="5" s="1"/>
  <c r="G619" i="5" l="1"/>
  <c r="N619" i="5"/>
  <c r="Q618" i="5"/>
  <c r="Q619" i="5" l="1"/>
  <c r="J619" i="5"/>
  <c r="L619" i="5" s="1"/>
  <c r="P619" i="5" l="1"/>
  <c r="O619" i="5"/>
  <c r="G620" i="5"/>
  <c r="N620" i="5"/>
  <c r="Q620" i="5" s="1"/>
  <c r="J620" i="5" l="1"/>
  <c r="L620" i="5" s="1"/>
  <c r="P620" i="5" l="1"/>
  <c r="O620" i="5"/>
  <c r="G621" i="5"/>
  <c r="N621" i="5"/>
  <c r="Q621" i="5" s="1"/>
  <c r="J621" i="5" l="1"/>
  <c r="L621" i="5" s="1"/>
  <c r="P621" i="5" l="1"/>
  <c r="O621" i="5"/>
  <c r="G622" i="5"/>
  <c r="N622" i="5"/>
  <c r="Q622" i="5" s="1"/>
  <c r="J622" i="5" l="1"/>
  <c r="L622" i="5" s="1"/>
  <c r="P622" i="5" l="1"/>
  <c r="O622" i="5"/>
  <c r="G623" i="5"/>
  <c r="N623" i="5"/>
  <c r="Q623" i="5" s="1"/>
  <c r="J623" i="5" l="1"/>
  <c r="L623" i="5" s="1"/>
  <c r="O623" i="5" l="1"/>
  <c r="P623" i="5"/>
  <c r="P624" i="5" s="1"/>
  <c r="P625" i="5" s="1"/>
  <c r="N624" i="5"/>
  <c r="Q624" i="5" s="1"/>
  <c r="O624" i="5"/>
  <c r="G624" i="5"/>
  <c r="N625" i="5" l="1"/>
  <c r="G625" i="5"/>
  <c r="M625" i="5" s="1"/>
  <c r="O625" i="5" s="1"/>
  <c r="G626" i="5" l="1"/>
  <c r="N626" i="5"/>
  <c r="Q625" i="5"/>
  <c r="Q626" i="5" l="1"/>
  <c r="J626" i="5"/>
  <c r="L626" i="5" s="1"/>
  <c r="P626" i="5" l="1"/>
  <c r="O626" i="5"/>
  <c r="G627" i="5"/>
  <c r="N627" i="5"/>
  <c r="Q627" i="5" s="1"/>
  <c r="J627" i="5" l="1"/>
  <c r="L627" i="5" s="1"/>
  <c r="O627" i="5" l="1"/>
  <c r="P627" i="5"/>
  <c r="G628" i="5"/>
  <c r="N628" i="5"/>
  <c r="Q628" i="5" s="1"/>
  <c r="J628" i="5" l="1"/>
  <c r="L628" i="5" s="1"/>
  <c r="O628" i="5" l="1"/>
  <c r="P628" i="5"/>
  <c r="G629" i="5"/>
  <c r="N629" i="5"/>
  <c r="Q629" i="5" s="1"/>
  <c r="J629" i="5" l="1"/>
  <c r="L629" i="5" s="1"/>
  <c r="O629" i="5" l="1"/>
  <c r="P629" i="5"/>
  <c r="G630" i="5"/>
  <c r="N630" i="5"/>
  <c r="Q630" i="5" s="1"/>
  <c r="J630" i="5" l="1"/>
  <c r="L630" i="5" s="1"/>
  <c r="P630" i="5" l="1"/>
  <c r="P631" i="5" s="1"/>
  <c r="P632" i="5" s="1"/>
  <c r="O630" i="5"/>
  <c r="N631" i="5"/>
  <c r="Q631" i="5" s="1"/>
  <c r="G631" i="5"/>
  <c r="O631" i="5"/>
  <c r="N632" i="5" l="1"/>
  <c r="G632" i="5"/>
  <c r="M632" i="5" s="1"/>
  <c r="O632" i="5" s="1"/>
  <c r="G633" i="5" l="1"/>
  <c r="N633" i="5"/>
  <c r="Q632" i="5"/>
  <c r="Q633" i="5" l="1"/>
  <c r="K633" i="5"/>
  <c r="L633" i="5" s="1"/>
  <c r="P633" i="5" l="1"/>
  <c r="O633" i="5"/>
  <c r="G634" i="5" s="1"/>
  <c r="N634" i="5"/>
  <c r="Q634" i="5" s="1"/>
  <c r="K634" i="5" l="1"/>
  <c r="L634" i="5" s="1"/>
  <c r="P634" i="5" l="1"/>
  <c r="O634" i="5"/>
  <c r="G635" i="5"/>
  <c r="N635" i="5"/>
  <c r="Q635" i="5" s="1"/>
  <c r="K635" i="5" l="1"/>
  <c r="L635" i="5" s="1"/>
  <c r="O635" i="5" l="1"/>
  <c r="P635" i="5"/>
  <c r="G636" i="5"/>
  <c r="N636" i="5"/>
  <c r="Q636" i="5" s="1"/>
  <c r="K636" i="5" l="1"/>
  <c r="L636" i="5" s="1"/>
  <c r="O636" i="5" l="1"/>
  <c r="P636" i="5"/>
  <c r="G637" i="5"/>
  <c r="N637" i="5"/>
  <c r="Q637" i="5" s="1"/>
  <c r="K637" i="5" l="1"/>
  <c r="L637" i="5" s="1"/>
  <c r="P637" i="5" l="1"/>
  <c r="P638" i="5" s="1"/>
  <c r="P639" i="5" s="1"/>
  <c r="O637" i="5"/>
  <c r="N638" i="5" s="1"/>
  <c r="Q638" i="5" s="1"/>
  <c r="O638" i="5"/>
  <c r="G638" i="5"/>
  <c r="N639" i="5" l="1"/>
  <c r="G639" i="5"/>
  <c r="M639" i="5" s="1"/>
  <c r="O639" i="5" s="1"/>
  <c r="G640" i="5" l="1"/>
  <c r="N640" i="5"/>
  <c r="Q639" i="5"/>
  <c r="Q640" i="5" l="1"/>
  <c r="K640" i="5"/>
  <c r="L640" i="5" s="1"/>
  <c r="P640" i="5" l="1"/>
  <c r="O640" i="5"/>
  <c r="G641" i="5"/>
  <c r="N641" i="5"/>
  <c r="Q641" i="5" s="1"/>
  <c r="K641" i="5" l="1"/>
  <c r="L641" i="5" s="1"/>
  <c r="P641" i="5" l="1"/>
  <c r="O641" i="5"/>
  <c r="G642" i="5"/>
  <c r="N642" i="5"/>
  <c r="Q642" i="5" s="1"/>
  <c r="K642" i="5" l="1"/>
  <c r="L642" i="5" s="1"/>
  <c r="P642" i="5" l="1"/>
  <c r="O642" i="5"/>
  <c r="G643" i="5"/>
  <c r="N643" i="5"/>
  <c r="Q643" i="5" s="1"/>
  <c r="K643" i="5" l="1"/>
  <c r="L643" i="5" s="1"/>
  <c r="O643" i="5" l="1"/>
  <c r="P643" i="5"/>
  <c r="G644" i="5"/>
  <c r="N644" i="5"/>
  <c r="Q644" i="5" s="1"/>
  <c r="K644" i="5" l="1"/>
  <c r="L644" i="5" s="1"/>
  <c r="O644" i="5" l="1"/>
  <c r="P644" i="5"/>
  <c r="P645" i="5" s="1"/>
  <c r="P646" i="5" s="1"/>
  <c r="N645" i="5"/>
  <c r="Q645" i="5" s="1"/>
  <c r="G645" i="5"/>
  <c r="O645" i="5"/>
  <c r="N646" i="5" l="1"/>
  <c r="G646" i="5"/>
  <c r="M646" i="5" s="1"/>
  <c r="O646" i="5" s="1"/>
  <c r="G647" i="5" l="1"/>
  <c r="N647" i="5"/>
  <c r="Q646" i="5"/>
  <c r="Q647" i="5" l="1"/>
  <c r="K647" i="5"/>
  <c r="L647" i="5" s="1"/>
  <c r="P647" i="5" l="1"/>
  <c r="O647" i="5"/>
  <c r="G648" i="5"/>
  <c r="N648" i="5"/>
  <c r="Q648" i="5" s="1"/>
  <c r="K648" i="5" l="1"/>
  <c r="L648" i="5" s="1"/>
  <c r="O648" i="5" l="1"/>
  <c r="P648" i="5"/>
  <c r="G649" i="5"/>
  <c r="N649" i="5"/>
  <c r="Q649" i="5" s="1"/>
  <c r="K649" i="5" l="1"/>
  <c r="L649" i="5" s="1"/>
  <c r="P649" i="5" l="1"/>
  <c r="O649" i="5"/>
  <c r="G650" i="5"/>
  <c r="N650" i="5"/>
  <c r="Q650" i="5" s="1"/>
  <c r="K650" i="5" l="1"/>
  <c r="L650" i="5" s="1"/>
  <c r="P650" i="5" l="1"/>
  <c r="O650" i="5"/>
  <c r="G651" i="5"/>
  <c r="N651" i="5"/>
  <c r="Q651" i="5" s="1"/>
  <c r="K651" i="5" l="1"/>
  <c r="L651" i="5" s="1"/>
  <c r="P651" i="5" l="1"/>
  <c r="P652" i="5" s="1"/>
  <c r="P653" i="5" s="1"/>
  <c r="O651" i="5"/>
  <c r="N652" i="5"/>
  <c r="Q652" i="5" s="1"/>
  <c r="G652" i="5"/>
  <c r="O652" i="5"/>
  <c r="N653" i="5" l="1"/>
  <c r="G653" i="5"/>
  <c r="M653" i="5" s="1"/>
  <c r="Q653" i="5" l="1"/>
  <c r="O653" i="5"/>
  <c r="G654" i="5" l="1"/>
  <c r="N654" i="5"/>
  <c r="Q654" i="5" s="1"/>
  <c r="K654" i="5" l="1"/>
  <c r="L654" i="5" s="1"/>
  <c r="P654" i="5" l="1"/>
  <c r="O654" i="5"/>
  <c r="G655" i="5"/>
  <c r="N655" i="5"/>
  <c r="Q655" i="5" s="1"/>
  <c r="K655" i="5" l="1"/>
  <c r="L655" i="5" s="1"/>
  <c r="P655" i="5" l="1"/>
  <c r="O655" i="5"/>
  <c r="G656" i="5"/>
  <c r="N656" i="5"/>
  <c r="Q656" i="5" s="1"/>
  <c r="K656" i="5" l="1"/>
  <c r="L656" i="5" s="1"/>
  <c r="O656" i="5" l="1"/>
  <c r="P656" i="5"/>
  <c r="G657" i="5"/>
  <c r="N657" i="5"/>
  <c r="Q657" i="5" s="1"/>
  <c r="K657" i="5" l="1"/>
  <c r="L657" i="5" s="1"/>
  <c r="P657" i="5" l="1"/>
  <c r="O657" i="5"/>
  <c r="G658" i="5"/>
  <c r="N658" i="5"/>
  <c r="Q658" i="5" s="1"/>
  <c r="K658" i="5" l="1"/>
  <c r="L658" i="5" s="1"/>
  <c r="P658" i="5" l="1"/>
  <c r="P659" i="5" s="1"/>
  <c r="P660" i="5" s="1"/>
  <c r="O658" i="5"/>
  <c r="N659" i="5"/>
  <c r="Q659" i="5" s="1"/>
  <c r="O659" i="5"/>
  <c r="G659" i="5"/>
  <c r="N660" i="5" l="1"/>
  <c r="G660" i="5"/>
  <c r="M660" i="5" s="1"/>
  <c r="Q660" i="5" l="1"/>
  <c r="O660" i="5"/>
  <c r="G661" i="5" l="1"/>
  <c r="N661" i="5"/>
  <c r="Q661" i="5" s="1"/>
  <c r="K661" i="5" l="1"/>
  <c r="L661" i="5" s="1"/>
  <c r="P661" i="5" l="1"/>
  <c r="O661" i="5"/>
  <c r="G662" i="5"/>
  <c r="N662" i="5"/>
  <c r="Q662" i="5" s="1"/>
  <c r="K662" i="5" l="1"/>
  <c r="L662" i="5" s="1"/>
  <c r="P662" i="5" l="1"/>
  <c r="O662" i="5"/>
  <c r="G663" i="5"/>
  <c r="N663" i="5"/>
  <c r="Q663" i="5" s="1"/>
  <c r="K663" i="5" l="1"/>
  <c r="L663" i="5" s="1"/>
  <c r="O663" i="5" l="1"/>
  <c r="P663" i="5"/>
  <c r="G664" i="5"/>
  <c r="N664" i="5"/>
  <c r="Q664" i="5" s="1"/>
  <c r="K664" i="5" l="1"/>
  <c r="L664" i="5" s="1"/>
  <c r="P664" i="5" l="1"/>
  <c r="O664" i="5"/>
  <c r="G665" i="5"/>
  <c r="N665" i="5"/>
  <c r="Q665" i="5" s="1"/>
  <c r="K665" i="5" l="1"/>
  <c r="L665" i="5" s="1"/>
  <c r="O665" i="5" l="1"/>
  <c r="P665" i="5"/>
  <c r="P666" i="5" s="1"/>
  <c r="P667" i="5" s="1"/>
  <c r="N666" i="5"/>
  <c r="Q666" i="5" s="1"/>
  <c r="O666" i="5"/>
  <c r="G666" i="5"/>
  <c r="N667" i="5" l="1"/>
  <c r="G667" i="5"/>
  <c r="M667" i="5" s="1"/>
  <c r="O667" i="5" s="1"/>
  <c r="G668" i="5" l="1"/>
  <c r="N668" i="5"/>
  <c r="Q667" i="5"/>
  <c r="Q668" i="5" l="1"/>
  <c r="K668" i="5"/>
  <c r="L668" i="5" s="1"/>
  <c r="O668" i="5" l="1"/>
  <c r="P668" i="5"/>
  <c r="G669" i="5"/>
  <c r="N669" i="5"/>
  <c r="Q669" i="5" s="1"/>
  <c r="K669" i="5" l="1"/>
  <c r="L669" i="5" s="1"/>
  <c r="O669" i="5" l="1"/>
  <c r="P669" i="5"/>
  <c r="G670" i="5"/>
  <c r="N670" i="5"/>
  <c r="Q670" i="5" s="1"/>
  <c r="K670" i="5" l="1"/>
  <c r="L670" i="5" s="1"/>
  <c r="O670" i="5" l="1"/>
  <c r="P670" i="5"/>
  <c r="G671" i="5"/>
  <c r="N671" i="5"/>
  <c r="Q671" i="5" s="1"/>
  <c r="K671" i="5" l="1"/>
  <c r="L671" i="5" s="1"/>
  <c r="P671" i="5" l="1"/>
  <c r="O671" i="5"/>
  <c r="G672" i="5"/>
  <c r="N672" i="5"/>
  <c r="Q672" i="5" s="1"/>
  <c r="K672" i="5" l="1"/>
  <c r="L672" i="5" s="1"/>
  <c r="P672" i="5" l="1"/>
  <c r="P673" i="5" s="1"/>
  <c r="P674" i="5" s="1"/>
  <c r="O672" i="5"/>
  <c r="N673" i="5" s="1"/>
  <c r="Q673" i="5" s="1"/>
  <c r="O673" i="5"/>
  <c r="G673" i="5"/>
  <c r="N674" i="5" l="1"/>
  <c r="G674" i="5"/>
  <c r="M674" i="5" s="1"/>
  <c r="O674" i="5" s="1"/>
  <c r="G675" i="5" l="1"/>
  <c r="N675" i="5"/>
  <c r="Q674" i="5"/>
  <c r="Q675" i="5" l="1"/>
  <c r="K675" i="5"/>
  <c r="L675" i="5" s="1"/>
  <c r="P675" i="5" l="1"/>
  <c r="O675" i="5"/>
  <c r="G676" i="5"/>
  <c r="N676" i="5"/>
  <c r="Q676" i="5" s="1"/>
  <c r="K676" i="5" l="1"/>
  <c r="L676" i="5" s="1"/>
  <c r="P676" i="5" l="1"/>
  <c r="O676" i="5"/>
  <c r="G677" i="5"/>
  <c r="N677" i="5"/>
  <c r="Q677" i="5" s="1"/>
  <c r="K677" i="5" l="1"/>
  <c r="L677" i="5" s="1"/>
  <c r="O677" i="5" l="1"/>
  <c r="P677" i="5"/>
  <c r="G678" i="5"/>
  <c r="N678" i="5"/>
  <c r="Q678" i="5" s="1"/>
  <c r="K678" i="5" l="1"/>
  <c r="L678" i="5" s="1"/>
  <c r="O678" i="5" l="1"/>
  <c r="P678" i="5"/>
  <c r="G679" i="5"/>
  <c r="N679" i="5"/>
  <c r="Q679" i="5" s="1"/>
  <c r="K679" i="5" l="1"/>
  <c r="L679" i="5" s="1"/>
  <c r="O679" i="5" l="1"/>
  <c r="P679" i="5"/>
  <c r="P680" i="5" s="1"/>
  <c r="P681" i="5" s="1"/>
  <c r="N680" i="5"/>
  <c r="Q680" i="5" s="1"/>
  <c r="O680" i="5"/>
  <c r="G680" i="5"/>
  <c r="N681" i="5" l="1"/>
  <c r="G681" i="5"/>
  <c r="M681" i="5" s="1"/>
  <c r="O681" i="5" s="1"/>
  <c r="G682" i="5" l="1"/>
  <c r="N682" i="5"/>
  <c r="Q681" i="5"/>
  <c r="Q682" i="5" l="1"/>
  <c r="K682" i="5"/>
  <c r="L682" i="5" s="1"/>
  <c r="P682" i="5" l="1"/>
  <c r="O682" i="5"/>
  <c r="G683" i="5"/>
  <c r="N683" i="5"/>
  <c r="Q683" i="5" s="1"/>
  <c r="K683" i="5" l="1"/>
  <c r="L683" i="5" s="1"/>
  <c r="P683" i="5" l="1"/>
  <c r="O683" i="5"/>
  <c r="G684" i="5"/>
  <c r="N684" i="5"/>
  <c r="Q684" i="5" s="1"/>
  <c r="K684" i="5" l="1"/>
  <c r="L684" i="5" s="1"/>
  <c r="P684" i="5" l="1"/>
  <c r="O684" i="5"/>
  <c r="G685" i="5" s="1"/>
  <c r="N685" i="5"/>
  <c r="Q685" i="5" s="1"/>
  <c r="K685" i="5" l="1"/>
  <c r="L685" i="5" s="1"/>
  <c r="P685" i="5" l="1"/>
  <c r="O685" i="5"/>
  <c r="G686" i="5" s="1"/>
  <c r="K686" i="5" l="1"/>
  <c r="L686" i="5" s="1"/>
  <c r="N686" i="5"/>
  <c r="Q686" i="5" s="1"/>
  <c r="O686" i="5" l="1"/>
  <c r="P686" i="5"/>
  <c r="P687" i="5" s="1"/>
  <c r="P688" i="5" s="1"/>
  <c r="N687" i="5"/>
  <c r="Q687" i="5" s="1"/>
  <c r="G687" i="5"/>
  <c r="O687" i="5"/>
  <c r="N688" i="5" l="1"/>
  <c r="G688" i="5"/>
  <c r="M688" i="5" s="1"/>
  <c r="O688" i="5" s="1"/>
  <c r="G689" i="5" l="1"/>
  <c r="N689" i="5"/>
  <c r="Q688" i="5"/>
  <c r="Q689" i="5" l="1"/>
  <c r="K689" i="5"/>
  <c r="L689" i="5" s="1"/>
  <c r="P689" i="5" l="1"/>
  <c r="O689" i="5"/>
  <c r="N690" i="5"/>
  <c r="Q690" i="5" s="1"/>
  <c r="G690" i="5"/>
  <c r="K690" i="5" l="1"/>
  <c r="L690" i="5" s="1"/>
  <c r="P690" i="5" l="1"/>
  <c r="O690" i="5"/>
  <c r="G691" i="5"/>
  <c r="N691" i="5"/>
  <c r="Q691" i="5" s="1"/>
  <c r="K691" i="5" l="1"/>
  <c r="L691" i="5" s="1"/>
  <c r="O691" i="5" l="1"/>
  <c r="P691" i="5"/>
  <c r="G692" i="5"/>
  <c r="N692" i="5"/>
  <c r="Q692" i="5" s="1"/>
  <c r="K692" i="5" l="1"/>
  <c r="L692" i="5" s="1"/>
  <c r="O692" i="5" l="1"/>
  <c r="P692" i="5"/>
  <c r="G693" i="5"/>
  <c r="N693" i="5"/>
  <c r="Q693" i="5" s="1"/>
  <c r="K693" i="5" l="1"/>
  <c r="L693" i="5" s="1"/>
  <c r="O693" i="5" l="1"/>
  <c r="P693" i="5"/>
  <c r="P694" i="5" s="1"/>
  <c r="P695" i="5" s="1"/>
  <c r="N694" i="5"/>
  <c r="Q694" i="5" s="1"/>
  <c r="G694" i="5"/>
  <c r="O694" i="5"/>
  <c r="N695" i="5" l="1"/>
  <c r="G695" i="5"/>
  <c r="M695" i="5" s="1"/>
  <c r="O695" i="5" s="1"/>
  <c r="G696" i="5" l="1"/>
  <c r="N696" i="5"/>
  <c r="Q695" i="5"/>
  <c r="Q696" i="5" l="1"/>
  <c r="K696" i="5"/>
  <c r="L696" i="5" s="1"/>
  <c r="O696" i="5" l="1"/>
  <c r="P696" i="5"/>
  <c r="G697" i="5"/>
  <c r="N697" i="5"/>
  <c r="Q697" i="5" s="1"/>
  <c r="K697" i="5" l="1"/>
  <c r="L697" i="5" s="1"/>
  <c r="O697" i="5" l="1"/>
  <c r="P697" i="5"/>
  <c r="G698" i="5"/>
  <c r="N698" i="5"/>
  <c r="Q698" i="5" s="1"/>
  <c r="K698" i="5" l="1"/>
  <c r="L698" i="5" s="1"/>
  <c r="O698" i="5" l="1"/>
  <c r="P698" i="5"/>
  <c r="G699" i="5"/>
  <c r="N699" i="5"/>
  <c r="Q699" i="5" s="1"/>
  <c r="K699" i="5" l="1"/>
  <c r="L699" i="5" s="1"/>
  <c r="P699" i="5" l="1"/>
  <c r="O699" i="5"/>
  <c r="G700" i="5"/>
  <c r="N700" i="5"/>
  <c r="Q700" i="5" s="1"/>
  <c r="K700" i="5" l="1"/>
  <c r="L700" i="5" s="1"/>
  <c r="P700" i="5" l="1"/>
  <c r="P701" i="5" s="1"/>
  <c r="P702" i="5" s="1"/>
  <c r="O700" i="5"/>
  <c r="N701" i="5"/>
  <c r="Q701" i="5" s="1"/>
  <c r="G701" i="5"/>
  <c r="O701" i="5"/>
  <c r="N702" i="5" l="1"/>
  <c r="G702" i="5"/>
  <c r="M702" i="5" s="1"/>
  <c r="O702" i="5" s="1"/>
  <c r="G703" i="5" l="1"/>
  <c r="N703" i="5"/>
  <c r="Q702" i="5"/>
  <c r="Q703" i="5" s="1"/>
  <c r="K703" i="5" l="1"/>
  <c r="L703" i="5" s="1"/>
  <c r="O703" i="5" l="1"/>
  <c r="P703" i="5"/>
  <c r="G704" i="5"/>
  <c r="N704" i="5"/>
  <c r="Q704" i="5" s="1"/>
  <c r="K704" i="5" l="1"/>
  <c r="L704" i="5" s="1"/>
  <c r="O704" i="5" l="1"/>
  <c r="P704" i="5"/>
  <c r="G705" i="5"/>
  <c r="N705" i="5"/>
  <c r="Q705" i="5" s="1"/>
  <c r="K705" i="5" l="1"/>
  <c r="L705" i="5" s="1"/>
  <c r="O705" i="5" l="1"/>
  <c r="P705" i="5"/>
  <c r="G706" i="5"/>
  <c r="N706" i="5"/>
  <c r="Q706" i="5" s="1"/>
  <c r="K706" i="5" l="1"/>
  <c r="L706" i="5" s="1"/>
  <c r="P706" i="5" l="1"/>
  <c r="O706" i="5"/>
  <c r="G707" i="5"/>
  <c r="N707" i="5"/>
  <c r="Q707" i="5" s="1"/>
  <c r="K707" i="5" l="1"/>
  <c r="L707" i="5" s="1"/>
  <c r="O707" i="5" l="1"/>
  <c r="G708" i="5" s="1"/>
  <c r="P707" i="5"/>
  <c r="P708" i="5" s="1"/>
  <c r="P709" i="5" s="1"/>
  <c r="N708" i="5" l="1"/>
  <c r="Q708" i="5" s="1"/>
  <c r="O708" i="5"/>
  <c r="N709" i="5"/>
  <c r="G709" i="5"/>
  <c r="M709" i="5" s="1"/>
  <c r="Q709" i="5" l="1"/>
  <c r="O709" i="5"/>
  <c r="G710" i="5" l="1"/>
  <c r="N710" i="5"/>
  <c r="Q710" i="5"/>
  <c r="L710" i="5" l="1"/>
  <c r="O710" i="5" s="1"/>
  <c r="K710" i="5"/>
  <c r="P710" i="5" l="1"/>
  <c r="G711" i="5"/>
  <c r="N711" i="5"/>
  <c r="Q711" i="5" s="1"/>
  <c r="L711" i="5" l="1"/>
  <c r="P711" i="5" s="1"/>
  <c r="K711" i="5"/>
  <c r="O711" i="5" l="1"/>
  <c r="G712" i="5" s="1"/>
  <c r="L712" i="5" l="1"/>
  <c r="O712" i="5" s="1"/>
  <c r="K712" i="5"/>
  <c r="N712" i="5"/>
  <c r="Q712" i="5" s="1"/>
  <c r="P712" i="5" l="1"/>
  <c r="G713" i="5"/>
  <c r="N713" i="5"/>
  <c r="Q713" i="5" s="1"/>
  <c r="L713" i="5" l="1"/>
  <c r="O713" i="5" s="1"/>
  <c r="K713" i="5"/>
  <c r="P713" i="5" l="1"/>
  <c r="G714" i="5"/>
  <c r="N714" i="5"/>
  <c r="Q714" i="5" s="1"/>
  <c r="L714" i="5" l="1"/>
  <c r="O714" i="5" s="1"/>
  <c r="K714" i="5"/>
  <c r="P714" i="5" l="1"/>
  <c r="P715" i="5" s="1"/>
  <c r="P716" i="5" s="1"/>
  <c r="N715" i="5"/>
  <c r="Q715" i="5" s="1"/>
  <c r="G715" i="5"/>
  <c r="O715" i="5"/>
  <c r="N716" i="5" l="1"/>
  <c r="G716" i="5"/>
  <c r="M716" i="5" s="1"/>
  <c r="O716" i="5" s="1"/>
  <c r="G717" i="5" l="1"/>
  <c r="N717" i="5"/>
  <c r="Q716" i="5"/>
  <c r="Q717" i="5" s="1"/>
  <c r="L717" i="5" l="1"/>
  <c r="P717" i="5" s="1"/>
  <c r="K717" i="5"/>
  <c r="O717" i="5" l="1"/>
  <c r="G718" i="5" s="1"/>
  <c r="L718" i="5" l="1"/>
  <c r="P718" i="5" s="1"/>
  <c r="K718" i="5"/>
  <c r="N718" i="5"/>
  <c r="Q718" i="5" s="1"/>
  <c r="O718" i="5" l="1"/>
  <c r="G719" i="5" s="1"/>
  <c r="L719" i="5" l="1"/>
  <c r="O719" i="5" s="1"/>
  <c r="K719" i="5"/>
  <c r="N719" i="5"/>
  <c r="Q719" i="5" s="1"/>
  <c r="P719" i="5" l="1"/>
  <c r="G720" i="5"/>
  <c r="N720" i="5"/>
  <c r="Q720" i="5" s="1"/>
  <c r="L720" i="5" l="1"/>
  <c r="O720" i="5" s="1"/>
  <c r="K720" i="5"/>
  <c r="P720" i="5" l="1"/>
  <c r="G721" i="5"/>
  <c r="N721" i="5"/>
  <c r="Q721" i="5" s="1"/>
  <c r="K721" i="5" l="1"/>
  <c r="L721" i="5" s="1"/>
  <c r="P721" i="5" l="1"/>
  <c r="P722" i="5" s="1"/>
  <c r="P723" i="5" s="1"/>
  <c r="O721" i="5"/>
  <c r="N722" i="5"/>
  <c r="Q722" i="5" s="1"/>
  <c r="O722" i="5"/>
  <c r="G722" i="5"/>
  <c r="N723" i="5" l="1"/>
  <c r="G723" i="5"/>
  <c r="M723" i="5" s="1"/>
  <c r="O723" i="5" s="1"/>
  <c r="G724" i="5" l="1"/>
  <c r="H724" i="5" s="1"/>
  <c r="L724" i="5" s="1"/>
  <c r="N724" i="5"/>
  <c r="Q723" i="5"/>
  <c r="Q724" i="5" s="1"/>
  <c r="P724" i="5" l="1"/>
  <c r="O724" i="5"/>
  <c r="G725" i="5" l="1"/>
  <c r="H725" i="5" s="1"/>
  <c r="L725" i="5" s="1"/>
  <c r="N725" i="5"/>
  <c r="Q725" i="5" s="1"/>
  <c r="O725" i="5" l="1"/>
  <c r="P725" i="5"/>
  <c r="G726" i="5" l="1"/>
  <c r="H726" i="5" s="1"/>
  <c r="L726" i="5" s="1"/>
  <c r="N726" i="5"/>
  <c r="Q726" i="5" s="1"/>
  <c r="O726" i="5" l="1"/>
  <c r="P726" i="5"/>
  <c r="G727" i="5" l="1"/>
  <c r="H727" i="5" s="1"/>
  <c r="L727" i="5" s="1"/>
  <c r="N727" i="5"/>
  <c r="Q727" i="5" s="1"/>
  <c r="O727" i="5" l="1"/>
  <c r="P727" i="5"/>
  <c r="G728" i="5" l="1"/>
  <c r="H728" i="5" s="1"/>
  <c r="L728" i="5" s="1"/>
  <c r="N728" i="5"/>
  <c r="Q728" i="5" s="1"/>
  <c r="O728" i="5" l="1"/>
  <c r="P728" i="5"/>
  <c r="P729" i="5" s="1"/>
  <c r="P730" i="5" s="1"/>
  <c r="N729" i="5" l="1"/>
  <c r="Q729" i="5" s="1"/>
  <c r="G729" i="5"/>
  <c r="O729" i="5"/>
  <c r="N730" i="5" l="1"/>
  <c r="G730" i="5"/>
  <c r="M730" i="5" s="1"/>
  <c r="Q730" i="5" l="1"/>
  <c r="O730" i="5"/>
  <c r="G731" i="5" l="1"/>
  <c r="H731" i="5" s="1"/>
  <c r="L731" i="5" s="1"/>
  <c r="N731" i="5"/>
  <c r="Q731" i="5"/>
  <c r="O731" i="5" l="1"/>
  <c r="P731" i="5"/>
  <c r="N732" i="5" l="1"/>
  <c r="Q732" i="5" s="1"/>
  <c r="G732" i="5"/>
  <c r="H732" i="5" s="1"/>
  <c r="L732" i="5" s="1"/>
  <c r="P732" i="5" l="1"/>
  <c r="O732" i="5"/>
</calcChain>
</file>

<file path=xl/sharedStrings.xml><?xml version="1.0" encoding="utf-8"?>
<sst xmlns="http://schemas.openxmlformats.org/spreadsheetml/2006/main" count="1554" uniqueCount="59">
  <si>
    <t>Data</t>
  </si>
  <si>
    <t>dzien tygodnia</t>
  </si>
  <si>
    <t>czy dzien serwisu</t>
  </si>
  <si>
    <t>Pora roku</t>
  </si>
  <si>
    <t>z</t>
  </si>
  <si>
    <t>w</t>
  </si>
  <si>
    <t>l</t>
  </si>
  <si>
    <t>j</t>
  </si>
  <si>
    <t>ilosc rowerow</t>
  </si>
  <si>
    <t>zima</t>
  </si>
  <si>
    <t>wiosna</t>
  </si>
  <si>
    <t>lato</t>
  </si>
  <si>
    <t>jesien</t>
  </si>
  <si>
    <t>zarobek</t>
  </si>
  <si>
    <t>wydatki</t>
  </si>
  <si>
    <t>kupno roweru</t>
  </si>
  <si>
    <t>czy dziala serwis</t>
  </si>
  <si>
    <t>jakwyglada sprawa oplacalnosci</t>
  </si>
  <si>
    <t>zarobki</t>
  </si>
  <si>
    <t>Zad 1</t>
  </si>
  <si>
    <t>pierwszy dzien bez straty</t>
  </si>
  <si>
    <t>Zad  2</t>
  </si>
  <si>
    <t>Etykiety wierszy</t>
  </si>
  <si>
    <t>Suma końcowa</t>
  </si>
  <si>
    <t>2023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</si>
  <si>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</si>
  <si>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</si>
  <si>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</si>
  <si>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</si>
  <si>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</si>
  <si>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</si>
  <si>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</si>
  <si>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</si>
  <si>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</si>
  <si>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</si>
  <si>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</si>
  <si>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</si>
  <si>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Suma z zarobek</t>
  </si>
  <si>
    <t>Suma z wydatki</t>
  </si>
  <si>
    <t>Lata (Data)</t>
  </si>
  <si>
    <t>Suma z kupno roweru</t>
  </si>
  <si>
    <t>miesiac</t>
  </si>
  <si>
    <t>styczeń</t>
  </si>
  <si>
    <t>luty</t>
  </si>
  <si>
    <t>marzec</t>
  </si>
  <si>
    <t>kwiecień</t>
  </si>
  <si>
    <t>czerwiec</t>
  </si>
  <si>
    <t>lipiec</t>
  </si>
  <si>
    <t>sierpień</t>
  </si>
  <si>
    <t>wrzesień</t>
  </si>
  <si>
    <t>październik</t>
  </si>
  <si>
    <t>listopad</t>
  </si>
  <si>
    <t>grudzień</t>
  </si>
  <si>
    <t>dochod</t>
  </si>
  <si>
    <t>Zad 3</t>
  </si>
  <si>
    <t>a)</t>
  </si>
  <si>
    <t>b)</t>
  </si>
  <si>
    <t>c)</t>
  </si>
  <si>
    <t>Zad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</si>
</sst>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MIesięczny dochód w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 2'!$J$4</c:f>
              <c:strCache>
                <c:ptCount val="1"/>
                <c:pt idx="0">
                  <c:v>dochod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 2'!$I$5:$I$16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 2'!$J$5:$J$16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7-4D69-88B2-38E2B7F3F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490080"/>
        <c:axId val="1187478080"/>
      </c:barChart>
      <c:catAx>
        <c:axId val="11874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478080"/>
        <c:crosses val="autoZero"/>
        <c:auto val="1"/>
        <c:lblAlgn val="ctr"/>
        <c:lblOffset val="100"/>
        <c:noMultiLvlLbl val="0"/>
      </c:catAx>
      <c:valAx>
        <c:axId val="11874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4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MIesięczny dochód w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 2'!$J$4</c:f>
              <c:strCache>
                <c:ptCount val="1"/>
                <c:pt idx="0">
                  <c:v>dochod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 2'!$I$5:$I$16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 2'!$J$5:$J$16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C-4B0B-A7DC-D64086A0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490080"/>
        <c:axId val="1187478080"/>
      </c:barChart>
      <c:catAx>
        <c:axId val="11874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478080"/>
        <c:crosses val="autoZero"/>
        <c:auto val="1"/>
        <c:lblAlgn val="ctr"/>
        <c:lblOffset val="100"/>
        <c:noMultiLvlLbl val="0"/>
      </c:catAx>
      <c:valAx>
        <c:axId val="11874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74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571499</xdr:colOff>
      <xdr:row>2</xdr:row>
      <xdr:rowOff>33336</xdr:rowOff>
    </xdr:from>
    <xdr:to>
      <xdr:col>23</xdr:col>
      <xdr:colOff>142874</xdr:colOff>
      <xdr:row>29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036FCEA-151F-26E7-CAD9-2B2D12D9A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6</xdr:row>
      <xdr:rowOff>180975</xdr:rowOff>
    </xdr:from>
    <xdr:to>
      <xdr:col>15</xdr:col>
      <xdr:colOff>247650</xdr:colOff>
      <xdr:row>34</xdr:row>
      <xdr:rowOff>128588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47EDD16-AC6F-4DAF-8736-8E28812E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uś" refreshedDate="45398.683764120367" createdVersion="8" refreshedVersion="8" minRefreshableVersion="3" recordCount="731" xr:uid="{7763FEBA-8B1A-46C8-8A00-BFC62F34CF9C}">
  <cacheSource type="worksheet">
    <worksheetSource ref="A1:P732" sheet="dane"/>
  </cacheSource>
  <cacheFields count="19">
    <cacheField name="Data" numFmtId="14">
      <sharedItems containsSemiMixedTypes="0" containsNonDate="0" containsDate="1" containsString="0" minDate="2023-01-01T00:00:00" maxDate="2025-01-01T00:00:00" count="731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  <fieldGroup par="18"/>
    </cacheField>
    <cacheField name="dzien tygodnia" numFmtId="0">
      <sharedItems containsSemiMixedTypes="0" containsString="0" containsNumber="1" containsInteger="1" minValue="1" maxValue="7"/>
    </cacheField>
    <cacheField name="czy dziala serwis" numFmtId="0">
      <sharedItems containsSemiMixedTypes="0" containsString="0" containsNumber="1" containsInteger="1" minValue="0" maxValue="1"/>
    </cacheField>
    <cacheField name="czy dzien serwisu" numFmtId="0">
      <sharedItems containsSemiMixedTypes="0" containsString="0" containsNumber="1" containsInteger="1" minValue="0" maxValue="1"/>
    </cacheField>
    <cacheField name="Pora roku" numFmtId="0">
      <sharedItems/>
    </cacheField>
    <cacheField name="ilosc rowerow" numFmtId="0">
      <sharedItems containsSemiMixedTypes="0" containsString="0" containsNumber="1" containsInteger="1" minValue="10" maxValue="10"/>
    </cacheField>
    <cacheField name="zima" numFmtId="0">
      <sharedItems containsSemiMixedTypes="0" containsString="0" containsNumber="1" containsInteger="1" minValue="0" maxValue="2"/>
    </cacheField>
    <cacheField name="wiosna" numFmtId="0">
      <sharedItems containsSemiMixedTypes="0" containsString="0" containsNumber="1" containsInteger="1" minValue="0" maxValue="5"/>
    </cacheField>
    <cacheField name="lato" numFmtId="0">
      <sharedItems containsSemiMixedTypes="0" containsString="0" containsNumber="1" containsInteger="1" minValue="0" maxValue="9"/>
    </cacheField>
    <cacheField name="jesien" numFmtId="0">
      <sharedItems containsSemiMixedTypes="0" containsString="0" containsNumber="1" containsInteger="1" minValue="0" maxValue="4"/>
    </cacheField>
    <cacheField name="zarobek" numFmtId="0">
      <sharedItems containsSemiMixedTypes="0" containsString="0" containsNumber="1" containsInteger="1" minValue="0" maxValue="270"/>
    </cacheField>
    <cacheField name="wydatki" numFmtId="0">
      <sharedItems containsSemiMixedTypes="0" containsString="0" containsNumber="1" containsInteger="1" minValue="0" maxValue="150"/>
    </cacheField>
    <cacheField name="kupno roweru" numFmtId="0">
      <sharedItems containsSemiMixedTypes="0" containsString="0" containsNumber="1" containsInteger="1" minValue="0" maxValue="8000"/>
    </cacheField>
    <cacheField name="jakwyglada sprawa oplacalnosci" numFmtId="0">
      <sharedItems containsSemiMixedTypes="0" containsString="0" containsNumber="1" containsInteger="1" minValue="-8150" maxValue="55300"/>
    </cacheField>
    <cacheField name="zarobki" numFmtId="0">
      <sharedItems containsSemiMixedTypes="0" containsString="0" containsNumber="1" containsInteger="1" minValue="0" maxValue="79020"/>
    </cacheField>
    <cacheField name="wydatki2" numFmtId="0">
      <sharedItems containsSemiMixedTypes="0" containsString="0" containsNumber="1" containsInteger="1" minValue="8150" maxValue="23750"/>
    </cacheField>
    <cacheField name="Miesiące (Data)" numFmtId="0" databaseField="0">
      <fieldGroup base="0">
        <rangePr groupBy="months" startDate="2023-01-01T00:00:00" endDate="2025-01-01T00:00:00"/>
        <groupItems count="14">
          <s v="&lt;01.01.202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5"/>
        </groupItems>
      </fieldGroup>
    </cacheField>
    <cacheField name="Kwartały (Data)" numFmtId="0" databaseField="0">
      <fieldGroup base="0">
        <rangePr groupBy="quarters" startDate="2023-01-01T00:00:00" endDate="2025-01-01T00:00:00"/>
        <groupItems count="6">
          <s v="&lt;01.01.2023"/>
          <s v="Kwartał1"/>
          <s v="Kwartał2"/>
          <s v="Kwartał3"/>
          <s v="Kwartał4"/>
          <s v="&gt;01.01.2025"/>
        </groupItems>
      </fieldGroup>
    </cacheField>
    <cacheField name="Lata (Data)" numFmtId="0" databaseField="0">
      <fieldGroup base="0">
        <rangePr groupBy="years" startDate="2023-01-01T00:00:00" endDate="2025-01-01T00:00:00"/>
        <groupItems count="5">
          <s v="&lt;01.01.2023"/>
          <s v="2023"/>
          <s v="2024"/>
          <s v="2025"/>
          <s v="&gt;01.01.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x v="0"/>
    <n v="7"/>
    <n v="0"/>
    <n v="1"/>
    <s v="z"/>
    <n v="10"/>
    <n v="0"/>
    <n v="0"/>
    <n v="0"/>
    <n v="0"/>
    <n v="0"/>
    <n v="150"/>
    <n v="8000"/>
    <n v="-8150"/>
    <n v="0"/>
    <n v="8150"/>
  </r>
  <r>
    <x v="1"/>
    <n v="1"/>
    <n v="1"/>
    <n v="0"/>
    <s v="z"/>
    <n v="10"/>
    <n v="2"/>
    <n v="0"/>
    <n v="0"/>
    <n v="0"/>
    <n v="60"/>
    <n v="0"/>
    <n v="0"/>
    <n v="-8090"/>
    <n v="60"/>
    <n v="8150"/>
  </r>
  <r>
    <x v="2"/>
    <n v="2"/>
    <n v="1"/>
    <n v="0"/>
    <s v="z"/>
    <n v="10"/>
    <n v="2"/>
    <n v="0"/>
    <n v="0"/>
    <n v="0"/>
    <n v="60"/>
    <n v="0"/>
    <n v="0"/>
    <n v="-8030"/>
    <n v="120"/>
    <n v="8150"/>
  </r>
  <r>
    <x v="3"/>
    <n v="3"/>
    <n v="1"/>
    <n v="0"/>
    <s v="z"/>
    <n v="10"/>
    <n v="2"/>
    <n v="0"/>
    <n v="0"/>
    <n v="0"/>
    <n v="60"/>
    <n v="0"/>
    <n v="0"/>
    <n v="-7970"/>
    <n v="180"/>
    <n v="8150"/>
  </r>
  <r>
    <x v="4"/>
    <n v="4"/>
    <n v="1"/>
    <n v="0"/>
    <s v="z"/>
    <n v="10"/>
    <n v="2"/>
    <n v="0"/>
    <n v="0"/>
    <n v="0"/>
    <n v="60"/>
    <n v="0"/>
    <n v="0"/>
    <n v="-7910"/>
    <n v="240"/>
    <n v="8150"/>
  </r>
  <r>
    <x v="5"/>
    <n v="5"/>
    <n v="1"/>
    <n v="0"/>
    <s v="z"/>
    <n v="10"/>
    <n v="2"/>
    <n v="0"/>
    <n v="0"/>
    <n v="0"/>
    <n v="60"/>
    <n v="0"/>
    <n v="0"/>
    <n v="-7850"/>
    <n v="300"/>
    <n v="8150"/>
  </r>
  <r>
    <x v="6"/>
    <n v="6"/>
    <n v="0"/>
    <n v="0"/>
    <s v="z"/>
    <n v="10"/>
    <n v="0"/>
    <n v="0"/>
    <n v="0"/>
    <n v="0"/>
    <n v="0"/>
    <n v="0"/>
    <n v="0"/>
    <n v="-7850"/>
    <n v="300"/>
    <n v="8150"/>
  </r>
  <r>
    <x v="7"/>
    <n v="7"/>
    <n v="0"/>
    <n v="1"/>
    <s v="z"/>
    <n v="10"/>
    <n v="0"/>
    <n v="0"/>
    <n v="0"/>
    <n v="0"/>
    <n v="0"/>
    <n v="150"/>
    <n v="0"/>
    <n v="-8000"/>
    <n v="300"/>
    <n v="8300"/>
  </r>
  <r>
    <x v="8"/>
    <n v="1"/>
    <n v="1"/>
    <n v="0"/>
    <s v="z"/>
    <n v="10"/>
    <n v="2"/>
    <n v="0"/>
    <n v="0"/>
    <n v="0"/>
    <n v="60"/>
    <n v="0"/>
    <n v="0"/>
    <n v="-7940"/>
    <n v="360"/>
    <n v="8300"/>
  </r>
  <r>
    <x v="9"/>
    <n v="2"/>
    <n v="1"/>
    <n v="0"/>
    <s v="z"/>
    <n v="10"/>
    <n v="2"/>
    <n v="0"/>
    <n v="0"/>
    <n v="0"/>
    <n v="60"/>
    <n v="0"/>
    <n v="0"/>
    <n v="-7880"/>
    <n v="420"/>
    <n v="8300"/>
  </r>
  <r>
    <x v="10"/>
    <n v="3"/>
    <n v="1"/>
    <n v="0"/>
    <s v="z"/>
    <n v="10"/>
    <n v="2"/>
    <n v="0"/>
    <n v="0"/>
    <n v="0"/>
    <n v="60"/>
    <n v="0"/>
    <n v="0"/>
    <n v="-7820"/>
    <n v="480"/>
    <n v="8300"/>
  </r>
  <r>
    <x v="11"/>
    <n v="4"/>
    <n v="1"/>
    <n v="0"/>
    <s v="z"/>
    <n v="10"/>
    <n v="2"/>
    <n v="0"/>
    <n v="0"/>
    <n v="0"/>
    <n v="60"/>
    <n v="0"/>
    <n v="0"/>
    <n v="-7760"/>
    <n v="540"/>
    <n v="8300"/>
  </r>
  <r>
    <x v="12"/>
    <n v="5"/>
    <n v="1"/>
    <n v="0"/>
    <s v="z"/>
    <n v="10"/>
    <n v="2"/>
    <n v="0"/>
    <n v="0"/>
    <n v="0"/>
    <n v="60"/>
    <n v="0"/>
    <n v="0"/>
    <n v="-7700"/>
    <n v="600"/>
    <n v="8300"/>
  </r>
  <r>
    <x v="13"/>
    <n v="6"/>
    <n v="0"/>
    <n v="0"/>
    <s v="z"/>
    <n v="10"/>
    <n v="0"/>
    <n v="0"/>
    <n v="0"/>
    <n v="0"/>
    <n v="0"/>
    <n v="0"/>
    <n v="0"/>
    <n v="-7700"/>
    <n v="600"/>
    <n v="8300"/>
  </r>
  <r>
    <x v="14"/>
    <n v="7"/>
    <n v="0"/>
    <n v="1"/>
    <s v="z"/>
    <n v="10"/>
    <n v="0"/>
    <n v="0"/>
    <n v="0"/>
    <n v="0"/>
    <n v="0"/>
    <n v="150"/>
    <n v="0"/>
    <n v="-7850"/>
    <n v="600"/>
    <n v="8450"/>
  </r>
  <r>
    <x v="15"/>
    <n v="1"/>
    <n v="1"/>
    <n v="0"/>
    <s v="z"/>
    <n v="10"/>
    <n v="2"/>
    <n v="0"/>
    <n v="0"/>
    <n v="0"/>
    <n v="60"/>
    <n v="0"/>
    <n v="0"/>
    <n v="-7790"/>
    <n v="660"/>
    <n v="8450"/>
  </r>
  <r>
    <x v="16"/>
    <n v="2"/>
    <n v="1"/>
    <n v="0"/>
    <s v="z"/>
    <n v="10"/>
    <n v="2"/>
    <n v="0"/>
    <n v="0"/>
    <n v="0"/>
    <n v="60"/>
    <n v="0"/>
    <n v="0"/>
    <n v="-7730"/>
    <n v="720"/>
    <n v="8450"/>
  </r>
  <r>
    <x v="17"/>
    <n v="3"/>
    <n v="1"/>
    <n v="0"/>
    <s v="z"/>
    <n v="10"/>
    <n v="2"/>
    <n v="0"/>
    <n v="0"/>
    <n v="0"/>
    <n v="60"/>
    <n v="0"/>
    <n v="0"/>
    <n v="-7670"/>
    <n v="780"/>
    <n v="8450"/>
  </r>
  <r>
    <x v="18"/>
    <n v="4"/>
    <n v="1"/>
    <n v="0"/>
    <s v="z"/>
    <n v="10"/>
    <n v="2"/>
    <n v="0"/>
    <n v="0"/>
    <n v="0"/>
    <n v="60"/>
    <n v="0"/>
    <n v="0"/>
    <n v="-7610"/>
    <n v="840"/>
    <n v="8450"/>
  </r>
  <r>
    <x v="19"/>
    <n v="5"/>
    <n v="1"/>
    <n v="0"/>
    <s v="z"/>
    <n v="10"/>
    <n v="2"/>
    <n v="0"/>
    <n v="0"/>
    <n v="0"/>
    <n v="60"/>
    <n v="0"/>
    <n v="0"/>
    <n v="-7550"/>
    <n v="900"/>
    <n v="8450"/>
  </r>
  <r>
    <x v="20"/>
    <n v="6"/>
    <n v="0"/>
    <n v="0"/>
    <s v="z"/>
    <n v="10"/>
    <n v="0"/>
    <n v="0"/>
    <n v="0"/>
    <n v="0"/>
    <n v="0"/>
    <n v="0"/>
    <n v="0"/>
    <n v="-7550"/>
    <n v="900"/>
    <n v="8450"/>
  </r>
  <r>
    <x v="21"/>
    <n v="7"/>
    <n v="0"/>
    <n v="1"/>
    <s v="z"/>
    <n v="10"/>
    <n v="0"/>
    <n v="0"/>
    <n v="0"/>
    <n v="0"/>
    <n v="0"/>
    <n v="150"/>
    <n v="0"/>
    <n v="-7700"/>
    <n v="900"/>
    <n v="8600"/>
  </r>
  <r>
    <x v="22"/>
    <n v="1"/>
    <n v="1"/>
    <n v="0"/>
    <s v="z"/>
    <n v="10"/>
    <n v="2"/>
    <n v="0"/>
    <n v="0"/>
    <n v="0"/>
    <n v="60"/>
    <n v="0"/>
    <n v="0"/>
    <n v="-7640"/>
    <n v="960"/>
    <n v="8600"/>
  </r>
  <r>
    <x v="23"/>
    <n v="2"/>
    <n v="1"/>
    <n v="0"/>
    <s v="z"/>
    <n v="10"/>
    <n v="2"/>
    <n v="0"/>
    <n v="0"/>
    <n v="0"/>
    <n v="60"/>
    <n v="0"/>
    <n v="0"/>
    <n v="-7580"/>
    <n v="1020"/>
    <n v="8600"/>
  </r>
  <r>
    <x v="24"/>
    <n v="3"/>
    <n v="1"/>
    <n v="0"/>
    <s v="z"/>
    <n v="10"/>
    <n v="2"/>
    <n v="0"/>
    <n v="0"/>
    <n v="0"/>
    <n v="60"/>
    <n v="0"/>
    <n v="0"/>
    <n v="-7520"/>
    <n v="1080"/>
    <n v="8600"/>
  </r>
  <r>
    <x v="25"/>
    <n v="4"/>
    <n v="1"/>
    <n v="0"/>
    <s v="z"/>
    <n v="10"/>
    <n v="2"/>
    <n v="0"/>
    <n v="0"/>
    <n v="0"/>
    <n v="60"/>
    <n v="0"/>
    <n v="0"/>
    <n v="-7460"/>
    <n v="1140"/>
    <n v="8600"/>
  </r>
  <r>
    <x v="26"/>
    <n v="5"/>
    <n v="1"/>
    <n v="0"/>
    <s v="z"/>
    <n v="10"/>
    <n v="2"/>
    <n v="0"/>
    <n v="0"/>
    <n v="0"/>
    <n v="60"/>
    <n v="0"/>
    <n v="0"/>
    <n v="-7400"/>
    <n v="1200"/>
    <n v="8600"/>
  </r>
  <r>
    <x v="27"/>
    <n v="6"/>
    <n v="0"/>
    <n v="0"/>
    <s v="z"/>
    <n v="10"/>
    <n v="0"/>
    <n v="0"/>
    <n v="0"/>
    <n v="0"/>
    <n v="0"/>
    <n v="0"/>
    <n v="0"/>
    <n v="-7400"/>
    <n v="1200"/>
    <n v="8600"/>
  </r>
  <r>
    <x v="28"/>
    <n v="7"/>
    <n v="0"/>
    <n v="1"/>
    <s v="z"/>
    <n v="10"/>
    <n v="0"/>
    <n v="0"/>
    <n v="0"/>
    <n v="0"/>
    <n v="0"/>
    <n v="150"/>
    <n v="0"/>
    <n v="-7550"/>
    <n v="1200"/>
    <n v="8750"/>
  </r>
  <r>
    <x v="29"/>
    <n v="1"/>
    <n v="1"/>
    <n v="0"/>
    <s v="z"/>
    <n v="10"/>
    <n v="2"/>
    <n v="0"/>
    <n v="0"/>
    <n v="0"/>
    <n v="60"/>
    <n v="0"/>
    <n v="0"/>
    <n v="-7490"/>
    <n v="1260"/>
    <n v="8750"/>
  </r>
  <r>
    <x v="30"/>
    <n v="2"/>
    <n v="1"/>
    <n v="0"/>
    <s v="z"/>
    <n v="10"/>
    <n v="2"/>
    <n v="0"/>
    <n v="0"/>
    <n v="0"/>
    <n v="60"/>
    <n v="0"/>
    <n v="0"/>
    <n v="-7430"/>
    <n v="1320"/>
    <n v="8750"/>
  </r>
  <r>
    <x v="31"/>
    <n v="3"/>
    <n v="1"/>
    <n v="0"/>
    <s v="z"/>
    <n v="10"/>
    <n v="2"/>
    <n v="0"/>
    <n v="0"/>
    <n v="0"/>
    <n v="60"/>
    <n v="0"/>
    <n v="0"/>
    <n v="-7370"/>
    <n v="1380"/>
    <n v="8750"/>
  </r>
  <r>
    <x v="32"/>
    <n v="4"/>
    <n v="1"/>
    <n v="0"/>
    <s v="z"/>
    <n v="10"/>
    <n v="2"/>
    <n v="0"/>
    <n v="0"/>
    <n v="0"/>
    <n v="60"/>
    <n v="0"/>
    <n v="0"/>
    <n v="-7310"/>
    <n v="1440"/>
    <n v="8750"/>
  </r>
  <r>
    <x v="33"/>
    <n v="5"/>
    <n v="1"/>
    <n v="0"/>
    <s v="z"/>
    <n v="10"/>
    <n v="2"/>
    <n v="0"/>
    <n v="0"/>
    <n v="0"/>
    <n v="60"/>
    <n v="0"/>
    <n v="0"/>
    <n v="-7250"/>
    <n v="1500"/>
    <n v="8750"/>
  </r>
  <r>
    <x v="34"/>
    <n v="6"/>
    <n v="0"/>
    <n v="0"/>
    <s v="z"/>
    <n v="10"/>
    <n v="0"/>
    <n v="0"/>
    <n v="0"/>
    <n v="0"/>
    <n v="0"/>
    <n v="0"/>
    <n v="0"/>
    <n v="-7250"/>
    <n v="1500"/>
    <n v="8750"/>
  </r>
  <r>
    <x v="35"/>
    <n v="7"/>
    <n v="0"/>
    <n v="1"/>
    <s v="z"/>
    <n v="10"/>
    <n v="0"/>
    <n v="0"/>
    <n v="0"/>
    <n v="0"/>
    <n v="0"/>
    <n v="150"/>
    <n v="0"/>
    <n v="-7400"/>
    <n v="1500"/>
    <n v="8900"/>
  </r>
  <r>
    <x v="36"/>
    <n v="1"/>
    <n v="1"/>
    <n v="0"/>
    <s v="z"/>
    <n v="10"/>
    <n v="2"/>
    <n v="0"/>
    <n v="0"/>
    <n v="0"/>
    <n v="60"/>
    <n v="0"/>
    <n v="0"/>
    <n v="-7340"/>
    <n v="1560"/>
    <n v="8900"/>
  </r>
  <r>
    <x v="37"/>
    <n v="2"/>
    <n v="1"/>
    <n v="0"/>
    <s v="z"/>
    <n v="10"/>
    <n v="2"/>
    <n v="0"/>
    <n v="0"/>
    <n v="0"/>
    <n v="60"/>
    <n v="0"/>
    <n v="0"/>
    <n v="-7280"/>
    <n v="1620"/>
    <n v="8900"/>
  </r>
  <r>
    <x v="38"/>
    <n v="3"/>
    <n v="1"/>
    <n v="0"/>
    <s v="z"/>
    <n v="10"/>
    <n v="2"/>
    <n v="0"/>
    <n v="0"/>
    <n v="0"/>
    <n v="60"/>
    <n v="0"/>
    <n v="0"/>
    <n v="-7220"/>
    <n v="1680"/>
    <n v="8900"/>
  </r>
  <r>
    <x v="39"/>
    <n v="4"/>
    <n v="1"/>
    <n v="0"/>
    <s v="z"/>
    <n v="10"/>
    <n v="2"/>
    <n v="0"/>
    <n v="0"/>
    <n v="0"/>
    <n v="60"/>
    <n v="0"/>
    <n v="0"/>
    <n v="-7160"/>
    <n v="1740"/>
    <n v="8900"/>
  </r>
  <r>
    <x v="40"/>
    <n v="5"/>
    <n v="1"/>
    <n v="0"/>
    <s v="z"/>
    <n v="10"/>
    <n v="2"/>
    <n v="0"/>
    <n v="0"/>
    <n v="0"/>
    <n v="60"/>
    <n v="0"/>
    <n v="0"/>
    <n v="-7100"/>
    <n v="1800"/>
    <n v="8900"/>
  </r>
  <r>
    <x v="41"/>
    <n v="6"/>
    <n v="0"/>
    <n v="0"/>
    <s v="z"/>
    <n v="10"/>
    <n v="0"/>
    <n v="0"/>
    <n v="0"/>
    <n v="0"/>
    <n v="0"/>
    <n v="0"/>
    <n v="0"/>
    <n v="-7100"/>
    <n v="1800"/>
    <n v="8900"/>
  </r>
  <r>
    <x v="42"/>
    <n v="7"/>
    <n v="0"/>
    <n v="1"/>
    <s v="z"/>
    <n v="10"/>
    <n v="0"/>
    <n v="0"/>
    <n v="0"/>
    <n v="0"/>
    <n v="0"/>
    <n v="150"/>
    <n v="0"/>
    <n v="-7250"/>
    <n v="1800"/>
    <n v="9050"/>
  </r>
  <r>
    <x v="43"/>
    <n v="1"/>
    <n v="1"/>
    <n v="0"/>
    <s v="z"/>
    <n v="10"/>
    <n v="2"/>
    <n v="0"/>
    <n v="0"/>
    <n v="0"/>
    <n v="60"/>
    <n v="0"/>
    <n v="0"/>
    <n v="-7190"/>
    <n v="1860"/>
    <n v="9050"/>
  </r>
  <r>
    <x v="44"/>
    <n v="2"/>
    <n v="1"/>
    <n v="0"/>
    <s v="z"/>
    <n v="10"/>
    <n v="2"/>
    <n v="0"/>
    <n v="0"/>
    <n v="0"/>
    <n v="60"/>
    <n v="0"/>
    <n v="0"/>
    <n v="-7130"/>
    <n v="1920"/>
    <n v="9050"/>
  </r>
  <r>
    <x v="45"/>
    <n v="3"/>
    <n v="1"/>
    <n v="0"/>
    <s v="z"/>
    <n v="10"/>
    <n v="2"/>
    <n v="0"/>
    <n v="0"/>
    <n v="0"/>
    <n v="60"/>
    <n v="0"/>
    <n v="0"/>
    <n v="-7070"/>
    <n v="1980"/>
    <n v="9050"/>
  </r>
  <r>
    <x v="46"/>
    <n v="4"/>
    <n v="1"/>
    <n v="0"/>
    <s v="z"/>
    <n v="10"/>
    <n v="2"/>
    <n v="0"/>
    <n v="0"/>
    <n v="0"/>
    <n v="60"/>
    <n v="0"/>
    <n v="0"/>
    <n v="-7010"/>
    <n v="2040"/>
    <n v="9050"/>
  </r>
  <r>
    <x v="47"/>
    <n v="5"/>
    <n v="1"/>
    <n v="0"/>
    <s v="z"/>
    <n v="10"/>
    <n v="2"/>
    <n v="0"/>
    <n v="0"/>
    <n v="0"/>
    <n v="60"/>
    <n v="0"/>
    <n v="0"/>
    <n v="-6950"/>
    <n v="2100"/>
    <n v="9050"/>
  </r>
  <r>
    <x v="48"/>
    <n v="6"/>
    <n v="0"/>
    <n v="0"/>
    <s v="z"/>
    <n v="10"/>
    <n v="0"/>
    <n v="0"/>
    <n v="0"/>
    <n v="0"/>
    <n v="0"/>
    <n v="0"/>
    <n v="0"/>
    <n v="-6950"/>
    <n v="2100"/>
    <n v="9050"/>
  </r>
  <r>
    <x v="49"/>
    <n v="7"/>
    <n v="0"/>
    <n v="1"/>
    <s v="z"/>
    <n v="10"/>
    <n v="0"/>
    <n v="0"/>
    <n v="0"/>
    <n v="0"/>
    <n v="0"/>
    <n v="150"/>
    <n v="0"/>
    <n v="-7100"/>
    <n v="2100"/>
    <n v="9200"/>
  </r>
  <r>
    <x v="50"/>
    <n v="1"/>
    <n v="1"/>
    <n v="0"/>
    <s v="z"/>
    <n v="10"/>
    <n v="2"/>
    <n v="0"/>
    <n v="0"/>
    <n v="0"/>
    <n v="60"/>
    <n v="0"/>
    <n v="0"/>
    <n v="-7040"/>
    <n v="2160"/>
    <n v="9200"/>
  </r>
  <r>
    <x v="51"/>
    <n v="2"/>
    <n v="1"/>
    <n v="0"/>
    <s v="z"/>
    <n v="10"/>
    <n v="2"/>
    <n v="0"/>
    <n v="0"/>
    <n v="0"/>
    <n v="60"/>
    <n v="0"/>
    <n v="0"/>
    <n v="-6980"/>
    <n v="2220"/>
    <n v="9200"/>
  </r>
  <r>
    <x v="52"/>
    <n v="3"/>
    <n v="1"/>
    <n v="0"/>
    <s v="z"/>
    <n v="10"/>
    <n v="2"/>
    <n v="0"/>
    <n v="0"/>
    <n v="0"/>
    <n v="60"/>
    <n v="0"/>
    <n v="0"/>
    <n v="-6920"/>
    <n v="2280"/>
    <n v="9200"/>
  </r>
  <r>
    <x v="53"/>
    <n v="4"/>
    <n v="1"/>
    <n v="0"/>
    <s v="z"/>
    <n v="10"/>
    <n v="2"/>
    <n v="0"/>
    <n v="0"/>
    <n v="0"/>
    <n v="60"/>
    <n v="0"/>
    <n v="0"/>
    <n v="-6860"/>
    <n v="2340"/>
    <n v="9200"/>
  </r>
  <r>
    <x v="54"/>
    <n v="5"/>
    <n v="1"/>
    <n v="0"/>
    <s v="z"/>
    <n v="10"/>
    <n v="2"/>
    <n v="0"/>
    <n v="0"/>
    <n v="0"/>
    <n v="60"/>
    <n v="0"/>
    <n v="0"/>
    <n v="-6800"/>
    <n v="2400"/>
    <n v="9200"/>
  </r>
  <r>
    <x v="55"/>
    <n v="6"/>
    <n v="0"/>
    <n v="0"/>
    <s v="z"/>
    <n v="10"/>
    <n v="0"/>
    <n v="0"/>
    <n v="0"/>
    <n v="0"/>
    <n v="0"/>
    <n v="0"/>
    <n v="0"/>
    <n v="-6800"/>
    <n v="2400"/>
    <n v="9200"/>
  </r>
  <r>
    <x v="56"/>
    <n v="7"/>
    <n v="0"/>
    <n v="1"/>
    <s v="z"/>
    <n v="10"/>
    <n v="0"/>
    <n v="0"/>
    <n v="0"/>
    <n v="0"/>
    <n v="0"/>
    <n v="150"/>
    <n v="0"/>
    <n v="-6950"/>
    <n v="2400"/>
    <n v="9350"/>
  </r>
  <r>
    <x v="57"/>
    <n v="1"/>
    <n v="1"/>
    <n v="0"/>
    <s v="z"/>
    <n v="10"/>
    <n v="2"/>
    <n v="0"/>
    <n v="0"/>
    <n v="0"/>
    <n v="60"/>
    <n v="0"/>
    <n v="0"/>
    <n v="-6890"/>
    <n v="2460"/>
    <n v="9350"/>
  </r>
  <r>
    <x v="58"/>
    <n v="2"/>
    <n v="1"/>
    <n v="0"/>
    <s v="z"/>
    <n v="10"/>
    <n v="2"/>
    <n v="0"/>
    <n v="0"/>
    <n v="0"/>
    <n v="60"/>
    <n v="0"/>
    <n v="0"/>
    <n v="-6830"/>
    <n v="2520"/>
    <n v="9350"/>
  </r>
  <r>
    <x v="59"/>
    <n v="3"/>
    <n v="1"/>
    <n v="0"/>
    <s v="z"/>
    <n v="10"/>
    <n v="2"/>
    <n v="0"/>
    <n v="0"/>
    <n v="0"/>
    <n v="60"/>
    <n v="0"/>
    <n v="0"/>
    <n v="-6770"/>
    <n v="2580"/>
    <n v="9350"/>
  </r>
  <r>
    <x v="60"/>
    <n v="4"/>
    <n v="1"/>
    <n v="0"/>
    <s v="z"/>
    <n v="10"/>
    <n v="2"/>
    <n v="0"/>
    <n v="0"/>
    <n v="0"/>
    <n v="60"/>
    <n v="0"/>
    <n v="0"/>
    <n v="-6710"/>
    <n v="2640"/>
    <n v="9350"/>
  </r>
  <r>
    <x v="61"/>
    <n v="5"/>
    <n v="1"/>
    <n v="0"/>
    <s v="z"/>
    <n v="10"/>
    <n v="2"/>
    <n v="0"/>
    <n v="0"/>
    <n v="0"/>
    <n v="60"/>
    <n v="0"/>
    <n v="0"/>
    <n v="-6650"/>
    <n v="2700"/>
    <n v="9350"/>
  </r>
  <r>
    <x v="62"/>
    <n v="6"/>
    <n v="0"/>
    <n v="0"/>
    <s v="z"/>
    <n v="10"/>
    <n v="0"/>
    <n v="0"/>
    <n v="0"/>
    <n v="0"/>
    <n v="0"/>
    <n v="0"/>
    <n v="0"/>
    <n v="-6650"/>
    <n v="2700"/>
    <n v="9350"/>
  </r>
  <r>
    <x v="63"/>
    <n v="7"/>
    <n v="0"/>
    <n v="1"/>
    <s v="z"/>
    <n v="10"/>
    <n v="0"/>
    <n v="0"/>
    <n v="0"/>
    <n v="0"/>
    <n v="0"/>
    <n v="150"/>
    <n v="0"/>
    <n v="-6800"/>
    <n v="2700"/>
    <n v="9500"/>
  </r>
  <r>
    <x v="64"/>
    <n v="1"/>
    <n v="1"/>
    <n v="0"/>
    <s v="z"/>
    <n v="10"/>
    <n v="2"/>
    <n v="0"/>
    <n v="0"/>
    <n v="0"/>
    <n v="60"/>
    <n v="0"/>
    <n v="0"/>
    <n v="-6740"/>
    <n v="2760"/>
    <n v="9500"/>
  </r>
  <r>
    <x v="65"/>
    <n v="2"/>
    <n v="1"/>
    <n v="0"/>
    <s v="z"/>
    <n v="10"/>
    <n v="2"/>
    <n v="0"/>
    <n v="0"/>
    <n v="0"/>
    <n v="60"/>
    <n v="0"/>
    <n v="0"/>
    <n v="-6680"/>
    <n v="2820"/>
    <n v="9500"/>
  </r>
  <r>
    <x v="66"/>
    <n v="3"/>
    <n v="1"/>
    <n v="0"/>
    <s v="z"/>
    <n v="10"/>
    <n v="2"/>
    <n v="0"/>
    <n v="0"/>
    <n v="0"/>
    <n v="60"/>
    <n v="0"/>
    <n v="0"/>
    <n v="-6620"/>
    <n v="2880"/>
    <n v="9500"/>
  </r>
  <r>
    <x v="67"/>
    <n v="4"/>
    <n v="1"/>
    <n v="0"/>
    <s v="z"/>
    <n v="10"/>
    <n v="2"/>
    <n v="0"/>
    <n v="0"/>
    <n v="0"/>
    <n v="60"/>
    <n v="0"/>
    <n v="0"/>
    <n v="-6560"/>
    <n v="2940"/>
    <n v="9500"/>
  </r>
  <r>
    <x v="68"/>
    <n v="5"/>
    <n v="1"/>
    <n v="0"/>
    <s v="z"/>
    <n v="10"/>
    <n v="2"/>
    <n v="0"/>
    <n v="0"/>
    <n v="0"/>
    <n v="60"/>
    <n v="0"/>
    <n v="0"/>
    <n v="-6500"/>
    <n v="3000"/>
    <n v="9500"/>
  </r>
  <r>
    <x v="69"/>
    <n v="6"/>
    <n v="0"/>
    <n v="0"/>
    <s v="z"/>
    <n v="10"/>
    <n v="0"/>
    <n v="0"/>
    <n v="0"/>
    <n v="0"/>
    <n v="0"/>
    <n v="0"/>
    <n v="0"/>
    <n v="-6500"/>
    <n v="3000"/>
    <n v="9500"/>
  </r>
  <r>
    <x v="70"/>
    <n v="7"/>
    <n v="0"/>
    <n v="1"/>
    <s v="z"/>
    <n v="10"/>
    <n v="0"/>
    <n v="0"/>
    <n v="0"/>
    <n v="0"/>
    <n v="0"/>
    <n v="150"/>
    <n v="0"/>
    <n v="-6650"/>
    <n v="3000"/>
    <n v="9650"/>
  </r>
  <r>
    <x v="71"/>
    <n v="1"/>
    <n v="1"/>
    <n v="0"/>
    <s v="z"/>
    <n v="10"/>
    <n v="2"/>
    <n v="0"/>
    <n v="0"/>
    <n v="0"/>
    <n v="60"/>
    <n v="0"/>
    <n v="0"/>
    <n v="-6590"/>
    <n v="3060"/>
    <n v="9650"/>
  </r>
  <r>
    <x v="72"/>
    <n v="2"/>
    <n v="1"/>
    <n v="0"/>
    <s v="z"/>
    <n v="10"/>
    <n v="2"/>
    <n v="0"/>
    <n v="0"/>
    <n v="0"/>
    <n v="60"/>
    <n v="0"/>
    <n v="0"/>
    <n v="-6530"/>
    <n v="3120"/>
    <n v="9650"/>
  </r>
  <r>
    <x v="73"/>
    <n v="3"/>
    <n v="1"/>
    <n v="0"/>
    <s v="z"/>
    <n v="10"/>
    <n v="2"/>
    <n v="0"/>
    <n v="0"/>
    <n v="0"/>
    <n v="60"/>
    <n v="0"/>
    <n v="0"/>
    <n v="-6470"/>
    <n v="3180"/>
    <n v="9650"/>
  </r>
  <r>
    <x v="74"/>
    <n v="4"/>
    <n v="1"/>
    <n v="0"/>
    <s v="z"/>
    <n v="10"/>
    <n v="2"/>
    <n v="0"/>
    <n v="0"/>
    <n v="0"/>
    <n v="60"/>
    <n v="0"/>
    <n v="0"/>
    <n v="-6410"/>
    <n v="3240"/>
    <n v="9650"/>
  </r>
  <r>
    <x v="75"/>
    <n v="5"/>
    <n v="1"/>
    <n v="0"/>
    <s v="z"/>
    <n v="10"/>
    <n v="2"/>
    <n v="0"/>
    <n v="0"/>
    <n v="0"/>
    <n v="60"/>
    <n v="0"/>
    <n v="0"/>
    <n v="-6350"/>
    <n v="3300"/>
    <n v="9650"/>
  </r>
  <r>
    <x v="76"/>
    <n v="6"/>
    <n v="0"/>
    <n v="0"/>
    <s v="z"/>
    <n v="10"/>
    <n v="0"/>
    <n v="0"/>
    <n v="0"/>
    <n v="0"/>
    <n v="0"/>
    <n v="0"/>
    <n v="0"/>
    <n v="-6350"/>
    <n v="3300"/>
    <n v="9650"/>
  </r>
  <r>
    <x v="77"/>
    <n v="7"/>
    <n v="0"/>
    <n v="1"/>
    <s v="z"/>
    <n v="10"/>
    <n v="0"/>
    <n v="0"/>
    <n v="0"/>
    <n v="0"/>
    <n v="0"/>
    <n v="150"/>
    <n v="0"/>
    <n v="-6500"/>
    <n v="3300"/>
    <n v="9800"/>
  </r>
  <r>
    <x v="78"/>
    <n v="1"/>
    <n v="1"/>
    <n v="0"/>
    <s v="z"/>
    <n v="10"/>
    <n v="2"/>
    <n v="0"/>
    <n v="0"/>
    <n v="0"/>
    <n v="60"/>
    <n v="0"/>
    <n v="0"/>
    <n v="-6440"/>
    <n v="3360"/>
    <n v="9800"/>
  </r>
  <r>
    <x v="79"/>
    <n v="2"/>
    <n v="1"/>
    <n v="0"/>
    <s v="w"/>
    <n v="10"/>
    <n v="0"/>
    <n v="5"/>
    <n v="0"/>
    <n v="0"/>
    <n v="150"/>
    <n v="0"/>
    <n v="0"/>
    <n v="-6290"/>
    <n v="3510"/>
    <n v="9800"/>
  </r>
  <r>
    <x v="80"/>
    <n v="3"/>
    <n v="1"/>
    <n v="0"/>
    <s v="w"/>
    <n v="10"/>
    <n v="0"/>
    <n v="5"/>
    <n v="0"/>
    <n v="0"/>
    <n v="150"/>
    <n v="0"/>
    <n v="0"/>
    <n v="-6140"/>
    <n v="3660"/>
    <n v="9800"/>
  </r>
  <r>
    <x v="81"/>
    <n v="4"/>
    <n v="1"/>
    <n v="0"/>
    <s v="w"/>
    <n v="10"/>
    <n v="0"/>
    <n v="5"/>
    <n v="0"/>
    <n v="0"/>
    <n v="150"/>
    <n v="0"/>
    <n v="0"/>
    <n v="-5990"/>
    <n v="3810"/>
    <n v="9800"/>
  </r>
  <r>
    <x v="82"/>
    <n v="5"/>
    <n v="1"/>
    <n v="0"/>
    <s v="w"/>
    <n v="10"/>
    <n v="0"/>
    <n v="5"/>
    <n v="0"/>
    <n v="0"/>
    <n v="150"/>
    <n v="0"/>
    <n v="0"/>
    <n v="-5840"/>
    <n v="3960"/>
    <n v="9800"/>
  </r>
  <r>
    <x v="83"/>
    <n v="6"/>
    <n v="0"/>
    <n v="0"/>
    <s v="w"/>
    <n v="10"/>
    <n v="0"/>
    <n v="0"/>
    <n v="0"/>
    <n v="0"/>
    <n v="0"/>
    <n v="0"/>
    <n v="0"/>
    <n v="-5840"/>
    <n v="3960"/>
    <n v="9800"/>
  </r>
  <r>
    <x v="84"/>
    <n v="7"/>
    <n v="0"/>
    <n v="1"/>
    <s v="w"/>
    <n v="10"/>
    <n v="0"/>
    <n v="0"/>
    <n v="0"/>
    <n v="0"/>
    <n v="0"/>
    <n v="150"/>
    <n v="0"/>
    <n v="-5990"/>
    <n v="3960"/>
    <n v="9950"/>
  </r>
  <r>
    <x v="85"/>
    <n v="1"/>
    <n v="1"/>
    <n v="0"/>
    <s v="w"/>
    <n v="10"/>
    <n v="0"/>
    <n v="5"/>
    <n v="0"/>
    <n v="0"/>
    <n v="150"/>
    <n v="0"/>
    <n v="0"/>
    <n v="-5840"/>
    <n v="4110"/>
    <n v="9950"/>
  </r>
  <r>
    <x v="86"/>
    <n v="2"/>
    <n v="1"/>
    <n v="0"/>
    <s v="w"/>
    <n v="10"/>
    <n v="0"/>
    <n v="5"/>
    <n v="0"/>
    <n v="0"/>
    <n v="150"/>
    <n v="0"/>
    <n v="0"/>
    <n v="-5690"/>
    <n v="4260"/>
    <n v="9950"/>
  </r>
  <r>
    <x v="87"/>
    <n v="3"/>
    <n v="1"/>
    <n v="0"/>
    <s v="w"/>
    <n v="10"/>
    <n v="0"/>
    <n v="5"/>
    <n v="0"/>
    <n v="0"/>
    <n v="150"/>
    <n v="0"/>
    <n v="0"/>
    <n v="-5540"/>
    <n v="4410"/>
    <n v="9950"/>
  </r>
  <r>
    <x v="88"/>
    <n v="4"/>
    <n v="1"/>
    <n v="0"/>
    <s v="w"/>
    <n v="10"/>
    <n v="0"/>
    <n v="5"/>
    <n v="0"/>
    <n v="0"/>
    <n v="150"/>
    <n v="0"/>
    <n v="0"/>
    <n v="-5390"/>
    <n v="4560"/>
    <n v="9950"/>
  </r>
  <r>
    <x v="89"/>
    <n v="5"/>
    <n v="1"/>
    <n v="0"/>
    <s v="w"/>
    <n v="10"/>
    <n v="0"/>
    <n v="5"/>
    <n v="0"/>
    <n v="0"/>
    <n v="150"/>
    <n v="0"/>
    <n v="0"/>
    <n v="-5240"/>
    <n v="4710"/>
    <n v="9950"/>
  </r>
  <r>
    <x v="90"/>
    <n v="6"/>
    <n v="0"/>
    <n v="0"/>
    <s v="w"/>
    <n v="10"/>
    <n v="0"/>
    <n v="0"/>
    <n v="0"/>
    <n v="0"/>
    <n v="0"/>
    <n v="0"/>
    <n v="0"/>
    <n v="-5240"/>
    <n v="4710"/>
    <n v="9950"/>
  </r>
  <r>
    <x v="91"/>
    <n v="7"/>
    <n v="0"/>
    <n v="1"/>
    <s v="w"/>
    <n v="10"/>
    <n v="0"/>
    <n v="0"/>
    <n v="0"/>
    <n v="0"/>
    <n v="0"/>
    <n v="150"/>
    <n v="0"/>
    <n v="-5390"/>
    <n v="4710"/>
    <n v="10100"/>
  </r>
  <r>
    <x v="92"/>
    <n v="1"/>
    <n v="1"/>
    <n v="0"/>
    <s v="w"/>
    <n v="10"/>
    <n v="0"/>
    <n v="5"/>
    <n v="0"/>
    <n v="0"/>
    <n v="150"/>
    <n v="0"/>
    <n v="0"/>
    <n v="-5240"/>
    <n v="4860"/>
    <n v="10100"/>
  </r>
  <r>
    <x v="93"/>
    <n v="2"/>
    <n v="1"/>
    <n v="0"/>
    <s v="w"/>
    <n v="10"/>
    <n v="0"/>
    <n v="5"/>
    <n v="0"/>
    <n v="0"/>
    <n v="150"/>
    <n v="0"/>
    <n v="0"/>
    <n v="-5090"/>
    <n v="5010"/>
    <n v="10100"/>
  </r>
  <r>
    <x v="94"/>
    <n v="3"/>
    <n v="1"/>
    <n v="0"/>
    <s v="w"/>
    <n v="10"/>
    <n v="0"/>
    <n v="5"/>
    <n v="0"/>
    <n v="0"/>
    <n v="150"/>
    <n v="0"/>
    <n v="0"/>
    <n v="-4940"/>
    <n v="5160"/>
    <n v="10100"/>
  </r>
  <r>
    <x v="95"/>
    <n v="4"/>
    <n v="1"/>
    <n v="0"/>
    <s v="w"/>
    <n v="10"/>
    <n v="0"/>
    <n v="5"/>
    <n v="0"/>
    <n v="0"/>
    <n v="150"/>
    <n v="0"/>
    <n v="0"/>
    <n v="-4790"/>
    <n v="5310"/>
    <n v="10100"/>
  </r>
  <r>
    <x v="96"/>
    <n v="5"/>
    <n v="1"/>
    <n v="0"/>
    <s v="w"/>
    <n v="10"/>
    <n v="0"/>
    <n v="5"/>
    <n v="0"/>
    <n v="0"/>
    <n v="150"/>
    <n v="0"/>
    <n v="0"/>
    <n v="-4640"/>
    <n v="5460"/>
    <n v="10100"/>
  </r>
  <r>
    <x v="97"/>
    <n v="6"/>
    <n v="0"/>
    <n v="0"/>
    <s v="w"/>
    <n v="10"/>
    <n v="0"/>
    <n v="0"/>
    <n v="0"/>
    <n v="0"/>
    <n v="0"/>
    <n v="0"/>
    <n v="0"/>
    <n v="-4640"/>
    <n v="5460"/>
    <n v="10100"/>
  </r>
  <r>
    <x v="98"/>
    <n v="7"/>
    <n v="0"/>
    <n v="1"/>
    <s v="w"/>
    <n v="10"/>
    <n v="0"/>
    <n v="0"/>
    <n v="0"/>
    <n v="0"/>
    <n v="0"/>
    <n v="150"/>
    <n v="0"/>
    <n v="-4790"/>
    <n v="5460"/>
    <n v="10250"/>
  </r>
  <r>
    <x v="99"/>
    <n v="1"/>
    <n v="1"/>
    <n v="0"/>
    <s v="w"/>
    <n v="10"/>
    <n v="0"/>
    <n v="5"/>
    <n v="0"/>
    <n v="0"/>
    <n v="150"/>
    <n v="0"/>
    <n v="0"/>
    <n v="-4640"/>
    <n v="5610"/>
    <n v="10250"/>
  </r>
  <r>
    <x v="100"/>
    <n v="2"/>
    <n v="1"/>
    <n v="0"/>
    <s v="w"/>
    <n v="10"/>
    <n v="0"/>
    <n v="5"/>
    <n v="0"/>
    <n v="0"/>
    <n v="150"/>
    <n v="0"/>
    <n v="0"/>
    <n v="-4490"/>
    <n v="5760"/>
    <n v="10250"/>
  </r>
  <r>
    <x v="101"/>
    <n v="3"/>
    <n v="1"/>
    <n v="0"/>
    <s v="w"/>
    <n v="10"/>
    <n v="0"/>
    <n v="5"/>
    <n v="0"/>
    <n v="0"/>
    <n v="150"/>
    <n v="0"/>
    <n v="0"/>
    <n v="-4340"/>
    <n v="5910"/>
    <n v="10250"/>
  </r>
  <r>
    <x v="102"/>
    <n v="4"/>
    <n v="1"/>
    <n v="0"/>
    <s v="w"/>
    <n v="10"/>
    <n v="0"/>
    <n v="5"/>
    <n v="0"/>
    <n v="0"/>
    <n v="150"/>
    <n v="0"/>
    <n v="0"/>
    <n v="-4190"/>
    <n v="6060"/>
    <n v="10250"/>
  </r>
  <r>
    <x v="103"/>
    <n v="5"/>
    <n v="1"/>
    <n v="0"/>
    <s v="w"/>
    <n v="10"/>
    <n v="0"/>
    <n v="5"/>
    <n v="0"/>
    <n v="0"/>
    <n v="150"/>
    <n v="0"/>
    <n v="0"/>
    <n v="-4040"/>
    <n v="6210"/>
    <n v="10250"/>
  </r>
  <r>
    <x v="104"/>
    <n v="6"/>
    <n v="0"/>
    <n v="0"/>
    <s v="w"/>
    <n v="10"/>
    <n v="0"/>
    <n v="0"/>
    <n v="0"/>
    <n v="0"/>
    <n v="0"/>
    <n v="0"/>
    <n v="0"/>
    <n v="-4040"/>
    <n v="6210"/>
    <n v="10250"/>
  </r>
  <r>
    <x v="105"/>
    <n v="7"/>
    <n v="0"/>
    <n v="1"/>
    <s v="w"/>
    <n v="10"/>
    <n v="0"/>
    <n v="0"/>
    <n v="0"/>
    <n v="0"/>
    <n v="0"/>
    <n v="150"/>
    <n v="0"/>
    <n v="-4190"/>
    <n v="6210"/>
    <n v="10400"/>
  </r>
  <r>
    <x v="106"/>
    <n v="1"/>
    <n v="1"/>
    <n v="0"/>
    <s v="w"/>
    <n v="10"/>
    <n v="0"/>
    <n v="5"/>
    <n v="0"/>
    <n v="0"/>
    <n v="150"/>
    <n v="0"/>
    <n v="0"/>
    <n v="-4040"/>
    <n v="6360"/>
    <n v="10400"/>
  </r>
  <r>
    <x v="107"/>
    <n v="2"/>
    <n v="1"/>
    <n v="0"/>
    <s v="w"/>
    <n v="10"/>
    <n v="0"/>
    <n v="5"/>
    <n v="0"/>
    <n v="0"/>
    <n v="150"/>
    <n v="0"/>
    <n v="0"/>
    <n v="-3890"/>
    <n v="6510"/>
    <n v="10400"/>
  </r>
  <r>
    <x v="108"/>
    <n v="3"/>
    <n v="1"/>
    <n v="0"/>
    <s v="w"/>
    <n v="10"/>
    <n v="0"/>
    <n v="5"/>
    <n v="0"/>
    <n v="0"/>
    <n v="150"/>
    <n v="0"/>
    <n v="0"/>
    <n v="-3740"/>
    <n v="6660"/>
    <n v="10400"/>
  </r>
  <r>
    <x v="109"/>
    <n v="4"/>
    <n v="1"/>
    <n v="0"/>
    <s v="w"/>
    <n v="10"/>
    <n v="0"/>
    <n v="5"/>
    <n v="0"/>
    <n v="0"/>
    <n v="150"/>
    <n v="0"/>
    <n v="0"/>
    <n v="-3590"/>
    <n v="6810"/>
    <n v="10400"/>
  </r>
  <r>
    <x v="110"/>
    <n v="5"/>
    <n v="1"/>
    <n v="0"/>
    <s v="w"/>
    <n v="10"/>
    <n v="0"/>
    <n v="5"/>
    <n v="0"/>
    <n v="0"/>
    <n v="150"/>
    <n v="0"/>
    <n v="0"/>
    <n v="-3440"/>
    <n v="6960"/>
    <n v="10400"/>
  </r>
  <r>
    <x v="111"/>
    <n v="6"/>
    <n v="0"/>
    <n v="0"/>
    <s v="w"/>
    <n v="10"/>
    <n v="0"/>
    <n v="0"/>
    <n v="0"/>
    <n v="0"/>
    <n v="0"/>
    <n v="0"/>
    <n v="0"/>
    <n v="-3440"/>
    <n v="6960"/>
    <n v="10400"/>
  </r>
  <r>
    <x v="112"/>
    <n v="7"/>
    <n v="0"/>
    <n v="1"/>
    <s v="w"/>
    <n v="10"/>
    <n v="0"/>
    <n v="0"/>
    <n v="0"/>
    <n v="0"/>
    <n v="0"/>
    <n v="150"/>
    <n v="0"/>
    <n v="-3590"/>
    <n v="6960"/>
    <n v="10550"/>
  </r>
  <r>
    <x v="113"/>
    <n v="1"/>
    <n v="1"/>
    <n v="0"/>
    <s v="w"/>
    <n v="10"/>
    <n v="0"/>
    <n v="5"/>
    <n v="0"/>
    <n v="0"/>
    <n v="150"/>
    <n v="0"/>
    <n v="0"/>
    <n v="-3440"/>
    <n v="7110"/>
    <n v="10550"/>
  </r>
  <r>
    <x v="114"/>
    <n v="2"/>
    <n v="1"/>
    <n v="0"/>
    <s v="w"/>
    <n v="10"/>
    <n v="0"/>
    <n v="5"/>
    <n v="0"/>
    <n v="0"/>
    <n v="150"/>
    <n v="0"/>
    <n v="0"/>
    <n v="-3290"/>
    <n v="7260"/>
    <n v="10550"/>
  </r>
  <r>
    <x v="115"/>
    <n v="3"/>
    <n v="1"/>
    <n v="0"/>
    <s v="w"/>
    <n v="10"/>
    <n v="0"/>
    <n v="5"/>
    <n v="0"/>
    <n v="0"/>
    <n v="150"/>
    <n v="0"/>
    <n v="0"/>
    <n v="-3140"/>
    <n v="7410"/>
    <n v="10550"/>
  </r>
  <r>
    <x v="116"/>
    <n v="4"/>
    <n v="1"/>
    <n v="0"/>
    <s v="w"/>
    <n v="10"/>
    <n v="0"/>
    <n v="5"/>
    <n v="0"/>
    <n v="0"/>
    <n v="150"/>
    <n v="0"/>
    <n v="0"/>
    <n v="-2990"/>
    <n v="7560"/>
    <n v="10550"/>
  </r>
  <r>
    <x v="117"/>
    <n v="5"/>
    <n v="1"/>
    <n v="0"/>
    <s v="w"/>
    <n v="10"/>
    <n v="0"/>
    <n v="5"/>
    <n v="0"/>
    <n v="0"/>
    <n v="150"/>
    <n v="0"/>
    <n v="0"/>
    <n v="-2840"/>
    <n v="7710"/>
    <n v="10550"/>
  </r>
  <r>
    <x v="118"/>
    <n v="6"/>
    <n v="0"/>
    <n v="0"/>
    <s v="w"/>
    <n v="10"/>
    <n v="0"/>
    <n v="0"/>
    <n v="0"/>
    <n v="0"/>
    <n v="0"/>
    <n v="0"/>
    <n v="0"/>
    <n v="-2840"/>
    <n v="7710"/>
    <n v="10550"/>
  </r>
  <r>
    <x v="119"/>
    <n v="7"/>
    <n v="0"/>
    <n v="1"/>
    <s v="w"/>
    <n v="10"/>
    <n v="0"/>
    <n v="0"/>
    <n v="0"/>
    <n v="0"/>
    <n v="0"/>
    <n v="150"/>
    <n v="0"/>
    <n v="-2990"/>
    <n v="7710"/>
    <n v="10700"/>
  </r>
  <r>
    <x v="120"/>
    <n v="1"/>
    <n v="1"/>
    <n v="0"/>
    <s v="w"/>
    <n v="10"/>
    <n v="0"/>
    <n v="5"/>
    <n v="0"/>
    <n v="0"/>
    <n v="150"/>
    <n v="0"/>
    <n v="0"/>
    <n v="-2840"/>
    <n v="7860"/>
    <n v="10700"/>
  </r>
  <r>
    <x v="121"/>
    <n v="2"/>
    <n v="1"/>
    <n v="0"/>
    <s v="w"/>
    <n v="10"/>
    <n v="0"/>
    <n v="5"/>
    <n v="0"/>
    <n v="0"/>
    <n v="150"/>
    <n v="0"/>
    <n v="0"/>
    <n v="-2690"/>
    <n v="8010"/>
    <n v="10700"/>
  </r>
  <r>
    <x v="122"/>
    <n v="3"/>
    <n v="1"/>
    <n v="0"/>
    <s v="w"/>
    <n v="10"/>
    <n v="0"/>
    <n v="5"/>
    <n v="0"/>
    <n v="0"/>
    <n v="150"/>
    <n v="0"/>
    <n v="0"/>
    <n v="-2540"/>
    <n v="8160"/>
    <n v="10700"/>
  </r>
  <r>
    <x v="123"/>
    <n v="4"/>
    <n v="1"/>
    <n v="0"/>
    <s v="w"/>
    <n v="10"/>
    <n v="0"/>
    <n v="5"/>
    <n v="0"/>
    <n v="0"/>
    <n v="150"/>
    <n v="0"/>
    <n v="0"/>
    <n v="-2390"/>
    <n v="8310"/>
    <n v="10700"/>
  </r>
  <r>
    <x v="124"/>
    <n v="5"/>
    <n v="1"/>
    <n v="0"/>
    <s v="w"/>
    <n v="10"/>
    <n v="0"/>
    <n v="5"/>
    <n v="0"/>
    <n v="0"/>
    <n v="150"/>
    <n v="0"/>
    <n v="0"/>
    <n v="-2240"/>
    <n v="8460"/>
    <n v="10700"/>
  </r>
  <r>
    <x v="125"/>
    <n v="6"/>
    <n v="0"/>
    <n v="0"/>
    <s v="w"/>
    <n v="10"/>
    <n v="0"/>
    <n v="0"/>
    <n v="0"/>
    <n v="0"/>
    <n v="0"/>
    <n v="0"/>
    <n v="0"/>
    <n v="-2240"/>
    <n v="8460"/>
    <n v="10700"/>
  </r>
  <r>
    <x v="126"/>
    <n v="7"/>
    <n v="0"/>
    <n v="1"/>
    <s v="w"/>
    <n v="10"/>
    <n v="0"/>
    <n v="0"/>
    <n v="0"/>
    <n v="0"/>
    <n v="0"/>
    <n v="150"/>
    <n v="0"/>
    <n v="-2390"/>
    <n v="8460"/>
    <n v="10850"/>
  </r>
  <r>
    <x v="127"/>
    <n v="1"/>
    <n v="1"/>
    <n v="0"/>
    <s v="w"/>
    <n v="10"/>
    <n v="0"/>
    <n v="5"/>
    <n v="0"/>
    <n v="0"/>
    <n v="150"/>
    <n v="0"/>
    <n v="0"/>
    <n v="-2240"/>
    <n v="8610"/>
    <n v="10850"/>
  </r>
  <r>
    <x v="128"/>
    <n v="2"/>
    <n v="1"/>
    <n v="0"/>
    <s v="w"/>
    <n v="10"/>
    <n v="0"/>
    <n v="5"/>
    <n v="0"/>
    <n v="0"/>
    <n v="150"/>
    <n v="0"/>
    <n v="0"/>
    <n v="-2090"/>
    <n v="8760"/>
    <n v="10850"/>
  </r>
  <r>
    <x v="129"/>
    <n v="3"/>
    <n v="1"/>
    <n v="0"/>
    <s v="w"/>
    <n v="10"/>
    <n v="0"/>
    <n v="5"/>
    <n v="0"/>
    <n v="0"/>
    <n v="150"/>
    <n v="0"/>
    <n v="0"/>
    <n v="-1940"/>
    <n v="8910"/>
    <n v="10850"/>
  </r>
  <r>
    <x v="130"/>
    <n v="4"/>
    <n v="1"/>
    <n v="0"/>
    <s v="w"/>
    <n v="10"/>
    <n v="0"/>
    <n v="5"/>
    <n v="0"/>
    <n v="0"/>
    <n v="150"/>
    <n v="0"/>
    <n v="0"/>
    <n v="-1790"/>
    <n v="9060"/>
    <n v="10850"/>
  </r>
  <r>
    <x v="131"/>
    <n v="5"/>
    <n v="1"/>
    <n v="0"/>
    <s v="w"/>
    <n v="10"/>
    <n v="0"/>
    <n v="5"/>
    <n v="0"/>
    <n v="0"/>
    <n v="150"/>
    <n v="0"/>
    <n v="0"/>
    <n v="-1640"/>
    <n v="9210"/>
    <n v="10850"/>
  </r>
  <r>
    <x v="132"/>
    <n v="6"/>
    <n v="0"/>
    <n v="0"/>
    <s v="w"/>
    <n v="10"/>
    <n v="0"/>
    <n v="0"/>
    <n v="0"/>
    <n v="0"/>
    <n v="0"/>
    <n v="0"/>
    <n v="0"/>
    <n v="-1640"/>
    <n v="9210"/>
    <n v="10850"/>
  </r>
  <r>
    <x v="133"/>
    <n v="7"/>
    <n v="0"/>
    <n v="1"/>
    <s v="w"/>
    <n v="10"/>
    <n v="0"/>
    <n v="0"/>
    <n v="0"/>
    <n v="0"/>
    <n v="0"/>
    <n v="150"/>
    <n v="0"/>
    <n v="-1790"/>
    <n v="9210"/>
    <n v="11000"/>
  </r>
  <r>
    <x v="134"/>
    <n v="1"/>
    <n v="1"/>
    <n v="0"/>
    <s v="w"/>
    <n v="10"/>
    <n v="0"/>
    <n v="5"/>
    <n v="0"/>
    <n v="0"/>
    <n v="150"/>
    <n v="0"/>
    <n v="0"/>
    <n v="-1640"/>
    <n v="9360"/>
    <n v="11000"/>
  </r>
  <r>
    <x v="135"/>
    <n v="2"/>
    <n v="1"/>
    <n v="0"/>
    <s v="w"/>
    <n v="10"/>
    <n v="0"/>
    <n v="5"/>
    <n v="0"/>
    <n v="0"/>
    <n v="150"/>
    <n v="0"/>
    <n v="0"/>
    <n v="-1490"/>
    <n v="9510"/>
    <n v="11000"/>
  </r>
  <r>
    <x v="136"/>
    <n v="3"/>
    <n v="1"/>
    <n v="0"/>
    <s v="w"/>
    <n v="10"/>
    <n v="0"/>
    <n v="5"/>
    <n v="0"/>
    <n v="0"/>
    <n v="150"/>
    <n v="0"/>
    <n v="0"/>
    <n v="-1340"/>
    <n v="9660"/>
    <n v="11000"/>
  </r>
  <r>
    <x v="137"/>
    <n v="4"/>
    <n v="1"/>
    <n v="0"/>
    <s v="w"/>
    <n v="10"/>
    <n v="0"/>
    <n v="5"/>
    <n v="0"/>
    <n v="0"/>
    <n v="150"/>
    <n v="0"/>
    <n v="0"/>
    <n v="-1190"/>
    <n v="9810"/>
    <n v="11000"/>
  </r>
  <r>
    <x v="138"/>
    <n v="5"/>
    <n v="1"/>
    <n v="0"/>
    <s v="w"/>
    <n v="10"/>
    <n v="0"/>
    <n v="5"/>
    <n v="0"/>
    <n v="0"/>
    <n v="150"/>
    <n v="0"/>
    <n v="0"/>
    <n v="-1040"/>
    <n v="9960"/>
    <n v="11000"/>
  </r>
  <r>
    <x v="139"/>
    <n v="6"/>
    <n v="0"/>
    <n v="0"/>
    <s v="w"/>
    <n v="10"/>
    <n v="0"/>
    <n v="0"/>
    <n v="0"/>
    <n v="0"/>
    <n v="0"/>
    <n v="0"/>
    <n v="0"/>
    <n v="-1040"/>
    <n v="9960"/>
    <n v="11000"/>
  </r>
  <r>
    <x v="140"/>
    <n v="7"/>
    <n v="0"/>
    <n v="1"/>
    <s v="w"/>
    <n v="10"/>
    <n v="0"/>
    <n v="0"/>
    <n v="0"/>
    <n v="0"/>
    <n v="0"/>
    <n v="150"/>
    <n v="0"/>
    <n v="-1190"/>
    <n v="9960"/>
    <n v="11150"/>
  </r>
  <r>
    <x v="141"/>
    <n v="1"/>
    <n v="1"/>
    <n v="0"/>
    <s v="w"/>
    <n v="10"/>
    <n v="0"/>
    <n v="5"/>
    <n v="0"/>
    <n v="0"/>
    <n v="150"/>
    <n v="0"/>
    <n v="0"/>
    <n v="-1040"/>
    <n v="10110"/>
    <n v="11150"/>
  </r>
  <r>
    <x v="142"/>
    <n v="2"/>
    <n v="1"/>
    <n v="0"/>
    <s v="w"/>
    <n v="10"/>
    <n v="0"/>
    <n v="5"/>
    <n v="0"/>
    <n v="0"/>
    <n v="150"/>
    <n v="0"/>
    <n v="0"/>
    <n v="-890"/>
    <n v="10260"/>
    <n v="11150"/>
  </r>
  <r>
    <x v="143"/>
    <n v="3"/>
    <n v="1"/>
    <n v="0"/>
    <s v="w"/>
    <n v="10"/>
    <n v="0"/>
    <n v="5"/>
    <n v="0"/>
    <n v="0"/>
    <n v="150"/>
    <n v="0"/>
    <n v="0"/>
    <n v="-740"/>
    <n v="10410"/>
    <n v="11150"/>
  </r>
  <r>
    <x v="144"/>
    <n v="4"/>
    <n v="1"/>
    <n v="0"/>
    <s v="w"/>
    <n v="10"/>
    <n v="0"/>
    <n v="5"/>
    <n v="0"/>
    <n v="0"/>
    <n v="150"/>
    <n v="0"/>
    <n v="0"/>
    <n v="-590"/>
    <n v="10560"/>
    <n v="11150"/>
  </r>
  <r>
    <x v="145"/>
    <n v="5"/>
    <n v="1"/>
    <n v="0"/>
    <s v="w"/>
    <n v="10"/>
    <n v="0"/>
    <n v="5"/>
    <n v="0"/>
    <n v="0"/>
    <n v="150"/>
    <n v="0"/>
    <n v="0"/>
    <n v="-440"/>
    <n v="10710"/>
    <n v="11150"/>
  </r>
  <r>
    <x v="146"/>
    <n v="6"/>
    <n v="0"/>
    <n v="0"/>
    <s v="w"/>
    <n v="10"/>
    <n v="0"/>
    <n v="0"/>
    <n v="0"/>
    <n v="0"/>
    <n v="0"/>
    <n v="0"/>
    <n v="0"/>
    <n v="-440"/>
    <n v="10710"/>
    <n v="11150"/>
  </r>
  <r>
    <x v="147"/>
    <n v="7"/>
    <n v="0"/>
    <n v="1"/>
    <s v="w"/>
    <n v="10"/>
    <n v="0"/>
    <n v="0"/>
    <n v="0"/>
    <n v="0"/>
    <n v="0"/>
    <n v="150"/>
    <n v="0"/>
    <n v="-590"/>
    <n v="10710"/>
    <n v="11300"/>
  </r>
  <r>
    <x v="148"/>
    <n v="1"/>
    <n v="1"/>
    <n v="0"/>
    <s v="w"/>
    <n v="10"/>
    <n v="0"/>
    <n v="5"/>
    <n v="0"/>
    <n v="0"/>
    <n v="150"/>
    <n v="0"/>
    <n v="0"/>
    <n v="-440"/>
    <n v="10860"/>
    <n v="11300"/>
  </r>
  <r>
    <x v="149"/>
    <n v="2"/>
    <n v="1"/>
    <n v="0"/>
    <s v="w"/>
    <n v="10"/>
    <n v="0"/>
    <n v="5"/>
    <n v="0"/>
    <n v="0"/>
    <n v="150"/>
    <n v="0"/>
    <n v="0"/>
    <n v="-290"/>
    <n v="11010"/>
    <n v="11300"/>
  </r>
  <r>
    <x v="150"/>
    <n v="3"/>
    <n v="1"/>
    <n v="0"/>
    <s v="w"/>
    <n v="10"/>
    <n v="0"/>
    <n v="5"/>
    <n v="0"/>
    <n v="0"/>
    <n v="150"/>
    <n v="0"/>
    <n v="0"/>
    <n v="-140"/>
    <n v="11160"/>
    <n v="11300"/>
  </r>
  <r>
    <x v="151"/>
    <n v="4"/>
    <n v="1"/>
    <n v="0"/>
    <s v="w"/>
    <n v="10"/>
    <n v="0"/>
    <n v="5"/>
    <n v="0"/>
    <n v="0"/>
    <n v="150"/>
    <n v="0"/>
    <n v="0"/>
    <n v="10"/>
    <n v="11310"/>
    <n v="11300"/>
  </r>
  <r>
    <x v="152"/>
    <n v="5"/>
    <n v="1"/>
    <n v="0"/>
    <s v="w"/>
    <n v="10"/>
    <n v="0"/>
    <n v="5"/>
    <n v="0"/>
    <n v="0"/>
    <n v="150"/>
    <n v="0"/>
    <n v="0"/>
    <n v="160"/>
    <n v="11460"/>
    <n v="11300"/>
  </r>
  <r>
    <x v="153"/>
    <n v="6"/>
    <n v="0"/>
    <n v="0"/>
    <s v="w"/>
    <n v="10"/>
    <n v="0"/>
    <n v="0"/>
    <n v="0"/>
    <n v="0"/>
    <n v="0"/>
    <n v="0"/>
    <n v="0"/>
    <n v="160"/>
    <n v="11460"/>
    <n v="11300"/>
  </r>
  <r>
    <x v="154"/>
    <n v="7"/>
    <n v="0"/>
    <n v="1"/>
    <s v="w"/>
    <n v="10"/>
    <n v="0"/>
    <n v="0"/>
    <n v="0"/>
    <n v="0"/>
    <n v="0"/>
    <n v="150"/>
    <n v="0"/>
    <n v="10"/>
    <n v="11460"/>
    <n v="11450"/>
  </r>
  <r>
    <x v="155"/>
    <n v="1"/>
    <n v="1"/>
    <n v="0"/>
    <s v="w"/>
    <n v="10"/>
    <n v="0"/>
    <n v="5"/>
    <n v="0"/>
    <n v="0"/>
    <n v="150"/>
    <n v="0"/>
    <n v="0"/>
    <n v="160"/>
    <n v="11610"/>
    <n v="11450"/>
  </r>
  <r>
    <x v="156"/>
    <n v="2"/>
    <n v="1"/>
    <n v="0"/>
    <s v="w"/>
    <n v="10"/>
    <n v="0"/>
    <n v="5"/>
    <n v="0"/>
    <n v="0"/>
    <n v="150"/>
    <n v="0"/>
    <n v="0"/>
    <n v="310"/>
    <n v="11760"/>
    <n v="11450"/>
  </r>
  <r>
    <x v="157"/>
    <n v="3"/>
    <n v="1"/>
    <n v="0"/>
    <s v="w"/>
    <n v="10"/>
    <n v="0"/>
    <n v="5"/>
    <n v="0"/>
    <n v="0"/>
    <n v="150"/>
    <n v="0"/>
    <n v="0"/>
    <n v="460"/>
    <n v="11910"/>
    <n v="11450"/>
  </r>
  <r>
    <x v="158"/>
    <n v="4"/>
    <n v="1"/>
    <n v="0"/>
    <s v="w"/>
    <n v="10"/>
    <n v="0"/>
    <n v="5"/>
    <n v="0"/>
    <n v="0"/>
    <n v="150"/>
    <n v="0"/>
    <n v="0"/>
    <n v="610"/>
    <n v="12060"/>
    <n v="11450"/>
  </r>
  <r>
    <x v="159"/>
    <n v="5"/>
    <n v="1"/>
    <n v="0"/>
    <s v="w"/>
    <n v="10"/>
    <n v="0"/>
    <n v="5"/>
    <n v="0"/>
    <n v="0"/>
    <n v="150"/>
    <n v="0"/>
    <n v="0"/>
    <n v="760"/>
    <n v="12210"/>
    <n v="11450"/>
  </r>
  <r>
    <x v="160"/>
    <n v="6"/>
    <n v="0"/>
    <n v="0"/>
    <s v="w"/>
    <n v="10"/>
    <n v="0"/>
    <n v="0"/>
    <n v="0"/>
    <n v="0"/>
    <n v="0"/>
    <n v="0"/>
    <n v="0"/>
    <n v="760"/>
    <n v="12210"/>
    <n v="11450"/>
  </r>
  <r>
    <x v="161"/>
    <n v="7"/>
    <n v="0"/>
    <n v="1"/>
    <s v="w"/>
    <n v="10"/>
    <n v="0"/>
    <n v="0"/>
    <n v="0"/>
    <n v="0"/>
    <n v="0"/>
    <n v="150"/>
    <n v="0"/>
    <n v="610"/>
    <n v="12210"/>
    <n v="11600"/>
  </r>
  <r>
    <x v="162"/>
    <n v="1"/>
    <n v="1"/>
    <n v="0"/>
    <s v="w"/>
    <n v="10"/>
    <n v="0"/>
    <n v="5"/>
    <n v="0"/>
    <n v="0"/>
    <n v="150"/>
    <n v="0"/>
    <n v="0"/>
    <n v="760"/>
    <n v="12360"/>
    <n v="11600"/>
  </r>
  <r>
    <x v="163"/>
    <n v="2"/>
    <n v="1"/>
    <n v="0"/>
    <s v="w"/>
    <n v="10"/>
    <n v="0"/>
    <n v="5"/>
    <n v="0"/>
    <n v="0"/>
    <n v="150"/>
    <n v="0"/>
    <n v="0"/>
    <n v="910"/>
    <n v="12510"/>
    <n v="11600"/>
  </r>
  <r>
    <x v="164"/>
    <n v="3"/>
    <n v="1"/>
    <n v="0"/>
    <s v="w"/>
    <n v="10"/>
    <n v="0"/>
    <n v="5"/>
    <n v="0"/>
    <n v="0"/>
    <n v="150"/>
    <n v="0"/>
    <n v="0"/>
    <n v="1060"/>
    <n v="12660"/>
    <n v="11600"/>
  </r>
  <r>
    <x v="165"/>
    <n v="4"/>
    <n v="1"/>
    <n v="0"/>
    <s v="w"/>
    <n v="10"/>
    <n v="0"/>
    <n v="5"/>
    <n v="0"/>
    <n v="0"/>
    <n v="150"/>
    <n v="0"/>
    <n v="0"/>
    <n v="1210"/>
    <n v="12810"/>
    <n v="11600"/>
  </r>
  <r>
    <x v="166"/>
    <n v="5"/>
    <n v="1"/>
    <n v="0"/>
    <s v="w"/>
    <n v="10"/>
    <n v="0"/>
    <n v="5"/>
    <n v="0"/>
    <n v="0"/>
    <n v="150"/>
    <n v="0"/>
    <n v="0"/>
    <n v="1360"/>
    <n v="12960"/>
    <n v="11600"/>
  </r>
  <r>
    <x v="167"/>
    <n v="6"/>
    <n v="0"/>
    <n v="0"/>
    <s v="w"/>
    <n v="10"/>
    <n v="0"/>
    <n v="0"/>
    <n v="0"/>
    <n v="0"/>
    <n v="0"/>
    <n v="0"/>
    <n v="0"/>
    <n v="1360"/>
    <n v="12960"/>
    <n v="11600"/>
  </r>
  <r>
    <x v="168"/>
    <n v="7"/>
    <n v="0"/>
    <n v="1"/>
    <s v="w"/>
    <n v="10"/>
    <n v="0"/>
    <n v="0"/>
    <n v="0"/>
    <n v="0"/>
    <n v="0"/>
    <n v="150"/>
    <n v="0"/>
    <n v="1210"/>
    <n v="12960"/>
    <n v="11750"/>
  </r>
  <r>
    <x v="169"/>
    <n v="1"/>
    <n v="1"/>
    <n v="0"/>
    <s v="w"/>
    <n v="10"/>
    <n v="0"/>
    <n v="5"/>
    <n v="0"/>
    <n v="0"/>
    <n v="150"/>
    <n v="0"/>
    <n v="0"/>
    <n v="1360"/>
    <n v="13110"/>
    <n v="11750"/>
  </r>
  <r>
    <x v="170"/>
    <n v="2"/>
    <n v="1"/>
    <n v="0"/>
    <s v="w"/>
    <n v="10"/>
    <n v="0"/>
    <n v="5"/>
    <n v="0"/>
    <n v="0"/>
    <n v="150"/>
    <n v="0"/>
    <n v="0"/>
    <n v="1510"/>
    <n v="13260"/>
    <n v="11750"/>
  </r>
  <r>
    <x v="171"/>
    <n v="3"/>
    <n v="1"/>
    <n v="0"/>
    <s v="l"/>
    <n v="10"/>
    <n v="0"/>
    <n v="0"/>
    <n v="9"/>
    <n v="0"/>
    <n v="270"/>
    <n v="0"/>
    <n v="0"/>
    <n v="1780"/>
    <n v="13530"/>
    <n v="11750"/>
  </r>
  <r>
    <x v="172"/>
    <n v="4"/>
    <n v="1"/>
    <n v="0"/>
    <s v="l"/>
    <n v="10"/>
    <n v="0"/>
    <n v="0"/>
    <n v="9"/>
    <n v="0"/>
    <n v="270"/>
    <n v="0"/>
    <n v="0"/>
    <n v="2050"/>
    <n v="13800"/>
    <n v="11750"/>
  </r>
  <r>
    <x v="173"/>
    <n v="5"/>
    <n v="1"/>
    <n v="0"/>
    <s v="l"/>
    <n v="10"/>
    <n v="0"/>
    <n v="0"/>
    <n v="9"/>
    <n v="0"/>
    <n v="270"/>
    <n v="0"/>
    <n v="0"/>
    <n v="2320"/>
    <n v="14070"/>
    <n v="11750"/>
  </r>
  <r>
    <x v="174"/>
    <n v="6"/>
    <n v="0"/>
    <n v="0"/>
    <s v="l"/>
    <n v="10"/>
    <n v="0"/>
    <n v="0"/>
    <n v="0"/>
    <n v="0"/>
    <n v="0"/>
    <n v="0"/>
    <n v="0"/>
    <n v="2320"/>
    <n v="14070"/>
    <n v="11750"/>
  </r>
  <r>
    <x v="175"/>
    <n v="7"/>
    <n v="0"/>
    <n v="1"/>
    <s v="l"/>
    <n v="10"/>
    <n v="0"/>
    <n v="0"/>
    <n v="0"/>
    <n v="0"/>
    <n v="0"/>
    <n v="150"/>
    <n v="0"/>
    <n v="2170"/>
    <n v="14070"/>
    <n v="11900"/>
  </r>
  <r>
    <x v="176"/>
    <n v="1"/>
    <n v="1"/>
    <n v="0"/>
    <s v="l"/>
    <n v="10"/>
    <n v="0"/>
    <n v="0"/>
    <n v="9"/>
    <n v="0"/>
    <n v="270"/>
    <n v="0"/>
    <n v="0"/>
    <n v="2440"/>
    <n v="14340"/>
    <n v="11900"/>
  </r>
  <r>
    <x v="177"/>
    <n v="2"/>
    <n v="1"/>
    <n v="0"/>
    <s v="l"/>
    <n v="10"/>
    <n v="0"/>
    <n v="0"/>
    <n v="9"/>
    <n v="0"/>
    <n v="270"/>
    <n v="0"/>
    <n v="0"/>
    <n v="2710"/>
    <n v="14610"/>
    <n v="11900"/>
  </r>
  <r>
    <x v="178"/>
    <n v="3"/>
    <n v="1"/>
    <n v="0"/>
    <s v="l"/>
    <n v="10"/>
    <n v="0"/>
    <n v="0"/>
    <n v="9"/>
    <n v="0"/>
    <n v="270"/>
    <n v="0"/>
    <n v="0"/>
    <n v="2980"/>
    <n v="14880"/>
    <n v="11900"/>
  </r>
  <r>
    <x v="179"/>
    <n v="4"/>
    <n v="1"/>
    <n v="0"/>
    <s v="l"/>
    <n v="10"/>
    <n v="0"/>
    <n v="0"/>
    <n v="9"/>
    <n v="0"/>
    <n v="270"/>
    <n v="0"/>
    <n v="0"/>
    <n v="3250"/>
    <n v="15150"/>
    <n v="11900"/>
  </r>
  <r>
    <x v="180"/>
    <n v="5"/>
    <n v="1"/>
    <n v="0"/>
    <s v="l"/>
    <n v="10"/>
    <n v="0"/>
    <n v="0"/>
    <n v="9"/>
    <n v="0"/>
    <n v="270"/>
    <n v="0"/>
    <n v="0"/>
    <n v="3520"/>
    <n v="15420"/>
    <n v="11900"/>
  </r>
  <r>
    <x v="181"/>
    <n v="6"/>
    <n v="0"/>
    <n v="0"/>
    <s v="l"/>
    <n v="10"/>
    <n v="0"/>
    <n v="0"/>
    <n v="0"/>
    <n v="0"/>
    <n v="0"/>
    <n v="0"/>
    <n v="0"/>
    <n v="3520"/>
    <n v="15420"/>
    <n v="11900"/>
  </r>
  <r>
    <x v="182"/>
    <n v="7"/>
    <n v="0"/>
    <n v="1"/>
    <s v="l"/>
    <n v="10"/>
    <n v="0"/>
    <n v="0"/>
    <n v="0"/>
    <n v="0"/>
    <n v="0"/>
    <n v="150"/>
    <n v="0"/>
    <n v="3370"/>
    <n v="15420"/>
    <n v="12050"/>
  </r>
  <r>
    <x v="183"/>
    <n v="1"/>
    <n v="1"/>
    <n v="0"/>
    <s v="l"/>
    <n v="10"/>
    <n v="0"/>
    <n v="0"/>
    <n v="9"/>
    <n v="0"/>
    <n v="270"/>
    <n v="0"/>
    <n v="0"/>
    <n v="3640"/>
    <n v="15690"/>
    <n v="12050"/>
  </r>
  <r>
    <x v="184"/>
    <n v="2"/>
    <n v="1"/>
    <n v="0"/>
    <s v="l"/>
    <n v="10"/>
    <n v="0"/>
    <n v="0"/>
    <n v="9"/>
    <n v="0"/>
    <n v="270"/>
    <n v="0"/>
    <n v="0"/>
    <n v="3910"/>
    <n v="15960"/>
    <n v="12050"/>
  </r>
  <r>
    <x v="185"/>
    <n v="3"/>
    <n v="1"/>
    <n v="0"/>
    <s v="l"/>
    <n v="10"/>
    <n v="0"/>
    <n v="0"/>
    <n v="9"/>
    <n v="0"/>
    <n v="270"/>
    <n v="0"/>
    <n v="0"/>
    <n v="4180"/>
    <n v="16230"/>
    <n v="12050"/>
  </r>
  <r>
    <x v="186"/>
    <n v="4"/>
    <n v="1"/>
    <n v="0"/>
    <s v="l"/>
    <n v="10"/>
    <n v="0"/>
    <n v="0"/>
    <n v="9"/>
    <n v="0"/>
    <n v="270"/>
    <n v="0"/>
    <n v="0"/>
    <n v="4450"/>
    <n v="16500"/>
    <n v="12050"/>
  </r>
  <r>
    <x v="187"/>
    <n v="5"/>
    <n v="1"/>
    <n v="0"/>
    <s v="l"/>
    <n v="10"/>
    <n v="0"/>
    <n v="0"/>
    <n v="9"/>
    <n v="0"/>
    <n v="270"/>
    <n v="0"/>
    <n v="0"/>
    <n v="4720"/>
    <n v="16770"/>
    <n v="12050"/>
  </r>
  <r>
    <x v="188"/>
    <n v="6"/>
    <n v="0"/>
    <n v="0"/>
    <s v="l"/>
    <n v="10"/>
    <n v="0"/>
    <n v="0"/>
    <n v="0"/>
    <n v="0"/>
    <n v="0"/>
    <n v="0"/>
    <n v="0"/>
    <n v="4720"/>
    <n v="16770"/>
    <n v="12050"/>
  </r>
  <r>
    <x v="189"/>
    <n v="7"/>
    <n v="0"/>
    <n v="1"/>
    <s v="l"/>
    <n v="10"/>
    <n v="0"/>
    <n v="0"/>
    <n v="0"/>
    <n v="0"/>
    <n v="0"/>
    <n v="150"/>
    <n v="0"/>
    <n v="4570"/>
    <n v="16770"/>
    <n v="12200"/>
  </r>
  <r>
    <x v="190"/>
    <n v="1"/>
    <n v="1"/>
    <n v="0"/>
    <s v="l"/>
    <n v="10"/>
    <n v="0"/>
    <n v="0"/>
    <n v="9"/>
    <n v="0"/>
    <n v="270"/>
    <n v="0"/>
    <n v="0"/>
    <n v="4840"/>
    <n v="17040"/>
    <n v="12200"/>
  </r>
  <r>
    <x v="191"/>
    <n v="2"/>
    <n v="1"/>
    <n v="0"/>
    <s v="l"/>
    <n v="10"/>
    <n v="0"/>
    <n v="0"/>
    <n v="9"/>
    <n v="0"/>
    <n v="270"/>
    <n v="0"/>
    <n v="0"/>
    <n v="5110"/>
    <n v="17310"/>
    <n v="12200"/>
  </r>
  <r>
    <x v="192"/>
    <n v="3"/>
    <n v="1"/>
    <n v="0"/>
    <s v="l"/>
    <n v="10"/>
    <n v="0"/>
    <n v="0"/>
    <n v="9"/>
    <n v="0"/>
    <n v="270"/>
    <n v="0"/>
    <n v="0"/>
    <n v="5380"/>
    <n v="17580"/>
    <n v="12200"/>
  </r>
  <r>
    <x v="193"/>
    <n v="4"/>
    <n v="1"/>
    <n v="0"/>
    <s v="l"/>
    <n v="10"/>
    <n v="0"/>
    <n v="0"/>
    <n v="9"/>
    <n v="0"/>
    <n v="270"/>
    <n v="0"/>
    <n v="0"/>
    <n v="5650"/>
    <n v="17850"/>
    <n v="12200"/>
  </r>
  <r>
    <x v="194"/>
    <n v="5"/>
    <n v="1"/>
    <n v="0"/>
    <s v="l"/>
    <n v="10"/>
    <n v="0"/>
    <n v="0"/>
    <n v="9"/>
    <n v="0"/>
    <n v="270"/>
    <n v="0"/>
    <n v="0"/>
    <n v="5920"/>
    <n v="18120"/>
    <n v="12200"/>
  </r>
  <r>
    <x v="195"/>
    <n v="6"/>
    <n v="0"/>
    <n v="0"/>
    <s v="l"/>
    <n v="10"/>
    <n v="0"/>
    <n v="0"/>
    <n v="0"/>
    <n v="0"/>
    <n v="0"/>
    <n v="0"/>
    <n v="0"/>
    <n v="5920"/>
    <n v="18120"/>
    <n v="12200"/>
  </r>
  <r>
    <x v="196"/>
    <n v="7"/>
    <n v="0"/>
    <n v="1"/>
    <s v="l"/>
    <n v="10"/>
    <n v="0"/>
    <n v="0"/>
    <n v="0"/>
    <n v="0"/>
    <n v="0"/>
    <n v="150"/>
    <n v="0"/>
    <n v="5770"/>
    <n v="18120"/>
    <n v="12350"/>
  </r>
  <r>
    <x v="197"/>
    <n v="1"/>
    <n v="1"/>
    <n v="0"/>
    <s v="l"/>
    <n v="10"/>
    <n v="0"/>
    <n v="0"/>
    <n v="9"/>
    <n v="0"/>
    <n v="270"/>
    <n v="0"/>
    <n v="0"/>
    <n v="6040"/>
    <n v="18390"/>
    <n v="12350"/>
  </r>
  <r>
    <x v="198"/>
    <n v="2"/>
    <n v="1"/>
    <n v="0"/>
    <s v="l"/>
    <n v="10"/>
    <n v="0"/>
    <n v="0"/>
    <n v="9"/>
    <n v="0"/>
    <n v="270"/>
    <n v="0"/>
    <n v="0"/>
    <n v="6310"/>
    <n v="18660"/>
    <n v="12350"/>
  </r>
  <r>
    <x v="199"/>
    <n v="3"/>
    <n v="1"/>
    <n v="0"/>
    <s v="l"/>
    <n v="10"/>
    <n v="0"/>
    <n v="0"/>
    <n v="9"/>
    <n v="0"/>
    <n v="270"/>
    <n v="0"/>
    <n v="0"/>
    <n v="6580"/>
    <n v="18930"/>
    <n v="12350"/>
  </r>
  <r>
    <x v="200"/>
    <n v="4"/>
    <n v="1"/>
    <n v="0"/>
    <s v="l"/>
    <n v="10"/>
    <n v="0"/>
    <n v="0"/>
    <n v="9"/>
    <n v="0"/>
    <n v="270"/>
    <n v="0"/>
    <n v="0"/>
    <n v="6850"/>
    <n v="19200"/>
    <n v="12350"/>
  </r>
  <r>
    <x v="201"/>
    <n v="5"/>
    <n v="1"/>
    <n v="0"/>
    <s v="l"/>
    <n v="10"/>
    <n v="0"/>
    <n v="0"/>
    <n v="9"/>
    <n v="0"/>
    <n v="270"/>
    <n v="0"/>
    <n v="0"/>
    <n v="7120"/>
    <n v="19470"/>
    <n v="12350"/>
  </r>
  <r>
    <x v="202"/>
    <n v="6"/>
    <n v="0"/>
    <n v="0"/>
    <s v="l"/>
    <n v="10"/>
    <n v="0"/>
    <n v="0"/>
    <n v="0"/>
    <n v="0"/>
    <n v="0"/>
    <n v="0"/>
    <n v="0"/>
    <n v="7120"/>
    <n v="19470"/>
    <n v="12350"/>
  </r>
  <r>
    <x v="203"/>
    <n v="7"/>
    <n v="0"/>
    <n v="1"/>
    <s v="l"/>
    <n v="10"/>
    <n v="0"/>
    <n v="0"/>
    <n v="0"/>
    <n v="0"/>
    <n v="0"/>
    <n v="150"/>
    <n v="0"/>
    <n v="6970"/>
    <n v="19470"/>
    <n v="12500"/>
  </r>
  <r>
    <x v="204"/>
    <n v="1"/>
    <n v="1"/>
    <n v="0"/>
    <s v="l"/>
    <n v="10"/>
    <n v="0"/>
    <n v="0"/>
    <n v="9"/>
    <n v="0"/>
    <n v="270"/>
    <n v="0"/>
    <n v="0"/>
    <n v="7240"/>
    <n v="19740"/>
    <n v="12500"/>
  </r>
  <r>
    <x v="205"/>
    <n v="2"/>
    <n v="1"/>
    <n v="0"/>
    <s v="l"/>
    <n v="10"/>
    <n v="0"/>
    <n v="0"/>
    <n v="9"/>
    <n v="0"/>
    <n v="270"/>
    <n v="0"/>
    <n v="0"/>
    <n v="7510"/>
    <n v="20010"/>
    <n v="12500"/>
  </r>
  <r>
    <x v="206"/>
    <n v="3"/>
    <n v="1"/>
    <n v="0"/>
    <s v="l"/>
    <n v="10"/>
    <n v="0"/>
    <n v="0"/>
    <n v="9"/>
    <n v="0"/>
    <n v="270"/>
    <n v="0"/>
    <n v="0"/>
    <n v="7780"/>
    <n v="20280"/>
    <n v="12500"/>
  </r>
  <r>
    <x v="207"/>
    <n v="4"/>
    <n v="1"/>
    <n v="0"/>
    <s v="l"/>
    <n v="10"/>
    <n v="0"/>
    <n v="0"/>
    <n v="9"/>
    <n v="0"/>
    <n v="270"/>
    <n v="0"/>
    <n v="0"/>
    <n v="8050"/>
    <n v="20550"/>
    <n v="12500"/>
  </r>
  <r>
    <x v="208"/>
    <n v="5"/>
    <n v="1"/>
    <n v="0"/>
    <s v="l"/>
    <n v="10"/>
    <n v="0"/>
    <n v="0"/>
    <n v="9"/>
    <n v="0"/>
    <n v="270"/>
    <n v="0"/>
    <n v="0"/>
    <n v="8320"/>
    <n v="20820"/>
    <n v="12500"/>
  </r>
  <r>
    <x v="209"/>
    <n v="6"/>
    <n v="0"/>
    <n v="0"/>
    <s v="l"/>
    <n v="10"/>
    <n v="0"/>
    <n v="0"/>
    <n v="0"/>
    <n v="0"/>
    <n v="0"/>
    <n v="0"/>
    <n v="0"/>
    <n v="8320"/>
    <n v="20820"/>
    <n v="12500"/>
  </r>
  <r>
    <x v="210"/>
    <n v="7"/>
    <n v="0"/>
    <n v="1"/>
    <s v="l"/>
    <n v="10"/>
    <n v="0"/>
    <n v="0"/>
    <n v="0"/>
    <n v="0"/>
    <n v="0"/>
    <n v="150"/>
    <n v="0"/>
    <n v="8170"/>
    <n v="20820"/>
    <n v="12650"/>
  </r>
  <r>
    <x v="211"/>
    <n v="1"/>
    <n v="1"/>
    <n v="0"/>
    <s v="l"/>
    <n v="10"/>
    <n v="0"/>
    <n v="0"/>
    <n v="9"/>
    <n v="0"/>
    <n v="270"/>
    <n v="0"/>
    <n v="0"/>
    <n v="8440"/>
    <n v="21090"/>
    <n v="12650"/>
  </r>
  <r>
    <x v="212"/>
    <n v="2"/>
    <n v="1"/>
    <n v="0"/>
    <s v="l"/>
    <n v="10"/>
    <n v="0"/>
    <n v="0"/>
    <n v="9"/>
    <n v="0"/>
    <n v="270"/>
    <n v="0"/>
    <n v="0"/>
    <n v="8710"/>
    <n v="21360"/>
    <n v="12650"/>
  </r>
  <r>
    <x v="213"/>
    <n v="3"/>
    <n v="1"/>
    <n v="0"/>
    <s v="l"/>
    <n v="10"/>
    <n v="0"/>
    <n v="0"/>
    <n v="9"/>
    <n v="0"/>
    <n v="270"/>
    <n v="0"/>
    <n v="0"/>
    <n v="8980"/>
    <n v="21630"/>
    <n v="12650"/>
  </r>
  <r>
    <x v="214"/>
    <n v="4"/>
    <n v="1"/>
    <n v="0"/>
    <s v="l"/>
    <n v="10"/>
    <n v="0"/>
    <n v="0"/>
    <n v="9"/>
    <n v="0"/>
    <n v="270"/>
    <n v="0"/>
    <n v="0"/>
    <n v="9250"/>
    <n v="21900"/>
    <n v="12650"/>
  </r>
  <r>
    <x v="215"/>
    <n v="5"/>
    <n v="1"/>
    <n v="0"/>
    <s v="l"/>
    <n v="10"/>
    <n v="0"/>
    <n v="0"/>
    <n v="9"/>
    <n v="0"/>
    <n v="270"/>
    <n v="0"/>
    <n v="0"/>
    <n v="9520"/>
    <n v="22170"/>
    <n v="12650"/>
  </r>
  <r>
    <x v="216"/>
    <n v="6"/>
    <n v="0"/>
    <n v="0"/>
    <s v="l"/>
    <n v="10"/>
    <n v="0"/>
    <n v="0"/>
    <n v="0"/>
    <n v="0"/>
    <n v="0"/>
    <n v="0"/>
    <n v="0"/>
    <n v="9520"/>
    <n v="22170"/>
    <n v="12650"/>
  </r>
  <r>
    <x v="217"/>
    <n v="7"/>
    <n v="0"/>
    <n v="1"/>
    <s v="l"/>
    <n v="10"/>
    <n v="0"/>
    <n v="0"/>
    <n v="0"/>
    <n v="0"/>
    <n v="0"/>
    <n v="150"/>
    <n v="0"/>
    <n v="9370"/>
    <n v="22170"/>
    <n v="12800"/>
  </r>
  <r>
    <x v="218"/>
    <n v="1"/>
    <n v="1"/>
    <n v="0"/>
    <s v="l"/>
    <n v="10"/>
    <n v="0"/>
    <n v="0"/>
    <n v="9"/>
    <n v="0"/>
    <n v="270"/>
    <n v="0"/>
    <n v="0"/>
    <n v="9640"/>
    <n v="22440"/>
    <n v="12800"/>
  </r>
  <r>
    <x v="219"/>
    <n v="2"/>
    <n v="1"/>
    <n v="0"/>
    <s v="l"/>
    <n v="10"/>
    <n v="0"/>
    <n v="0"/>
    <n v="9"/>
    <n v="0"/>
    <n v="270"/>
    <n v="0"/>
    <n v="0"/>
    <n v="9910"/>
    <n v="22710"/>
    <n v="12800"/>
  </r>
  <r>
    <x v="220"/>
    <n v="3"/>
    <n v="1"/>
    <n v="0"/>
    <s v="l"/>
    <n v="10"/>
    <n v="0"/>
    <n v="0"/>
    <n v="9"/>
    <n v="0"/>
    <n v="270"/>
    <n v="0"/>
    <n v="0"/>
    <n v="10180"/>
    <n v="22980"/>
    <n v="12800"/>
  </r>
  <r>
    <x v="221"/>
    <n v="4"/>
    <n v="1"/>
    <n v="0"/>
    <s v="l"/>
    <n v="10"/>
    <n v="0"/>
    <n v="0"/>
    <n v="9"/>
    <n v="0"/>
    <n v="270"/>
    <n v="0"/>
    <n v="0"/>
    <n v="10450"/>
    <n v="23250"/>
    <n v="12800"/>
  </r>
  <r>
    <x v="222"/>
    <n v="5"/>
    <n v="1"/>
    <n v="0"/>
    <s v="l"/>
    <n v="10"/>
    <n v="0"/>
    <n v="0"/>
    <n v="9"/>
    <n v="0"/>
    <n v="270"/>
    <n v="0"/>
    <n v="0"/>
    <n v="10720"/>
    <n v="23520"/>
    <n v="12800"/>
  </r>
  <r>
    <x v="223"/>
    <n v="6"/>
    <n v="0"/>
    <n v="0"/>
    <s v="l"/>
    <n v="10"/>
    <n v="0"/>
    <n v="0"/>
    <n v="0"/>
    <n v="0"/>
    <n v="0"/>
    <n v="0"/>
    <n v="0"/>
    <n v="10720"/>
    <n v="23520"/>
    <n v="12800"/>
  </r>
  <r>
    <x v="224"/>
    <n v="7"/>
    <n v="0"/>
    <n v="1"/>
    <s v="l"/>
    <n v="10"/>
    <n v="0"/>
    <n v="0"/>
    <n v="0"/>
    <n v="0"/>
    <n v="0"/>
    <n v="150"/>
    <n v="0"/>
    <n v="10570"/>
    <n v="23520"/>
    <n v="12950"/>
  </r>
  <r>
    <x v="225"/>
    <n v="1"/>
    <n v="1"/>
    <n v="0"/>
    <s v="l"/>
    <n v="10"/>
    <n v="0"/>
    <n v="0"/>
    <n v="9"/>
    <n v="0"/>
    <n v="270"/>
    <n v="0"/>
    <n v="0"/>
    <n v="10840"/>
    <n v="23790"/>
    <n v="12950"/>
  </r>
  <r>
    <x v="226"/>
    <n v="2"/>
    <n v="1"/>
    <n v="0"/>
    <s v="l"/>
    <n v="10"/>
    <n v="0"/>
    <n v="0"/>
    <n v="9"/>
    <n v="0"/>
    <n v="270"/>
    <n v="0"/>
    <n v="0"/>
    <n v="11110"/>
    <n v="24060"/>
    <n v="12950"/>
  </r>
  <r>
    <x v="227"/>
    <n v="3"/>
    <n v="1"/>
    <n v="0"/>
    <s v="l"/>
    <n v="10"/>
    <n v="0"/>
    <n v="0"/>
    <n v="9"/>
    <n v="0"/>
    <n v="270"/>
    <n v="0"/>
    <n v="0"/>
    <n v="11380"/>
    <n v="24330"/>
    <n v="12950"/>
  </r>
  <r>
    <x v="228"/>
    <n v="4"/>
    <n v="1"/>
    <n v="0"/>
    <s v="l"/>
    <n v="10"/>
    <n v="0"/>
    <n v="0"/>
    <n v="9"/>
    <n v="0"/>
    <n v="270"/>
    <n v="0"/>
    <n v="0"/>
    <n v="11650"/>
    <n v="24600"/>
    <n v="12950"/>
  </r>
  <r>
    <x v="229"/>
    <n v="5"/>
    <n v="1"/>
    <n v="0"/>
    <s v="l"/>
    <n v="10"/>
    <n v="0"/>
    <n v="0"/>
    <n v="9"/>
    <n v="0"/>
    <n v="270"/>
    <n v="0"/>
    <n v="0"/>
    <n v="11920"/>
    <n v="24870"/>
    <n v="12950"/>
  </r>
  <r>
    <x v="230"/>
    <n v="6"/>
    <n v="0"/>
    <n v="0"/>
    <s v="l"/>
    <n v="10"/>
    <n v="0"/>
    <n v="0"/>
    <n v="0"/>
    <n v="0"/>
    <n v="0"/>
    <n v="0"/>
    <n v="0"/>
    <n v="11920"/>
    <n v="24870"/>
    <n v="12950"/>
  </r>
  <r>
    <x v="231"/>
    <n v="7"/>
    <n v="0"/>
    <n v="1"/>
    <s v="l"/>
    <n v="10"/>
    <n v="0"/>
    <n v="0"/>
    <n v="0"/>
    <n v="0"/>
    <n v="0"/>
    <n v="150"/>
    <n v="0"/>
    <n v="11770"/>
    <n v="24870"/>
    <n v="13100"/>
  </r>
  <r>
    <x v="232"/>
    <n v="1"/>
    <n v="1"/>
    <n v="0"/>
    <s v="l"/>
    <n v="10"/>
    <n v="0"/>
    <n v="0"/>
    <n v="9"/>
    <n v="0"/>
    <n v="270"/>
    <n v="0"/>
    <n v="0"/>
    <n v="12040"/>
    <n v="25140"/>
    <n v="13100"/>
  </r>
  <r>
    <x v="233"/>
    <n v="2"/>
    <n v="1"/>
    <n v="0"/>
    <s v="l"/>
    <n v="10"/>
    <n v="0"/>
    <n v="0"/>
    <n v="9"/>
    <n v="0"/>
    <n v="270"/>
    <n v="0"/>
    <n v="0"/>
    <n v="12310"/>
    <n v="25410"/>
    <n v="13100"/>
  </r>
  <r>
    <x v="234"/>
    <n v="3"/>
    <n v="1"/>
    <n v="0"/>
    <s v="l"/>
    <n v="10"/>
    <n v="0"/>
    <n v="0"/>
    <n v="9"/>
    <n v="0"/>
    <n v="270"/>
    <n v="0"/>
    <n v="0"/>
    <n v="12580"/>
    <n v="25680"/>
    <n v="13100"/>
  </r>
  <r>
    <x v="235"/>
    <n v="4"/>
    <n v="1"/>
    <n v="0"/>
    <s v="l"/>
    <n v="10"/>
    <n v="0"/>
    <n v="0"/>
    <n v="9"/>
    <n v="0"/>
    <n v="270"/>
    <n v="0"/>
    <n v="0"/>
    <n v="12850"/>
    <n v="25950"/>
    <n v="13100"/>
  </r>
  <r>
    <x v="236"/>
    <n v="5"/>
    <n v="1"/>
    <n v="0"/>
    <s v="l"/>
    <n v="10"/>
    <n v="0"/>
    <n v="0"/>
    <n v="9"/>
    <n v="0"/>
    <n v="270"/>
    <n v="0"/>
    <n v="0"/>
    <n v="13120"/>
    <n v="26220"/>
    <n v="13100"/>
  </r>
  <r>
    <x v="237"/>
    <n v="6"/>
    <n v="0"/>
    <n v="0"/>
    <s v="l"/>
    <n v="10"/>
    <n v="0"/>
    <n v="0"/>
    <n v="0"/>
    <n v="0"/>
    <n v="0"/>
    <n v="0"/>
    <n v="0"/>
    <n v="13120"/>
    <n v="26220"/>
    <n v="13100"/>
  </r>
  <r>
    <x v="238"/>
    <n v="7"/>
    <n v="0"/>
    <n v="1"/>
    <s v="l"/>
    <n v="10"/>
    <n v="0"/>
    <n v="0"/>
    <n v="0"/>
    <n v="0"/>
    <n v="0"/>
    <n v="150"/>
    <n v="0"/>
    <n v="12970"/>
    <n v="26220"/>
    <n v="13250"/>
  </r>
  <r>
    <x v="239"/>
    <n v="1"/>
    <n v="1"/>
    <n v="0"/>
    <s v="l"/>
    <n v="10"/>
    <n v="0"/>
    <n v="0"/>
    <n v="9"/>
    <n v="0"/>
    <n v="270"/>
    <n v="0"/>
    <n v="0"/>
    <n v="13240"/>
    <n v="26490"/>
    <n v="13250"/>
  </r>
  <r>
    <x v="240"/>
    <n v="2"/>
    <n v="1"/>
    <n v="0"/>
    <s v="l"/>
    <n v="10"/>
    <n v="0"/>
    <n v="0"/>
    <n v="9"/>
    <n v="0"/>
    <n v="270"/>
    <n v="0"/>
    <n v="0"/>
    <n v="13510"/>
    <n v="26760"/>
    <n v="13250"/>
  </r>
  <r>
    <x v="241"/>
    <n v="3"/>
    <n v="1"/>
    <n v="0"/>
    <s v="l"/>
    <n v="10"/>
    <n v="0"/>
    <n v="0"/>
    <n v="9"/>
    <n v="0"/>
    <n v="270"/>
    <n v="0"/>
    <n v="0"/>
    <n v="13780"/>
    <n v="27030"/>
    <n v="13250"/>
  </r>
  <r>
    <x v="242"/>
    <n v="4"/>
    <n v="1"/>
    <n v="0"/>
    <s v="l"/>
    <n v="10"/>
    <n v="0"/>
    <n v="0"/>
    <n v="9"/>
    <n v="0"/>
    <n v="270"/>
    <n v="0"/>
    <n v="0"/>
    <n v="14050"/>
    <n v="27300"/>
    <n v="13250"/>
  </r>
  <r>
    <x v="243"/>
    <n v="5"/>
    <n v="1"/>
    <n v="0"/>
    <s v="l"/>
    <n v="10"/>
    <n v="0"/>
    <n v="0"/>
    <n v="9"/>
    <n v="0"/>
    <n v="270"/>
    <n v="0"/>
    <n v="0"/>
    <n v="14320"/>
    <n v="27570"/>
    <n v="13250"/>
  </r>
  <r>
    <x v="244"/>
    <n v="6"/>
    <n v="0"/>
    <n v="0"/>
    <s v="l"/>
    <n v="10"/>
    <n v="0"/>
    <n v="0"/>
    <n v="0"/>
    <n v="0"/>
    <n v="0"/>
    <n v="0"/>
    <n v="0"/>
    <n v="14320"/>
    <n v="27570"/>
    <n v="13250"/>
  </r>
  <r>
    <x v="245"/>
    <n v="7"/>
    <n v="0"/>
    <n v="1"/>
    <s v="l"/>
    <n v="10"/>
    <n v="0"/>
    <n v="0"/>
    <n v="0"/>
    <n v="0"/>
    <n v="0"/>
    <n v="150"/>
    <n v="0"/>
    <n v="14170"/>
    <n v="27570"/>
    <n v="13400"/>
  </r>
  <r>
    <x v="246"/>
    <n v="1"/>
    <n v="1"/>
    <n v="0"/>
    <s v="l"/>
    <n v="10"/>
    <n v="0"/>
    <n v="0"/>
    <n v="9"/>
    <n v="0"/>
    <n v="270"/>
    <n v="0"/>
    <n v="0"/>
    <n v="14440"/>
    <n v="27840"/>
    <n v="13400"/>
  </r>
  <r>
    <x v="247"/>
    <n v="2"/>
    <n v="1"/>
    <n v="0"/>
    <s v="l"/>
    <n v="10"/>
    <n v="0"/>
    <n v="0"/>
    <n v="9"/>
    <n v="0"/>
    <n v="270"/>
    <n v="0"/>
    <n v="0"/>
    <n v="14710"/>
    <n v="28110"/>
    <n v="13400"/>
  </r>
  <r>
    <x v="248"/>
    <n v="3"/>
    <n v="1"/>
    <n v="0"/>
    <s v="l"/>
    <n v="10"/>
    <n v="0"/>
    <n v="0"/>
    <n v="9"/>
    <n v="0"/>
    <n v="270"/>
    <n v="0"/>
    <n v="0"/>
    <n v="14980"/>
    <n v="28380"/>
    <n v="13400"/>
  </r>
  <r>
    <x v="249"/>
    <n v="4"/>
    <n v="1"/>
    <n v="0"/>
    <s v="l"/>
    <n v="10"/>
    <n v="0"/>
    <n v="0"/>
    <n v="9"/>
    <n v="0"/>
    <n v="270"/>
    <n v="0"/>
    <n v="0"/>
    <n v="15250"/>
    <n v="28650"/>
    <n v="13400"/>
  </r>
  <r>
    <x v="250"/>
    <n v="5"/>
    <n v="1"/>
    <n v="0"/>
    <s v="l"/>
    <n v="10"/>
    <n v="0"/>
    <n v="0"/>
    <n v="9"/>
    <n v="0"/>
    <n v="270"/>
    <n v="0"/>
    <n v="0"/>
    <n v="15520"/>
    <n v="28920"/>
    <n v="13400"/>
  </r>
  <r>
    <x v="251"/>
    <n v="6"/>
    <n v="0"/>
    <n v="0"/>
    <s v="l"/>
    <n v="10"/>
    <n v="0"/>
    <n v="0"/>
    <n v="0"/>
    <n v="0"/>
    <n v="0"/>
    <n v="0"/>
    <n v="0"/>
    <n v="15520"/>
    <n v="28920"/>
    <n v="13400"/>
  </r>
  <r>
    <x v="252"/>
    <n v="7"/>
    <n v="0"/>
    <n v="1"/>
    <s v="l"/>
    <n v="10"/>
    <n v="0"/>
    <n v="0"/>
    <n v="0"/>
    <n v="0"/>
    <n v="0"/>
    <n v="150"/>
    <n v="0"/>
    <n v="15370"/>
    <n v="28920"/>
    <n v="13550"/>
  </r>
  <r>
    <x v="253"/>
    <n v="1"/>
    <n v="1"/>
    <n v="0"/>
    <s v="l"/>
    <n v="10"/>
    <n v="0"/>
    <n v="0"/>
    <n v="9"/>
    <n v="0"/>
    <n v="270"/>
    <n v="0"/>
    <n v="0"/>
    <n v="15640"/>
    <n v="29190"/>
    <n v="13550"/>
  </r>
  <r>
    <x v="254"/>
    <n v="2"/>
    <n v="1"/>
    <n v="0"/>
    <s v="l"/>
    <n v="10"/>
    <n v="0"/>
    <n v="0"/>
    <n v="9"/>
    <n v="0"/>
    <n v="270"/>
    <n v="0"/>
    <n v="0"/>
    <n v="15910"/>
    <n v="29460"/>
    <n v="13550"/>
  </r>
  <r>
    <x v="255"/>
    <n v="3"/>
    <n v="1"/>
    <n v="0"/>
    <s v="l"/>
    <n v="10"/>
    <n v="0"/>
    <n v="0"/>
    <n v="9"/>
    <n v="0"/>
    <n v="270"/>
    <n v="0"/>
    <n v="0"/>
    <n v="16180"/>
    <n v="29730"/>
    <n v="13550"/>
  </r>
  <r>
    <x v="256"/>
    <n v="4"/>
    <n v="1"/>
    <n v="0"/>
    <s v="l"/>
    <n v="10"/>
    <n v="0"/>
    <n v="0"/>
    <n v="9"/>
    <n v="0"/>
    <n v="270"/>
    <n v="0"/>
    <n v="0"/>
    <n v="16450"/>
    <n v="30000"/>
    <n v="13550"/>
  </r>
  <r>
    <x v="257"/>
    <n v="5"/>
    <n v="1"/>
    <n v="0"/>
    <s v="l"/>
    <n v="10"/>
    <n v="0"/>
    <n v="0"/>
    <n v="9"/>
    <n v="0"/>
    <n v="270"/>
    <n v="0"/>
    <n v="0"/>
    <n v="16720"/>
    <n v="30270"/>
    <n v="13550"/>
  </r>
  <r>
    <x v="258"/>
    <n v="6"/>
    <n v="0"/>
    <n v="0"/>
    <s v="l"/>
    <n v="10"/>
    <n v="0"/>
    <n v="0"/>
    <n v="0"/>
    <n v="0"/>
    <n v="0"/>
    <n v="0"/>
    <n v="0"/>
    <n v="16720"/>
    <n v="30270"/>
    <n v="13550"/>
  </r>
  <r>
    <x v="259"/>
    <n v="7"/>
    <n v="0"/>
    <n v="1"/>
    <s v="l"/>
    <n v="10"/>
    <n v="0"/>
    <n v="0"/>
    <n v="0"/>
    <n v="0"/>
    <n v="0"/>
    <n v="150"/>
    <n v="0"/>
    <n v="16570"/>
    <n v="30270"/>
    <n v="13700"/>
  </r>
  <r>
    <x v="260"/>
    <n v="1"/>
    <n v="1"/>
    <n v="0"/>
    <s v="l"/>
    <n v="10"/>
    <n v="0"/>
    <n v="0"/>
    <n v="9"/>
    <n v="0"/>
    <n v="270"/>
    <n v="0"/>
    <n v="0"/>
    <n v="16840"/>
    <n v="30540"/>
    <n v="13700"/>
  </r>
  <r>
    <x v="261"/>
    <n v="2"/>
    <n v="1"/>
    <n v="0"/>
    <s v="l"/>
    <n v="10"/>
    <n v="0"/>
    <n v="0"/>
    <n v="9"/>
    <n v="0"/>
    <n v="270"/>
    <n v="0"/>
    <n v="0"/>
    <n v="17110"/>
    <n v="30810"/>
    <n v="13700"/>
  </r>
  <r>
    <x v="262"/>
    <n v="3"/>
    <n v="1"/>
    <n v="0"/>
    <s v="l"/>
    <n v="10"/>
    <n v="0"/>
    <n v="0"/>
    <n v="9"/>
    <n v="0"/>
    <n v="270"/>
    <n v="0"/>
    <n v="0"/>
    <n v="17380"/>
    <n v="31080"/>
    <n v="13700"/>
  </r>
  <r>
    <x v="263"/>
    <n v="4"/>
    <n v="1"/>
    <n v="0"/>
    <s v="l"/>
    <n v="10"/>
    <n v="0"/>
    <n v="0"/>
    <n v="9"/>
    <n v="0"/>
    <n v="270"/>
    <n v="0"/>
    <n v="0"/>
    <n v="17650"/>
    <n v="31350"/>
    <n v="13700"/>
  </r>
  <r>
    <x v="264"/>
    <n v="5"/>
    <n v="1"/>
    <n v="0"/>
    <s v="l"/>
    <n v="10"/>
    <n v="0"/>
    <n v="0"/>
    <n v="9"/>
    <n v="0"/>
    <n v="270"/>
    <n v="0"/>
    <n v="0"/>
    <n v="17920"/>
    <n v="31620"/>
    <n v="13700"/>
  </r>
  <r>
    <x v="265"/>
    <n v="6"/>
    <n v="0"/>
    <n v="0"/>
    <s v="j"/>
    <n v="10"/>
    <n v="0"/>
    <n v="0"/>
    <n v="0"/>
    <n v="0"/>
    <n v="0"/>
    <n v="0"/>
    <n v="0"/>
    <n v="17920"/>
    <n v="31620"/>
    <n v="13700"/>
  </r>
  <r>
    <x v="266"/>
    <n v="7"/>
    <n v="0"/>
    <n v="1"/>
    <s v="j"/>
    <n v="10"/>
    <n v="0"/>
    <n v="0"/>
    <n v="0"/>
    <n v="0"/>
    <n v="0"/>
    <n v="150"/>
    <n v="0"/>
    <n v="17770"/>
    <n v="31620"/>
    <n v="13850"/>
  </r>
  <r>
    <x v="267"/>
    <n v="1"/>
    <n v="1"/>
    <n v="0"/>
    <s v="j"/>
    <n v="10"/>
    <n v="0"/>
    <n v="0"/>
    <n v="0"/>
    <n v="4"/>
    <n v="120"/>
    <n v="0"/>
    <n v="0"/>
    <n v="17890"/>
    <n v="31740"/>
    <n v="13850"/>
  </r>
  <r>
    <x v="268"/>
    <n v="2"/>
    <n v="1"/>
    <n v="0"/>
    <s v="j"/>
    <n v="10"/>
    <n v="0"/>
    <n v="0"/>
    <n v="0"/>
    <n v="4"/>
    <n v="120"/>
    <n v="0"/>
    <n v="0"/>
    <n v="18010"/>
    <n v="31860"/>
    <n v="13850"/>
  </r>
  <r>
    <x v="269"/>
    <n v="3"/>
    <n v="1"/>
    <n v="0"/>
    <s v="j"/>
    <n v="10"/>
    <n v="0"/>
    <n v="0"/>
    <n v="0"/>
    <n v="4"/>
    <n v="120"/>
    <n v="0"/>
    <n v="0"/>
    <n v="18130"/>
    <n v="31980"/>
    <n v="13850"/>
  </r>
  <r>
    <x v="270"/>
    <n v="4"/>
    <n v="1"/>
    <n v="0"/>
    <s v="j"/>
    <n v="10"/>
    <n v="0"/>
    <n v="0"/>
    <n v="0"/>
    <n v="4"/>
    <n v="120"/>
    <n v="0"/>
    <n v="0"/>
    <n v="18250"/>
    <n v="32100"/>
    <n v="13850"/>
  </r>
  <r>
    <x v="271"/>
    <n v="5"/>
    <n v="1"/>
    <n v="0"/>
    <s v="j"/>
    <n v="10"/>
    <n v="0"/>
    <n v="0"/>
    <n v="0"/>
    <n v="4"/>
    <n v="120"/>
    <n v="0"/>
    <n v="0"/>
    <n v="18370"/>
    <n v="32220"/>
    <n v="13850"/>
  </r>
  <r>
    <x v="272"/>
    <n v="6"/>
    <n v="0"/>
    <n v="0"/>
    <s v="j"/>
    <n v="10"/>
    <n v="0"/>
    <n v="0"/>
    <n v="0"/>
    <n v="0"/>
    <n v="0"/>
    <n v="0"/>
    <n v="0"/>
    <n v="18370"/>
    <n v="32220"/>
    <n v="13850"/>
  </r>
  <r>
    <x v="273"/>
    <n v="7"/>
    <n v="0"/>
    <n v="1"/>
    <s v="j"/>
    <n v="10"/>
    <n v="0"/>
    <n v="0"/>
    <n v="0"/>
    <n v="0"/>
    <n v="0"/>
    <n v="150"/>
    <n v="0"/>
    <n v="18220"/>
    <n v="32220"/>
    <n v="14000"/>
  </r>
  <r>
    <x v="274"/>
    <n v="1"/>
    <n v="1"/>
    <n v="0"/>
    <s v="j"/>
    <n v="10"/>
    <n v="0"/>
    <n v="0"/>
    <n v="0"/>
    <n v="4"/>
    <n v="120"/>
    <n v="0"/>
    <n v="0"/>
    <n v="18340"/>
    <n v="32340"/>
    <n v="14000"/>
  </r>
  <r>
    <x v="275"/>
    <n v="2"/>
    <n v="1"/>
    <n v="0"/>
    <s v="j"/>
    <n v="10"/>
    <n v="0"/>
    <n v="0"/>
    <n v="0"/>
    <n v="4"/>
    <n v="120"/>
    <n v="0"/>
    <n v="0"/>
    <n v="18460"/>
    <n v="32460"/>
    <n v="14000"/>
  </r>
  <r>
    <x v="276"/>
    <n v="3"/>
    <n v="1"/>
    <n v="0"/>
    <s v="j"/>
    <n v="10"/>
    <n v="0"/>
    <n v="0"/>
    <n v="0"/>
    <n v="4"/>
    <n v="120"/>
    <n v="0"/>
    <n v="0"/>
    <n v="18580"/>
    <n v="32580"/>
    <n v="14000"/>
  </r>
  <r>
    <x v="277"/>
    <n v="4"/>
    <n v="1"/>
    <n v="0"/>
    <s v="j"/>
    <n v="10"/>
    <n v="0"/>
    <n v="0"/>
    <n v="0"/>
    <n v="4"/>
    <n v="120"/>
    <n v="0"/>
    <n v="0"/>
    <n v="18700"/>
    <n v="32700"/>
    <n v="14000"/>
  </r>
  <r>
    <x v="278"/>
    <n v="5"/>
    <n v="1"/>
    <n v="0"/>
    <s v="j"/>
    <n v="10"/>
    <n v="0"/>
    <n v="0"/>
    <n v="0"/>
    <n v="4"/>
    <n v="120"/>
    <n v="0"/>
    <n v="0"/>
    <n v="18820"/>
    <n v="32820"/>
    <n v="14000"/>
  </r>
  <r>
    <x v="279"/>
    <n v="6"/>
    <n v="0"/>
    <n v="0"/>
    <s v="j"/>
    <n v="10"/>
    <n v="0"/>
    <n v="0"/>
    <n v="0"/>
    <n v="0"/>
    <n v="0"/>
    <n v="0"/>
    <n v="0"/>
    <n v="18820"/>
    <n v="32820"/>
    <n v="14000"/>
  </r>
  <r>
    <x v="280"/>
    <n v="7"/>
    <n v="0"/>
    <n v="1"/>
    <s v="j"/>
    <n v="10"/>
    <n v="0"/>
    <n v="0"/>
    <n v="0"/>
    <n v="0"/>
    <n v="0"/>
    <n v="150"/>
    <n v="0"/>
    <n v="18670"/>
    <n v="32820"/>
    <n v="14150"/>
  </r>
  <r>
    <x v="281"/>
    <n v="1"/>
    <n v="1"/>
    <n v="0"/>
    <s v="j"/>
    <n v="10"/>
    <n v="0"/>
    <n v="0"/>
    <n v="0"/>
    <n v="4"/>
    <n v="120"/>
    <n v="0"/>
    <n v="0"/>
    <n v="18790"/>
    <n v="32940"/>
    <n v="14150"/>
  </r>
  <r>
    <x v="282"/>
    <n v="2"/>
    <n v="1"/>
    <n v="0"/>
    <s v="j"/>
    <n v="10"/>
    <n v="0"/>
    <n v="0"/>
    <n v="0"/>
    <n v="4"/>
    <n v="120"/>
    <n v="0"/>
    <n v="0"/>
    <n v="18910"/>
    <n v="33060"/>
    <n v="14150"/>
  </r>
  <r>
    <x v="283"/>
    <n v="3"/>
    <n v="1"/>
    <n v="0"/>
    <s v="j"/>
    <n v="10"/>
    <n v="0"/>
    <n v="0"/>
    <n v="0"/>
    <n v="4"/>
    <n v="120"/>
    <n v="0"/>
    <n v="0"/>
    <n v="19030"/>
    <n v="33180"/>
    <n v="14150"/>
  </r>
  <r>
    <x v="284"/>
    <n v="4"/>
    <n v="1"/>
    <n v="0"/>
    <s v="j"/>
    <n v="10"/>
    <n v="0"/>
    <n v="0"/>
    <n v="0"/>
    <n v="4"/>
    <n v="120"/>
    <n v="0"/>
    <n v="0"/>
    <n v="19150"/>
    <n v="33300"/>
    <n v="14150"/>
  </r>
  <r>
    <x v="285"/>
    <n v="5"/>
    <n v="1"/>
    <n v="0"/>
    <s v="j"/>
    <n v="10"/>
    <n v="0"/>
    <n v="0"/>
    <n v="0"/>
    <n v="4"/>
    <n v="120"/>
    <n v="0"/>
    <n v="0"/>
    <n v="19270"/>
    <n v="33420"/>
    <n v="14150"/>
  </r>
  <r>
    <x v="286"/>
    <n v="6"/>
    <n v="0"/>
    <n v="0"/>
    <s v="j"/>
    <n v="10"/>
    <n v="0"/>
    <n v="0"/>
    <n v="0"/>
    <n v="0"/>
    <n v="0"/>
    <n v="0"/>
    <n v="0"/>
    <n v="19270"/>
    <n v="33420"/>
    <n v="14150"/>
  </r>
  <r>
    <x v="287"/>
    <n v="7"/>
    <n v="0"/>
    <n v="1"/>
    <s v="j"/>
    <n v="10"/>
    <n v="0"/>
    <n v="0"/>
    <n v="0"/>
    <n v="0"/>
    <n v="0"/>
    <n v="150"/>
    <n v="0"/>
    <n v="19120"/>
    <n v="33420"/>
    <n v="14300"/>
  </r>
  <r>
    <x v="288"/>
    <n v="1"/>
    <n v="1"/>
    <n v="0"/>
    <s v="j"/>
    <n v="10"/>
    <n v="0"/>
    <n v="0"/>
    <n v="0"/>
    <n v="4"/>
    <n v="120"/>
    <n v="0"/>
    <n v="0"/>
    <n v="19240"/>
    <n v="33540"/>
    <n v="14300"/>
  </r>
  <r>
    <x v="289"/>
    <n v="2"/>
    <n v="1"/>
    <n v="0"/>
    <s v="j"/>
    <n v="10"/>
    <n v="0"/>
    <n v="0"/>
    <n v="0"/>
    <n v="4"/>
    <n v="120"/>
    <n v="0"/>
    <n v="0"/>
    <n v="19360"/>
    <n v="33660"/>
    <n v="14300"/>
  </r>
  <r>
    <x v="290"/>
    <n v="3"/>
    <n v="1"/>
    <n v="0"/>
    <s v="j"/>
    <n v="10"/>
    <n v="0"/>
    <n v="0"/>
    <n v="0"/>
    <n v="4"/>
    <n v="120"/>
    <n v="0"/>
    <n v="0"/>
    <n v="19480"/>
    <n v="33780"/>
    <n v="14300"/>
  </r>
  <r>
    <x v="291"/>
    <n v="4"/>
    <n v="1"/>
    <n v="0"/>
    <s v="j"/>
    <n v="10"/>
    <n v="0"/>
    <n v="0"/>
    <n v="0"/>
    <n v="4"/>
    <n v="120"/>
    <n v="0"/>
    <n v="0"/>
    <n v="19600"/>
    <n v="33900"/>
    <n v="14300"/>
  </r>
  <r>
    <x v="292"/>
    <n v="5"/>
    <n v="1"/>
    <n v="0"/>
    <s v="j"/>
    <n v="10"/>
    <n v="0"/>
    <n v="0"/>
    <n v="0"/>
    <n v="4"/>
    <n v="120"/>
    <n v="0"/>
    <n v="0"/>
    <n v="19720"/>
    <n v="34020"/>
    <n v="14300"/>
  </r>
  <r>
    <x v="293"/>
    <n v="6"/>
    <n v="0"/>
    <n v="0"/>
    <s v="j"/>
    <n v="10"/>
    <n v="0"/>
    <n v="0"/>
    <n v="0"/>
    <n v="0"/>
    <n v="0"/>
    <n v="0"/>
    <n v="0"/>
    <n v="19720"/>
    <n v="34020"/>
    <n v="14300"/>
  </r>
  <r>
    <x v="294"/>
    <n v="7"/>
    <n v="0"/>
    <n v="1"/>
    <s v="j"/>
    <n v="10"/>
    <n v="0"/>
    <n v="0"/>
    <n v="0"/>
    <n v="0"/>
    <n v="0"/>
    <n v="150"/>
    <n v="0"/>
    <n v="19570"/>
    <n v="34020"/>
    <n v="14450"/>
  </r>
  <r>
    <x v="295"/>
    <n v="1"/>
    <n v="1"/>
    <n v="0"/>
    <s v="j"/>
    <n v="10"/>
    <n v="0"/>
    <n v="0"/>
    <n v="0"/>
    <n v="4"/>
    <n v="120"/>
    <n v="0"/>
    <n v="0"/>
    <n v="19690"/>
    <n v="34140"/>
    <n v="14450"/>
  </r>
  <r>
    <x v="296"/>
    <n v="2"/>
    <n v="1"/>
    <n v="0"/>
    <s v="j"/>
    <n v="10"/>
    <n v="0"/>
    <n v="0"/>
    <n v="0"/>
    <n v="4"/>
    <n v="120"/>
    <n v="0"/>
    <n v="0"/>
    <n v="19810"/>
    <n v="34260"/>
    <n v="14450"/>
  </r>
  <r>
    <x v="297"/>
    <n v="3"/>
    <n v="1"/>
    <n v="0"/>
    <s v="j"/>
    <n v="10"/>
    <n v="0"/>
    <n v="0"/>
    <n v="0"/>
    <n v="4"/>
    <n v="120"/>
    <n v="0"/>
    <n v="0"/>
    <n v="19930"/>
    <n v="34380"/>
    <n v="14450"/>
  </r>
  <r>
    <x v="298"/>
    <n v="4"/>
    <n v="1"/>
    <n v="0"/>
    <s v="j"/>
    <n v="10"/>
    <n v="0"/>
    <n v="0"/>
    <n v="0"/>
    <n v="4"/>
    <n v="120"/>
    <n v="0"/>
    <n v="0"/>
    <n v="20050"/>
    <n v="34500"/>
    <n v="14450"/>
  </r>
  <r>
    <x v="299"/>
    <n v="5"/>
    <n v="1"/>
    <n v="0"/>
    <s v="j"/>
    <n v="10"/>
    <n v="0"/>
    <n v="0"/>
    <n v="0"/>
    <n v="4"/>
    <n v="120"/>
    <n v="0"/>
    <n v="0"/>
    <n v="20170"/>
    <n v="34620"/>
    <n v="14450"/>
  </r>
  <r>
    <x v="300"/>
    <n v="6"/>
    <n v="0"/>
    <n v="0"/>
    <s v="j"/>
    <n v="10"/>
    <n v="0"/>
    <n v="0"/>
    <n v="0"/>
    <n v="0"/>
    <n v="0"/>
    <n v="0"/>
    <n v="0"/>
    <n v="20170"/>
    <n v="34620"/>
    <n v="14450"/>
  </r>
  <r>
    <x v="301"/>
    <n v="7"/>
    <n v="0"/>
    <n v="1"/>
    <s v="j"/>
    <n v="10"/>
    <n v="0"/>
    <n v="0"/>
    <n v="0"/>
    <n v="0"/>
    <n v="0"/>
    <n v="150"/>
    <n v="0"/>
    <n v="20020"/>
    <n v="34620"/>
    <n v="14600"/>
  </r>
  <r>
    <x v="302"/>
    <n v="1"/>
    <n v="1"/>
    <n v="0"/>
    <s v="j"/>
    <n v="10"/>
    <n v="0"/>
    <n v="0"/>
    <n v="0"/>
    <n v="4"/>
    <n v="120"/>
    <n v="0"/>
    <n v="0"/>
    <n v="20140"/>
    <n v="34740"/>
    <n v="14600"/>
  </r>
  <r>
    <x v="303"/>
    <n v="2"/>
    <n v="1"/>
    <n v="0"/>
    <s v="j"/>
    <n v="10"/>
    <n v="0"/>
    <n v="0"/>
    <n v="0"/>
    <n v="4"/>
    <n v="120"/>
    <n v="0"/>
    <n v="0"/>
    <n v="20260"/>
    <n v="34860"/>
    <n v="14600"/>
  </r>
  <r>
    <x v="304"/>
    <n v="3"/>
    <n v="1"/>
    <n v="0"/>
    <s v="j"/>
    <n v="10"/>
    <n v="0"/>
    <n v="0"/>
    <n v="0"/>
    <n v="4"/>
    <n v="120"/>
    <n v="0"/>
    <n v="0"/>
    <n v="20380"/>
    <n v="34980"/>
    <n v="14600"/>
  </r>
  <r>
    <x v="305"/>
    <n v="4"/>
    <n v="1"/>
    <n v="0"/>
    <s v="j"/>
    <n v="10"/>
    <n v="0"/>
    <n v="0"/>
    <n v="0"/>
    <n v="4"/>
    <n v="120"/>
    <n v="0"/>
    <n v="0"/>
    <n v="20500"/>
    <n v="35100"/>
    <n v="14600"/>
  </r>
  <r>
    <x v="306"/>
    <n v="5"/>
    <n v="1"/>
    <n v="0"/>
    <s v="j"/>
    <n v="10"/>
    <n v="0"/>
    <n v="0"/>
    <n v="0"/>
    <n v="4"/>
    <n v="120"/>
    <n v="0"/>
    <n v="0"/>
    <n v="20620"/>
    <n v="35220"/>
    <n v="14600"/>
  </r>
  <r>
    <x v="307"/>
    <n v="6"/>
    <n v="0"/>
    <n v="0"/>
    <s v="j"/>
    <n v="10"/>
    <n v="0"/>
    <n v="0"/>
    <n v="0"/>
    <n v="0"/>
    <n v="0"/>
    <n v="0"/>
    <n v="0"/>
    <n v="20620"/>
    <n v="35220"/>
    <n v="14600"/>
  </r>
  <r>
    <x v="308"/>
    <n v="7"/>
    <n v="0"/>
    <n v="1"/>
    <s v="j"/>
    <n v="10"/>
    <n v="0"/>
    <n v="0"/>
    <n v="0"/>
    <n v="0"/>
    <n v="0"/>
    <n v="150"/>
    <n v="0"/>
    <n v="20470"/>
    <n v="35220"/>
    <n v="14750"/>
  </r>
  <r>
    <x v="309"/>
    <n v="1"/>
    <n v="1"/>
    <n v="0"/>
    <s v="j"/>
    <n v="10"/>
    <n v="0"/>
    <n v="0"/>
    <n v="0"/>
    <n v="4"/>
    <n v="120"/>
    <n v="0"/>
    <n v="0"/>
    <n v="20590"/>
    <n v="35340"/>
    <n v="14750"/>
  </r>
  <r>
    <x v="310"/>
    <n v="2"/>
    <n v="1"/>
    <n v="0"/>
    <s v="j"/>
    <n v="10"/>
    <n v="0"/>
    <n v="0"/>
    <n v="0"/>
    <n v="4"/>
    <n v="120"/>
    <n v="0"/>
    <n v="0"/>
    <n v="20710"/>
    <n v="35460"/>
    <n v="14750"/>
  </r>
  <r>
    <x v="311"/>
    <n v="3"/>
    <n v="1"/>
    <n v="0"/>
    <s v="j"/>
    <n v="10"/>
    <n v="0"/>
    <n v="0"/>
    <n v="0"/>
    <n v="4"/>
    <n v="120"/>
    <n v="0"/>
    <n v="0"/>
    <n v="20830"/>
    <n v="35580"/>
    <n v="14750"/>
  </r>
  <r>
    <x v="312"/>
    <n v="4"/>
    <n v="1"/>
    <n v="0"/>
    <s v="j"/>
    <n v="10"/>
    <n v="0"/>
    <n v="0"/>
    <n v="0"/>
    <n v="4"/>
    <n v="120"/>
    <n v="0"/>
    <n v="0"/>
    <n v="20950"/>
    <n v="35700"/>
    <n v="14750"/>
  </r>
  <r>
    <x v="313"/>
    <n v="5"/>
    <n v="1"/>
    <n v="0"/>
    <s v="j"/>
    <n v="10"/>
    <n v="0"/>
    <n v="0"/>
    <n v="0"/>
    <n v="4"/>
    <n v="120"/>
    <n v="0"/>
    <n v="0"/>
    <n v="21070"/>
    <n v="35820"/>
    <n v="14750"/>
  </r>
  <r>
    <x v="314"/>
    <n v="6"/>
    <n v="0"/>
    <n v="0"/>
    <s v="j"/>
    <n v="10"/>
    <n v="0"/>
    <n v="0"/>
    <n v="0"/>
    <n v="0"/>
    <n v="0"/>
    <n v="0"/>
    <n v="0"/>
    <n v="21070"/>
    <n v="35820"/>
    <n v="14750"/>
  </r>
  <r>
    <x v="315"/>
    <n v="7"/>
    <n v="0"/>
    <n v="1"/>
    <s v="j"/>
    <n v="10"/>
    <n v="0"/>
    <n v="0"/>
    <n v="0"/>
    <n v="0"/>
    <n v="0"/>
    <n v="150"/>
    <n v="0"/>
    <n v="20920"/>
    <n v="35820"/>
    <n v="14900"/>
  </r>
  <r>
    <x v="316"/>
    <n v="1"/>
    <n v="1"/>
    <n v="0"/>
    <s v="j"/>
    <n v="10"/>
    <n v="0"/>
    <n v="0"/>
    <n v="0"/>
    <n v="4"/>
    <n v="120"/>
    <n v="0"/>
    <n v="0"/>
    <n v="21040"/>
    <n v="35940"/>
    <n v="14900"/>
  </r>
  <r>
    <x v="317"/>
    <n v="2"/>
    <n v="1"/>
    <n v="0"/>
    <s v="j"/>
    <n v="10"/>
    <n v="0"/>
    <n v="0"/>
    <n v="0"/>
    <n v="4"/>
    <n v="120"/>
    <n v="0"/>
    <n v="0"/>
    <n v="21160"/>
    <n v="36060"/>
    <n v="14900"/>
  </r>
  <r>
    <x v="318"/>
    <n v="3"/>
    <n v="1"/>
    <n v="0"/>
    <s v="j"/>
    <n v="10"/>
    <n v="0"/>
    <n v="0"/>
    <n v="0"/>
    <n v="4"/>
    <n v="120"/>
    <n v="0"/>
    <n v="0"/>
    <n v="21280"/>
    <n v="36180"/>
    <n v="14900"/>
  </r>
  <r>
    <x v="319"/>
    <n v="4"/>
    <n v="1"/>
    <n v="0"/>
    <s v="j"/>
    <n v="10"/>
    <n v="0"/>
    <n v="0"/>
    <n v="0"/>
    <n v="4"/>
    <n v="120"/>
    <n v="0"/>
    <n v="0"/>
    <n v="21400"/>
    <n v="36300"/>
    <n v="14900"/>
  </r>
  <r>
    <x v="320"/>
    <n v="5"/>
    <n v="1"/>
    <n v="0"/>
    <s v="j"/>
    <n v="10"/>
    <n v="0"/>
    <n v="0"/>
    <n v="0"/>
    <n v="4"/>
    <n v="120"/>
    <n v="0"/>
    <n v="0"/>
    <n v="21520"/>
    <n v="36420"/>
    <n v="14900"/>
  </r>
  <r>
    <x v="321"/>
    <n v="6"/>
    <n v="0"/>
    <n v="0"/>
    <s v="j"/>
    <n v="10"/>
    <n v="0"/>
    <n v="0"/>
    <n v="0"/>
    <n v="0"/>
    <n v="0"/>
    <n v="0"/>
    <n v="0"/>
    <n v="21520"/>
    <n v="36420"/>
    <n v="14900"/>
  </r>
  <r>
    <x v="322"/>
    <n v="7"/>
    <n v="0"/>
    <n v="1"/>
    <s v="j"/>
    <n v="10"/>
    <n v="0"/>
    <n v="0"/>
    <n v="0"/>
    <n v="0"/>
    <n v="0"/>
    <n v="150"/>
    <n v="0"/>
    <n v="21370"/>
    <n v="36420"/>
    <n v="15050"/>
  </r>
  <r>
    <x v="323"/>
    <n v="1"/>
    <n v="1"/>
    <n v="0"/>
    <s v="j"/>
    <n v="10"/>
    <n v="0"/>
    <n v="0"/>
    <n v="0"/>
    <n v="4"/>
    <n v="120"/>
    <n v="0"/>
    <n v="0"/>
    <n v="21490"/>
    <n v="36540"/>
    <n v="15050"/>
  </r>
  <r>
    <x v="324"/>
    <n v="2"/>
    <n v="1"/>
    <n v="0"/>
    <s v="j"/>
    <n v="10"/>
    <n v="0"/>
    <n v="0"/>
    <n v="0"/>
    <n v="4"/>
    <n v="120"/>
    <n v="0"/>
    <n v="0"/>
    <n v="21610"/>
    <n v="36660"/>
    <n v="15050"/>
  </r>
  <r>
    <x v="325"/>
    <n v="3"/>
    <n v="1"/>
    <n v="0"/>
    <s v="j"/>
    <n v="10"/>
    <n v="0"/>
    <n v="0"/>
    <n v="0"/>
    <n v="4"/>
    <n v="120"/>
    <n v="0"/>
    <n v="0"/>
    <n v="21730"/>
    <n v="36780"/>
    <n v="15050"/>
  </r>
  <r>
    <x v="326"/>
    <n v="4"/>
    <n v="1"/>
    <n v="0"/>
    <s v="j"/>
    <n v="10"/>
    <n v="0"/>
    <n v="0"/>
    <n v="0"/>
    <n v="4"/>
    <n v="120"/>
    <n v="0"/>
    <n v="0"/>
    <n v="21850"/>
    <n v="36900"/>
    <n v="15050"/>
  </r>
  <r>
    <x v="327"/>
    <n v="5"/>
    <n v="1"/>
    <n v="0"/>
    <s v="j"/>
    <n v="10"/>
    <n v="0"/>
    <n v="0"/>
    <n v="0"/>
    <n v="4"/>
    <n v="120"/>
    <n v="0"/>
    <n v="0"/>
    <n v="21970"/>
    <n v="37020"/>
    <n v="15050"/>
  </r>
  <r>
    <x v="328"/>
    <n v="6"/>
    <n v="0"/>
    <n v="0"/>
    <s v="j"/>
    <n v="10"/>
    <n v="0"/>
    <n v="0"/>
    <n v="0"/>
    <n v="0"/>
    <n v="0"/>
    <n v="0"/>
    <n v="0"/>
    <n v="21970"/>
    <n v="37020"/>
    <n v="15050"/>
  </r>
  <r>
    <x v="329"/>
    <n v="7"/>
    <n v="0"/>
    <n v="1"/>
    <s v="j"/>
    <n v="10"/>
    <n v="0"/>
    <n v="0"/>
    <n v="0"/>
    <n v="0"/>
    <n v="0"/>
    <n v="150"/>
    <n v="0"/>
    <n v="21820"/>
    <n v="37020"/>
    <n v="15200"/>
  </r>
  <r>
    <x v="330"/>
    <n v="1"/>
    <n v="1"/>
    <n v="0"/>
    <s v="j"/>
    <n v="10"/>
    <n v="0"/>
    <n v="0"/>
    <n v="0"/>
    <n v="4"/>
    <n v="120"/>
    <n v="0"/>
    <n v="0"/>
    <n v="21940"/>
    <n v="37140"/>
    <n v="15200"/>
  </r>
  <r>
    <x v="331"/>
    <n v="2"/>
    <n v="1"/>
    <n v="0"/>
    <s v="j"/>
    <n v="10"/>
    <n v="0"/>
    <n v="0"/>
    <n v="0"/>
    <n v="4"/>
    <n v="120"/>
    <n v="0"/>
    <n v="0"/>
    <n v="22060"/>
    <n v="37260"/>
    <n v="15200"/>
  </r>
  <r>
    <x v="332"/>
    <n v="3"/>
    <n v="1"/>
    <n v="0"/>
    <s v="j"/>
    <n v="10"/>
    <n v="0"/>
    <n v="0"/>
    <n v="0"/>
    <n v="4"/>
    <n v="120"/>
    <n v="0"/>
    <n v="0"/>
    <n v="22180"/>
    <n v="37380"/>
    <n v="15200"/>
  </r>
  <r>
    <x v="333"/>
    <n v="4"/>
    <n v="1"/>
    <n v="0"/>
    <s v="j"/>
    <n v="10"/>
    <n v="0"/>
    <n v="0"/>
    <n v="0"/>
    <n v="4"/>
    <n v="120"/>
    <n v="0"/>
    <n v="0"/>
    <n v="22300"/>
    <n v="37500"/>
    <n v="15200"/>
  </r>
  <r>
    <x v="334"/>
    <n v="5"/>
    <n v="1"/>
    <n v="0"/>
    <s v="j"/>
    <n v="10"/>
    <n v="0"/>
    <n v="0"/>
    <n v="0"/>
    <n v="4"/>
    <n v="120"/>
    <n v="0"/>
    <n v="0"/>
    <n v="22420"/>
    <n v="37620"/>
    <n v="15200"/>
  </r>
  <r>
    <x v="335"/>
    <n v="6"/>
    <n v="0"/>
    <n v="0"/>
    <s v="j"/>
    <n v="10"/>
    <n v="0"/>
    <n v="0"/>
    <n v="0"/>
    <n v="0"/>
    <n v="0"/>
    <n v="0"/>
    <n v="0"/>
    <n v="22420"/>
    <n v="37620"/>
    <n v="15200"/>
  </r>
  <r>
    <x v="336"/>
    <n v="7"/>
    <n v="0"/>
    <n v="1"/>
    <s v="j"/>
    <n v="10"/>
    <n v="0"/>
    <n v="0"/>
    <n v="0"/>
    <n v="0"/>
    <n v="0"/>
    <n v="150"/>
    <n v="0"/>
    <n v="22270"/>
    <n v="37620"/>
    <n v="15350"/>
  </r>
  <r>
    <x v="337"/>
    <n v="1"/>
    <n v="1"/>
    <n v="0"/>
    <s v="j"/>
    <n v="10"/>
    <n v="0"/>
    <n v="0"/>
    <n v="0"/>
    <n v="4"/>
    <n v="120"/>
    <n v="0"/>
    <n v="0"/>
    <n v="22390"/>
    <n v="37740"/>
    <n v="15350"/>
  </r>
  <r>
    <x v="338"/>
    <n v="2"/>
    <n v="1"/>
    <n v="0"/>
    <s v="j"/>
    <n v="10"/>
    <n v="0"/>
    <n v="0"/>
    <n v="0"/>
    <n v="4"/>
    <n v="120"/>
    <n v="0"/>
    <n v="0"/>
    <n v="22510"/>
    <n v="37860"/>
    <n v="15350"/>
  </r>
  <r>
    <x v="339"/>
    <n v="3"/>
    <n v="1"/>
    <n v="0"/>
    <s v="j"/>
    <n v="10"/>
    <n v="0"/>
    <n v="0"/>
    <n v="0"/>
    <n v="4"/>
    <n v="120"/>
    <n v="0"/>
    <n v="0"/>
    <n v="22630"/>
    <n v="37980"/>
    <n v="15350"/>
  </r>
  <r>
    <x v="340"/>
    <n v="4"/>
    <n v="1"/>
    <n v="0"/>
    <s v="j"/>
    <n v="10"/>
    <n v="0"/>
    <n v="0"/>
    <n v="0"/>
    <n v="4"/>
    <n v="120"/>
    <n v="0"/>
    <n v="0"/>
    <n v="22750"/>
    <n v="38100"/>
    <n v="15350"/>
  </r>
  <r>
    <x v="341"/>
    <n v="5"/>
    <n v="1"/>
    <n v="0"/>
    <s v="j"/>
    <n v="10"/>
    <n v="0"/>
    <n v="0"/>
    <n v="0"/>
    <n v="4"/>
    <n v="120"/>
    <n v="0"/>
    <n v="0"/>
    <n v="22870"/>
    <n v="38220"/>
    <n v="15350"/>
  </r>
  <r>
    <x v="342"/>
    <n v="6"/>
    <n v="0"/>
    <n v="0"/>
    <s v="j"/>
    <n v="10"/>
    <n v="0"/>
    <n v="0"/>
    <n v="0"/>
    <n v="0"/>
    <n v="0"/>
    <n v="0"/>
    <n v="0"/>
    <n v="22870"/>
    <n v="38220"/>
    <n v="15350"/>
  </r>
  <r>
    <x v="343"/>
    <n v="7"/>
    <n v="0"/>
    <n v="1"/>
    <s v="j"/>
    <n v="10"/>
    <n v="0"/>
    <n v="0"/>
    <n v="0"/>
    <n v="0"/>
    <n v="0"/>
    <n v="150"/>
    <n v="0"/>
    <n v="22720"/>
    <n v="38220"/>
    <n v="15500"/>
  </r>
  <r>
    <x v="344"/>
    <n v="1"/>
    <n v="1"/>
    <n v="0"/>
    <s v="j"/>
    <n v="10"/>
    <n v="0"/>
    <n v="0"/>
    <n v="0"/>
    <n v="4"/>
    <n v="120"/>
    <n v="0"/>
    <n v="0"/>
    <n v="22840"/>
    <n v="38340"/>
    <n v="15500"/>
  </r>
  <r>
    <x v="345"/>
    <n v="2"/>
    <n v="1"/>
    <n v="0"/>
    <s v="j"/>
    <n v="10"/>
    <n v="0"/>
    <n v="0"/>
    <n v="0"/>
    <n v="4"/>
    <n v="120"/>
    <n v="0"/>
    <n v="0"/>
    <n v="22960"/>
    <n v="38460"/>
    <n v="15500"/>
  </r>
  <r>
    <x v="346"/>
    <n v="3"/>
    <n v="1"/>
    <n v="0"/>
    <s v="j"/>
    <n v="10"/>
    <n v="0"/>
    <n v="0"/>
    <n v="0"/>
    <n v="4"/>
    <n v="120"/>
    <n v="0"/>
    <n v="0"/>
    <n v="23080"/>
    <n v="38580"/>
    <n v="15500"/>
  </r>
  <r>
    <x v="347"/>
    <n v="4"/>
    <n v="1"/>
    <n v="0"/>
    <s v="j"/>
    <n v="10"/>
    <n v="0"/>
    <n v="0"/>
    <n v="0"/>
    <n v="4"/>
    <n v="120"/>
    <n v="0"/>
    <n v="0"/>
    <n v="23200"/>
    <n v="38700"/>
    <n v="15500"/>
  </r>
  <r>
    <x v="348"/>
    <n v="5"/>
    <n v="1"/>
    <n v="0"/>
    <s v="j"/>
    <n v="10"/>
    <n v="0"/>
    <n v="0"/>
    <n v="0"/>
    <n v="4"/>
    <n v="120"/>
    <n v="0"/>
    <n v="0"/>
    <n v="23320"/>
    <n v="38820"/>
    <n v="15500"/>
  </r>
  <r>
    <x v="349"/>
    <n v="6"/>
    <n v="0"/>
    <n v="0"/>
    <s v="j"/>
    <n v="10"/>
    <n v="0"/>
    <n v="0"/>
    <n v="0"/>
    <n v="0"/>
    <n v="0"/>
    <n v="0"/>
    <n v="0"/>
    <n v="23320"/>
    <n v="38820"/>
    <n v="15500"/>
  </r>
  <r>
    <x v="350"/>
    <n v="7"/>
    <n v="0"/>
    <n v="1"/>
    <s v="j"/>
    <n v="10"/>
    <n v="0"/>
    <n v="0"/>
    <n v="0"/>
    <n v="0"/>
    <n v="0"/>
    <n v="150"/>
    <n v="0"/>
    <n v="23170"/>
    <n v="38820"/>
    <n v="15650"/>
  </r>
  <r>
    <x v="351"/>
    <n v="1"/>
    <n v="1"/>
    <n v="0"/>
    <s v="j"/>
    <n v="10"/>
    <n v="0"/>
    <n v="0"/>
    <n v="0"/>
    <n v="4"/>
    <n v="120"/>
    <n v="0"/>
    <n v="0"/>
    <n v="23290"/>
    <n v="38940"/>
    <n v="15650"/>
  </r>
  <r>
    <x v="352"/>
    <n v="2"/>
    <n v="1"/>
    <n v="0"/>
    <s v="j"/>
    <n v="10"/>
    <n v="0"/>
    <n v="0"/>
    <n v="0"/>
    <n v="4"/>
    <n v="120"/>
    <n v="0"/>
    <n v="0"/>
    <n v="23410"/>
    <n v="39060"/>
    <n v="15650"/>
  </r>
  <r>
    <x v="353"/>
    <n v="3"/>
    <n v="1"/>
    <n v="0"/>
    <s v="j"/>
    <n v="10"/>
    <n v="0"/>
    <n v="0"/>
    <n v="0"/>
    <n v="4"/>
    <n v="120"/>
    <n v="0"/>
    <n v="0"/>
    <n v="23530"/>
    <n v="39180"/>
    <n v="15650"/>
  </r>
  <r>
    <x v="354"/>
    <n v="4"/>
    <n v="1"/>
    <n v="0"/>
    <s v="z"/>
    <n v="10"/>
    <n v="2"/>
    <n v="0"/>
    <n v="0"/>
    <n v="0"/>
    <n v="60"/>
    <n v="0"/>
    <n v="0"/>
    <n v="23590"/>
    <n v="39240"/>
    <n v="15650"/>
  </r>
  <r>
    <x v="355"/>
    <n v="5"/>
    <n v="1"/>
    <n v="0"/>
    <s v="z"/>
    <n v="10"/>
    <n v="2"/>
    <n v="0"/>
    <n v="0"/>
    <n v="0"/>
    <n v="60"/>
    <n v="0"/>
    <n v="0"/>
    <n v="23650"/>
    <n v="39300"/>
    <n v="15650"/>
  </r>
  <r>
    <x v="356"/>
    <n v="6"/>
    <n v="0"/>
    <n v="0"/>
    <s v="z"/>
    <n v="10"/>
    <n v="0"/>
    <n v="0"/>
    <n v="0"/>
    <n v="0"/>
    <n v="0"/>
    <n v="0"/>
    <n v="0"/>
    <n v="23650"/>
    <n v="39300"/>
    <n v="15650"/>
  </r>
  <r>
    <x v="357"/>
    <n v="7"/>
    <n v="0"/>
    <n v="1"/>
    <s v="z"/>
    <n v="10"/>
    <n v="0"/>
    <n v="0"/>
    <n v="0"/>
    <n v="0"/>
    <n v="0"/>
    <n v="150"/>
    <n v="0"/>
    <n v="23500"/>
    <n v="39300"/>
    <n v="15800"/>
  </r>
  <r>
    <x v="358"/>
    <n v="1"/>
    <n v="1"/>
    <n v="0"/>
    <s v="z"/>
    <n v="10"/>
    <n v="2"/>
    <n v="0"/>
    <n v="0"/>
    <n v="0"/>
    <n v="60"/>
    <n v="0"/>
    <n v="0"/>
    <n v="23560"/>
    <n v="39360"/>
    <n v="15800"/>
  </r>
  <r>
    <x v="359"/>
    <n v="2"/>
    <n v="1"/>
    <n v="0"/>
    <s v="z"/>
    <n v="10"/>
    <n v="2"/>
    <n v="0"/>
    <n v="0"/>
    <n v="0"/>
    <n v="60"/>
    <n v="0"/>
    <n v="0"/>
    <n v="23620"/>
    <n v="39420"/>
    <n v="15800"/>
  </r>
  <r>
    <x v="360"/>
    <n v="3"/>
    <n v="1"/>
    <n v="0"/>
    <s v="z"/>
    <n v="10"/>
    <n v="2"/>
    <n v="0"/>
    <n v="0"/>
    <n v="0"/>
    <n v="60"/>
    <n v="0"/>
    <n v="0"/>
    <n v="23680"/>
    <n v="39480"/>
    <n v="15800"/>
  </r>
  <r>
    <x v="361"/>
    <n v="4"/>
    <n v="1"/>
    <n v="0"/>
    <s v="z"/>
    <n v="10"/>
    <n v="2"/>
    <n v="0"/>
    <n v="0"/>
    <n v="0"/>
    <n v="60"/>
    <n v="0"/>
    <n v="0"/>
    <n v="23740"/>
    <n v="39540"/>
    <n v="15800"/>
  </r>
  <r>
    <x v="362"/>
    <n v="5"/>
    <n v="1"/>
    <n v="0"/>
    <s v="z"/>
    <n v="10"/>
    <n v="2"/>
    <n v="0"/>
    <n v="0"/>
    <n v="0"/>
    <n v="60"/>
    <n v="0"/>
    <n v="0"/>
    <n v="23800"/>
    <n v="39600"/>
    <n v="15800"/>
  </r>
  <r>
    <x v="363"/>
    <n v="6"/>
    <n v="0"/>
    <n v="0"/>
    <s v="z"/>
    <n v="10"/>
    <n v="0"/>
    <n v="0"/>
    <n v="0"/>
    <n v="0"/>
    <n v="0"/>
    <n v="0"/>
    <n v="0"/>
    <n v="23800"/>
    <n v="39600"/>
    <n v="15800"/>
  </r>
  <r>
    <x v="364"/>
    <n v="7"/>
    <n v="0"/>
    <n v="1"/>
    <s v="z"/>
    <n v="10"/>
    <n v="0"/>
    <n v="0"/>
    <n v="0"/>
    <n v="0"/>
    <n v="0"/>
    <n v="150"/>
    <n v="0"/>
    <n v="23650"/>
    <n v="39600"/>
    <n v="15950"/>
  </r>
  <r>
    <x v="365"/>
    <n v="1"/>
    <n v="1"/>
    <n v="0"/>
    <s v="z"/>
    <n v="10"/>
    <n v="2"/>
    <n v="0"/>
    <n v="0"/>
    <n v="0"/>
    <n v="60"/>
    <n v="0"/>
    <n v="0"/>
    <n v="23710"/>
    <n v="39660"/>
    <n v="15950"/>
  </r>
  <r>
    <x v="366"/>
    <n v="2"/>
    <n v="1"/>
    <n v="0"/>
    <s v="z"/>
    <n v="10"/>
    <n v="2"/>
    <n v="0"/>
    <n v="0"/>
    <n v="0"/>
    <n v="60"/>
    <n v="0"/>
    <n v="0"/>
    <n v="23770"/>
    <n v="39720"/>
    <n v="15950"/>
  </r>
  <r>
    <x v="367"/>
    <n v="3"/>
    <n v="1"/>
    <n v="0"/>
    <s v="z"/>
    <n v="10"/>
    <n v="2"/>
    <n v="0"/>
    <n v="0"/>
    <n v="0"/>
    <n v="60"/>
    <n v="0"/>
    <n v="0"/>
    <n v="23830"/>
    <n v="39780"/>
    <n v="15950"/>
  </r>
  <r>
    <x v="368"/>
    <n v="4"/>
    <n v="1"/>
    <n v="0"/>
    <s v="z"/>
    <n v="10"/>
    <n v="2"/>
    <n v="0"/>
    <n v="0"/>
    <n v="0"/>
    <n v="60"/>
    <n v="0"/>
    <n v="0"/>
    <n v="23890"/>
    <n v="39840"/>
    <n v="15950"/>
  </r>
  <r>
    <x v="369"/>
    <n v="5"/>
    <n v="1"/>
    <n v="0"/>
    <s v="z"/>
    <n v="10"/>
    <n v="2"/>
    <n v="0"/>
    <n v="0"/>
    <n v="0"/>
    <n v="60"/>
    <n v="0"/>
    <n v="0"/>
    <n v="23950"/>
    <n v="39900"/>
    <n v="15950"/>
  </r>
  <r>
    <x v="370"/>
    <n v="6"/>
    <n v="0"/>
    <n v="0"/>
    <s v="z"/>
    <n v="10"/>
    <n v="0"/>
    <n v="0"/>
    <n v="0"/>
    <n v="0"/>
    <n v="0"/>
    <n v="0"/>
    <n v="0"/>
    <n v="23950"/>
    <n v="39900"/>
    <n v="15950"/>
  </r>
  <r>
    <x v="371"/>
    <n v="7"/>
    <n v="0"/>
    <n v="1"/>
    <s v="z"/>
    <n v="10"/>
    <n v="0"/>
    <n v="0"/>
    <n v="0"/>
    <n v="0"/>
    <n v="0"/>
    <n v="150"/>
    <n v="0"/>
    <n v="23800"/>
    <n v="39900"/>
    <n v="16100"/>
  </r>
  <r>
    <x v="372"/>
    <n v="1"/>
    <n v="1"/>
    <n v="0"/>
    <s v="z"/>
    <n v="10"/>
    <n v="2"/>
    <n v="0"/>
    <n v="0"/>
    <n v="0"/>
    <n v="60"/>
    <n v="0"/>
    <n v="0"/>
    <n v="23860"/>
    <n v="39960"/>
    <n v="16100"/>
  </r>
  <r>
    <x v="373"/>
    <n v="2"/>
    <n v="1"/>
    <n v="0"/>
    <s v="z"/>
    <n v="10"/>
    <n v="2"/>
    <n v="0"/>
    <n v="0"/>
    <n v="0"/>
    <n v="60"/>
    <n v="0"/>
    <n v="0"/>
    <n v="23920"/>
    <n v="40020"/>
    <n v="16100"/>
  </r>
  <r>
    <x v="374"/>
    <n v="3"/>
    <n v="1"/>
    <n v="0"/>
    <s v="z"/>
    <n v="10"/>
    <n v="2"/>
    <n v="0"/>
    <n v="0"/>
    <n v="0"/>
    <n v="60"/>
    <n v="0"/>
    <n v="0"/>
    <n v="23980"/>
    <n v="40080"/>
    <n v="16100"/>
  </r>
  <r>
    <x v="375"/>
    <n v="4"/>
    <n v="1"/>
    <n v="0"/>
    <s v="z"/>
    <n v="10"/>
    <n v="2"/>
    <n v="0"/>
    <n v="0"/>
    <n v="0"/>
    <n v="60"/>
    <n v="0"/>
    <n v="0"/>
    <n v="24040"/>
    <n v="40140"/>
    <n v="16100"/>
  </r>
  <r>
    <x v="376"/>
    <n v="5"/>
    <n v="1"/>
    <n v="0"/>
    <s v="z"/>
    <n v="10"/>
    <n v="2"/>
    <n v="0"/>
    <n v="0"/>
    <n v="0"/>
    <n v="60"/>
    <n v="0"/>
    <n v="0"/>
    <n v="24100"/>
    <n v="40200"/>
    <n v="16100"/>
  </r>
  <r>
    <x v="377"/>
    <n v="6"/>
    <n v="0"/>
    <n v="0"/>
    <s v="z"/>
    <n v="10"/>
    <n v="0"/>
    <n v="0"/>
    <n v="0"/>
    <n v="0"/>
    <n v="0"/>
    <n v="0"/>
    <n v="0"/>
    <n v="24100"/>
    <n v="40200"/>
    <n v="16100"/>
  </r>
  <r>
    <x v="378"/>
    <n v="7"/>
    <n v="0"/>
    <n v="1"/>
    <s v="z"/>
    <n v="10"/>
    <n v="0"/>
    <n v="0"/>
    <n v="0"/>
    <n v="0"/>
    <n v="0"/>
    <n v="150"/>
    <n v="0"/>
    <n v="23950"/>
    <n v="40200"/>
    <n v="16250"/>
  </r>
  <r>
    <x v="379"/>
    <n v="1"/>
    <n v="1"/>
    <n v="0"/>
    <s v="z"/>
    <n v="10"/>
    <n v="2"/>
    <n v="0"/>
    <n v="0"/>
    <n v="0"/>
    <n v="60"/>
    <n v="0"/>
    <n v="0"/>
    <n v="24010"/>
    <n v="40260"/>
    <n v="16250"/>
  </r>
  <r>
    <x v="380"/>
    <n v="2"/>
    <n v="1"/>
    <n v="0"/>
    <s v="z"/>
    <n v="10"/>
    <n v="2"/>
    <n v="0"/>
    <n v="0"/>
    <n v="0"/>
    <n v="60"/>
    <n v="0"/>
    <n v="0"/>
    <n v="24070"/>
    <n v="40320"/>
    <n v="16250"/>
  </r>
  <r>
    <x v="381"/>
    <n v="3"/>
    <n v="1"/>
    <n v="0"/>
    <s v="z"/>
    <n v="10"/>
    <n v="2"/>
    <n v="0"/>
    <n v="0"/>
    <n v="0"/>
    <n v="60"/>
    <n v="0"/>
    <n v="0"/>
    <n v="24130"/>
    <n v="40380"/>
    <n v="16250"/>
  </r>
  <r>
    <x v="382"/>
    <n v="4"/>
    <n v="1"/>
    <n v="0"/>
    <s v="z"/>
    <n v="10"/>
    <n v="2"/>
    <n v="0"/>
    <n v="0"/>
    <n v="0"/>
    <n v="60"/>
    <n v="0"/>
    <n v="0"/>
    <n v="24190"/>
    <n v="40440"/>
    <n v="16250"/>
  </r>
  <r>
    <x v="383"/>
    <n v="5"/>
    <n v="1"/>
    <n v="0"/>
    <s v="z"/>
    <n v="10"/>
    <n v="2"/>
    <n v="0"/>
    <n v="0"/>
    <n v="0"/>
    <n v="60"/>
    <n v="0"/>
    <n v="0"/>
    <n v="24250"/>
    <n v="40500"/>
    <n v="16250"/>
  </r>
  <r>
    <x v="384"/>
    <n v="6"/>
    <n v="0"/>
    <n v="0"/>
    <s v="z"/>
    <n v="10"/>
    <n v="0"/>
    <n v="0"/>
    <n v="0"/>
    <n v="0"/>
    <n v="0"/>
    <n v="0"/>
    <n v="0"/>
    <n v="24250"/>
    <n v="40500"/>
    <n v="16250"/>
  </r>
  <r>
    <x v="385"/>
    <n v="7"/>
    <n v="0"/>
    <n v="1"/>
    <s v="z"/>
    <n v="10"/>
    <n v="0"/>
    <n v="0"/>
    <n v="0"/>
    <n v="0"/>
    <n v="0"/>
    <n v="150"/>
    <n v="0"/>
    <n v="24100"/>
    <n v="40500"/>
    <n v="16400"/>
  </r>
  <r>
    <x v="386"/>
    <n v="1"/>
    <n v="1"/>
    <n v="0"/>
    <s v="z"/>
    <n v="10"/>
    <n v="2"/>
    <n v="0"/>
    <n v="0"/>
    <n v="0"/>
    <n v="60"/>
    <n v="0"/>
    <n v="0"/>
    <n v="24160"/>
    <n v="40560"/>
    <n v="16400"/>
  </r>
  <r>
    <x v="387"/>
    <n v="2"/>
    <n v="1"/>
    <n v="0"/>
    <s v="z"/>
    <n v="10"/>
    <n v="2"/>
    <n v="0"/>
    <n v="0"/>
    <n v="0"/>
    <n v="60"/>
    <n v="0"/>
    <n v="0"/>
    <n v="24220"/>
    <n v="40620"/>
    <n v="16400"/>
  </r>
  <r>
    <x v="388"/>
    <n v="3"/>
    <n v="1"/>
    <n v="0"/>
    <s v="z"/>
    <n v="10"/>
    <n v="2"/>
    <n v="0"/>
    <n v="0"/>
    <n v="0"/>
    <n v="60"/>
    <n v="0"/>
    <n v="0"/>
    <n v="24280"/>
    <n v="40680"/>
    <n v="16400"/>
  </r>
  <r>
    <x v="389"/>
    <n v="4"/>
    <n v="1"/>
    <n v="0"/>
    <s v="z"/>
    <n v="10"/>
    <n v="2"/>
    <n v="0"/>
    <n v="0"/>
    <n v="0"/>
    <n v="60"/>
    <n v="0"/>
    <n v="0"/>
    <n v="24340"/>
    <n v="40740"/>
    <n v="16400"/>
  </r>
  <r>
    <x v="390"/>
    <n v="5"/>
    <n v="1"/>
    <n v="0"/>
    <s v="z"/>
    <n v="10"/>
    <n v="2"/>
    <n v="0"/>
    <n v="0"/>
    <n v="0"/>
    <n v="60"/>
    <n v="0"/>
    <n v="0"/>
    <n v="24400"/>
    <n v="40800"/>
    <n v="16400"/>
  </r>
  <r>
    <x v="391"/>
    <n v="6"/>
    <n v="0"/>
    <n v="0"/>
    <s v="z"/>
    <n v="10"/>
    <n v="0"/>
    <n v="0"/>
    <n v="0"/>
    <n v="0"/>
    <n v="0"/>
    <n v="0"/>
    <n v="0"/>
    <n v="24400"/>
    <n v="40800"/>
    <n v="16400"/>
  </r>
  <r>
    <x v="392"/>
    <n v="7"/>
    <n v="0"/>
    <n v="1"/>
    <s v="z"/>
    <n v="10"/>
    <n v="0"/>
    <n v="0"/>
    <n v="0"/>
    <n v="0"/>
    <n v="0"/>
    <n v="150"/>
    <n v="0"/>
    <n v="24250"/>
    <n v="40800"/>
    <n v="16550"/>
  </r>
  <r>
    <x v="393"/>
    <n v="1"/>
    <n v="1"/>
    <n v="0"/>
    <s v="z"/>
    <n v="10"/>
    <n v="2"/>
    <n v="0"/>
    <n v="0"/>
    <n v="0"/>
    <n v="60"/>
    <n v="0"/>
    <n v="0"/>
    <n v="24310"/>
    <n v="40860"/>
    <n v="16550"/>
  </r>
  <r>
    <x v="394"/>
    <n v="2"/>
    <n v="1"/>
    <n v="0"/>
    <s v="z"/>
    <n v="10"/>
    <n v="2"/>
    <n v="0"/>
    <n v="0"/>
    <n v="0"/>
    <n v="60"/>
    <n v="0"/>
    <n v="0"/>
    <n v="24370"/>
    <n v="40920"/>
    <n v="16550"/>
  </r>
  <r>
    <x v="395"/>
    <n v="3"/>
    <n v="1"/>
    <n v="0"/>
    <s v="z"/>
    <n v="10"/>
    <n v="2"/>
    <n v="0"/>
    <n v="0"/>
    <n v="0"/>
    <n v="60"/>
    <n v="0"/>
    <n v="0"/>
    <n v="24430"/>
    <n v="40980"/>
    <n v="16550"/>
  </r>
  <r>
    <x v="396"/>
    <n v="4"/>
    <n v="1"/>
    <n v="0"/>
    <s v="z"/>
    <n v="10"/>
    <n v="2"/>
    <n v="0"/>
    <n v="0"/>
    <n v="0"/>
    <n v="60"/>
    <n v="0"/>
    <n v="0"/>
    <n v="24490"/>
    <n v="41040"/>
    <n v="16550"/>
  </r>
  <r>
    <x v="397"/>
    <n v="5"/>
    <n v="1"/>
    <n v="0"/>
    <s v="z"/>
    <n v="10"/>
    <n v="2"/>
    <n v="0"/>
    <n v="0"/>
    <n v="0"/>
    <n v="60"/>
    <n v="0"/>
    <n v="0"/>
    <n v="24550"/>
    <n v="41100"/>
    <n v="16550"/>
  </r>
  <r>
    <x v="398"/>
    <n v="6"/>
    <n v="0"/>
    <n v="0"/>
    <s v="z"/>
    <n v="10"/>
    <n v="0"/>
    <n v="0"/>
    <n v="0"/>
    <n v="0"/>
    <n v="0"/>
    <n v="0"/>
    <n v="0"/>
    <n v="24550"/>
    <n v="41100"/>
    <n v="16550"/>
  </r>
  <r>
    <x v="399"/>
    <n v="7"/>
    <n v="0"/>
    <n v="1"/>
    <s v="z"/>
    <n v="10"/>
    <n v="0"/>
    <n v="0"/>
    <n v="0"/>
    <n v="0"/>
    <n v="0"/>
    <n v="150"/>
    <n v="0"/>
    <n v="24400"/>
    <n v="41100"/>
    <n v="16700"/>
  </r>
  <r>
    <x v="400"/>
    <n v="1"/>
    <n v="1"/>
    <n v="0"/>
    <s v="z"/>
    <n v="10"/>
    <n v="2"/>
    <n v="0"/>
    <n v="0"/>
    <n v="0"/>
    <n v="60"/>
    <n v="0"/>
    <n v="0"/>
    <n v="24460"/>
    <n v="41160"/>
    <n v="16700"/>
  </r>
  <r>
    <x v="401"/>
    <n v="2"/>
    <n v="1"/>
    <n v="0"/>
    <s v="z"/>
    <n v="10"/>
    <n v="2"/>
    <n v="0"/>
    <n v="0"/>
    <n v="0"/>
    <n v="60"/>
    <n v="0"/>
    <n v="0"/>
    <n v="24520"/>
    <n v="41220"/>
    <n v="16700"/>
  </r>
  <r>
    <x v="402"/>
    <n v="3"/>
    <n v="1"/>
    <n v="0"/>
    <s v="z"/>
    <n v="10"/>
    <n v="2"/>
    <n v="0"/>
    <n v="0"/>
    <n v="0"/>
    <n v="60"/>
    <n v="0"/>
    <n v="0"/>
    <n v="24580"/>
    <n v="41280"/>
    <n v="16700"/>
  </r>
  <r>
    <x v="403"/>
    <n v="4"/>
    <n v="1"/>
    <n v="0"/>
    <s v="z"/>
    <n v="10"/>
    <n v="2"/>
    <n v="0"/>
    <n v="0"/>
    <n v="0"/>
    <n v="60"/>
    <n v="0"/>
    <n v="0"/>
    <n v="24640"/>
    <n v="41340"/>
    <n v="16700"/>
  </r>
  <r>
    <x v="404"/>
    <n v="5"/>
    <n v="1"/>
    <n v="0"/>
    <s v="z"/>
    <n v="10"/>
    <n v="2"/>
    <n v="0"/>
    <n v="0"/>
    <n v="0"/>
    <n v="60"/>
    <n v="0"/>
    <n v="0"/>
    <n v="24700"/>
    <n v="41400"/>
    <n v="16700"/>
  </r>
  <r>
    <x v="405"/>
    <n v="6"/>
    <n v="0"/>
    <n v="0"/>
    <s v="z"/>
    <n v="10"/>
    <n v="0"/>
    <n v="0"/>
    <n v="0"/>
    <n v="0"/>
    <n v="0"/>
    <n v="0"/>
    <n v="0"/>
    <n v="24700"/>
    <n v="41400"/>
    <n v="16700"/>
  </r>
  <r>
    <x v="406"/>
    <n v="7"/>
    <n v="0"/>
    <n v="1"/>
    <s v="z"/>
    <n v="10"/>
    <n v="0"/>
    <n v="0"/>
    <n v="0"/>
    <n v="0"/>
    <n v="0"/>
    <n v="150"/>
    <n v="0"/>
    <n v="24550"/>
    <n v="41400"/>
    <n v="16850"/>
  </r>
  <r>
    <x v="407"/>
    <n v="1"/>
    <n v="1"/>
    <n v="0"/>
    <s v="z"/>
    <n v="10"/>
    <n v="2"/>
    <n v="0"/>
    <n v="0"/>
    <n v="0"/>
    <n v="60"/>
    <n v="0"/>
    <n v="0"/>
    <n v="24610"/>
    <n v="41460"/>
    <n v="16850"/>
  </r>
  <r>
    <x v="408"/>
    <n v="2"/>
    <n v="1"/>
    <n v="0"/>
    <s v="z"/>
    <n v="10"/>
    <n v="2"/>
    <n v="0"/>
    <n v="0"/>
    <n v="0"/>
    <n v="60"/>
    <n v="0"/>
    <n v="0"/>
    <n v="24670"/>
    <n v="41520"/>
    <n v="16850"/>
  </r>
  <r>
    <x v="409"/>
    <n v="3"/>
    <n v="1"/>
    <n v="0"/>
    <s v="z"/>
    <n v="10"/>
    <n v="2"/>
    <n v="0"/>
    <n v="0"/>
    <n v="0"/>
    <n v="60"/>
    <n v="0"/>
    <n v="0"/>
    <n v="24730"/>
    <n v="41580"/>
    <n v="16850"/>
  </r>
  <r>
    <x v="410"/>
    <n v="4"/>
    <n v="1"/>
    <n v="0"/>
    <s v="z"/>
    <n v="10"/>
    <n v="2"/>
    <n v="0"/>
    <n v="0"/>
    <n v="0"/>
    <n v="60"/>
    <n v="0"/>
    <n v="0"/>
    <n v="24790"/>
    <n v="41640"/>
    <n v="16850"/>
  </r>
  <r>
    <x v="411"/>
    <n v="5"/>
    <n v="1"/>
    <n v="0"/>
    <s v="z"/>
    <n v="10"/>
    <n v="2"/>
    <n v="0"/>
    <n v="0"/>
    <n v="0"/>
    <n v="60"/>
    <n v="0"/>
    <n v="0"/>
    <n v="24850"/>
    <n v="41700"/>
    <n v="16850"/>
  </r>
  <r>
    <x v="412"/>
    <n v="6"/>
    <n v="0"/>
    <n v="0"/>
    <s v="z"/>
    <n v="10"/>
    <n v="0"/>
    <n v="0"/>
    <n v="0"/>
    <n v="0"/>
    <n v="0"/>
    <n v="0"/>
    <n v="0"/>
    <n v="24850"/>
    <n v="41700"/>
    <n v="16850"/>
  </r>
  <r>
    <x v="413"/>
    <n v="7"/>
    <n v="0"/>
    <n v="1"/>
    <s v="z"/>
    <n v="10"/>
    <n v="0"/>
    <n v="0"/>
    <n v="0"/>
    <n v="0"/>
    <n v="0"/>
    <n v="150"/>
    <n v="0"/>
    <n v="24700"/>
    <n v="41700"/>
    <n v="17000"/>
  </r>
  <r>
    <x v="414"/>
    <n v="1"/>
    <n v="1"/>
    <n v="0"/>
    <s v="z"/>
    <n v="10"/>
    <n v="2"/>
    <n v="0"/>
    <n v="0"/>
    <n v="0"/>
    <n v="60"/>
    <n v="0"/>
    <n v="0"/>
    <n v="24760"/>
    <n v="41760"/>
    <n v="17000"/>
  </r>
  <r>
    <x v="415"/>
    <n v="2"/>
    <n v="1"/>
    <n v="0"/>
    <s v="z"/>
    <n v="10"/>
    <n v="2"/>
    <n v="0"/>
    <n v="0"/>
    <n v="0"/>
    <n v="60"/>
    <n v="0"/>
    <n v="0"/>
    <n v="24820"/>
    <n v="41820"/>
    <n v="17000"/>
  </r>
  <r>
    <x v="416"/>
    <n v="3"/>
    <n v="1"/>
    <n v="0"/>
    <s v="z"/>
    <n v="10"/>
    <n v="2"/>
    <n v="0"/>
    <n v="0"/>
    <n v="0"/>
    <n v="60"/>
    <n v="0"/>
    <n v="0"/>
    <n v="24880"/>
    <n v="41880"/>
    <n v="17000"/>
  </r>
  <r>
    <x v="417"/>
    <n v="4"/>
    <n v="1"/>
    <n v="0"/>
    <s v="z"/>
    <n v="10"/>
    <n v="2"/>
    <n v="0"/>
    <n v="0"/>
    <n v="0"/>
    <n v="60"/>
    <n v="0"/>
    <n v="0"/>
    <n v="24940"/>
    <n v="41940"/>
    <n v="17000"/>
  </r>
  <r>
    <x v="418"/>
    <n v="5"/>
    <n v="1"/>
    <n v="0"/>
    <s v="z"/>
    <n v="10"/>
    <n v="2"/>
    <n v="0"/>
    <n v="0"/>
    <n v="0"/>
    <n v="60"/>
    <n v="0"/>
    <n v="0"/>
    <n v="25000"/>
    <n v="42000"/>
    <n v="17000"/>
  </r>
  <r>
    <x v="419"/>
    <n v="6"/>
    <n v="0"/>
    <n v="0"/>
    <s v="z"/>
    <n v="10"/>
    <n v="0"/>
    <n v="0"/>
    <n v="0"/>
    <n v="0"/>
    <n v="0"/>
    <n v="0"/>
    <n v="0"/>
    <n v="25000"/>
    <n v="42000"/>
    <n v="17000"/>
  </r>
  <r>
    <x v="420"/>
    <n v="7"/>
    <n v="0"/>
    <n v="1"/>
    <s v="z"/>
    <n v="10"/>
    <n v="0"/>
    <n v="0"/>
    <n v="0"/>
    <n v="0"/>
    <n v="0"/>
    <n v="150"/>
    <n v="0"/>
    <n v="24850"/>
    <n v="42000"/>
    <n v="17150"/>
  </r>
  <r>
    <x v="421"/>
    <n v="1"/>
    <n v="1"/>
    <n v="0"/>
    <s v="z"/>
    <n v="10"/>
    <n v="2"/>
    <n v="0"/>
    <n v="0"/>
    <n v="0"/>
    <n v="60"/>
    <n v="0"/>
    <n v="0"/>
    <n v="24910"/>
    <n v="42060"/>
    <n v="17150"/>
  </r>
  <r>
    <x v="422"/>
    <n v="2"/>
    <n v="1"/>
    <n v="0"/>
    <s v="z"/>
    <n v="10"/>
    <n v="2"/>
    <n v="0"/>
    <n v="0"/>
    <n v="0"/>
    <n v="60"/>
    <n v="0"/>
    <n v="0"/>
    <n v="24970"/>
    <n v="42120"/>
    <n v="17150"/>
  </r>
  <r>
    <x v="423"/>
    <n v="3"/>
    <n v="1"/>
    <n v="0"/>
    <s v="z"/>
    <n v="10"/>
    <n v="2"/>
    <n v="0"/>
    <n v="0"/>
    <n v="0"/>
    <n v="60"/>
    <n v="0"/>
    <n v="0"/>
    <n v="25030"/>
    <n v="42180"/>
    <n v="17150"/>
  </r>
  <r>
    <x v="424"/>
    <n v="4"/>
    <n v="1"/>
    <n v="0"/>
    <s v="z"/>
    <n v="10"/>
    <n v="2"/>
    <n v="0"/>
    <n v="0"/>
    <n v="0"/>
    <n v="60"/>
    <n v="0"/>
    <n v="0"/>
    <n v="25090"/>
    <n v="42240"/>
    <n v="17150"/>
  </r>
  <r>
    <x v="425"/>
    <n v="5"/>
    <n v="1"/>
    <n v="0"/>
    <s v="z"/>
    <n v="10"/>
    <n v="2"/>
    <n v="0"/>
    <n v="0"/>
    <n v="0"/>
    <n v="60"/>
    <n v="0"/>
    <n v="0"/>
    <n v="25150"/>
    <n v="42300"/>
    <n v="17150"/>
  </r>
  <r>
    <x v="426"/>
    <n v="6"/>
    <n v="0"/>
    <n v="0"/>
    <s v="z"/>
    <n v="10"/>
    <n v="0"/>
    <n v="0"/>
    <n v="0"/>
    <n v="0"/>
    <n v="0"/>
    <n v="0"/>
    <n v="0"/>
    <n v="25150"/>
    <n v="42300"/>
    <n v="17150"/>
  </r>
  <r>
    <x v="427"/>
    <n v="7"/>
    <n v="0"/>
    <n v="1"/>
    <s v="z"/>
    <n v="10"/>
    <n v="0"/>
    <n v="0"/>
    <n v="0"/>
    <n v="0"/>
    <n v="0"/>
    <n v="150"/>
    <n v="0"/>
    <n v="25000"/>
    <n v="42300"/>
    <n v="17300"/>
  </r>
  <r>
    <x v="428"/>
    <n v="1"/>
    <n v="1"/>
    <n v="0"/>
    <s v="z"/>
    <n v="10"/>
    <n v="2"/>
    <n v="0"/>
    <n v="0"/>
    <n v="0"/>
    <n v="60"/>
    <n v="0"/>
    <n v="0"/>
    <n v="25060"/>
    <n v="42360"/>
    <n v="17300"/>
  </r>
  <r>
    <x v="429"/>
    <n v="2"/>
    <n v="1"/>
    <n v="0"/>
    <s v="z"/>
    <n v="10"/>
    <n v="2"/>
    <n v="0"/>
    <n v="0"/>
    <n v="0"/>
    <n v="60"/>
    <n v="0"/>
    <n v="0"/>
    <n v="25120"/>
    <n v="42420"/>
    <n v="17300"/>
  </r>
  <r>
    <x v="430"/>
    <n v="3"/>
    <n v="1"/>
    <n v="0"/>
    <s v="z"/>
    <n v="10"/>
    <n v="2"/>
    <n v="0"/>
    <n v="0"/>
    <n v="0"/>
    <n v="60"/>
    <n v="0"/>
    <n v="0"/>
    <n v="25180"/>
    <n v="42480"/>
    <n v="17300"/>
  </r>
  <r>
    <x v="431"/>
    <n v="4"/>
    <n v="1"/>
    <n v="0"/>
    <s v="z"/>
    <n v="10"/>
    <n v="2"/>
    <n v="0"/>
    <n v="0"/>
    <n v="0"/>
    <n v="60"/>
    <n v="0"/>
    <n v="0"/>
    <n v="25240"/>
    <n v="42540"/>
    <n v="17300"/>
  </r>
  <r>
    <x v="432"/>
    <n v="5"/>
    <n v="1"/>
    <n v="0"/>
    <s v="z"/>
    <n v="10"/>
    <n v="2"/>
    <n v="0"/>
    <n v="0"/>
    <n v="0"/>
    <n v="60"/>
    <n v="0"/>
    <n v="0"/>
    <n v="25300"/>
    <n v="42600"/>
    <n v="17300"/>
  </r>
  <r>
    <x v="433"/>
    <n v="6"/>
    <n v="0"/>
    <n v="0"/>
    <s v="z"/>
    <n v="10"/>
    <n v="0"/>
    <n v="0"/>
    <n v="0"/>
    <n v="0"/>
    <n v="0"/>
    <n v="0"/>
    <n v="0"/>
    <n v="25300"/>
    <n v="42600"/>
    <n v="17300"/>
  </r>
  <r>
    <x v="434"/>
    <n v="7"/>
    <n v="0"/>
    <n v="1"/>
    <s v="z"/>
    <n v="10"/>
    <n v="0"/>
    <n v="0"/>
    <n v="0"/>
    <n v="0"/>
    <n v="0"/>
    <n v="150"/>
    <n v="0"/>
    <n v="25150"/>
    <n v="42600"/>
    <n v="17450"/>
  </r>
  <r>
    <x v="435"/>
    <n v="1"/>
    <n v="1"/>
    <n v="0"/>
    <s v="z"/>
    <n v="10"/>
    <n v="2"/>
    <n v="0"/>
    <n v="0"/>
    <n v="0"/>
    <n v="60"/>
    <n v="0"/>
    <n v="0"/>
    <n v="25210"/>
    <n v="42660"/>
    <n v="17450"/>
  </r>
  <r>
    <x v="436"/>
    <n v="2"/>
    <n v="1"/>
    <n v="0"/>
    <s v="z"/>
    <n v="10"/>
    <n v="2"/>
    <n v="0"/>
    <n v="0"/>
    <n v="0"/>
    <n v="60"/>
    <n v="0"/>
    <n v="0"/>
    <n v="25270"/>
    <n v="42720"/>
    <n v="17450"/>
  </r>
  <r>
    <x v="437"/>
    <n v="3"/>
    <n v="1"/>
    <n v="0"/>
    <s v="z"/>
    <n v="10"/>
    <n v="2"/>
    <n v="0"/>
    <n v="0"/>
    <n v="0"/>
    <n v="60"/>
    <n v="0"/>
    <n v="0"/>
    <n v="25330"/>
    <n v="42780"/>
    <n v="17450"/>
  </r>
  <r>
    <x v="438"/>
    <n v="4"/>
    <n v="1"/>
    <n v="0"/>
    <s v="z"/>
    <n v="10"/>
    <n v="2"/>
    <n v="0"/>
    <n v="0"/>
    <n v="0"/>
    <n v="60"/>
    <n v="0"/>
    <n v="0"/>
    <n v="25390"/>
    <n v="42840"/>
    <n v="17450"/>
  </r>
  <r>
    <x v="439"/>
    <n v="5"/>
    <n v="1"/>
    <n v="0"/>
    <s v="z"/>
    <n v="10"/>
    <n v="2"/>
    <n v="0"/>
    <n v="0"/>
    <n v="0"/>
    <n v="60"/>
    <n v="0"/>
    <n v="0"/>
    <n v="25450"/>
    <n v="42900"/>
    <n v="17450"/>
  </r>
  <r>
    <x v="440"/>
    <n v="6"/>
    <n v="0"/>
    <n v="0"/>
    <s v="z"/>
    <n v="10"/>
    <n v="0"/>
    <n v="0"/>
    <n v="0"/>
    <n v="0"/>
    <n v="0"/>
    <n v="0"/>
    <n v="0"/>
    <n v="25450"/>
    <n v="42900"/>
    <n v="17450"/>
  </r>
  <r>
    <x v="441"/>
    <n v="7"/>
    <n v="0"/>
    <n v="1"/>
    <s v="z"/>
    <n v="10"/>
    <n v="0"/>
    <n v="0"/>
    <n v="0"/>
    <n v="0"/>
    <n v="0"/>
    <n v="150"/>
    <n v="0"/>
    <n v="25300"/>
    <n v="42900"/>
    <n v="17600"/>
  </r>
  <r>
    <x v="442"/>
    <n v="1"/>
    <n v="1"/>
    <n v="0"/>
    <s v="z"/>
    <n v="10"/>
    <n v="2"/>
    <n v="0"/>
    <n v="0"/>
    <n v="0"/>
    <n v="60"/>
    <n v="0"/>
    <n v="0"/>
    <n v="25360"/>
    <n v="42960"/>
    <n v="17600"/>
  </r>
  <r>
    <x v="443"/>
    <n v="2"/>
    <n v="1"/>
    <n v="0"/>
    <s v="z"/>
    <n v="10"/>
    <n v="2"/>
    <n v="0"/>
    <n v="0"/>
    <n v="0"/>
    <n v="60"/>
    <n v="0"/>
    <n v="0"/>
    <n v="25420"/>
    <n v="43020"/>
    <n v="17600"/>
  </r>
  <r>
    <x v="444"/>
    <n v="3"/>
    <n v="1"/>
    <n v="0"/>
    <s v="z"/>
    <n v="10"/>
    <n v="2"/>
    <n v="0"/>
    <n v="0"/>
    <n v="0"/>
    <n v="60"/>
    <n v="0"/>
    <n v="0"/>
    <n v="25480"/>
    <n v="43080"/>
    <n v="17600"/>
  </r>
  <r>
    <x v="445"/>
    <n v="4"/>
    <n v="1"/>
    <n v="0"/>
    <s v="w"/>
    <n v="10"/>
    <n v="0"/>
    <n v="5"/>
    <n v="0"/>
    <n v="0"/>
    <n v="150"/>
    <n v="0"/>
    <n v="0"/>
    <n v="25630"/>
    <n v="43230"/>
    <n v="17600"/>
  </r>
  <r>
    <x v="446"/>
    <n v="5"/>
    <n v="1"/>
    <n v="0"/>
    <s v="w"/>
    <n v="10"/>
    <n v="0"/>
    <n v="5"/>
    <n v="0"/>
    <n v="0"/>
    <n v="150"/>
    <n v="0"/>
    <n v="0"/>
    <n v="25780"/>
    <n v="43380"/>
    <n v="17600"/>
  </r>
  <r>
    <x v="447"/>
    <n v="6"/>
    <n v="0"/>
    <n v="0"/>
    <s v="w"/>
    <n v="10"/>
    <n v="0"/>
    <n v="0"/>
    <n v="0"/>
    <n v="0"/>
    <n v="0"/>
    <n v="0"/>
    <n v="0"/>
    <n v="25780"/>
    <n v="43380"/>
    <n v="17600"/>
  </r>
  <r>
    <x v="448"/>
    <n v="7"/>
    <n v="0"/>
    <n v="1"/>
    <s v="w"/>
    <n v="10"/>
    <n v="0"/>
    <n v="0"/>
    <n v="0"/>
    <n v="0"/>
    <n v="0"/>
    <n v="150"/>
    <n v="0"/>
    <n v="25630"/>
    <n v="43380"/>
    <n v="17750"/>
  </r>
  <r>
    <x v="449"/>
    <n v="1"/>
    <n v="1"/>
    <n v="0"/>
    <s v="w"/>
    <n v="10"/>
    <n v="0"/>
    <n v="5"/>
    <n v="0"/>
    <n v="0"/>
    <n v="150"/>
    <n v="0"/>
    <n v="0"/>
    <n v="25780"/>
    <n v="43530"/>
    <n v="17750"/>
  </r>
  <r>
    <x v="450"/>
    <n v="2"/>
    <n v="1"/>
    <n v="0"/>
    <s v="w"/>
    <n v="10"/>
    <n v="0"/>
    <n v="5"/>
    <n v="0"/>
    <n v="0"/>
    <n v="150"/>
    <n v="0"/>
    <n v="0"/>
    <n v="25930"/>
    <n v="43680"/>
    <n v="17750"/>
  </r>
  <r>
    <x v="451"/>
    <n v="3"/>
    <n v="1"/>
    <n v="0"/>
    <s v="w"/>
    <n v="10"/>
    <n v="0"/>
    <n v="5"/>
    <n v="0"/>
    <n v="0"/>
    <n v="150"/>
    <n v="0"/>
    <n v="0"/>
    <n v="26080"/>
    <n v="43830"/>
    <n v="17750"/>
  </r>
  <r>
    <x v="452"/>
    <n v="4"/>
    <n v="1"/>
    <n v="0"/>
    <s v="w"/>
    <n v="10"/>
    <n v="0"/>
    <n v="5"/>
    <n v="0"/>
    <n v="0"/>
    <n v="150"/>
    <n v="0"/>
    <n v="0"/>
    <n v="26230"/>
    <n v="43980"/>
    <n v="17750"/>
  </r>
  <r>
    <x v="453"/>
    <n v="5"/>
    <n v="1"/>
    <n v="0"/>
    <s v="w"/>
    <n v="10"/>
    <n v="0"/>
    <n v="5"/>
    <n v="0"/>
    <n v="0"/>
    <n v="150"/>
    <n v="0"/>
    <n v="0"/>
    <n v="26380"/>
    <n v="44130"/>
    <n v="17750"/>
  </r>
  <r>
    <x v="454"/>
    <n v="6"/>
    <n v="0"/>
    <n v="0"/>
    <s v="w"/>
    <n v="10"/>
    <n v="0"/>
    <n v="0"/>
    <n v="0"/>
    <n v="0"/>
    <n v="0"/>
    <n v="0"/>
    <n v="0"/>
    <n v="26380"/>
    <n v="44130"/>
    <n v="17750"/>
  </r>
  <r>
    <x v="455"/>
    <n v="7"/>
    <n v="0"/>
    <n v="1"/>
    <s v="w"/>
    <n v="10"/>
    <n v="0"/>
    <n v="0"/>
    <n v="0"/>
    <n v="0"/>
    <n v="0"/>
    <n v="150"/>
    <n v="0"/>
    <n v="26230"/>
    <n v="44130"/>
    <n v="17900"/>
  </r>
  <r>
    <x v="456"/>
    <n v="1"/>
    <n v="1"/>
    <n v="0"/>
    <s v="w"/>
    <n v="10"/>
    <n v="0"/>
    <n v="5"/>
    <n v="0"/>
    <n v="0"/>
    <n v="150"/>
    <n v="0"/>
    <n v="0"/>
    <n v="26380"/>
    <n v="44280"/>
    <n v="17900"/>
  </r>
  <r>
    <x v="457"/>
    <n v="2"/>
    <n v="1"/>
    <n v="0"/>
    <s v="w"/>
    <n v="10"/>
    <n v="0"/>
    <n v="5"/>
    <n v="0"/>
    <n v="0"/>
    <n v="150"/>
    <n v="0"/>
    <n v="0"/>
    <n v="26530"/>
    <n v="44430"/>
    <n v="17900"/>
  </r>
  <r>
    <x v="458"/>
    <n v="3"/>
    <n v="1"/>
    <n v="0"/>
    <s v="w"/>
    <n v="10"/>
    <n v="0"/>
    <n v="5"/>
    <n v="0"/>
    <n v="0"/>
    <n v="150"/>
    <n v="0"/>
    <n v="0"/>
    <n v="26680"/>
    <n v="44580"/>
    <n v="17900"/>
  </r>
  <r>
    <x v="459"/>
    <n v="4"/>
    <n v="1"/>
    <n v="0"/>
    <s v="w"/>
    <n v="10"/>
    <n v="0"/>
    <n v="5"/>
    <n v="0"/>
    <n v="0"/>
    <n v="150"/>
    <n v="0"/>
    <n v="0"/>
    <n v="26830"/>
    <n v="44730"/>
    <n v="17900"/>
  </r>
  <r>
    <x v="460"/>
    <n v="5"/>
    <n v="1"/>
    <n v="0"/>
    <s v="w"/>
    <n v="10"/>
    <n v="0"/>
    <n v="5"/>
    <n v="0"/>
    <n v="0"/>
    <n v="150"/>
    <n v="0"/>
    <n v="0"/>
    <n v="26980"/>
    <n v="44880"/>
    <n v="17900"/>
  </r>
  <r>
    <x v="461"/>
    <n v="6"/>
    <n v="0"/>
    <n v="0"/>
    <s v="w"/>
    <n v="10"/>
    <n v="0"/>
    <n v="0"/>
    <n v="0"/>
    <n v="0"/>
    <n v="0"/>
    <n v="0"/>
    <n v="0"/>
    <n v="26980"/>
    <n v="44880"/>
    <n v="17900"/>
  </r>
  <r>
    <x v="462"/>
    <n v="7"/>
    <n v="0"/>
    <n v="1"/>
    <s v="w"/>
    <n v="10"/>
    <n v="0"/>
    <n v="0"/>
    <n v="0"/>
    <n v="0"/>
    <n v="0"/>
    <n v="150"/>
    <n v="0"/>
    <n v="26830"/>
    <n v="44880"/>
    <n v="18050"/>
  </r>
  <r>
    <x v="463"/>
    <n v="1"/>
    <n v="1"/>
    <n v="0"/>
    <s v="w"/>
    <n v="10"/>
    <n v="0"/>
    <n v="5"/>
    <n v="0"/>
    <n v="0"/>
    <n v="150"/>
    <n v="0"/>
    <n v="0"/>
    <n v="26980"/>
    <n v="45030"/>
    <n v="18050"/>
  </r>
  <r>
    <x v="464"/>
    <n v="2"/>
    <n v="1"/>
    <n v="0"/>
    <s v="w"/>
    <n v="10"/>
    <n v="0"/>
    <n v="5"/>
    <n v="0"/>
    <n v="0"/>
    <n v="150"/>
    <n v="0"/>
    <n v="0"/>
    <n v="27130"/>
    <n v="45180"/>
    <n v="18050"/>
  </r>
  <r>
    <x v="465"/>
    <n v="3"/>
    <n v="1"/>
    <n v="0"/>
    <s v="w"/>
    <n v="10"/>
    <n v="0"/>
    <n v="5"/>
    <n v="0"/>
    <n v="0"/>
    <n v="150"/>
    <n v="0"/>
    <n v="0"/>
    <n v="27280"/>
    <n v="45330"/>
    <n v="18050"/>
  </r>
  <r>
    <x v="466"/>
    <n v="4"/>
    <n v="1"/>
    <n v="0"/>
    <s v="w"/>
    <n v="10"/>
    <n v="0"/>
    <n v="5"/>
    <n v="0"/>
    <n v="0"/>
    <n v="150"/>
    <n v="0"/>
    <n v="0"/>
    <n v="27430"/>
    <n v="45480"/>
    <n v="18050"/>
  </r>
  <r>
    <x v="467"/>
    <n v="5"/>
    <n v="1"/>
    <n v="0"/>
    <s v="w"/>
    <n v="10"/>
    <n v="0"/>
    <n v="5"/>
    <n v="0"/>
    <n v="0"/>
    <n v="150"/>
    <n v="0"/>
    <n v="0"/>
    <n v="27580"/>
    <n v="45630"/>
    <n v="18050"/>
  </r>
  <r>
    <x v="468"/>
    <n v="6"/>
    <n v="0"/>
    <n v="0"/>
    <s v="w"/>
    <n v="10"/>
    <n v="0"/>
    <n v="0"/>
    <n v="0"/>
    <n v="0"/>
    <n v="0"/>
    <n v="0"/>
    <n v="0"/>
    <n v="27580"/>
    <n v="45630"/>
    <n v="18050"/>
  </r>
  <r>
    <x v="469"/>
    <n v="7"/>
    <n v="0"/>
    <n v="1"/>
    <s v="w"/>
    <n v="10"/>
    <n v="0"/>
    <n v="0"/>
    <n v="0"/>
    <n v="0"/>
    <n v="0"/>
    <n v="150"/>
    <n v="0"/>
    <n v="27430"/>
    <n v="45630"/>
    <n v="18200"/>
  </r>
  <r>
    <x v="470"/>
    <n v="1"/>
    <n v="1"/>
    <n v="0"/>
    <s v="w"/>
    <n v="10"/>
    <n v="0"/>
    <n v="5"/>
    <n v="0"/>
    <n v="0"/>
    <n v="150"/>
    <n v="0"/>
    <n v="0"/>
    <n v="27580"/>
    <n v="45780"/>
    <n v="18200"/>
  </r>
  <r>
    <x v="471"/>
    <n v="2"/>
    <n v="1"/>
    <n v="0"/>
    <s v="w"/>
    <n v="10"/>
    <n v="0"/>
    <n v="5"/>
    <n v="0"/>
    <n v="0"/>
    <n v="150"/>
    <n v="0"/>
    <n v="0"/>
    <n v="27730"/>
    <n v="45930"/>
    <n v="18200"/>
  </r>
  <r>
    <x v="472"/>
    <n v="3"/>
    <n v="1"/>
    <n v="0"/>
    <s v="w"/>
    <n v="10"/>
    <n v="0"/>
    <n v="5"/>
    <n v="0"/>
    <n v="0"/>
    <n v="150"/>
    <n v="0"/>
    <n v="0"/>
    <n v="27880"/>
    <n v="46080"/>
    <n v="18200"/>
  </r>
  <r>
    <x v="473"/>
    <n v="4"/>
    <n v="1"/>
    <n v="0"/>
    <s v="w"/>
    <n v="10"/>
    <n v="0"/>
    <n v="5"/>
    <n v="0"/>
    <n v="0"/>
    <n v="150"/>
    <n v="0"/>
    <n v="0"/>
    <n v="28030"/>
    <n v="46230"/>
    <n v="18200"/>
  </r>
  <r>
    <x v="474"/>
    <n v="5"/>
    <n v="1"/>
    <n v="0"/>
    <s v="w"/>
    <n v="10"/>
    <n v="0"/>
    <n v="5"/>
    <n v="0"/>
    <n v="0"/>
    <n v="150"/>
    <n v="0"/>
    <n v="0"/>
    <n v="28180"/>
    <n v="46380"/>
    <n v="18200"/>
  </r>
  <r>
    <x v="475"/>
    <n v="6"/>
    <n v="0"/>
    <n v="0"/>
    <s v="w"/>
    <n v="10"/>
    <n v="0"/>
    <n v="0"/>
    <n v="0"/>
    <n v="0"/>
    <n v="0"/>
    <n v="0"/>
    <n v="0"/>
    <n v="28180"/>
    <n v="46380"/>
    <n v="18200"/>
  </r>
  <r>
    <x v="476"/>
    <n v="7"/>
    <n v="0"/>
    <n v="1"/>
    <s v="w"/>
    <n v="10"/>
    <n v="0"/>
    <n v="0"/>
    <n v="0"/>
    <n v="0"/>
    <n v="0"/>
    <n v="150"/>
    <n v="0"/>
    <n v="28030"/>
    <n v="46380"/>
    <n v="18350"/>
  </r>
  <r>
    <x v="477"/>
    <n v="1"/>
    <n v="1"/>
    <n v="0"/>
    <s v="w"/>
    <n v="10"/>
    <n v="0"/>
    <n v="5"/>
    <n v="0"/>
    <n v="0"/>
    <n v="150"/>
    <n v="0"/>
    <n v="0"/>
    <n v="28180"/>
    <n v="46530"/>
    <n v="18350"/>
  </r>
  <r>
    <x v="478"/>
    <n v="2"/>
    <n v="1"/>
    <n v="0"/>
    <s v="w"/>
    <n v="10"/>
    <n v="0"/>
    <n v="5"/>
    <n v="0"/>
    <n v="0"/>
    <n v="150"/>
    <n v="0"/>
    <n v="0"/>
    <n v="28330"/>
    <n v="46680"/>
    <n v="18350"/>
  </r>
  <r>
    <x v="479"/>
    <n v="3"/>
    <n v="1"/>
    <n v="0"/>
    <s v="w"/>
    <n v="10"/>
    <n v="0"/>
    <n v="5"/>
    <n v="0"/>
    <n v="0"/>
    <n v="150"/>
    <n v="0"/>
    <n v="0"/>
    <n v="28480"/>
    <n v="46830"/>
    <n v="18350"/>
  </r>
  <r>
    <x v="480"/>
    <n v="4"/>
    <n v="1"/>
    <n v="0"/>
    <s v="w"/>
    <n v="10"/>
    <n v="0"/>
    <n v="5"/>
    <n v="0"/>
    <n v="0"/>
    <n v="150"/>
    <n v="0"/>
    <n v="0"/>
    <n v="28630"/>
    <n v="46980"/>
    <n v="18350"/>
  </r>
  <r>
    <x v="481"/>
    <n v="5"/>
    <n v="1"/>
    <n v="0"/>
    <s v="w"/>
    <n v="10"/>
    <n v="0"/>
    <n v="5"/>
    <n v="0"/>
    <n v="0"/>
    <n v="150"/>
    <n v="0"/>
    <n v="0"/>
    <n v="28780"/>
    <n v="47130"/>
    <n v="18350"/>
  </r>
  <r>
    <x v="482"/>
    <n v="6"/>
    <n v="0"/>
    <n v="0"/>
    <s v="w"/>
    <n v="10"/>
    <n v="0"/>
    <n v="0"/>
    <n v="0"/>
    <n v="0"/>
    <n v="0"/>
    <n v="0"/>
    <n v="0"/>
    <n v="28780"/>
    <n v="47130"/>
    <n v="18350"/>
  </r>
  <r>
    <x v="483"/>
    <n v="7"/>
    <n v="0"/>
    <n v="1"/>
    <s v="w"/>
    <n v="10"/>
    <n v="0"/>
    <n v="0"/>
    <n v="0"/>
    <n v="0"/>
    <n v="0"/>
    <n v="150"/>
    <n v="0"/>
    <n v="28630"/>
    <n v="47130"/>
    <n v="18500"/>
  </r>
  <r>
    <x v="484"/>
    <n v="1"/>
    <n v="1"/>
    <n v="0"/>
    <s v="w"/>
    <n v="10"/>
    <n v="0"/>
    <n v="5"/>
    <n v="0"/>
    <n v="0"/>
    <n v="150"/>
    <n v="0"/>
    <n v="0"/>
    <n v="28780"/>
    <n v="47280"/>
    <n v="18500"/>
  </r>
  <r>
    <x v="485"/>
    <n v="2"/>
    <n v="1"/>
    <n v="0"/>
    <s v="w"/>
    <n v="10"/>
    <n v="0"/>
    <n v="5"/>
    <n v="0"/>
    <n v="0"/>
    <n v="150"/>
    <n v="0"/>
    <n v="0"/>
    <n v="28930"/>
    <n v="47430"/>
    <n v="18500"/>
  </r>
  <r>
    <x v="486"/>
    <n v="3"/>
    <n v="1"/>
    <n v="0"/>
    <s v="w"/>
    <n v="10"/>
    <n v="0"/>
    <n v="5"/>
    <n v="0"/>
    <n v="0"/>
    <n v="150"/>
    <n v="0"/>
    <n v="0"/>
    <n v="29080"/>
    <n v="47580"/>
    <n v="18500"/>
  </r>
  <r>
    <x v="487"/>
    <n v="4"/>
    <n v="1"/>
    <n v="0"/>
    <s v="w"/>
    <n v="10"/>
    <n v="0"/>
    <n v="5"/>
    <n v="0"/>
    <n v="0"/>
    <n v="150"/>
    <n v="0"/>
    <n v="0"/>
    <n v="29230"/>
    <n v="47730"/>
    <n v="18500"/>
  </r>
  <r>
    <x v="488"/>
    <n v="5"/>
    <n v="1"/>
    <n v="0"/>
    <s v="w"/>
    <n v="10"/>
    <n v="0"/>
    <n v="5"/>
    <n v="0"/>
    <n v="0"/>
    <n v="150"/>
    <n v="0"/>
    <n v="0"/>
    <n v="29380"/>
    <n v="47880"/>
    <n v="18500"/>
  </r>
  <r>
    <x v="489"/>
    <n v="6"/>
    <n v="0"/>
    <n v="0"/>
    <s v="w"/>
    <n v="10"/>
    <n v="0"/>
    <n v="0"/>
    <n v="0"/>
    <n v="0"/>
    <n v="0"/>
    <n v="0"/>
    <n v="0"/>
    <n v="29380"/>
    <n v="47880"/>
    <n v="18500"/>
  </r>
  <r>
    <x v="490"/>
    <n v="7"/>
    <n v="0"/>
    <n v="1"/>
    <s v="w"/>
    <n v="10"/>
    <n v="0"/>
    <n v="0"/>
    <n v="0"/>
    <n v="0"/>
    <n v="0"/>
    <n v="150"/>
    <n v="0"/>
    <n v="29230"/>
    <n v="47880"/>
    <n v="18650"/>
  </r>
  <r>
    <x v="491"/>
    <n v="1"/>
    <n v="1"/>
    <n v="0"/>
    <s v="w"/>
    <n v="10"/>
    <n v="0"/>
    <n v="5"/>
    <n v="0"/>
    <n v="0"/>
    <n v="150"/>
    <n v="0"/>
    <n v="0"/>
    <n v="29380"/>
    <n v="48030"/>
    <n v="18650"/>
  </r>
  <r>
    <x v="492"/>
    <n v="2"/>
    <n v="1"/>
    <n v="0"/>
    <s v="w"/>
    <n v="10"/>
    <n v="0"/>
    <n v="5"/>
    <n v="0"/>
    <n v="0"/>
    <n v="150"/>
    <n v="0"/>
    <n v="0"/>
    <n v="29530"/>
    <n v="48180"/>
    <n v="18650"/>
  </r>
  <r>
    <x v="493"/>
    <n v="3"/>
    <n v="1"/>
    <n v="0"/>
    <s v="w"/>
    <n v="10"/>
    <n v="0"/>
    <n v="5"/>
    <n v="0"/>
    <n v="0"/>
    <n v="150"/>
    <n v="0"/>
    <n v="0"/>
    <n v="29680"/>
    <n v="48330"/>
    <n v="18650"/>
  </r>
  <r>
    <x v="494"/>
    <n v="4"/>
    <n v="1"/>
    <n v="0"/>
    <s v="w"/>
    <n v="10"/>
    <n v="0"/>
    <n v="5"/>
    <n v="0"/>
    <n v="0"/>
    <n v="150"/>
    <n v="0"/>
    <n v="0"/>
    <n v="29830"/>
    <n v="48480"/>
    <n v="18650"/>
  </r>
  <r>
    <x v="495"/>
    <n v="5"/>
    <n v="1"/>
    <n v="0"/>
    <s v="w"/>
    <n v="10"/>
    <n v="0"/>
    <n v="5"/>
    <n v="0"/>
    <n v="0"/>
    <n v="150"/>
    <n v="0"/>
    <n v="0"/>
    <n v="29980"/>
    <n v="48630"/>
    <n v="18650"/>
  </r>
  <r>
    <x v="496"/>
    <n v="6"/>
    <n v="0"/>
    <n v="0"/>
    <s v="w"/>
    <n v="10"/>
    <n v="0"/>
    <n v="0"/>
    <n v="0"/>
    <n v="0"/>
    <n v="0"/>
    <n v="0"/>
    <n v="0"/>
    <n v="29980"/>
    <n v="48630"/>
    <n v="18650"/>
  </r>
  <r>
    <x v="497"/>
    <n v="7"/>
    <n v="0"/>
    <n v="1"/>
    <s v="w"/>
    <n v="10"/>
    <n v="0"/>
    <n v="0"/>
    <n v="0"/>
    <n v="0"/>
    <n v="0"/>
    <n v="150"/>
    <n v="0"/>
    <n v="29830"/>
    <n v="48630"/>
    <n v="18800"/>
  </r>
  <r>
    <x v="498"/>
    <n v="1"/>
    <n v="1"/>
    <n v="0"/>
    <s v="w"/>
    <n v="10"/>
    <n v="0"/>
    <n v="5"/>
    <n v="0"/>
    <n v="0"/>
    <n v="150"/>
    <n v="0"/>
    <n v="0"/>
    <n v="29980"/>
    <n v="48780"/>
    <n v="18800"/>
  </r>
  <r>
    <x v="499"/>
    <n v="2"/>
    <n v="1"/>
    <n v="0"/>
    <s v="w"/>
    <n v="10"/>
    <n v="0"/>
    <n v="5"/>
    <n v="0"/>
    <n v="0"/>
    <n v="150"/>
    <n v="0"/>
    <n v="0"/>
    <n v="30130"/>
    <n v="48930"/>
    <n v="18800"/>
  </r>
  <r>
    <x v="500"/>
    <n v="3"/>
    <n v="1"/>
    <n v="0"/>
    <s v="w"/>
    <n v="10"/>
    <n v="0"/>
    <n v="5"/>
    <n v="0"/>
    <n v="0"/>
    <n v="150"/>
    <n v="0"/>
    <n v="0"/>
    <n v="30280"/>
    <n v="49080"/>
    <n v="18800"/>
  </r>
  <r>
    <x v="501"/>
    <n v="4"/>
    <n v="1"/>
    <n v="0"/>
    <s v="w"/>
    <n v="10"/>
    <n v="0"/>
    <n v="5"/>
    <n v="0"/>
    <n v="0"/>
    <n v="150"/>
    <n v="0"/>
    <n v="0"/>
    <n v="30430"/>
    <n v="49230"/>
    <n v="18800"/>
  </r>
  <r>
    <x v="502"/>
    <n v="5"/>
    <n v="1"/>
    <n v="0"/>
    <s v="w"/>
    <n v="10"/>
    <n v="0"/>
    <n v="5"/>
    <n v="0"/>
    <n v="0"/>
    <n v="150"/>
    <n v="0"/>
    <n v="0"/>
    <n v="30580"/>
    <n v="49380"/>
    <n v="18800"/>
  </r>
  <r>
    <x v="503"/>
    <n v="6"/>
    <n v="0"/>
    <n v="0"/>
    <s v="w"/>
    <n v="10"/>
    <n v="0"/>
    <n v="0"/>
    <n v="0"/>
    <n v="0"/>
    <n v="0"/>
    <n v="0"/>
    <n v="0"/>
    <n v="30580"/>
    <n v="49380"/>
    <n v="18800"/>
  </r>
  <r>
    <x v="504"/>
    <n v="7"/>
    <n v="0"/>
    <n v="1"/>
    <s v="w"/>
    <n v="10"/>
    <n v="0"/>
    <n v="0"/>
    <n v="0"/>
    <n v="0"/>
    <n v="0"/>
    <n v="150"/>
    <n v="0"/>
    <n v="30430"/>
    <n v="49380"/>
    <n v="18950"/>
  </r>
  <r>
    <x v="505"/>
    <n v="1"/>
    <n v="1"/>
    <n v="0"/>
    <s v="w"/>
    <n v="10"/>
    <n v="0"/>
    <n v="5"/>
    <n v="0"/>
    <n v="0"/>
    <n v="150"/>
    <n v="0"/>
    <n v="0"/>
    <n v="30580"/>
    <n v="49530"/>
    <n v="18950"/>
  </r>
  <r>
    <x v="506"/>
    <n v="2"/>
    <n v="1"/>
    <n v="0"/>
    <s v="w"/>
    <n v="10"/>
    <n v="0"/>
    <n v="5"/>
    <n v="0"/>
    <n v="0"/>
    <n v="150"/>
    <n v="0"/>
    <n v="0"/>
    <n v="30730"/>
    <n v="49680"/>
    <n v="18950"/>
  </r>
  <r>
    <x v="507"/>
    <n v="3"/>
    <n v="1"/>
    <n v="0"/>
    <s v="w"/>
    <n v="10"/>
    <n v="0"/>
    <n v="5"/>
    <n v="0"/>
    <n v="0"/>
    <n v="150"/>
    <n v="0"/>
    <n v="0"/>
    <n v="30880"/>
    <n v="49830"/>
    <n v="18950"/>
  </r>
  <r>
    <x v="508"/>
    <n v="4"/>
    <n v="1"/>
    <n v="0"/>
    <s v="w"/>
    <n v="10"/>
    <n v="0"/>
    <n v="5"/>
    <n v="0"/>
    <n v="0"/>
    <n v="150"/>
    <n v="0"/>
    <n v="0"/>
    <n v="31030"/>
    <n v="49980"/>
    <n v="18950"/>
  </r>
  <r>
    <x v="509"/>
    <n v="5"/>
    <n v="1"/>
    <n v="0"/>
    <s v="w"/>
    <n v="10"/>
    <n v="0"/>
    <n v="5"/>
    <n v="0"/>
    <n v="0"/>
    <n v="150"/>
    <n v="0"/>
    <n v="0"/>
    <n v="31180"/>
    <n v="50130"/>
    <n v="18950"/>
  </r>
  <r>
    <x v="510"/>
    <n v="6"/>
    <n v="0"/>
    <n v="0"/>
    <s v="w"/>
    <n v="10"/>
    <n v="0"/>
    <n v="0"/>
    <n v="0"/>
    <n v="0"/>
    <n v="0"/>
    <n v="0"/>
    <n v="0"/>
    <n v="31180"/>
    <n v="50130"/>
    <n v="18950"/>
  </r>
  <r>
    <x v="511"/>
    <n v="7"/>
    <n v="0"/>
    <n v="1"/>
    <s v="w"/>
    <n v="10"/>
    <n v="0"/>
    <n v="0"/>
    <n v="0"/>
    <n v="0"/>
    <n v="0"/>
    <n v="150"/>
    <n v="0"/>
    <n v="31030"/>
    <n v="50130"/>
    <n v="19100"/>
  </r>
  <r>
    <x v="512"/>
    <n v="1"/>
    <n v="1"/>
    <n v="0"/>
    <s v="w"/>
    <n v="10"/>
    <n v="0"/>
    <n v="5"/>
    <n v="0"/>
    <n v="0"/>
    <n v="150"/>
    <n v="0"/>
    <n v="0"/>
    <n v="31180"/>
    <n v="50280"/>
    <n v="19100"/>
  </r>
  <r>
    <x v="513"/>
    <n v="2"/>
    <n v="1"/>
    <n v="0"/>
    <s v="w"/>
    <n v="10"/>
    <n v="0"/>
    <n v="5"/>
    <n v="0"/>
    <n v="0"/>
    <n v="150"/>
    <n v="0"/>
    <n v="0"/>
    <n v="31330"/>
    <n v="50430"/>
    <n v="19100"/>
  </r>
  <r>
    <x v="514"/>
    <n v="3"/>
    <n v="1"/>
    <n v="0"/>
    <s v="w"/>
    <n v="10"/>
    <n v="0"/>
    <n v="5"/>
    <n v="0"/>
    <n v="0"/>
    <n v="150"/>
    <n v="0"/>
    <n v="0"/>
    <n v="31480"/>
    <n v="50580"/>
    <n v="19100"/>
  </r>
  <r>
    <x v="515"/>
    <n v="4"/>
    <n v="1"/>
    <n v="0"/>
    <s v="w"/>
    <n v="10"/>
    <n v="0"/>
    <n v="5"/>
    <n v="0"/>
    <n v="0"/>
    <n v="150"/>
    <n v="0"/>
    <n v="0"/>
    <n v="31630"/>
    <n v="50730"/>
    <n v="19100"/>
  </r>
  <r>
    <x v="516"/>
    <n v="5"/>
    <n v="1"/>
    <n v="0"/>
    <s v="w"/>
    <n v="10"/>
    <n v="0"/>
    <n v="5"/>
    <n v="0"/>
    <n v="0"/>
    <n v="150"/>
    <n v="0"/>
    <n v="0"/>
    <n v="31780"/>
    <n v="50880"/>
    <n v="19100"/>
  </r>
  <r>
    <x v="517"/>
    <n v="6"/>
    <n v="0"/>
    <n v="0"/>
    <s v="w"/>
    <n v="10"/>
    <n v="0"/>
    <n v="0"/>
    <n v="0"/>
    <n v="0"/>
    <n v="0"/>
    <n v="0"/>
    <n v="0"/>
    <n v="31780"/>
    <n v="50880"/>
    <n v="19100"/>
  </r>
  <r>
    <x v="518"/>
    <n v="7"/>
    <n v="0"/>
    <n v="1"/>
    <s v="w"/>
    <n v="10"/>
    <n v="0"/>
    <n v="0"/>
    <n v="0"/>
    <n v="0"/>
    <n v="0"/>
    <n v="150"/>
    <n v="0"/>
    <n v="31630"/>
    <n v="50880"/>
    <n v="19250"/>
  </r>
  <r>
    <x v="519"/>
    <n v="1"/>
    <n v="1"/>
    <n v="0"/>
    <s v="w"/>
    <n v="10"/>
    <n v="0"/>
    <n v="5"/>
    <n v="0"/>
    <n v="0"/>
    <n v="150"/>
    <n v="0"/>
    <n v="0"/>
    <n v="31780"/>
    <n v="51030"/>
    <n v="19250"/>
  </r>
  <r>
    <x v="520"/>
    <n v="2"/>
    <n v="1"/>
    <n v="0"/>
    <s v="w"/>
    <n v="10"/>
    <n v="0"/>
    <n v="5"/>
    <n v="0"/>
    <n v="0"/>
    <n v="150"/>
    <n v="0"/>
    <n v="0"/>
    <n v="31930"/>
    <n v="51180"/>
    <n v="19250"/>
  </r>
  <r>
    <x v="521"/>
    <n v="3"/>
    <n v="1"/>
    <n v="0"/>
    <s v="w"/>
    <n v="10"/>
    <n v="0"/>
    <n v="5"/>
    <n v="0"/>
    <n v="0"/>
    <n v="150"/>
    <n v="0"/>
    <n v="0"/>
    <n v="32080"/>
    <n v="51330"/>
    <n v="19250"/>
  </r>
  <r>
    <x v="522"/>
    <n v="4"/>
    <n v="1"/>
    <n v="0"/>
    <s v="w"/>
    <n v="10"/>
    <n v="0"/>
    <n v="5"/>
    <n v="0"/>
    <n v="0"/>
    <n v="150"/>
    <n v="0"/>
    <n v="0"/>
    <n v="32230"/>
    <n v="51480"/>
    <n v="19250"/>
  </r>
  <r>
    <x v="523"/>
    <n v="5"/>
    <n v="1"/>
    <n v="0"/>
    <s v="w"/>
    <n v="10"/>
    <n v="0"/>
    <n v="5"/>
    <n v="0"/>
    <n v="0"/>
    <n v="150"/>
    <n v="0"/>
    <n v="0"/>
    <n v="32380"/>
    <n v="51630"/>
    <n v="19250"/>
  </r>
  <r>
    <x v="524"/>
    <n v="6"/>
    <n v="0"/>
    <n v="0"/>
    <s v="w"/>
    <n v="10"/>
    <n v="0"/>
    <n v="0"/>
    <n v="0"/>
    <n v="0"/>
    <n v="0"/>
    <n v="0"/>
    <n v="0"/>
    <n v="32380"/>
    <n v="51630"/>
    <n v="19250"/>
  </r>
  <r>
    <x v="525"/>
    <n v="7"/>
    <n v="0"/>
    <n v="1"/>
    <s v="w"/>
    <n v="10"/>
    <n v="0"/>
    <n v="0"/>
    <n v="0"/>
    <n v="0"/>
    <n v="0"/>
    <n v="150"/>
    <n v="0"/>
    <n v="32230"/>
    <n v="51630"/>
    <n v="19400"/>
  </r>
  <r>
    <x v="526"/>
    <n v="1"/>
    <n v="1"/>
    <n v="0"/>
    <s v="w"/>
    <n v="10"/>
    <n v="0"/>
    <n v="5"/>
    <n v="0"/>
    <n v="0"/>
    <n v="150"/>
    <n v="0"/>
    <n v="0"/>
    <n v="32380"/>
    <n v="51780"/>
    <n v="19400"/>
  </r>
  <r>
    <x v="527"/>
    <n v="2"/>
    <n v="1"/>
    <n v="0"/>
    <s v="w"/>
    <n v="10"/>
    <n v="0"/>
    <n v="5"/>
    <n v="0"/>
    <n v="0"/>
    <n v="150"/>
    <n v="0"/>
    <n v="0"/>
    <n v="32530"/>
    <n v="51930"/>
    <n v="19400"/>
  </r>
  <r>
    <x v="528"/>
    <n v="3"/>
    <n v="1"/>
    <n v="0"/>
    <s v="w"/>
    <n v="10"/>
    <n v="0"/>
    <n v="5"/>
    <n v="0"/>
    <n v="0"/>
    <n v="150"/>
    <n v="0"/>
    <n v="0"/>
    <n v="32680"/>
    <n v="52080"/>
    <n v="19400"/>
  </r>
  <r>
    <x v="529"/>
    <n v="4"/>
    <n v="1"/>
    <n v="0"/>
    <s v="w"/>
    <n v="10"/>
    <n v="0"/>
    <n v="5"/>
    <n v="0"/>
    <n v="0"/>
    <n v="150"/>
    <n v="0"/>
    <n v="0"/>
    <n v="32830"/>
    <n v="52230"/>
    <n v="19400"/>
  </r>
  <r>
    <x v="530"/>
    <n v="5"/>
    <n v="1"/>
    <n v="0"/>
    <s v="w"/>
    <n v="10"/>
    <n v="0"/>
    <n v="5"/>
    <n v="0"/>
    <n v="0"/>
    <n v="150"/>
    <n v="0"/>
    <n v="0"/>
    <n v="32980"/>
    <n v="52380"/>
    <n v="19400"/>
  </r>
  <r>
    <x v="531"/>
    <n v="6"/>
    <n v="0"/>
    <n v="0"/>
    <s v="w"/>
    <n v="10"/>
    <n v="0"/>
    <n v="0"/>
    <n v="0"/>
    <n v="0"/>
    <n v="0"/>
    <n v="0"/>
    <n v="0"/>
    <n v="32980"/>
    <n v="52380"/>
    <n v="19400"/>
  </r>
  <r>
    <x v="532"/>
    <n v="7"/>
    <n v="0"/>
    <n v="1"/>
    <s v="w"/>
    <n v="10"/>
    <n v="0"/>
    <n v="0"/>
    <n v="0"/>
    <n v="0"/>
    <n v="0"/>
    <n v="150"/>
    <n v="0"/>
    <n v="32830"/>
    <n v="52380"/>
    <n v="19550"/>
  </r>
  <r>
    <x v="533"/>
    <n v="1"/>
    <n v="1"/>
    <n v="0"/>
    <s v="w"/>
    <n v="10"/>
    <n v="0"/>
    <n v="5"/>
    <n v="0"/>
    <n v="0"/>
    <n v="150"/>
    <n v="0"/>
    <n v="0"/>
    <n v="32980"/>
    <n v="52530"/>
    <n v="19550"/>
  </r>
  <r>
    <x v="534"/>
    <n v="2"/>
    <n v="1"/>
    <n v="0"/>
    <s v="w"/>
    <n v="10"/>
    <n v="0"/>
    <n v="5"/>
    <n v="0"/>
    <n v="0"/>
    <n v="150"/>
    <n v="0"/>
    <n v="0"/>
    <n v="33130"/>
    <n v="52680"/>
    <n v="19550"/>
  </r>
  <r>
    <x v="535"/>
    <n v="3"/>
    <n v="1"/>
    <n v="0"/>
    <s v="w"/>
    <n v="10"/>
    <n v="0"/>
    <n v="5"/>
    <n v="0"/>
    <n v="0"/>
    <n v="150"/>
    <n v="0"/>
    <n v="0"/>
    <n v="33280"/>
    <n v="52830"/>
    <n v="19550"/>
  </r>
  <r>
    <x v="536"/>
    <n v="4"/>
    <n v="1"/>
    <n v="0"/>
    <s v="w"/>
    <n v="10"/>
    <n v="0"/>
    <n v="5"/>
    <n v="0"/>
    <n v="0"/>
    <n v="150"/>
    <n v="0"/>
    <n v="0"/>
    <n v="33430"/>
    <n v="52980"/>
    <n v="19550"/>
  </r>
  <r>
    <x v="537"/>
    <n v="5"/>
    <n v="1"/>
    <n v="0"/>
    <s v="l"/>
    <n v="10"/>
    <n v="0"/>
    <n v="0"/>
    <n v="9"/>
    <n v="0"/>
    <n v="270"/>
    <n v="0"/>
    <n v="0"/>
    <n v="33700"/>
    <n v="53250"/>
    <n v="19550"/>
  </r>
  <r>
    <x v="538"/>
    <n v="6"/>
    <n v="0"/>
    <n v="0"/>
    <s v="l"/>
    <n v="10"/>
    <n v="0"/>
    <n v="0"/>
    <n v="0"/>
    <n v="0"/>
    <n v="0"/>
    <n v="0"/>
    <n v="0"/>
    <n v="33700"/>
    <n v="53250"/>
    <n v="19550"/>
  </r>
  <r>
    <x v="539"/>
    <n v="7"/>
    <n v="0"/>
    <n v="1"/>
    <s v="l"/>
    <n v="10"/>
    <n v="0"/>
    <n v="0"/>
    <n v="0"/>
    <n v="0"/>
    <n v="0"/>
    <n v="150"/>
    <n v="0"/>
    <n v="33550"/>
    <n v="53250"/>
    <n v="19700"/>
  </r>
  <r>
    <x v="540"/>
    <n v="1"/>
    <n v="1"/>
    <n v="0"/>
    <s v="l"/>
    <n v="10"/>
    <n v="0"/>
    <n v="0"/>
    <n v="9"/>
    <n v="0"/>
    <n v="270"/>
    <n v="0"/>
    <n v="0"/>
    <n v="33820"/>
    <n v="53520"/>
    <n v="19700"/>
  </r>
  <r>
    <x v="541"/>
    <n v="2"/>
    <n v="1"/>
    <n v="0"/>
    <s v="l"/>
    <n v="10"/>
    <n v="0"/>
    <n v="0"/>
    <n v="9"/>
    <n v="0"/>
    <n v="270"/>
    <n v="0"/>
    <n v="0"/>
    <n v="34090"/>
    <n v="53790"/>
    <n v="19700"/>
  </r>
  <r>
    <x v="542"/>
    <n v="3"/>
    <n v="1"/>
    <n v="0"/>
    <s v="l"/>
    <n v="10"/>
    <n v="0"/>
    <n v="0"/>
    <n v="9"/>
    <n v="0"/>
    <n v="270"/>
    <n v="0"/>
    <n v="0"/>
    <n v="34360"/>
    <n v="54060"/>
    <n v="19700"/>
  </r>
  <r>
    <x v="543"/>
    <n v="4"/>
    <n v="1"/>
    <n v="0"/>
    <s v="l"/>
    <n v="10"/>
    <n v="0"/>
    <n v="0"/>
    <n v="9"/>
    <n v="0"/>
    <n v="270"/>
    <n v="0"/>
    <n v="0"/>
    <n v="34630"/>
    <n v="54330"/>
    <n v="19700"/>
  </r>
  <r>
    <x v="544"/>
    <n v="5"/>
    <n v="1"/>
    <n v="0"/>
    <s v="l"/>
    <n v="10"/>
    <n v="0"/>
    <n v="0"/>
    <n v="9"/>
    <n v="0"/>
    <n v="270"/>
    <n v="0"/>
    <n v="0"/>
    <n v="34900"/>
    <n v="54600"/>
    <n v="19700"/>
  </r>
  <r>
    <x v="545"/>
    <n v="6"/>
    <n v="0"/>
    <n v="0"/>
    <s v="l"/>
    <n v="10"/>
    <n v="0"/>
    <n v="0"/>
    <n v="0"/>
    <n v="0"/>
    <n v="0"/>
    <n v="0"/>
    <n v="0"/>
    <n v="34900"/>
    <n v="54600"/>
    <n v="19700"/>
  </r>
  <r>
    <x v="546"/>
    <n v="7"/>
    <n v="0"/>
    <n v="1"/>
    <s v="l"/>
    <n v="10"/>
    <n v="0"/>
    <n v="0"/>
    <n v="0"/>
    <n v="0"/>
    <n v="0"/>
    <n v="150"/>
    <n v="0"/>
    <n v="34750"/>
    <n v="54600"/>
    <n v="19850"/>
  </r>
  <r>
    <x v="547"/>
    <n v="1"/>
    <n v="1"/>
    <n v="0"/>
    <s v="l"/>
    <n v="10"/>
    <n v="0"/>
    <n v="0"/>
    <n v="9"/>
    <n v="0"/>
    <n v="270"/>
    <n v="0"/>
    <n v="0"/>
    <n v="35020"/>
    <n v="54870"/>
    <n v="19850"/>
  </r>
  <r>
    <x v="548"/>
    <n v="2"/>
    <n v="1"/>
    <n v="0"/>
    <s v="l"/>
    <n v="10"/>
    <n v="0"/>
    <n v="0"/>
    <n v="9"/>
    <n v="0"/>
    <n v="270"/>
    <n v="0"/>
    <n v="0"/>
    <n v="35290"/>
    <n v="55140"/>
    <n v="19850"/>
  </r>
  <r>
    <x v="549"/>
    <n v="3"/>
    <n v="1"/>
    <n v="0"/>
    <s v="l"/>
    <n v="10"/>
    <n v="0"/>
    <n v="0"/>
    <n v="9"/>
    <n v="0"/>
    <n v="270"/>
    <n v="0"/>
    <n v="0"/>
    <n v="35560"/>
    <n v="55410"/>
    <n v="19850"/>
  </r>
  <r>
    <x v="550"/>
    <n v="4"/>
    <n v="1"/>
    <n v="0"/>
    <s v="l"/>
    <n v="10"/>
    <n v="0"/>
    <n v="0"/>
    <n v="9"/>
    <n v="0"/>
    <n v="270"/>
    <n v="0"/>
    <n v="0"/>
    <n v="35830"/>
    <n v="55680"/>
    <n v="19850"/>
  </r>
  <r>
    <x v="551"/>
    <n v="5"/>
    <n v="1"/>
    <n v="0"/>
    <s v="l"/>
    <n v="10"/>
    <n v="0"/>
    <n v="0"/>
    <n v="9"/>
    <n v="0"/>
    <n v="270"/>
    <n v="0"/>
    <n v="0"/>
    <n v="36100"/>
    <n v="55950"/>
    <n v="19850"/>
  </r>
  <r>
    <x v="552"/>
    <n v="6"/>
    <n v="0"/>
    <n v="0"/>
    <s v="l"/>
    <n v="10"/>
    <n v="0"/>
    <n v="0"/>
    <n v="0"/>
    <n v="0"/>
    <n v="0"/>
    <n v="0"/>
    <n v="0"/>
    <n v="36100"/>
    <n v="55950"/>
    <n v="19850"/>
  </r>
  <r>
    <x v="553"/>
    <n v="7"/>
    <n v="0"/>
    <n v="1"/>
    <s v="l"/>
    <n v="10"/>
    <n v="0"/>
    <n v="0"/>
    <n v="0"/>
    <n v="0"/>
    <n v="0"/>
    <n v="150"/>
    <n v="0"/>
    <n v="35950"/>
    <n v="55950"/>
    <n v="20000"/>
  </r>
  <r>
    <x v="554"/>
    <n v="1"/>
    <n v="1"/>
    <n v="0"/>
    <s v="l"/>
    <n v="10"/>
    <n v="0"/>
    <n v="0"/>
    <n v="9"/>
    <n v="0"/>
    <n v="270"/>
    <n v="0"/>
    <n v="0"/>
    <n v="36220"/>
    <n v="56220"/>
    <n v="20000"/>
  </r>
  <r>
    <x v="555"/>
    <n v="2"/>
    <n v="1"/>
    <n v="0"/>
    <s v="l"/>
    <n v="10"/>
    <n v="0"/>
    <n v="0"/>
    <n v="9"/>
    <n v="0"/>
    <n v="270"/>
    <n v="0"/>
    <n v="0"/>
    <n v="36490"/>
    <n v="56490"/>
    <n v="20000"/>
  </r>
  <r>
    <x v="556"/>
    <n v="3"/>
    <n v="1"/>
    <n v="0"/>
    <s v="l"/>
    <n v="10"/>
    <n v="0"/>
    <n v="0"/>
    <n v="9"/>
    <n v="0"/>
    <n v="270"/>
    <n v="0"/>
    <n v="0"/>
    <n v="36760"/>
    <n v="56760"/>
    <n v="20000"/>
  </r>
  <r>
    <x v="557"/>
    <n v="4"/>
    <n v="1"/>
    <n v="0"/>
    <s v="l"/>
    <n v="10"/>
    <n v="0"/>
    <n v="0"/>
    <n v="9"/>
    <n v="0"/>
    <n v="270"/>
    <n v="0"/>
    <n v="0"/>
    <n v="37030"/>
    <n v="57030"/>
    <n v="20000"/>
  </r>
  <r>
    <x v="558"/>
    <n v="5"/>
    <n v="1"/>
    <n v="0"/>
    <s v="l"/>
    <n v="10"/>
    <n v="0"/>
    <n v="0"/>
    <n v="9"/>
    <n v="0"/>
    <n v="270"/>
    <n v="0"/>
    <n v="0"/>
    <n v="37300"/>
    <n v="57300"/>
    <n v="20000"/>
  </r>
  <r>
    <x v="559"/>
    <n v="6"/>
    <n v="0"/>
    <n v="0"/>
    <s v="l"/>
    <n v="10"/>
    <n v="0"/>
    <n v="0"/>
    <n v="0"/>
    <n v="0"/>
    <n v="0"/>
    <n v="0"/>
    <n v="0"/>
    <n v="37300"/>
    <n v="57300"/>
    <n v="20000"/>
  </r>
  <r>
    <x v="560"/>
    <n v="7"/>
    <n v="0"/>
    <n v="1"/>
    <s v="l"/>
    <n v="10"/>
    <n v="0"/>
    <n v="0"/>
    <n v="0"/>
    <n v="0"/>
    <n v="0"/>
    <n v="150"/>
    <n v="0"/>
    <n v="37150"/>
    <n v="57300"/>
    <n v="20150"/>
  </r>
  <r>
    <x v="561"/>
    <n v="1"/>
    <n v="1"/>
    <n v="0"/>
    <s v="l"/>
    <n v="10"/>
    <n v="0"/>
    <n v="0"/>
    <n v="9"/>
    <n v="0"/>
    <n v="270"/>
    <n v="0"/>
    <n v="0"/>
    <n v="37420"/>
    <n v="57570"/>
    <n v="20150"/>
  </r>
  <r>
    <x v="562"/>
    <n v="2"/>
    <n v="1"/>
    <n v="0"/>
    <s v="l"/>
    <n v="10"/>
    <n v="0"/>
    <n v="0"/>
    <n v="9"/>
    <n v="0"/>
    <n v="270"/>
    <n v="0"/>
    <n v="0"/>
    <n v="37690"/>
    <n v="57840"/>
    <n v="20150"/>
  </r>
  <r>
    <x v="563"/>
    <n v="3"/>
    <n v="1"/>
    <n v="0"/>
    <s v="l"/>
    <n v="10"/>
    <n v="0"/>
    <n v="0"/>
    <n v="9"/>
    <n v="0"/>
    <n v="270"/>
    <n v="0"/>
    <n v="0"/>
    <n v="37960"/>
    <n v="58110"/>
    <n v="20150"/>
  </r>
  <r>
    <x v="564"/>
    <n v="4"/>
    <n v="1"/>
    <n v="0"/>
    <s v="l"/>
    <n v="10"/>
    <n v="0"/>
    <n v="0"/>
    <n v="9"/>
    <n v="0"/>
    <n v="270"/>
    <n v="0"/>
    <n v="0"/>
    <n v="38230"/>
    <n v="58380"/>
    <n v="20150"/>
  </r>
  <r>
    <x v="565"/>
    <n v="5"/>
    <n v="1"/>
    <n v="0"/>
    <s v="l"/>
    <n v="10"/>
    <n v="0"/>
    <n v="0"/>
    <n v="9"/>
    <n v="0"/>
    <n v="270"/>
    <n v="0"/>
    <n v="0"/>
    <n v="38500"/>
    <n v="58650"/>
    <n v="20150"/>
  </r>
  <r>
    <x v="566"/>
    <n v="6"/>
    <n v="0"/>
    <n v="0"/>
    <s v="l"/>
    <n v="10"/>
    <n v="0"/>
    <n v="0"/>
    <n v="0"/>
    <n v="0"/>
    <n v="0"/>
    <n v="0"/>
    <n v="0"/>
    <n v="38500"/>
    <n v="58650"/>
    <n v="20150"/>
  </r>
  <r>
    <x v="567"/>
    <n v="7"/>
    <n v="0"/>
    <n v="1"/>
    <s v="l"/>
    <n v="10"/>
    <n v="0"/>
    <n v="0"/>
    <n v="0"/>
    <n v="0"/>
    <n v="0"/>
    <n v="150"/>
    <n v="0"/>
    <n v="38350"/>
    <n v="58650"/>
    <n v="20300"/>
  </r>
  <r>
    <x v="568"/>
    <n v="1"/>
    <n v="1"/>
    <n v="0"/>
    <s v="l"/>
    <n v="10"/>
    <n v="0"/>
    <n v="0"/>
    <n v="9"/>
    <n v="0"/>
    <n v="270"/>
    <n v="0"/>
    <n v="0"/>
    <n v="38620"/>
    <n v="58920"/>
    <n v="20300"/>
  </r>
  <r>
    <x v="569"/>
    <n v="2"/>
    <n v="1"/>
    <n v="0"/>
    <s v="l"/>
    <n v="10"/>
    <n v="0"/>
    <n v="0"/>
    <n v="9"/>
    <n v="0"/>
    <n v="270"/>
    <n v="0"/>
    <n v="0"/>
    <n v="38890"/>
    <n v="59190"/>
    <n v="20300"/>
  </r>
  <r>
    <x v="570"/>
    <n v="3"/>
    <n v="1"/>
    <n v="0"/>
    <s v="l"/>
    <n v="10"/>
    <n v="0"/>
    <n v="0"/>
    <n v="9"/>
    <n v="0"/>
    <n v="270"/>
    <n v="0"/>
    <n v="0"/>
    <n v="39160"/>
    <n v="59460"/>
    <n v="20300"/>
  </r>
  <r>
    <x v="571"/>
    <n v="4"/>
    <n v="1"/>
    <n v="0"/>
    <s v="l"/>
    <n v="10"/>
    <n v="0"/>
    <n v="0"/>
    <n v="9"/>
    <n v="0"/>
    <n v="270"/>
    <n v="0"/>
    <n v="0"/>
    <n v="39430"/>
    <n v="59730"/>
    <n v="20300"/>
  </r>
  <r>
    <x v="572"/>
    <n v="5"/>
    <n v="1"/>
    <n v="0"/>
    <s v="l"/>
    <n v="10"/>
    <n v="0"/>
    <n v="0"/>
    <n v="9"/>
    <n v="0"/>
    <n v="270"/>
    <n v="0"/>
    <n v="0"/>
    <n v="39700"/>
    <n v="60000"/>
    <n v="20300"/>
  </r>
  <r>
    <x v="573"/>
    <n v="6"/>
    <n v="0"/>
    <n v="0"/>
    <s v="l"/>
    <n v="10"/>
    <n v="0"/>
    <n v="0"/>
    <n v="0"/>
    <n v="0"/>
    <n v="0"/>
    <n v="0"/>
    <n v="0"/>
    <n v="39700"/>
    <n v="60000"/>
    <n v="20300"/>
  </r>
  <r>
    <x v="574"/>
    <n v="7"/>
    <n v="0"/>
    <n v="1"/>
    <s v="l"/>
    <n v="10"/>
    <n v="0"/>
    <n v="0"/>
    <n v="0"/>
    <n v="0"/>
    <n v="0"/>
    <n v="150"/>
    <n v="0"/>
    <n v="39550"/>
    <n v="60000"/>
    <n v="20450"/>
  </r>
  <r>
    <x v="575"/>
    <n v="1"/>
    <n v="1"/>
    <n v="0"/>
    <s v="l"/>
    <n v="10"/>
    <n v="0"/>
    <n v="0"/>
    <n v="9"/>
    <n v="0"/>
    <n v="270"/>
    <n v="0"/>
    <n v="0"/>
    <n v="39820"/>
    <n v="60270"/>
    <n v="20450"/>
  </r>
  <r>
    <x v="576"/>
    <n v="2"/>
    <n v="1"/>
    <n v="0"/>
    <s v="l"/>
    <n v="10"/>
    <n v="0"/>
    <n v="0"/>
    <n v="9"/>
    <n v="0"/>
    <n v="270"/>
    <n v="0"/>
    <n v="0"/>
    <n v="40090"/>
    <n v="60540"/>
    <n v="20450"/>
  </r>
  <r>
    <x v="577"/>
    <n v="3"/>
    <n v="1"/>
    <n v="0"/>
    <s v="l"/>
    <n v="10"/>
    <n v="0"/>
    <n v="0"/>
    <n v="9"/>
    <n v="0"/>
    <n v="270"/>
    <n v="0"/>
    <n v="0"/>
    <n v="40360"/>
    <n v="60810"/>
    <n v="20450"/>
  </r>
  <r>
    <x v="578"/>
    <n v="4"/>
    <n v="1"/>
    <n v="0"/>
    <s v="l"/>
    <n v="10"/>
    <n v="0"/>
    <n v="0"/>
    <n v="9"/>
    <n v="0"/>
    <n v="270"/>
    <n v="0"/>
    <n v="0"/>
    <n v="40630"/>
    <n v="61080"/>
    <n v="20450"/>
  </r>
  <r>
    <x v="579"/>
    <n v="5"/>
    <n v="1"/>
    <n v="0"/>
    <s v="l"/>
    <n v="10"/>
    <n v="0"/>
    <n v="0"/>
    <n v="9"/>
    <n v="0"/>
    <n v="270"/>
    <n v="0"/>
    <n v="0"/>
    <n v="40900"/>
    <n v="61350"/>
    <n v="20450"/>
  </r>
  <r>
    <x v="580"/>
    <n v="6"/>
    <n v="0"/>
    <n v="0"/>
    <s v="l"/>
    <n v="10"/>
    <n v="0"/>
    <n v="0"/>
    <n v="0"/>
    <n v="0"/>
    <n v="0"/>
    <n v="0"/>
    <n v="0"/>
    <n v="40900"/>
    <n v="61350"/>
    <n v="20450"/>
  </r>
  <r>
    <x v="581"/>
    <n v="7"/>
    <n v="0"/>
    <n v="1"/>
    <s v="l"/>
    <n v="10"/>
    <n v="0"/>
    <n v="0"/>
    <n v="0"/>
    <n v="0"/>
    <n v="0"/>
    <n v="150"/>
    <n v="0"/>
    <n v="40750"/>
    <n v="61350"/>
    <n v="20600"/>
  </r>
  <r>
    <x v="582"/>
    <n v="1"/>
    <n v="1"/>
    <n v="0"/>
    <s v="l"/>
    <n v="10"/>
    <n v="0"/>
    <n v="0"/>
    <n v="9"/>
    <n v="0"/>
    <n v="270"/>
    <n v="0"/>
    <n v="0"/>
    <n v="41020"/>
    <n v="61620"/>
    <n v="20600"/>
  </r>
  <r>
    <x v="583"/>
    <n v="2"/>
    <n v="1"/>
    <n v="0"/>
    <s v="l"/>
    <n v="10"/>
    <n v="0"/>
    <n v="0"/>
    <n v="9"/>
    <n v="0"/>
    <n v="270"/>
    <n v="0"/>
    <n v="0"/>
    <n v="41290"/>
    <n v="61890"/>
    <n v="20600"/>
  </r>
  <r>
    <x v="584"/>
    <n v="3"/>
    <n v="1"/>
    <n v="0"/>
    <s v="l"/>
    <n v="10"/>
    <n v="0"/>
    <n v="0"/>
    <n v="9"/>
    <n v="0"/>
    <n v="270"/>
    <n v="0"/>
    <n v="0"/>
    <n v="41560"/>
    <n v="62160"/>
    <n v="20600"/>
  </r>
  <r>
    <x v="585"/>
    <n v="4"/>
    <n v="1"/>
    <n v="0"/>
    <s v="l"/>
    <n v="10"/>
    <n v="0"/>
    <n v="0"/>
    <n v="9"/>
    <n v="0"/>
    <n v="270"/>
    <n v="0"/>
    <n v="0"/>
    <n v="41830"/>
    <n v="62430"/>
    <n v="20600"/>
  </r>
  <r>
    <x v="586"/>
    <n v="5"/>
    <n v="1"/>
    <n v="0"/>
    <s v="l"/>
    <n v="10"/>
    <n v="0"/>
    <n v="0"/>
    <n v="9"/>
    <n v="0"/>
    <n v="270"/>
    <n v="0"/>
    <n v="0"/>
    <n v="42100"/>
    <n v="62700"/>
    <n v="20600"/>
  </r>
  <r>
    <x v="587"/>
    <n v="6"/>
    <n v="0"/>
    <n v="0"/>
    <s v="l"/>
    <n v="10"/>
    <n v="0"/>
    <n v="0"/>
    <n v="0"/>
    <n v="0"/>
    <n v="0"/>
    <n v="0"/>
    <n v="0"/>
    <n v="42100"/>
    <n v="62700"/>
    <n v="20600"/>
  </r>
  <r>
    <x v="588"/>
    <n v="7"/>
    <n v="0"/>
    <n v="1"/>
    <s v="l"/>
    <n v="10"/>
    <n v="0"/>
    <n v="0"/>
    <n v="0"/>
    <n v="0"/>
    <n v="0"/>
    <n v="150"/>
    <n v="0"/>
    <n v="41950"/>
    <n v="62700"/>
    <n v="20750"/>
  </r>
  <r>
    <x v="589"/>
    <n v="1"/>
    <n v="1"/>
    <n v="0"/>
    <s v="l"/>
    <n v="10"/>
    <n v="0"/>
    <n v="0"/>
    <n v="9"/>
    <n v="0"/>
    <n v="270"/>
    <n v="0"/>
    <n v="0"/>
    <n v="42220"/>
    <n v="62970"/>
    <n v="20750"/>
  </r>
  <r>
    <x v="590"/>
    <n v="2"/>
    <n v="1"/>
    <n v="0"/>
    <s v="l"/>
    <n v="10"/>
    <n v="0"/>
    <n v="0"/>
    <n v="9"/>
    <n v="0"/>
    <n v="270"/>
    <n v="0"/>
    <n v="0"/>
    <n v="42490"/>
    <n v="63240"/>
    <n v="20750"/>
  </r>
  <r>
    <x v="591"/>
    <n v="3"/>
    <n v="1"/>
    <n v="0"/>
    <s v="l"/>
    <n v="10"/>
    <n v="0"/>
    <n v="0"/>
    <n v="9"/>
    <n v="0"/>
    <n v="270"/>
    <n v="0"/>
    <n v="0"/>
    <n v="42760"/>
    <n v="63510"/>
    <n v="20750"/>
  </r>
  <r>
    <x v="592"/>
    <n v="4"/>
    <n v="1"/>
    <n v="0"/>
    <s v="l"/>
    <n v="10"/>
    <n v="0"/>
    <n v="0"/>
    <n v="9"/>
    <n v="0"/>
    <n v="270"/>
    <n v="0"/>
    <n v="0"/>
    <n v="43030"/>
    <n v="63780"/>
    <n v="20750"/>
  </r>
  <r>
    <x v="593"/>
    <n v="5"/>
    <n v="1"/>
    <n v="0"/>
    <s v="l"/>
    <n v="10"/>
    <n v="0"/>
    <n v="0"/>
    <n v="9"/>
    <n v="0"/>
    <n v="270"/>
    <n v="0"/>
    <n v="0"/>
    <n v="43300"/>
    <n v="64050"/>
    <n v="20750"/>
  </r>
  <r>
    <x v="594"/>
    <n v="6"/>
    <n v="0"/>
    <n v="0"/>
    <s v="l"/>
    <n v="10"/>
    <n v="0"/>
    <n v="0"/>
    <n v="0"/>
    <n v="0"/>
    <n v="0"/>
    <n v="0"/>
    <n v="0"/>
    <n v="43300"/>
    <n v="64050"/>
    <n v="20750"/>
  </r>
  <r>
    <x v="595"/>
    <n v="7"/>
    <n v="0"/>
    <n v="1"/>
    <s v="l"/>
    <n v="10"/>
    <n v="0"/>
    <n v="0"/>
    <n v="0"/>
    <n v="0"/>
    <n v="0"/>
    <n v="150"/>
    <n v="0"/>
    <n v="43150"/>
    <n v="64050"/>
    <n v="20900"/>
  </r>
  <r>
    <x v="596"/>
    <n v="1"/>
    <n v="1"/>
    <n v="0"/>
    <s v="l"/>
    <n v="10"/>
    <n v="0"/>
    <n v="0"/>
    <n v="9"/>
    <n v="0"/>
    <n v="270"/>
    <n v="0"/>
    <n v="0"/>
    <n v="43420"/>
    <n v="64320"/>
    <n v="20900"/>
  </r>
  <r>
    <x v="597"/>
    <n v="2"/>
    <n v="1"/>
    <n v="0"/>
    <s v="l"/>
    <n v="10"/>
    <n v="0"/>
    <n v="0"/>
    <n v="9"/>
    <n v="0"/>
    <n v="270"/>
    <n v="0"/>
    <n v="0"/>
    <n v="43690"/>
    <n v="64590"/>
    <n v="20900"/>
  </r>
  <r>
    <x v="598"/>
    <n v="3"/>
    <n v="1"/>
    <n v="0"/>
    <s v="l"/>
    <n v="10"/>
    <n v="0"/>
    <n v="0"/>
    <n v="9"/>
    <n v="0"/>
    <n v="270"/>
    <n v="0"/>
    <n v="0"/>
    <n v="43960"/>
    <n v="64860"/>
    <n v="20900"/>
  </r>
  <r>
    <x v="599"/>
    <n v="4"/>
    <n v="1"/>
    <n v="0"/>
    <s v="l"/>
    <n v="10"/>
    <n v="0"/>
    <n v="0"/>
    <n v="9"/>
    <n v="0"/>
    <n v="270"/>
    <n v="0"/>
    <n v="0"/>
    <n v="44230"/>
    <n v="65130"/>
    <n v="20900"/>
  </r>
  <r>
    <x v="600"/>
    <n v="5"/>
    <n v="1"/>
    <n v="0"/>
    <s v="l"/>
    <n v="10"/>
    <n v="0"/>
    <n v="0"/>
    <n v="9"/>
    <n v="0"/>
    <n v="270"/>
    <n v="0"/>
    <n v="0"/>
    <n v="44500"/>
    <n v="65400"/>
    <n v="20900"/>
  </r>
  <r>
    <x v="601"/>
    <n v="6"/>
    <n v="0"/>
    <n v="0"/>
    <s v="l"/>
    <n v="10"/>
    <n v="0"/>
    <n v="0"/>
    <n v="0"/>
    <n v="0"/>
    <n v="0"/>
    <n v="0"/>
    <n v="0"/>
    <n v="44500"/>
    <n v="65400"/>
    <n v="20900"/>
  </r>
  <r>
    <x v="602"/>
    <n v="7"/>
    <n v="0"/>
    <n v="1"/>
    <s v="l"/>
    <n v="10"/>
    <n v="0"/>
    <n v="0"/>
    <n v="0"/>
    <n v="0"/>
    <n v="0"/>
    <n v="150"/>
    <n v="0"/>
    <n v="44350"/>
    <n v="65400"/>
    <n v="21050"/>
  </r>
  <r>
    <x v="603"/>
    <n v="1"/>
    <n v="1"/>
    <n v="0"/>
    <s v="l"/>
    <n v="10"/>
    <n v="0"/>
    <n v="0"/>
    <n v="9"/>
    <n v="0"/>
    <n v="270"/>
    <n v="0"/>
    <n v="0"/>
    <n v="44620"/>
    <n v="65670"/>
    <n v="21050"/>
  </r>
  <r>
    <x v="604"/>
    <n v="2"/>
    <n v="1"/>
    <n v="0"/>
    <s v="l"/>
    <n v="10"/>
    <n v="0"/>
    <n v="0"/>
    <n v="9"/>
    <n v="0"/>
    <n v="270"/>
    <n v="0"/>
    <n v="0"/>
    <n v="44890"/>
    <n v="65940"/>
    <n v="21050"/>
  </r>
  <r>
    <x v="605"/>
    <n v="3"/>
    <n v="1"/>
    <n v="0"/>
    <s v="l"/>
    <n v="10"/>
    <n v="0"/>
    <n v="0"/>
    <n v="9"/>
    <n v="0"/>
    <n v="270"/>
    <n v="0"/>
    <n v="0"/>
    <n v="45160"/>
    <n v="66210"/>
    <n v="21050"/>
  </r>
  <r>
    <x v="606"/>
    <n v="4"/>
    <n v="1"/>
    <n v="0"/>
    <s v="l"/>
    <n v="10"/>
    <n v="0"/>
    <n v="0"/>
    <n v="9"/>
    <n v="0"/>
    <n v="270"/>
    <n v="0"/>
    <n v="0"/>
    <n v="45430"/>
    <n v="66480"/>
    <n v="21050"/>
  </r>
  <r>
    <x v="607"/>
    <n v="5"/>
    <n v="1"/>
    <n v="0"/>
    <s v="l"/>
    <n v="10"/>
    <n v="0"/>
    <n v="0"/>
    <n v="9"/>
    <n v="0"/>
    <n v="270"/>
    <n v="0"/>
    <n v="0"/>
    <n v="45700"/>
    <n v="66750"/>
    <n v="21050"/>
  </r>
  <r>
    <x v="608"/>
    <n v="6"/>
    <n v="0"/>
    <n v="0"/>
    <s v="l"/>
    <n v="10"/>
    <n v="0"/>
    <n v="0"/>
    <n v="0"/>
    <n v="0"/>
    <n v="0"/>
    <n v="0"/>
    <n v="0"/>
    <n v="45700"/>
    <n v="66750"/>
    <n v="21050"/>
  </r>
  <r>
    <x v="609"/>
    <n v="7"/>
    <n v="0"/>
    <n v="1"/>
    <s v="l"/>
    <n v="10"/>
    <n v="0"/>
    <n v="0"/>
    <n v="0"/>
    <n v="0"/>
    <n v="0"/>
    <n v="150"/>
    <n v="0"/>
    <n v="45550"/>
    <n v="66750"/>
    <n v="21200"/>
  </r>
  <r>
    <x v="610"/>
    <n v="1"/>
    <n v="1"/>
    <n v="0"/>
    <s v="l"/>
    <n v="10"/>
    <n v="0"/>
    <n v="0"/>
    <n v="9"/>
    <n v="0"/>
    <n v="270"/>
    <n v="0"/>
    <n v="0"/>
    <n v="45820"/>
    <n v="67020"/>
    <n v="21200"/>
  </r>
  <r>
    <x v="611"/>
    <n v="2"/>
    <n v="1"/>
    <n v="0"/>
    <s v="l"/>
    <n v="10"/>
    <n v="0"/>
    <n v="0"/>
    <n v="9"/>
    <n v="0"/>
    <n v="270"/>
    <n v="0"/>
    <n v="0"/>
    <n v="46090"/>
    <n v="67290"/>
    <n v="21200"/>
  </r>
  <r>
    <x v="612"/>
    <n v="3"/>
    <n v="1"/>
    <n v="0"/>
    <s v="l"/>
    <n v="10"/>
    <n v="0"/>
    <n v="0"/>
    <n v="9"/>
    <n v="0"/>
    <n v="270"/>
    <n v="0"/>
    <n v="0"/>
    <n v="46360"/>
    <n v="67560"/>
    <n v="21200"/>
  </r>
  <r>
    <x v="613"/>
    <n v="4"/>
    <n v="1"/>
    <n v="0"/>
    <s v="l"/>
    <n v="10"/>
    <n v="0"/>
    <n v="0"/>
    <n v="9"/>
    <n v="0"/>
    <n v="270"/>
    <n v="0"/>
    <n v="0"/>
    <n v="46630"/>
    <n v="67830"/>
    <n v="21200"/>
  </r>
  <r>
    <x v="614"/>
    <n v="5"/>
    <n v="1"/>
    <n v="0"/>
    <s v="l"/>
    <n v="10"/>
    <n v="0"/>
    <n v="0"/>
    <n v="9"/>
    <n v="0"/>
    <n v="270"/>
    <n v="0"/>
    <n v="0"/>
    <n v="46900"/>
    <n v="68100"/>
    <n v="21200"/>
  </r>
  <r>
    <x v="615"/>
    <n v="6"/>
    <n v="0"/>
    <n v="0"/>
    <s v="l"/>
    <n v="10"/>
    <n v="0"/>
    <n v="0"/>
    <n v="0"/>
    <n v="0"/>
    <n v="0"/>
    <n v="0"/>
    <n v="0"/>
    <n v="46900"/>
    <n v="68100"/>
    <n v="21200"/>
  </r>
  <r>
    <x v="616"/>
    <n v="7"/>
    <n v="0"/>
    <n v="1"/>
    <s v="l"/>
    <n v="10"/>
    <n v="0"/>
    <n v="0"/>
    <n v="0"/>
    <n v="0"/>
    <n v="0"/>
    <n v="150"/>
    <n v="0"/>
    <n v="46750"/>
    <n v="68100"/>
    <n v="21350"/>
  </r>
  <r>
    <x v="617"/>
    <n v="1"/>
    <n v="1"/>
    <n v="0"/>
    <s v="l"/>
    <n v="10"/>
    <n v="0"/>
    <n v="0"/>
    <n v="9"/>
    <n v="0"/>
    <n v="270"/>
    <n v="0"/>
    <n v="0"/>
    <n v="47020"/>
    <n v="68370"/>
    <n v="21350"/>
  </r>
  <r>
    <x v="618"/>
    <n v="2"/>
    <n v="1"/>
    <n v="0"/>
    <s v="l"/>
    <n v="10"/>
    <n v="0"/>
    <n v="0"/>
    <n v="9"/>
    <n v="0"/>
    <n v="270"/>
    <n v="0"/>
    <n v="0"/>
    <n v="47290"/>
    <n v="68640"/>
    <n v="21350"/>
  </r>
  <r>
    <x v="619"/>
    <n v="3"/>
    <n v="1"/>
    <n v="0"/>
    <s v="l"/>
    <n v="10"/>
    <n v="0"/>
    <n v="0"/>
    <n v="9"/>
    <n v="0"/>
    <n v="270"/>
    <n v="0"/>
    <n v="0"/>
    <n v="47560"/>
    <n v="68910"/>
    <n v="21350"/>
  </r>
  <r>
    <x v="620"/>
    <n v="4"/>
    <n v="1"/>
    <n v="0"/>
    <s v="l"/>
    <n v="10"/>
    <n v="0"/>
    <n v="0"/>
    <n v="9"/>
    <n v="0"/>
    <n v="270"/>
    <n v="0"/>
    <n v="0"/>
    <n v="47830"/>
    <n v="69180"/>
    <n v="21350"/>
  </r>
  <r>
    <x v="621"/>
    <n v="5"/>
    <n v="1"/>
    <n v="0"/>
    <s v="l"/>
    <n v="10"/>
    <n v="0"/>
    <n v="0"/>
    <n v="9"/>
    <n v="0"/>
    <n v="270"/>
    <n v="0"/>
    <n v="0"/>
    <n v="48100"/>
    <n v="69450"/>
    <n v="21350"/>
  </r>
  <r>
    <x v="622"/>
    <n v="6"/>
    <n v="0"/>
    <n v="0"/>
    <s v="l"/>
    <n v="10"/>
    <n v="0"/>
    <n v="0"/>
    <n v="0"/>
    <n v="0"/>
    <n v="0"/>
    <n v="0"/>
    <n v="0"/>
    <n v="48100"/>
    <n v="69450"/>
    <n v="21350"/>
  </r>
  <r>
    <x v="623"/>
    <n v="7"/>
    <n v="0"/>
    <n v="1"/>
    <s v="l"/>
    <n v="10"/>
    <n v="0"/>
    <n v="0"/>
    <n v="0"/>
    <n v="0"/>
    <n v="0"/>
    <n v="150"/>
    <n v="0"/>
    <n v="47950"/>
    <n v="69450"/>
    <n v="21500"/>
  </r>
  <r>
    <x v="624"/>
    <n v="1"/>
    <n v="1"/>
    <n v="0"/>
    <s v="l"/>
    <n v="10"/>
    <n v="0"/>
    <n v="0"/>
    <n v="9"/>
    <n v="0"/>
    <n v="270"/>
    <n v="0"/>
    <n v="0"/>
    <n v="48220"/>
    <n v="69720"/>
    <n v="21500"/>
  </r>
  <r>
    <x v="625"/>
    <n v="2"/>
    <n v="1"/>
    <n v="0"/>
    <s v="l"/>
    <n v="10"/>
    <n v="0"/>
    <n v="0"/>
    <n v="9"/>
    <n v="0"/>
    <n v="270"/>
    <n v="0"/>
    <n v="0"/>
    <n v="48490"/>
    <n v="69990"/>
    <n v="21500"/>
  </r>
  <r>
    <x v="626"/>
    <n v="3"/>
    <n v="1"/>
    <n v="0"/>
    <s v="l"/>
    <n v="10"/>
    <n v="0"/>
    <n v="0"/>
    <n v="9"/>
    <n v="0"/>
    <n v="270"/>
    <n v="0"/>
    <n v="0"/>
    <n v="48760"/>
    <n v="70260"/>
    <n v="21500"/>
  </r>
  <r>
    <x v="627"/>
    <n v="4"/>
    <n v="1"/>
    <n v="0"/>
    <s v="l"/>
    <n v="10"/>
    <n v="0"/>
    <n v="0"/>
    <n v="9"/>
    <n v="0"/>
    <n v="270"/>
    <n v="0"/>
    <n v="0"/>
    <n v="49030"/>
    <n v="70530"/>
    <n v="21500"/>
  </r>
  <r>
    <x v="628"/>
    <n v="5"/>
    <n v="1"/>
    <n v="0"/>
    <s v="l"/>
    <n v="10"/>
    <n v="0"/>
    <n v="0"/>
    <n v="9"/>
    <n v="0"/>
    <n v="270"/>
    <n v="0"/>
    <n v="0"/>
    <n v="49300"/>
    <n v="70800"/>
    <n v="21500"/>
  </r>
  <r>
    <x v="629"/>
    <n v="6"/>
    <n v="0"/>
    <n v="0"/>
    <s v="l"/>
    <n v="10"/>
    <n v="0"/>
    <n v="0"/>
    <n v="0"/>
    <n v="0"/>
    <n v="0"/>
    <n v="0"/>
    <n v="0"/>
    <n v="49300"/>
    <n v="70800"/>
    <n v="21500"/>
  </r>
  <r>
    <x v="630"/>
    <n v="7"/>
    <n v="0"/>
    <n v="1"/>
    <s v="l"/>
    <n v="10"/>
    <n v="0"/>
    <n v="0"/>
    <n v="0"/>
    <n v="0"/>
    <n v="0"/>
    <n v="150"/>
    <n v="0"/>
    <n v="49150"/>
    <n v="70800"/>
    <n v="21650"/>
  </r>
  <r>
    <x v="631"/>
    <n v="1"/>
    <n v="1"/>
    <n v="0"/>
    <s v="j"/>
    <n v="10"/>
    <n v="0"/>
    <n v="0"/>
    <n v="0"/>
    <n v="4"/>
    <n v="120"/>
    <n v="0"/>
    <n v="0"/>
    <n v="49270"/>
    <n v="70920"/>
    <n v="21650"/>
  </r>
  <r>
    <x v="632"/>
    <n v="2"/>
    <n v="1"/>
    <n v="0"/>
    <s v="j"/>
    <n v="10"/>
    <n v="0"/>
    <n v="0"/>
    <n v="0"/>
    <n v="4"/>
    <n v="120"/>
    <n v="0"/>
    <n v="0"/>
    <n v="49390"/>
    <n v="71040"/>
    <n v="21650"/>
  </r>
  <r>
    <x v="633"/>
    <n v="3"/>
    <n v="1"/>
    <n v="0"/>
    <s v="j"/>
    <n v="10"/>
    <n v="0"/>
    <n v="0"/>
    <n v="0"/>
    <n v="4"/>
    <n v="120"/>
    <n v="0"/>
    <n v="0"/>
    <n v="49510"/>
    <n v="71160"/>
    <n v="21650"/>
  </r>
  <r>
    <x v="634"/>
    <n v="4"/>
    <n v="1"/>
    <n v="0"/>
    <s v="j"/>
    <n v="10"/>
    <n v="0"/>
    <n v="0"/>
    <n v="0"/>
    <n v="4"/>
    <n v="120"/>
    <n v="0"/>
    <n v="0"/>
    <n v="49630"/>
    <n v="71280"/>
    <n v="21650"/>
  </r>
  <r>
    <x v="635"/>
    <n v="5"/>
    <n v="1"/>
    <n v="0"/>
    <s v="j"/>
    <n v="10"/>
    <n v="0"/>
    <n v="0"/>
    <n v="0"/>
    <n v="4"/>
    <n v="120"/>
    <n v="0"/>
    <n v="0"/>
    <n v="49750"/>
    <n v="71400"/>
    <n v="21650"/>
  </r>
  <r>
    <x v="636"/>
    <n v="6"/>
    <n v="0"/>
    <n v="0"/>
    <s v="j"/>
    <n v="10"/>
    <n v="0"/>
    <n v="0"/>
    <n v="0"/>
    <n v="0"/>
    <n v="0"/>
    <n v="0"/>
    <n v="0"/>
    <n v="49750"/>
    <n v="71400"/>
    <n v="21650"/>
  </r>
  <r>
    <x v="637"/>
    <n v="7"/>
    <n v="0"/>
    <n v="1"/>
    <s v="j"/>
    <n v="10"/>
    <n v="0"/>
    <n v="0"/>
    <n v="0"/>
    <n v="0"/>
    <n v="0"/>
    <n v="150"/>
    <n v="0"/>
    <n v="49600"/>
    <n v="71400"/>
    <n v="21800"/>
  </r>
  <r>
    <x v="638"/>
    <n v="1"/>
    <n v="1"/>
    <n v="0"/>
    <s v="j"/>
    <n v="10"/>
    <n v="0"/>
    <n v="0"/>
    <n v="0"/>
    <n v="4"/>
    <n v="120"/>
    <n v="0"/>
    <n v="0"/>
    <n v="49720"/>
    <n v="71520"/>
    <n v="21800"/>
  </r>
  <r>
    <x v="639"/>
    <n v="2"/>
    <n v="1"/>
    <n v="0"/>
    <s v="j"/>
    <n v="10"/>
    <n v="0"/>
    <n v="0"/>
    <n v="0"/>
    <n v="4"/>
    <n v="120"/>
    <n v="0"/>
    <n v="0"/>
    <n v="49840"/>
    <n v="71640"/>
    <n v="21800"/>
  </r>
  <r>
    <x v="640"/>
    <n v="3"/>
    <n v="1"/>
    <n v="0"/>
    <s v="j"/>
    <n v="10"/>
    <n v="0"/>
    <n v="0"/>
    <n v="0"/>
    <n v="4"/>
    <n v="120"/>
    <n v="0"/>
    <n v="0"/>
    <n v="49960"/>
    <n v="71760"/>
    <n v="21800"/>
  </r>
  <r>
    <x v="641"/>
    <n v="4"/>
    <n v="1"/>
    <n v="0"/>
    <s v="j"/>
    <n v="10"/>
    <n v="0"/>
    <n v="0"/>
    <n v="0"/>
    <n v="4"/>
    <n v="120"/>
    <n v="0"/>
    <n v="0"/>
    <n v="50080"/>
    <n v="71880"/>
    <n v="21800"/>
  </r>
  <r>
    <x v="642"/>
    <n v="5"/>
    <n v="1"/>
    <n v="0"/>
    <s v="j"/>
    <n v="10"/>
    <n v="0"/>
    <n v="0"/>
    <n v="0"/>
    <n v="4"/>
    <n v="120"/>
    <n v="0"/>
    <n v="0"/>
    <n v="50200"/>
    <n v="72000"/>
    <n v="21800"/>
  </r>
  <r>
    <x v="643"/>
    <n v="6"/>
    <n v="0"/>
    <n v="0"/>
    <s v="j"/>
    <n v="10"/>
    <n v="0"/>
    <n v="0"/>
    <n v="0"/>
    <n v="0"/>
    <n v="0"/>
    <n v="0"/>
    <n v="0"/>
    <n v="50200"/>
    <n v="72000"/>
    <n v="21800"/>
  </r>
  <r>
    <x v="644"/>
    <n v="7"/>
    <n v="0"/>
    <n v="1"/>
    <s v="j"/>
    <n v="10"/>
    <n v="0"/>
    <n v="0"/>
    <n v="0"/>
    <n v="0"/>
    <n v="0"/>
    <n v="150"/>
    <n v="0"/>
    <n v="50050"/>
    <n v="72000"/>
    <n v="21950"/>
  </r>
  <r>
    <x v="645"/>
    <n v="1"/>
    <n v="1"/>
    <n v="0"/>
    <s v="j"/>
    <n v="10"/>
    <n v="0"/>
    <n v="0"/>
    <n v="0"/>
    <n v="4"/>
    <n v="120"/>
    <n v="0"/>
    <n v="0"/>
    <n v="50170"/>
    <n v="72120"/>
    <n v="21950"/>
  </r>
  <r>
    <x v="646"/>
    <n v="2"/>
    <n v="1"/>
    <n v="0"/>
    <s v="j"/>
    <n v="10"/>
    <n v="0"/>
    <n v="0"/>
    <n v="0"/>
    <n v="4"/>
    <n v="120"/>
    <n v="0"/>
    <n v="0"/>
    <n v="50290"/>
    <n v="72240"/>
    <n v="21950"/>
  </r>
  <r>
    <x v="647"/>
    <n v="3"/>
    <n v="1"/>
    <n v="0"/>
    <s v="j"/>
    <n v="10"/>
    <n v="0"/>
    <n v="0"/>
    <n v="0"/>
    <n v="4"/>
    <n v="120"/>
    <n v="0"/>
    <n v="0"/>
    <n v="50410"/>
    <n v="72360"/>
    <n v="21950"/>
  </r>
  <r>
    <x v="648"/>
    <n v="4"/>
    <n v="1"/>
    <n v="0"/>
    <s v="j"/>
    <n v="10"/>
    <n v="0"/>
    <n v="0"/>
    <n v="0"/>
    <n v="4"/>
    <n v="120"/>
    <n v="0"/>
    <n v="0"/>
    <n v="50530"/>
    <n v="72480"/>
    <n v="21950"/>
  </r>
  <r>
    <x v="649"/>
    <n v="5"/>
    <n v="1"/>
    <n v="0"/>
    <s v="j"/>
    <n v="10"/>
    <n v="0"/>
    <n v="0"/>
    <n v="0"/>
    <n v="4"/>
    <n v="120"/>
    <n v="0"/>
    <n v="0"/>
    <n v="50650"/>
    <n v="72600"/>
    <n v="21950"/>
  </r>
  <r>
    <x v="650"/>
    <n v="6"/>
    <n v="0"/>
    <n v="0"/>
    <s v="j"/>
    <n v="10"/>
    <n v="0"/>
    <n v="0"/>
    <n v="0"/>
    <n v="0"/>
    <n v="0"/>
    <n v="0"/>
    <n v="0"/>
    <n v="50650"/>
    <n v="72600"/>
    <n v="21950"/>
  </r>
  <r>
    <x v="651"/>
    <n v="7"/>
    <n v="0"/>
    <n v="1"/>
    <s v="j"/>
    <n v="10"/>
    <n v="0"/>
    <n v="0"/>
    <n v="0"/>
    <n v="0"/>
    <n v="0"/>
    <n v="150"/>
    <n v="0"/>
    <n v="50500"/>
    <n v="72600"/>
    <n v="22100"/>
  </r>
  <r>
    <x v="652"/>
    <n v="1"/>
    <n v="1"/>
    <n v="0"/>
    <s v="j"/>
    <n v="10"/>
    <n v="0"/>
    <n v="0"/>
    <n v="0"/>
    <n v="4"/>
    <n v="120"/>
    <n v="0"/>
    <n v="0"/>
    <n v="50620"/>
    <n v="72720"/>
    <n v="22100"/>
  </r>
  <r>
    <x v="653"/>
    <n v="2"/>
    <n v="1"/>
    <n v="0"/>
    <s v="j"/>
    <n v="10"/>
    <n v="0"/>
    <n v="0"/>
    <n v="0"/>
    <n v="4"/>
    <n v="120"/>
    <n v="0"/>
    <n v="0"/>
    <n v="50740"/>
    <n v="72840"/>
    <n v="22100"/>
  </r>
  <r>
    <x v="654"/>
    <n v="3"/>
    <n v="1"/>
    <n v="0"/>
    <s v="j"/>
    <n v="10"/>
    <n v="0"/>
    <n v="0"/>
    <n v="0"/>
    <n v="4"/>
    <n v="120"/>
    <n v="0"/>
    <n v="0"/>
    <n v="50860"/>
    <n v="72960"/>
    <n v="22100"/>
  </r>
  <r>
    <x v="655"/>
    <n v="4"/>
    <n v="1"/>
    <n v="0"/>
    <s v="j"/>
    <n v="10"/>
    <n v="0"/>
    <n v="0"/>
    <n v="0"/>
    <n v="4"/>
    <n v="120"/>
    <n v="0"/>
    <n v="0"/>
    <n v="50980"/>
    <n v="73080"/>
    <n v="22100"/>
  </r>
  <r>
    <x v="656"/>
    <n v="5"/>
    <n v="1"/>
    <n v="0"/>
    <s v="j"/>
    <n v="10"/>
    <n v="0"/>
    <n v="0"/>
    <n v="0"/>
    <n v="4"/>
    <n v="120"/>
    <n v="0"/>
    <n v="0"/>
    <n v="51100"/>
    <n v="73200"/>
    <n v="22100"/>
  </r>
  <r>
    <x v="657"/>
    <n v="6"/>
    <n v="0"/>
    <n v="0"/>
    <s v="j"/>
    <n v="10"/>
    <n v="0"/>
    <n v="0"/>
    <n v="0"/>
    <n v="0"/>
    <n v="0"/>
    <n v="0"/>
    <n v="0"/>
    <n v="51100"/>
    <n v="73200"/>
    <n v="22100"/>
  </r>
  <r>
    <x v="658"/>
    <n v="7"/>
    <n v="0"/>
    <n v="1"/>
    <s v="j"/>
    <n v="10"/>
    <n v="0"/>
    <n v="0"/>
    <n v="0"/>
    <n v="0"/>
    <n v="0"/>
    <n v="150"/>
    <n v="0"/>
    <n v="50950"/>
    <n v="73200"/>
    <n v="22250"/>
  </r>
  <r>
    <x v="659"/>
    <n v="1"/>
    <n v="1"/>
    <n v="0"/>
    <s v="j"/>
    <n v="10"/>
    <n v="0"/>
    <n v="0"/>
    <n v="0"/>
    <n v="4"/>
    <n v="120"/>
    <n v="0"/>
    <n v="0"/>
    <n v="51070"/>
    <n v="73320"/>
    <n v="22250"/>
  </r>
  <r>
    <x v="660"/>
    <n v="2"/>
    <n v="1"/>
    <n v="0"/>
    <s v="j"/>
    <n v="10"/>
    <n v="0"/>
    <n v="0"/>
    <n v="0"/>
    <n v="4"/>
    <n v="120"/>
    <n v="0"/>
    <n v="0"/>
    <n v="51190"/>
    <n v="73440"/>
    <n v="22250"/>
  </r>
  <r>
    <x v="661"/>
    <n v="3"/>
    <n v="1"/>
    <n v="0"/>
    <s v="j"/>
    <n v="10"/>
    <n v="0"/>
    <n v="0"/>
    <n v="0"/>
    <n v="4"/>
    <n v="120"/>
    <n v="0"/>
    <n v="0"/>
    <n v="51310"/>
    <n v="73560"/>
    <n v="22250"/>
  </r>
  <r>
    <x v="662"/>
    <n v="4"/>
    <n v="1"/>
    <n v="0"/>
    <s v="j"/>
    <n v="10"/>
    <n v="0"/>
    <n v="0"/>
    <n v="0"/>
    <n v="4"/>
    <n v="120"/>
    <n v="0"/>
    <n v="0"/>
    <n v="51430"/>
    <n v="73680"/>
    <n v="22250"/>
  </r>
  <r>
    <x v="663"/>
    <n v="5"/>
    <n v="1"/>
    <n v="0"/>
    <s v="j"/>
    <n v="10"/>
    <n v="0"/>
    <n v="0"/>
    <n v="0"/>
    <n v="4"/>
    <n v="120"/>
    <n v="0"/>
    <n v="0"/>
    <n v="51550"/>
    <n v="73800"/>
    <n v="22250"/>
  </r>
  <r>
    <x v="664"/>
    <n v="6"/>
    <n v="0"/>
    <n v="0"/>
    <s v="j"/>
    <n v="10"/>
    <n v="0"/>
    <n v="0"/>
    <n v="0"/>
    <n v="0"/>
    <n v="0"/>
    <n v="0"/>
    <n v="0"/>
    <n v="51550"/>
    <n v="73800"/>
    <n v="22250"/>
  </r>
  <r>
    <x v="665"/>
    <n v="7"/>
    <n v="0"/>
    <n v="1"/>
    <s v="j"/>
    <n v="10"/>
    <n v="0"/>
    <n v="0"/>
    <n v="0"/>
    <n v="0"/>
    <n v="0"/>
    <n v="150"/>
    <n v="0"/>
    <n v="51400"/>
    <n v="73800"/>
    <n v="22400"/>
  </r>
  <r>
    <x v="666"/>
    <n v="1"/>
    <n v="1"/>
    <n v="0"/>
    <s v="j"/>
    <n v="10"/>
    <n v="0"/>
    <n v="0"/>
    <n v="0"/>
    <n v="4"/>
    <n v="120"/>
    <n v="0"/>
    <n v="0"/>
    <n v="51520"/>
    <n v="73920"/>
    <n v="22400"/>
  </r>
  <r>
    <x v="667"/>
    <n v="2"/>
    <n v="1"/>
    <n v="0"/>
    <s v="j"/>
    <n v="10"/>
    <n v="0"/>
    <n v="0"/>
    <n v="0"/>
    <n v="4"/>
    <n v="120"/>
    <n v="0"/>
    <n v="0"/>
    <n v="51640"/>
    <n v="74040"/>
    <n v="22400"/>
  </r>
  <r>
    <x v="668"/>
    <n v="3"/>
    <n v="1"/>
    <n v="0"/>
    <s v="j"/>
    <n v="10"/>
    <n v="0"/>
    <n v="0"/>
    <n v="0"/>
    <n v="4"/>
    <n v="120"/>
    <n v="0"/>
    <n v="0"/>
    <n v="51760"/>
    <n v="74160"/>
    <n v="22400"/>
  </r>
  <r>
    <x v="669"/>
    <n v="4"/>
    <n v="1"/>
    <n v="0"/>
    <s v="j"/>
    <n v="10"/>
    <n v="0"/>
    <n v="0"/>
    <n v="0"/>
    <n v="4"/>
    <n v="120"/>
    <n v="0"/>
    <n v="0"/>
    <n v="51880"/>
    <n v="74280"/>
    <n v="22400"/>
  </r>
  <r>
    <x v="670"/>
    <n v="5"/>
    <n v="1"/>
    <n v="0"/>
    <s v="j"/>
    <n v="10"/>
    <n v="0"/>
    <n v="0"/>
    <n v="0"/>
    <n v="4"/>
    <n v="120"/>
    <n v="0"/>
    <n v="0"/>
    <n v="52000"/>
    <n v="74400"/>
    <n v="22400"/>
  </r>
  <r>
    <x v="671"/>
    <n v="6"/>
    <n v="0"/>
    <n v="0"/>
    <s v="j"/>
    <n v="10"/>
    <n v="0"/>
    <n v="0"/>
    <n v="0"/>
    <n v="0"/>
    <n v="0"/>
    <n v="0"/>
    <n v="0"/>
    <n v="52000"/>
    <n v="74400"/>
    <n v="22400"/>
  </r>
  <r>
    <x v="672"/>
    <n v="7"/>
    <n v="0"/>
    <n v="1"/>
    <s v="j"/>
    <n v="10"/>
    <n v="0"/>
    <n v="0"/>
    <n v="0"/>
    <n v="0"/>
    <n v="0"/>
    <n v="150"/>
    <n v="0"/>
    <n v="51850"/>
    <n v="74400"/>
    <n v="22550"/>
  </r>
  <r>
    <x v="673"/>
    <n v="1"/>
    <n v="1"/>
    <n v="0"/>
    <s v="j"/>
    <n v="10"/>
    <n v="0"/>
    <n v="0"/>
    <n v="0"/>
    <n v="4"/>
    <n v="120"/>
    <n v="0"/>
    <n v="0"/>
    <n v="51970"/>
    <n v="74520"/>
    <n v="22550"/>
  </r>
  <r>
    <x v="674"/>
    <n v="2"/>
    <n v="1"/>
    <n v="0"/>
    <s v="j"/>
    <n v="10"/>
    <n v="0"/>
    <n v="0"/>
    <n v="0"/>
    <n v="4"/>
    <n v="120"/>
    <n v="0"/>
    <n v="0"/>
    <n v="52090"/>
    <n v="74640"/>
    <n v="22550"/>
  </r>
  <r>
    <x v="675"/>
    <n v="3"/>
    <n v="1"/>
    <n v="0"/>
    <s v="j"/>
    <n v="10"/>
    <n v="0"/>
    <n v="0"/>
    <n v="0"/>
    <n v="4"/>
    <n v="120"/>
    <n v="0"/>
    <n v="0"/>
    <n v="52210"/>
    <n v="74760"/>
    <n v="22550"/>
  </r>
  <r>
    <x v="676"/>
    <n v="4"/>
    <n v="1"/>
    <n v="0"/>
    <s v="j"/>
    <n v="10"/>
    <n v="0"/>
    <n v="0"/>
    <n v="0"/>
    <n v="4"/>
    <n v="120"/>
    <n v="0"/>
    <n v="0"/>
    <n v="52330"/>
    <n v="74880"/>
    <n v="22550"/>
  </r>
  <r>
    <x v="677"/>
    <n v="5"/>
    <n v="1"/>
    <n v="0"/>
    <s v="j"/>
    <n v="10"/>
    <n v="0"/>
    <n v="0"/>
    <n v="0"/>
    <n v="4"/>
    <n v="120"/>
    <n v="0"/>
    <n v="0"/>
    <n v="52450"/>
    <n v="75000"/>
    <n v="22550"/>
  </r>
  <r>
    <x v="678"/>
    <n v="6"/>
    <n v="0"/>
    <n v="0"/>
    <s v="j"/>
    <n v="10"/>
    <n v="0"/>
    <n v="0"/>
    <n v="0"/>
    <n v="0"/>
    <n v="0"/>
    <n v="0"/>
    <n v="0"/>
    <n v="52450"/>
    <n v="75000"/>
    <n v="22550"/>
  </r>
  <r>
    <x v="679"/>
    <n v="7"/>
    <n v="0"/>
    <n v="1"/>
    <s v="j"/>
    <n v="10"/>
    <n v="0"/>
    <n v="0"/>
    <n v="0"/>
    <n v="0"/>
    <n v="0"/>
    <n v="150"/>
    <n v="0"/>
    <n v="52300"/>
    <n v="75000"/>
    <n v="22700"/>
  </r>
  <r>
    <x v="680"/>
    <n v="1"/>
    <n v="1"/>
    <n v="0"/>
    <s v="j"/>
    <n v="10"/>
    <n v="0"/>
    <n v="0"/>
    <n v="0"/>
    <n v="4"/>
    <n v="120"/>
    <n v="0"/>
    <n v="0"/>
    <n v="52420"/>
    <n v="75120"/>
    <n v="22700"/>
  </r>
  <r>
    <x v="681"/>
    <n v="2"/>
    <n v="1"/>
    <n v="0"/>
    <s v="j"/>
    <n v="10"/>
    <n v="0"/>
    <n v="0"/>
    <n v="0"/>
    <n v="4"/>
    <n v="120"/>
    <n v="0"/>
    <n v="0"/>
    <n v="52540"/>
    <n v="75240"/>
    <n v="22700"/>
  </r>
  <r>
    <x v="682"/>
    <n v="3"/>
    <n v="1"/>
    <n v="0"/>
    <s v="j"/>
    <n v="10"/>
    <n v="0"/>
    <n v="0"/>
    <n v="0"/>
    <n v="4"/>
    <n v="120"/>
    <n v="0"/>
    <n v="0"/>
    <n v="52660"/>
    <n v="75360"/>
    <n v="22700"/>
  </r>
  <r>
    <x v="683"/>
    <n v="4"/>
    <n v="1"/>
    <n v="0"/>
    <s v="j"/>
    <n v="10"/>
    <n v="0"/>
    <n v="0"/>
    <n v="0"/>
    <n v="4"/>
    <n v="120"/>
    <n v="0"/>
    <n v="0"/>
    <n v="52780"/>
    <n v="75480"/>
    <n v="22700"/>
  </r>
  <r>
    <x v="684"/>
    <n v="5"/>
    <n v="1"/>
    <n v="0"/>
    <s v="j"/>
    <n v="10"/>
    <n v="0"/>
    <n v="0"/>
    <n v="0"/>
    <n v="4"/>
    <n v="120"/>
    <n v="0"/>
    <n v="0"/>
    <n v="52900"/>
    <n v="75600"/>
    <n v="22700"/>
  </r>
  <r>
    <x v="685"/>
    <n v="6"/>
    <n v="0"/>
    <n v="0"/>
    <s v="j"/>
    <n v="10"/>
    <n v="0"/>
    <n v="0"/>
    <n v="0"/>
    <n v="0"/>
    <n v="0"/>
    <n v="0"/>
    <n v="0"/>
    <n v="52900"/>
    <n v="75600"/>
    <n v="22700"/>
  </r>
  <r>
    <x v="686"/>
    <n v="7"/>
    <n v="0"/>
    <n v="1"/>
    <s v="j"/>
    <n v="10"/>
    <n v="0"/>
    <n v="0"/>
    <n v="0"/>
    <n v="0"/>
    <n v="0"/>
    <n v="150"/>
    <n v="0"/>
    <n v="52750"/>
    <n v="75600"/>
    <n v="22850"/>
  </r>
  <r>
    <x v="687"/>
    <n v="1"/>
    <n v="1"/>
    <n v="0"/>
    <s v="j"/>
    <n v="10"/>
    <n v="0"/>
    <n v="0"/>
    <n v="0"/>
    <n v="4"/>
    <n v="120"/>
    <n v="0"/>
    <n v="0"/>
    <n v="52870"/>
    <n v="75720"/>
    <n v="22850"/>
  </r>
  <r>
    <x v="688"/>
    <n v="2"/>
    <n v="1"/>
    <n v="0"/>
    <s v="j"/>
    <n v="10"/>
    <n v="0"/>
    <n v="0"/>
    <n v="0"/>
    <n v="4"/>
    <n v="120"/>
    <n v="0"/>
    <n v="0"/>
    <n v="52990"/>
    <n v="75840"/>
    <n v="22850"/>
  </r>
  <r>
    <x v="689"/>
    <n v="3"/>
    <n v="1"/>
    <n v="0"/>
    <s v="j"/>
    <n v="10"/>
    <n v="0"/>
    <n v="0"/>
    <n v="0"/>
    <n v="4"/>
    <n v="120"/>
    <n v="0"/>
    <n v="0"/>
    <n v="53110"/>
    <n v="75960"/>
    <n v="22850"/>
  </r>
  <r>
    <x v="690"/>
    <n v="4"/>
    <n v="1"/>
    <n v="0"/>
    <s v="j"/>
    <n v="10"/>
    <n v="0"/>
    <n v="0"/>
    <n v="0"/>
    <n v="4"/>
    <n v="120"/>
    <n v="0"/>
    <n v="0"/>
    <n v="53230"/>
    <n v="76080"/>
    <n v="22850"/>
  </r>
  <r>
    <x v="691"/>
    <n v="5"/>
    <n v="1"/>
    <n v="0"/>
    <s v="j"/>
    <n v="10"/>
    <n v="0"/>
    <n v="0"/>
    <n v="0"/>
    <n v="4"/>
    <n v="120"/>
    <n v="0"/>
    <n v="0"/>
    <n v="53350"/>
    <n v="76200"/>
    <n v="22850"/>
  </r>
  <r>
    <x v="692"/>
    <n v="6"/>
    <n v="0"/>
    <n v="0"/>
    <s v="j"/>
    <n v="10"/>
    <n v="0"/>
    <n v="0"/>
    <n v="0"/>
    <n v="0"/>
    <n v="0"/>
    <n v="0"/>
    <n v="0"/>
    <n v="53350"/>
    <n v="76200"/>
    <n v="22850"/>
  </r>
  <r>
    <x v="693"/>
    <n v="7"/>
    <n v="0"/>
    <n v="1"/>
    <s v="j"/>
    <n v="10"/>
    <n v="0"/>
    <n v="0"/>
    <n v="0"/>
    <n v="0"/>
    <n v="0"/>
    <n v="150"/>
    <n v="0"/>
    <n v="53200"/>
    <n v="76200"/>
    <n v="23000"/>
  </r>
  <r>
    <x v="694"/>
    <n v="1"/>
    <n v="1"/>
    <n v="0"/>
    <s v="j"/>
    <n v="10"/>
    <n v="0"/>
    <n v="0"/>
    <n v="0"/>
    <n v="4"/>
    <n v="120"/>
    <n v="0"/>
    <n v="0"/>
    <n v="53320"/>
    <n v="76320"/>
    <n v="23000"/>
  </r>
  <r>
    <x v="695"/>
    <n v="2"/>
    <n v="1"/>
    <n v="0"/>
    <s v="j"/>
    <n v="10"/>
    <n v="0"/>
    <n v="0"/>
    <n v="0"/>
    <n v="4"/>
    <n v="120"/>
    <n v="0"/>
    <n v="0"/>
    <n v="53440"/>
    <n v="76440"/>
    <n v="23000"/>
  </r>
  <r>
    <x v="696"/>
    <n v="3"/>
    <n v="1"/>
    <n v="0"/>
    <s v="j"/>
    <n v="10"/>
    <n v="0"/>
    <n v="0"/>
    <n v="0"/>
    <n v="4"/>
    <n v="120"/>
    <n v="0"/>
    <n v="0"/>
    <n v="53560"/>
    <n v="76560"/>
    <n v="23000"/>
  </r>
  <r>
    <x v="697"/>
    <n v="4"/>
    <n v="1"/>
    <n v="0"/>
    <s v="j"/>
    <n v="10"/>
    <n v="0"/>
    <n v="0"/>
    <n v="0"/>
    <n v="4"/>
    <n v="120"/>
    <n v="0"/>
    <n v="0"/>
    <n v="53680"/>
    <n v="76680"/>
    <n v="23000"/>
  </r>
  <r>
    <x v="698"/>
    <n v="5"/>
    <n v="1"/>
    <n v="0"/>
    <s v="j"/>
    <n v="10"/>
    <n v="0"/>
    <n v="0"/>
    <n v="0"/>
    <n v="4"/>
    <n v="120"/>
    <n v="0"/>
    <n v="0"/>
    <n v="53800"/>
    <n v="76800"/>
    <n v="23000"/>
  </r>
  <r>
    <x v="699"/>
    <n v="6"/>
    <n v="0"/>
    <n v="0"/>
    <s v="j"/>
    <n v="10"/>
    <n v="0"/>
    <n v="0"/>
    <n v="0"/>
    <n v="0"/>
    <n v="0"/>
    <n v="0"/>
    <n v="0"/>
    <n v="53800"/>
    <n v="76800"/>
    <n v="23000"/>
  </r>
  <r>
    <x v="700"/>
    <n v="7"/>
    <n v="0"/>
    <n v="1"/>
    <s v="j"/>
    <n v="10"/>
    <n v="0"/>
    <n v="0"/>
    <n v="0"/>
    <n v="0"/>
    <n v="0"/>
    <n v="150"/>
    <n v="0"/>
    <n v="53650"/>
    <n v="76800"/>
    <n v="23150"/>
  </r>
  <r>
    <x v="701"/>
    <n v="1"/>
    <n v="1"/>
    <n v="0"/>
    <s v="j"/>
    <n v="10"/>
    <n v="0"/>
    <n v="0"/>
    <n v="0"/>
    <n v="4"/>
    <n v="120"/>
    <n v="0"/>
    <n v="0"/>
    <n v="53770"/>
    <n v="76920"/>
    <n v="23150"/>
  </r>
  <r>
    <x v="702"/>
    <n v="2"/>
    <n v="1"/>
    <n v="0"/>
    <s v="j"/>
    <n v="10"/>
    <n v="0"/>
    <n v="0"/>
    <n v="0"/>
    <n v="4"/>
    <n v="120"/>
    <n v="0"/>
    <n v="0"/>
    <n v="53890"/>
    <n v="77040"/>
    <n v="23150"/>
  </r>
  <r>
    <x v="703"/>
    <n v="3"/>
    <n v="1"/>
    <n v="0"/>
    <s v="j"/>
    <n v="10"/>
    <n v="0"/>
    <n v="0"/>
    <n v="0"/>
    <n v="4"/>
    <n v="120"/>
    <n v="0"/>
    <n v="0"/>
    <n v="54010"/>
    <n v="77160"/>
    <n v="23150"/>
  </r>
  <r>
    <x v="704"/>
    <n v="4"/>
    <n v="1"/>
    <n v="0"/>
    <s v="j"/>
    <n v="10"/>
    <n v="0"/>
    <n v="0"/>
    <n v="0"/>
    <n v="4"/>
    <n v="120"/>
    <n v="0"/>
    <n v="0"/>
    <n v="54130"/>
    <n v="77280"/>
    <n v="23150"/>
  </r>
  <r>
    <x v="705"/>
    <n v="5"/>
    <n v="1"/>
    <n v="0"/>
    <s v="j"/>
    <n v="10"/>
    <n v="0"/>
    <n v="0"/>
    <n v="0"/>
    <n v="4"/>
    <n v="120"/>
    <n v="0"/>
    <n v="0"/>
    <n v="54250"/>
    <n v="77400"/>
    <n v="23150"/>
  </r>
  <r>
    <x v="706"/>
    <n v="6"/>
    <n v="0"/>
    <n v="0"/>
    <s v="j"/>
    <n v="10"/>
    <n v="0"/>
    <n v="0"/>
    <n v="0"/>
    <n v="0"/>
    <n v="0"/>
    <n v="0"/>
    <n v="0"/>
    <n v="54250"/>
    <n v="77400"/>
    <n v="23150"/>
  </r>
  <r>
    <x v="707"/>
    <n v="7"/>
    <n v="0"/>
    <n v="1"/>
    <s v="j"/>
    <n v="10"/>
    <n v="0"/>
    <n v="0"/>
    <n v="0"/>
    <n v="0"/>
    <n v="0"/>
    <n v="150"/>
    <n v="0"/>
    <n v="54100"/>
    <n v="77400"/>
    <n v="23300"/>
  </r>
  <r>
    <x v="708"/>
    <n v="1"/>
    <n v="1"/>
    <n v="0"/>
    <s v="j"/>
    <n v="10"/>
    <n v="0"/>
    <n v="0"/>
    <n v="0"/>
    <n v="4"/>
    <n v="120"/>
    <n v="0"/>
    <n v="0"/>
    <n v="54220"/>
    <n v="77520"/>
    <n v="23300"/>
  </r>
  <r>
    <x v="709"/>
    <n v="2"/>
    <n v="1"/>
    <n v="0"/>
    <s v="j"/>
    <n v="10"/>
    <n v="0"/>
    <n v="0"/>
    <n v="0"/>
    <n v="4"/>
    <n v="120"/>
    <n v="0"/>
    <n v="0"/>
    <n v="54340"/>
    <n v="77640"/>
    <n v="23300"/>
  </r>
  <r>
    <x v="710"/>
    <n v="3"/>
    <n v="1"/>
    <n v="0"/>
    <s v="j"/>
    <n v="10"/>
    <n v="0"/>
    <n v="0"/>
    <n v="0"/>
    <n v="4"/>
    <n v="120"/>
    <n v="0"/>
    <n v="0"/>
    <n v="54460"/>
    <n v="77760"/>
    <n v="23300"/>
  </r>
  <r>
    <x v="711"/>
    <n v="4"/>
    <n v="1"/>
    <n v="0"/>
    <s v="j"/>
    <n v="10"/>
    <n v="0"/>
    <n v="0"/>
    <n v="0"/>
    <n v="4"/>
    <n v="120"/>
    <n v="0"/>
    <n v="0"/>
    <n v="54580"/>
    <n v="77880"/>
    <n v="23300"/>
  </r>
  <r>
    <x v="712"/>
    <n v="5"/>
    <n v="1"/>
    <n v="0"/>
    <s v="j"/>
    <n v="10"/>
    <n v="0"/>
    <n v="0"/>
    <n v="0"/>
    <n v="4"/>
    <n v="120"/>
    <n v="0"/>
    <n v="0"/>
    <n v="54700"/>
    <n v="78000"/>
    <n v="23300"/>
  </r>
  <r>
    <x v="713"/>
    <n v="6"/>
    <n v="0"/>
    <n v="0"/>
    <s v="j"/>
    <n v="10"/>
    <n v="0"/>
    <n v="0"/>
    <n v="0"/>
    <n v="0"/>
    <n v="0"/>
    <n v="0"/>
    <n v="0"/>
    <n v="54700"/>
    <n v="78000"/>
    <n v="23300"/>
  </r>
  <r>
    <x v="714"/>
    <n v="7"/>
    <n v="0"/>
    <n v="1"/>
    <s v="j"/>
    <n v="10"/>
    <n v="0"/>
    <n v="0"/>
    <n v="0"/>
    <n v="0"/>
    <n v="0"/>
    <n v="150"/>
    <n v="0"/>
    <n v="54550"/>
    <n v="78000"/>
    <n v="23450"/>
  </r>
  <r>
    <x v="715"/>
    <n v="1"/>
    <n v="1"/>
    <n v="0"/>
    <s v="j"/>
    <n v="10"/>
    <n v="0"/>
    <n v="0"/>
    <n v="0"/>
    <n v="4"/>
    <n v="120"/>
    <n v="0"/>
    <n v="0"/>
    <n v="54670"/>
    <n v="78120"/>
    <n v="23450"/>
  </r>
  <r>
    <x v="716"/>
    <n v="2"/>
    <n v="1"/>
    <n v="0"/>
    <s v="j"/>
    <n v="10"/>
    <n v="0"/>
    <n v="0"/>
    <n v="0"/>
    <n v="4"/>
    <n v="120"/>
    <n v="0"/>
    <n v="0"/>
    <n v="54790"/>
    <n v="78240"/>
    <n v="23450"/>
  </r>
  <r>
    <x v="717"/>
    <n v="3"/>
    <n v="1"/>
    <n v="0"/>
    <s v="j"/>
    <n v="10"/>
    <n v="0"/>
    <n v="0"/>
    <n v="0"/>
    <n v="4"/>
    <n v="120"/>
    <n v="0"/>
    <n v="0"/>
    <n v="54910"/>
    <n v="78360"/>
    <n v="23450"/>
  </r>
  <r>
    <x v="718"/>
    <n v="4"/>
    <n v="1"/>
    <n v="0"/>
    <s v="j"/>
    <n v="10"/>
    <n v="0"/>
    <n v="0"/>
    <n v="0"/>
    <n v="4"/>
    <n v="120"/>
    <n v="0"/>
    <n v="0"/>
    <n v="55030"/>
    <n v="78480"/>
    <n v="23450"/>
  </r>
  <r>
    <x v="719"/>
    <n v="5"/>
    <n v="1"/>
    <n v="0"/>
    <s v="j"/>
    <n v="10"/>
    <n v="0"/>
    <n v="0"/>
    <n v="0"/>
    <n v="4"/>
    <n v="120"/>
    <n v="0"/>
    <n v="0"/>
    <n v="55150"/>
    <n v="78600"/>
    <n v="23450"/>
  </r>
  <r>
    <x v="720"/>
    <n v="6"/>
    <n v="0"/>
    <n v="0"/>
    <s v="z"/>
    <n v="10"/>
    <n v="0"/>
    <n v="0"/>
    <n v="0"/>
    <n v="0"/>
    <n v="0"/>
    <n v="0"/>
    <n v="0"/>
    <n v="55150"/>
    <n v="78600"/>
    <n v="23450"/>
  </r>
  <r>
    <x v="721"/>
    <n v="7"/>
    <n v="0"/>
    <n v="1"/>
    <s v="z"/>
    <n v="10"/>
    <n v="0"/>
    <n v="0"/>
    <n v="0"/>
    <n v="0"/>
    <n v="0"/>
    <n v="150"/>
    <n v="0"/>
    <n v="55000"/>
    <n v="78600"/>
    <n v="23600"/>
  </r>
  <r>
    <x v="722"/>
    <n v="1"/>
    <n v="1"/>
    <n v="0"/>
    <s v="z"/>
    <n v="10"/>
    <n v="2"/>
    <n v="0"/>
    <n v="0"/>
    <n v="0"/>
    <n v="60"/>
    <n v="0"/>
    <n v="0"/>
    <n v="55060"/>
    <n v="78660"/>
    <n v="23600"/>
  </r>
  <r>
    <x v="723"/>
    <n v="2"/>
    <n v="1"/>
    <n v="0"/>
    <s v="z"/>
    <n v="10"/>
    <n v="2"/>
    <n v="0"/>
    <n v="0"/>
    <n v="0"/>
    <n v="60"/>
    <n v="0"/>
    <n v="0"/>
    <n v="55120"/>
    <n v="78720"/>
    <n v="23600"/>
  </r>
  <r>
    <x v="724"/>
    <n v="3"/>
    <n v="1"/>
    <n v="0"/>
    <s v="z"/>
    <n v="10"/>
    <n v="2"/>
    <n v="0"/>
    <n v="0"/>
    <n v="0"/>
    <n v="60"/>
    <n v="0"/>
    <n v="0"/>
    <n v="55180"/>
    <n v="78780"/>
    <n v="23600"/>
  </r>
  <r>
    <x v="725"/>
    <n v="4"/>
    <n v="1"/>
    <n v="0"/>
    <s v="z"/>
    <n v="10"/>
    <n v="2"/>
    <n v="0"/>
    <n v="0"/>
    <n v="0"/>
    <n v="60"/>
    <n v="0"/>
    <n v="0"/>
    <n v="55240"/>
    <n v="78840"/>
    <n v="23600"/>
  </r>
  <r>
    <x v="726"/>
    <n v="5"/>
    <n v="1"/>
    <n v="0"/>
    <s v="z"/>
    <n v="10"/>
    <n v="2"/>
    <n v="0"/>
    <n v="0"/>
    <n v="0"/>
    <n v="60"/>
    <n v="0"/>
    <n v="0"/>
    <n v="55300"/>
    <n v="78900"/>
    <n v="23600"/>
  </r>
  <r>
    <x v="727"/>
    <n v="6"/>
    <n v="0"/>
    <n v="0"/>
    <s v="z"/>
    <n v="10"/>
    <n v="0"/>
    <n v="0"/>
    <n v="0"/>
    <n v="0"/>
    <n v="0"/>
    <n v="0"/>
    <n v="0"/>
    <n v="55300"/>
    <n v="78900"/>
    <n v="23600"/>
  </r>
  <r>
    <x v="728"/>
    <n v="7"/>
    <n v="0"/>
    <n v="1"/>
    <s v="z"/>
    <n v="10"/>
    <n v="0"/>
    <n v="0"/>
    <n v="0"/>
    <n v="0"/>
    <n v="0"/>
    <n v="150"/>
    <n v="0"/>
    <n v="55150"/>
    <n v="78900"/>
    <n v="23750"/>
  </r>
  <r>
    <x v="729"/>
    <n v="1"/>
    <n v="1"/>
    <n v="0"/>
    <s v="z"/>
    <n v="10"/>
    <n v="2"/>
    <n v="0"/>
    <n v="0"/>
    <n v="0"/>
    <n v="60"/>
    <n v="0"/>
    <n v="0"/>
    <n v="55210"/>
    <n v="78960"/>
    <n v="23750"/>
  </r>
  <r>
    <x v="730"/>
    <n v="2"/>
    <n v="1"/>
    <n v="0"/>
    <s v="z"/>
    <n v="10"/>
    <n v="2"/>
    <n v="0"/>
    <n v="0"/>
    <n v="0"/>
    <n v="60"/>
    <n v="0"/>
    <n v="0"/>
    <n v="55270"/>
    <n v="79020"/>
    <n v="23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C4457-3A04-4837-A752-DF9A248D4A25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16" firstHeaderRow="0" firstDataRow="1" firstDataCol="1" rowPageCount="1" colPageCount="1"/>
  <pivotFields count="19">
    <pivotField axis="axisRow" numFmtId="14" showAll="0">
      <items count="7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6">
        <item sd="0" x="0"/>
        <item x="1"/>
        <item sd="0" x="2"/>
        <item sd="0" x="3"/>
        <item sd="0" x="4"/>
        <item t="default"/>
      </items>
    </pivotField>
  </pivotFields>
  <rowFields count="2">
    <field x="1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8" item="1" hier="-1"/>
  </pageFields>
  <dataFields count="3">
    <dataField name="Suma z zarobek" fld="10" baseField="0" baseItem="0"/>
    <dataField name="Suma z wydatki" fld="11" baseField="0" baseItem="0"/>
    <dataField name="Suma z kupno roweru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P732"/>
  <sheetViews>
    <sheetView workbookViewId="0">
      <pane ySplit="1" topLeftCell="A2" activePane="bottomLeft" state="frozen"/>
      <selection pane="bottomLeft" activeCell="O366" sqref="O366:P366"/>
    </sheetView>
  </sheetViews>
  <sheetFormatPr defaultRowHeight="15" x14ac:dyDescent="0.25"/>
  <cols>
    <col min="1" max="1" width="10.140625" bestFit="1" customWidth="1"/>
    <col min="2" max="2" width="14.140625" bestFit="1" customWidth="1"/>
    <col min="3" max="3" width="15.5703125" bestFit="1" customWidth="1"/>
    <col min="4" max="4" width="16.42578125" bestFit="1" customWidth="1"/>
  </cols>
  <sheetData>
    <row r="1" spans="1:16" x14ac:dyDescent="0.25">
      <c r="A1" t="s">
        <v>0</v>
      </c>
      <c r="B1" t="s">
        <v>1</v>
      </c>
      <c r="C1" t="s">
        <v>16</v>
      </c>
      <c r="D1" t="s">
        <v>2</v>
      </c>
      <c r="E1" t="s">
        <v>3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17</v>
      </c>
      <c r="O1" t="s">
        <v>18</v>
      </c>
      <c r="P1" t="s">
        <v>14</v>
      </c>
    </row>
    <row r="2" spans="1:16" x14ac:dyDescent="0.25">
      <c r="A2" s="1">
        <v>44927</v>
      </c>
      <c r="B2">
        <f>WEEKDAY(A2,2)</f>
        <v>7</v>
      </c>
      <c r="C2">
        <f>IF(AND(B2&gt;0,B2&lt;6),1,0)</f>
        <v>0</v>
      </c>
      <c r="D2">
        <f>IF(B2=7,1,0)</f>
        <v>1</v>
      </c>
      <c r="E2" t="s">
        <v>4</v>
      </c>
      <c r="F2">
        <v>10</v>
      </c>
      <c r="G2">
        <f>IF(AND(C2=1,E2="z"),F2*0.2,0)</f>
        <v>0</v>
      </c>
      <c r="H2">
        <f>IF(AND(C2=1,E2="w"),F2*0.5,0)</f>
        <v>0</v>
      </c>
      <c r="I2">
        <f>IF(AND(C2=1,E2="l"),F2*0.9,0)</f>
        <v>0</v>
      </c>
      <c r="J2">
        <f>IF(AND(C2=1,E2="j"),F2*0.4,0)</f>
        <v>0</v>
      </c>
      <c r="K2">
        <f>SUM(G2:J2)*30</f>
        <v>0</v>
      </c>
      <c r="L2">
        <f>IF(D2=1,F2*15,0)</f>
        <v>150</v>
      </c>
      <c r="M2">
        <f>800*F2</f>
        <v>8000</v>
      </c>
      <c r="N2">
        <v>-8150</v>
      </c>
      <c r="O2">
        <v>0</v>
      </c>
      <c r="P2">
        <f>M2+L2</f>
        <v>8150</v>
      </c>
    </row>
    <row r="3" spans="1:16" x14ac:dyDescent="0.25">
      <c r="A3" s="1">
        <v>44928</v>
      </c>
      <c r="B3">
        <f t="shared" ref="B3:B66" si="0">WEEKDAY(A3,2)</f>
        <v>1</v>
      </c>
      <c r="C3">
        <f t="shared" ref="C3:C66" si="1">IF(AND(B3&gt;0,B3&lt;6),1,0)</f>
        <v>1</v>
      </c>
      <c r="D3">
        <f t="shared" ref="D3:D66" si="2">IF(B3=7,1,0)</f>
        <v>0</v>
      </c>
      <c r="E3" t="s">
        <v>4</v>
      </c>
      <c r="F3">
        <v>10</v>
      </c>
      <c r="G3">
        <f>ROUNDDOWN(IF(AND(C3=1,E3="z"),F3*0.2,0),0)</f>
        <v>2</v>
      </c>
      <c r="H3">
        <f t="shared" ref="H3:H66" si="3">IF(AND(C3=1,E3="w"),F3*0.5,0)</f>
        <v>0</v>
      </c>
      <c r="I3">
        <f t="shared" ref="I3:I66" si="4">IF(AND(C3=1,E3="l"),F3*0.9,0)</f>
        <v>0</v>
      </c>
      <c r="J3">
        <f t="shared" ref="J3:J66" si="5">IF(AND(C3=1,E3="j"),F3*0.4,0)</f>
        <v>0</v>
      </c>
      <c r="K3">
        <f t="shared" ref="K3:K66" si="6">SUM(G3:J3)*30</f>
        <v>60</v>
      </c>
      <c r="L3">
        <f t="shared" ref="L3:L66" si="7">IF(D3=1,F3*15,0)</f>
        <v>0</v>
      </c>
      <c r="M3">
        <v>0</v>
      </c>
      <c r="N3">
        <f>K3-L3+N2</f>
        <v>-8090</v>
      </c>
      <c r="O3">
        <f>K3+O2</f>
        <v>60</v>
      </c>
      <c r="P3">
        <f>M3+L3+P2</f>
        <v>8150</v>
      </c>
    </row>
    <row r="4" spans="1:16" x14ac:dyDescent="0.25">
      <c r="A4" s="1">
        <v>44929</v>
      </c>
      <c r="B4">
        <f t="shared" si="0"/>
        <v>2</v>
      </c>
      <c r="C4">
        <f t="shared" si="1"/>
        <v>1</v>
      </c>
      <c r="D4">
        <f t="shared" si="2"/>
        <v>0</v>
      </c>
      <c r="E4" t="s">
        <v>4</v>
      </c>
      <c r="F4">
        <v>10</v>
      </c>
      <c r="G4">
        <f t="shared" ref="G4:G67" si="8">ROUNDDOWN(IF(AND(C4=1,E4="z"),F4*0.2,0),0)</f>
        <v>2</v>
      </c>
      <c r="H4">
        <f t="shared" si="3"/>
        <v>0</v>
      </c>
      <c r="I4">
        <f t="shared" si="4"/>
        <v>0</v>
      </c>
      <c r="J4">
        <f t="shared" si="5"/>
        <v>0</v>
      </c>
      <c r="K4">
        <f t="shared" si="6"/>
        <v>60</v>
      </c>
      <c r="L4">
        <f t="shared" si="7"/>
        <v>0</v>
      </c>
      <c r="M4">
        <v>0</v>
      </c>
      <c r="N4">
        <f t="shared" ref="N4:N67" si="9">K4-L4+N3</f>
        <v>-8030</v>
      </c>
      <c r="O4">
        <f t="shared" ref="O4:O67" si="10">K4+O3</f>
        <v>120</v>
      </c>
      <c r="P4">
        <f t="shared" ref="P4:P67" si="11">M4+L4+P3</f>
        <v>8150</v>
      </c>
    </row>
    <row r="5" spans="1:16" x14ac:dyDescent="0.25">
      <c r="A5" s="1">
        <v>44930</v>
      </c>
      <c r="B5">
        <f t="shared" si="0"/>
        <v>3</v>
      </c>
      <c r="C5">
        <f t="shared" si="1"/>
        <v>1</v>
      </c>
      <c r="D5">
        <f t="shared" si="2"/>
        <v>0</v>
      </c>
      <c r="E5" t="s">
        <v>4</v>
      </c>
      <c r="F5">
        <v>10</v>
      </c>
      <c r="G5">
        <f t="shared" si="8"/>
        <v>2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60</v>
      </c>
      <c r="L5">
        <f t="shared" si="7"/>
        <v>0</v>
      </c>
      <c r="M5">
        <v>0</v>
      </c>
      <c r="N5">
        <f t="shared" si="9"/>
        <v>-7970</v>
      </c>
      <c r="O5">
        <f t="shared" si="10"/>
        <v>180</v>
      </c>
      <c r="P5">
        <f t="shared" si="11"/>
        <v>8150</v>
      </c>
    </row>
    <row r="6" spans="1:16" x14ac:dyDescent="0.25">
      <c r="A6" s="1">
        <v>44931</v>
      </c>
      <c r="B6">
        <f t="shared" si="0"/>
        <v>4</v>
      </c>
      <c r="C6">
        <f t="shared" si="1"/>
        <v>1</v>
      </c>
      <c r="D6">
        <f t="shared" si="2"/>
        <v>0</v>
      </c>
      <c r="E6" t="s">
        <v>4</v>
      </c>
      <c r="F6">
        <v>10</v>
      </c>
      <c r="G6">
        <f t="shared" si="8"/>
        <v>2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60</v>
      </c>
      <c r="L6">
        <f t="shared" si="7"/>
        <v>0</v>
      </c>
      <c r="M6">
        <v>0</v>
      </c>
      <c r="N6">
        <f t="shared" si="9"/>
        <v>-7910</v>
      </c>
      <c r="O6">
        <f t="shared" si="10"/>
        <v>240</v>
      </c>
      <c r="P6">
        <f t="shared" si="11"/>
        <v>8150</v>
      </c>
    </row>
    <row r="7" spans="1:16" x14ac:dyDescent="0.25">
      <c r="A7" s="1">
        <v>44932</v>
      </c>
      <c r="B7">
        <f t="shared" si="0"/>
        <v>5</v>
      </c>
      <c r="C7">
        <f t="shared" si="1"/>
        <v>1</v>
      </c>
      <c r="D7">
        <f t="shared" si="2"/>
        <v>0</v>
      </c>
      <c r="E7" t="s">
        <v>4</v>
      </c>
      <c r="F7">
        <v>10</v>
      </c>
      <c r="G7">
        <f t="shared" si="8"/>
        <v>2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60</v>
      </c>
      <c r="L7">
        <f t="shared" si="7"/>
        <v>0</v>
      </c>
      <c r="M7">
        <v>0</v>
      </c>
      <c r="N7">
        <f t="shared" si="9"/>
        <v>-7850</v>
      </c>
      <c r="O7">
        <f t="shared" si="10"/>
        <v>300</v>
      </c>
      <c r="P7">
        <f t="shared" si="11"/>
        <v>8150</v>
      </c>
    </row>
    <row r="8" spans="1:16" x14ac:dyDescent="0.25">
      <c r="A8" s="1">
        <v>44933</v>
      </c>
      <c r="B8">
        <f t="shared" si="0"/>
        <v>6</v>
      </c>
      <c r="C8">
        <f t="shared" si="1"/>
        <v>0</v>
      </c>
      <c r="D8">
        <f t="shared" si="2"/>
        <v>0</v>
      </c>
      <c r="E8" t="s">
        <v>4</v>
      </c>
      <c r="F8">
        <v>10</v>
      </c>
      <c r="G8">
        <f t="shared" si="8"/>
        <v>0</v>
      </c>
      <c r="H8">
        <f t="shared" si="3"/>
        <v>0</v>
      </c>
      <c r="I8">
        <f t="shared" si="4"/>
        <v>0</v>
      </c>
      <c r="J8">
        <f t="shared" si="5"/>
        <v>0</v>
      </c>
      <c r="K8">
        <f t="shared" si="6"/>
        <v>0</v>
      </c>
      <c r="L8">
        <f t="shared" si="7"/>
        <v>0</v>
      </c>
      <c r="M8">
        <v>0</v>
      </c>
      <c r="N8">
        <f t="shared" si="9"/>
        <v>-7850</v>
      </c>
      <c r="O8">
        <f t="shared" si="10"/>
        <v>300</v>
      </c>
      <c r="P8">
        <f t="shared" si="11"/>
        <v>8150</v>
      </c>
    </row>
    <row r="9" spans="1:16" x14ac:dyDescent="0.25">
      <c r="A9" s="1">
        <v>44934</v>
      </c>
      <c r="B9">
        <f t="shared" si="0"/>
        <v>7</v>
      </c>
      <c r="C9">
        <f t="shared" si="1"/>
        <v>0</v>
      </c>
      <c r="D9">
        <f t="shared" si="2"/>
        <v>1</v>
      </c>
      <c r="E9" t="s">
        <v>4</v>
      </c>
      <c r="F9">
        <v>10</v>
      </c>
      <c r="G9">
        <f t="shared" si="8"/>
        <v>0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150</v>
      </c>
      <c r="M9">
        <v>0</v>
      </c>
      <c r="N9">
        <f t="shared" si="9"/>
        <v>-8000</v>
      </c>
      <c r="O9">
        <f t="shared" si="10"/>
        <v>300</v>
      </c>
      <c r="P9">
        <f t="shared" si="11"/>
        <v>8300</v>
      </c>
    </row>
    <row r="10" spans="1:16" x14ac:dyDescent="0.25">
      <c r="A10" s="1">
        <v>44935</v>
      </c>
      <c r="B10">
        <f t="shared" si="0"/>
        <v>1</v>
      </c>
      <c r="C10">
        <f t="shared" si="1"/>
        <v>1</v>
      </c>
      <c r="D10">
        <f t="shared" si="2"/>
        <v>0</v>
      </c>
      <c r="E10" t="s">
        <v>4</v>
      </c>
      <c r="F10">
        <v>10</v>
      </c>
      <c r="G10">
        <f t="shared" si="8"/>
        <v>2</v>
      </c>
      <c r="H10">
        <f t="shared" si="3"/>
        <v>0</v>
      </c>
      <c r="I10">
        <f t="shared" si="4"/>
        <v>0</v>
      </c>
      <c r="J10">
        <f t="shared" si="5"/>
        <v>0</v>
      </c>
      <c r="K10">
        <f t="shared" si="6"/>
        <v>60</v>
      </c>
      <c r="L10">
        <f t="shared" si="7"/>
        <v>0</v>
      </c>
      <c r="M10">
        <v>0</v>
      </c>
      <c r="N10">
        <f t="shared" si="9"/>
        <v>-7940</v>
      </c>
      <c r="O10">
        <f t="shared" si="10"/>
        <v>360</v>
      </c>
      <c r="P10">
        <f t="shared" si="11"/>
        <v>8300</v>
      </c>
    </row>
    <row r="11" spans="1:16" x14ac:dyDescent="0.25">
      <c r="A11" s="1">
        <v>44936</v>
      </c>
      <c r="B11">
        <f t="shared" si="0"/>
        <v>2</v>
      </c>
      <c r="C11">
        <f t="shared" si="1"/>
        <v>1</v>
      </c>
      <c r="D11">
        <f t="shared" si="2"/>
        <v>0</v>
      </c>
      <c r="E11" t="s">
        <v>4</v>
      </c>
      <c r="F11">
        <v>10</v>
      </c>
      <c r="G11">
        <f t="shared" si="8"/>
        <v>2</v>
      </c>
      <c r="H11">
        <f t="shared" si="3"/>
        <v>0</v>
      </c>
      <c r="I11">
        <f t="shared" si="4"/>
        <v>0</v>
      </c>
      <c r="J11">
        <f t="shared" si="5"/>
        <v>0</v>
      </c>
      <c r="K11">
        <f t="shared" si="6"/>
        <v>60</v>
      </c>
      <c r="L11">
        <f t="shared" si="7"/>
        <v>0</v>
      </c>
      <c r="M11">
        <v>0</v>
      </c>
      <c r="N11">
        <f t="shared" si="9"/>
        <v>-7880</v>
      </c>
      <c r="O11">
        <f t="shared" si="10"/>
        <v>420</v>
      </c>
      <c r="P11">
        <f t="shared" si="11"/>
        <v>8300</v>
      </c>
    </row>
    <row r="12" spans="1:16" x14ac:dyDescent="0.25">
      <c r="A12" s="1">
        <v>44937</v>
      </c>
      <c r="B12">
        <f t="shared" si="0"/>
        <v>3</v>
      </c>
      <c r="C12">
        <f t="shared" si="1"/>
        <v>1</v>
      </c>
      <c r="D12">
        <f t="shared" si="2"/>
        <v>0</v>
      </c>
      <c r="E12" t="s">
        <v>4</v>
      </c>
      <c r="F12">
        <v>10</v>
      </c>
      <c r="G12">
        <f t="shared" si="8"/>
        <v>2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60</v>
      </c>
      <c r="L12">
        <f t="shared" si="7"/>
        <v>0</v>
      </c>
      <c r="M12">
        <v>0</v>
      </c>
      <c r="N12">
        <f t="shared" si="9"/>
        <v>-7820</v>
      </c>
      <c r="O12">
        <f t="shared" si="10"/>
        <v>480</v>
      </c>
      <c r="P12">
        <f t="shared" si="11"/>
        <v>8300</v>
      </c>
    </row>
    <row r="13" spans="1:16" x14ac:dyDescent="0.25">
      <c r="A13" s="1">
        <v>44938</v>
      </c>
      <c r="B13">
        <f t="shared" si="0"/>
        <v>4</v>
      </c>
      <c r="C13">
        <f t="shared" si="1"/>
        <v>1</v>
      </c>
      <c r="D13">
        <f t="shared" si="2"/>
        <v>0</v>
      </c>
      <c r="E13" t="s">
        <v>4</v>
      </c>
      <c r="F13">
        <v>10</v>
      </c>
      <c r="G13">
        <f t="shared" si="8"/>
        <v>2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60</v>
      </c>
      <c r="L13">
        <f t="shared" si="7"/>
        <v>0</v>
      </c>
      <c r="M13">
        <v>0</v>
      </c>
      <c r="N13">
        <f t="shared" si="9"/>
        <v>-7760</v>
      </c>
      <c r="O13">
        <f t="shared" si="10"/>
        <v>540</v>
      </c>
      <c r="P13">
        <f t="shared" si="11"/>
        <v>8300</v>
      </c>
    </row>
    <row r="14" spans="1:16" x14ac:dyDescent="0.25">
      <c r="A14" s="1">
        <v>44939</v>
      </c>
      <c r="B14">
        <f t="shared" si="0"/>
        <v>5</v>
      </c>
      <c r="C14">
        <f t="shared" si="1"/>
        <v>1</v>
      </c>
      <c r="D14">
        <f t="shared" si="2"/>
        <v>0</v>
      </c>
      <c r="E14" t="s">
        <v>4</v>
      </c>
      <c r="F14">
        <v>10</v>
      </c>
      <c r="G14">
        <f t="shared" si="8"/>
        <v>2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60</v>
      </c>
      <c r="L14">
        <f t="shared" si="7"/>
        <v>0</v>
      </c>
      <c r="M14">
        <v>0</v>
      </c>
      <c r="N14">
        <f t="shared" si="9"/>
        <v>-7700</v>
      </c>
      <c r="O14">
        <f t="shared" si="10"/>
        <v>600</v>
      </c>
      <c r="P14">
        <f t="shared" si="11"/>
        <v>8300</v>
      </c>
    </row>
    <row r="15" spans="1:16" x14ac:dyDescent="0.25">
      <c r="A15" s="1">
        <v>44940</v>
      </c>
      <c r="B15">
        <f t="shared" si="0"/>
        <v>6</v>
      </c>
      <c r="C15">
        <f t="shared" si="1"/>
        <v>0</v>
      </c>
      <c r="D15">
        <f t="shared" si="2"/>
        <v>0</v>
      </c>
      <c r="E15" t="s">
        <v>4</v>
      </c>
      <c r="F15">
        <v>10</v>
      </c>
      <c r="G15">
        <f t="shared" si="8"/>
        <v>0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0</v>
      </c>
      <c r="M15">
        <v>0</v>
      </c>
      <c r="N15">
        <f t="shared" si="9"/>
        <v>-7700</v>
      </c>
      <c r="O15">
        <f t="shared" si="10"/>
        <v>600</v>
      </c>
      <c r="P15">
        <f t="shared" si="11"/>
        <v>8300</v>
      </c>
    </row>
    <row r="16" spans="1:16" x14ac:dyDescent="0.25">
      <c r="A16" s="1">
        <v>44941</v>
      </c>
      <c r="B16">
        <f t="shared" si="0"/>
        <v>7</v>
      </c>
      <c r="C16">
        <f t="shared" si="1"/>
        <v>0</v>
      </c>
      <c r="D16">
        <f t="shared" si="2"/>
        <v>1</v>
      </c>
      <c r="E16" t="s">
        <v>4</v>
      </c>
      <c r="F16">
        <v>10</v>
      </c>
      <c r="G16">
        <f t="shared" si="8"/>
        <v>0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150</v>
      </c>
      <c r="M16">
        <v>0</v>
      </c>
      <c r="N16">
        <f t="shared" si="9"/>
        <v>-7850</v>
      </c>
      <c r="O16">
        <f t="shared" si="10"/>
        <v>600</v>
      </c>
      <c r="P16">
        <f t="shared" si="11"/>
        <v>8450</v>
      </c>
    </row>
    <row r="17" spans="1:16" x14ac:dyDescent="0.25">
      <c r="A17" s="1">
        <v>44942</v>
      </c>
      <c r="B17">
        <f t="shared" si="0"/>
        <v>1</v>
      </c>
      <c r="C17">
        <f t="shared" si="1"/>
        <v>1</v>
      </c>
      <c r="D17">
        <f t="shared" si="2"/>
        <v>0</v>
      </c>
      <c r="E17" t="s">
        <v>4</v>
      </c>
      <c r="F17">
        <v>10</v>
      </c>
      <c r="G17">
        <f t="shared" si="8"/>
        <v>2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60</v>
      </c>
      <c r="L17">
        <f t="shared" si="7"/>
        <v>0</v>
      </c>
      <c r="M17">
        <v>0</v>
      </c>
      <c r="N17">
        <f t="shared" si="9"/>
        <v>-7790</v>
      </c>
      <c r="O17">
        <f t="shared" si="10"/>
        <v>660</v>
      </c>
      <c r="P17">
        <f t="shared" si="11"/>
        <v>8450</v>
      </c>
    </row>
    <row r="18" spans="1:16" x14ac:dyDescent="0.25">
      <c r="A18" s="1">
        <v>44943</v>
      </c>
      <c r="B18">
        <f t="shared" si="0"/>
        <v>2</v>
      </c>
      <c r="C18">
        <f t="shared" si="1"/>
        <v>1</v>
      </c>
      <c r="D18">
        <f t="shared" si="2"/>
        <v>0</v>
      </c>
      <c r="E18" t="s">
        <v>4</v>
      </c>
      <c r="F18">
        <v>10</v>
      </c>
      <c r="G18">
        <f t="shared" si="8"/>
        <v>2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60</v>
      </c>
      <c r="L18">
        <f t="shared" si="7"/>
        <v>0</v>
      </c>
      <c r="M18">
        <v>0</v>
      </c>
      <c r="N18">
        <f t="shared" si="9"/>
        <v>-7730</v>
      </c>
      <c r="O18">
        <f t="shared" si="10"/>
        <v>720</v>
      </c>
      <c r="P18">
        <f t="shared" si="11"/>
        <v>8450</v>
      </c>
    </row>
    <row r="19" spans="1:16" x14ac:dyDescent="0.25">
      <c r="A19" s="1">
        <v>44944</v>
      </c>
      <c r="B19">
        <f t="shared" si="0"/>
        <v>3</v>
      </c>
      <c r="C19">
        <f t="shared" si="1"/>
        <v>1</v>
      </c>
      <c r="D19">
        <f t="shared" si="2"/>
        <v>0</v>
      </c>
      <c r="E19" t="s">
        <v>4</v>
      </c>
      <c r="F19">
        <v>10</v>
      </c>
      <c r="G19">
        <f t="shared" si="8"/>
        <v>2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60</v>
      </c>
      <c r="L19">
        <f t="shared" si="7"/>
        <v>0</v>
      </c>
      <c r="M19">
        <v>0</v>
      </c>
      <c r="N19">
        <f t="shared" si="9"/>
        <v>-7670</v>
      </c>
      <c r="O19">
        <f t="shared" si="10"/>
        <v>780</v>
      </c>
      <c r="P19">
        <f t="shared" si="11"/>
        <v>8450</v>
      </c>
    </row>
    <row r="20" spans="1:16" x14ac:dyDescent="0.25">
      <c r="A20" s="1">
        <v>44945</v>
      </c>
      <c r="B20">
        <f t="shared" si="0"/>
        <v>4</v>
      </c>
      <c r="C20">
        <f t="shared" si="1"/>
        <v>1</v>
      </c>
      <c r="D20">
        <f t="shared" si="2"/>
        <v>0</v>
      </c>
      <c r="E20" t="s">
        <v>4</v>
      </c>
      <c r="F20">
        <v>10</v>
      </c>
      <c r="G20">
        <f t="shared" si="8"/>
        <v>2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60</v>
      </c>
      <c r="L20">
        <f t="shared" si="7"/>
        <v>0</v>
      </c>
      <c r="M20">
        <v>0</v>
      </c>
      <c r="N20">
        <f t="shared" si="9"/>
        <v>-7610</v>
      </c>
      <c r="O20">
        <f t="shared" si="10"/>
        <v>840</v>
      </c>
      <c r="P20">
        <f t="shared" si="11"/>
        <v>8450</v>
      </c>
    </row>
    <row r="21" spans="1:16" x14ac:dyDescent="0.25">
      <c r="A21" s="1">
        <v>44946</v>
      </c>
      <c r="B21">
        <f t="shared" si="0"/>
        <v>5</v>
      </c>
      <c r="C21">
        <f t="shared" si="1"/>
        <v>1</v>
      </c>
      <c r="D21">
        <f t="shared" si="2"/>
        <v>0</v>
      </c>
      <c r="E21" t="s">
        <v>4</v>
      </c>
      <c r="F21">
        <v>10</v>
      </c>
      <c r="G21">
        <f t="shared" si="8"/>
        <v>2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60</v>
      </c>
      <c r="L21">
        <f t="shared" si="7"/>
        <v>0</v>
      </c>
      <c r="M21">
        <v>0</v>
      </c>
      <c r="N21">
        <f t="shared" si="9"/>
        <v>-7550</v>
      </c>
      <c r="O21">
        <f t="shared" si="10"/>
        <v>900</v>
      </c>
      <c r="P21">
        <f t="shared" si="11"/>
        <v>8450</v>
      </c>
    </row>
    <row r="22" spans="1:16" x14ac:dyDescent="0.25">
      <c r="A22" s="1">
        <v>44947</v>
      </c>
      <c r="B22">
        <f t="shared" si="0"/>
        <v>6</v>
      </c>
      <c r="C22">
        <f t="shared" si="1"/>
        <v>0</v>
      </c>
      <c r="D22">
        <f t="shared" si="2"/>
        <v>0</v>
      </c>
      <c r="E22" t="s">
        <v>4</v>
      </c>
      <c r="F22">
        <v>10</v>
      </c>
      <c r="G22">
        <f t="shared" si="8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  <c r="M22">
        <v>0</v>
      </c>
      <c r="N22">
        <f t="shared" si="9"/>
        <v>-7550</v>
      </c>
      <c r="O22">
        <f t="shared" si="10"/>
        <v>900</v>
      </c>
      <c r="P22">
        <f t="shared" si="11"/>
        <v>8450</v>
      </c>
    </row>
    <row r="23" spans="1:16" x14ac:dyDescent="0.25">
      <c r="A23" s="1">
        <v>44948</v>
      </c>
      <c r="B23">
        <f t="shared" si="0"/>
        <v>7</v>
      </c>
      <c r="C23">
        <f t="shared" si="1"/>
        <v>0</v>
      </c>
      <c r="D23">
        <f t="shared" si="2"/>
        <v>1</v>
      </c>
      <c r="E23" t="s">
        <v>4</v>
      </c>
      <c r="F23">
        <v>10</v>
      </c>
      <c r="G23">
        <f t="shared" si="8"/>
        <v>0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150</v>
      </c>
      <c r="M23">
        <v>0</v>
      </c>
      <c r="N23">
        <f t="shared" si="9"/>
        <v>-7700</v>
      </c>
      <c r="O23">
        <f t="shared" si="10"/>
        <v>900</v>
      </c>
      <c r="P23">
        <f t="shared" si="11"/>
        <v>8600</v>
      </c>
    </row>
    <row r="24" spans="1:16" x14ac:dyDescent="0.25">
      <c r="A24" s="1">
        <v>44949</v>
      </c>
      <c r="B24">
        <f t="shared" si="0"/>
        <v>1</v>
      </c>
      <c r="C24">
        <f t="shared" si="1"/>
        <v>1</v>
      </c>
      <c r="D24">
        <f t="shared" si="2"/>
        <v>0</v>
      </c>
      <c r="E24" t="s">
        <v>4</v>
      </c>
      <c r="F24">
        <v>10</v>
      </c>
      <c r="G24">
        <f t="shared" si="8"/>
        <v>2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60</v>
      </c>
      <c r="L24">
        <f t="shared" si="7"/>
        <v>0</v>
      </c>
      <c r="M24">
        <v>0</v>
      </c>
      <c r="N24">
        <f t="shared" si="9"/>
        <v>-7640</v>
      </c>
      <c r="O24">
        <f t="shared" si="10"/>
        <v>960</v>
      </c>
      <c r="P24">
        <f t="shared" si="11"/>
        <v>8600</v>
      </c>
    </row>
    <row r="25" spans="1:16" x14ac:dyDescent="0.25">
      <c r="A25" s="1">
        <v>44950</v>
      </c>
      <c r="B25">
        <f t="shared" si="0"/>
        <v>2</v>
      </c>
      <c r="C25">
        <f t="shared" si="1"/>
        <v>1</v>
      </c>
      <c r="D25">
        <f t="shared" si="2"/>
        <v>0</v>
      </c>
      <c r="E25" t="s">
        <v>4</v>
      </c>
      <c r="F25">
        <v>10</v>
      </c>
      <c r="G25">
        <f t="shared" si="8"/>
        <v>2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60</v>
      </c>
      <c r="L25">
        <f t="shared" si="7"/>
        <v>0</v>
      </c>
      <c r="M25">
        <v>0</v>
      </c>
      <c r="N25">
        <f t="shared" si="9"/>
        <v>-7580</v>
      </c>
      <c r="O25">
        <f t="shared" si="10"/>
        <v>1020</v>
      </c>
      <c r="P25">
        <f t="shared" si="11"/>
        <v>8600</v>
      </c>
    </row>
    <row r="26" spans="1:16" x14ac:dyDescent="0.25">
      <c r="A26" s="1">
        <v>44951</v>
      </c>
      <c r="B26">
        <f t="shared" si="0"/>
        <v>3</v>
      </c>
      <c r="C26">
        <f t="shared" si="1"/>
        <v>1</v>
      </c>
      <c r="D26">
        <f t="shared" si="2"/>
        <v>0</v>
      </c>
      <c r="E26" t="s">
        <v>4</v>
      </c>
      <c r="F26">
        <v>10</v>
      </c>
      <c r="G26">
        <f t="shared" si="8"/>
        <v>2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60</v>
      </c>
      <c r="L26">
        <f t="shared" si="7"/>
        <v>0</v>
      </c>
      <c r="M26">
        <v>0</v>
      </c>
      <c r="N26">
        <f t="shared" si="9"/>
        <v>-7520</v>
      </c>
      <c r="O26">
        <f t="shared" si="10"/>
        <v>1080</v>
      </c>
      <c r="P26">
        <f t="shared" si="11"/>
        <v>8600</v>
      </c>
    </row>
    <row r="27" spans="1:16" x14ac:dyDescent="0.25">
      <c r="A27" s="1">
        <v>44952</v>
      </c>
      <c r="B27">
        <f t="shared" si="0"/>
        <v>4</v>
      </c>
      <c r="C27">
        <f t="shared" si="1"/>
        <v>1</v>
      </c>
      <c r="D27">
        <f t="shared" si="2"/>
        <v>0</v>
      </c>
      <c r="E27" t="s">
        <v>4</v>
      </c>
      <c r="F27">
        <v>10</v>
      </c>
      <c r="G27">
        <f t="shared" si="8"/>
        <v>2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60</v>
      </c>
      <c r="L27">
        <f t="shared" si="7"/>
        <v>0</v>
      </c>
      <c r="M27">
        <v>0</v>
      </c>
      <c r="N27">
        <f t="shared" si="9"/>
        <v>-7460</v>
      </c>
      <c r="O27">
        <f t="shared" si="10"/>
        <v>1140</v>
      </c>
      <c r="P27">
        <f t="shared" si="11"/>
        <v>8600</v>
      </c>
    </row>
    <row r="28" spans="1:16" x14ac:dyDescent="0.25">
      <c r="A28" s="1">
        <v>44953</v>
      </c>
      <c r="B28">
        <f t="shared" si="0"/>
        <v>5</v>
      </c>
      <c r="C28">
        <f t="shared" si="1"/>
        <v>1</v>
      </c>
      <c r="D28">
        <f t="shared" si="2"/>
        <v>0</v>
      </c>
      <c r="E28" t="s">
        <v>4</v>
      </c>
      <c r="F28">
        <v>10</v>
      </c>
      <c r="G28">
        <f t="shared" si="8"/>
        <v>2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60</v>
      </c>
      <c r="L28">
        <f t="shared" si="7"/>
        <v>0</v>
      </c>
      <c r="M28">
        <v>0</v>
      </c>
      <c r="N28">
        <f t="shared" si="9"/>
        <v>-7400</v>
      </c>
      <c r="O28">
        <f t="shared" si="10"/>
        <v>1200</v>
      </c>
      <c r="P28">
        <f t="shared" si="11"/>
        <v>8600</v>
      </c>
    </row>
    <row r="29" spans="1:16" x14ac:dyDescent="0.25">
      <c r="A29" s="1">
        <v>44954</v>
      </c>
      <c r="B29">
        <f t="shared" si="0"/>
        <v>6</v>
      </c>
      <c r="C29">
        <f t="shared" si="1"/>
        <v>0</v>
      </c>
      <c r="D29">
        <f t="shared" si="2"/>
        <v>0</v>
      </c>
      <c r="E29" t="s">
        <v>4</v>
      </c>
      <c r="F29">
        <v>10</v>
      </c>
      <c r="G29">
        <f t="shared" si="8"/>
        <v>0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v>0</v>
      </c>
      <c r="N29">
        <f t="shared" si="9"/>
        <v>-7400</v>
      </c>
      <c r="O29">
        <f t="shared" si="10"/>
        <v>1200</v>
      </c>
      <c r="P29">
        <f t="shared" si="11"/>
        <v>8600</v>
      </c>
    </row>
    <row r="30" spans="1:16" x14ac:dyDescent="0.25">
      <c r="A30" s="1">
        <v>44955</v>
      </c>
      <c r="B30">
        <f t="shared" si="0"/>
        <v>7</v>
      </c>
      <c r="C30">
        <f t="shared" si="1"/>
        <v>0</v>
      </c>
      <c r="D30">
        <f t="shared" si="2"/>
        <v>1</v>
      </c>
      <c r="E30" t="s">
        <v>4</v>
      </c>
      <c r="F30">
        <v>10</v>
      </c>
      <c r="G30">
        <f t="shared" si="8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150</v>
      </c>
      <c r="M30">
        <v>0</v>
      </c>
      <c r="N30">
        <f t="shared" si="9"/>
        <v>-7550</v>
      </c>
      <c r="O30">
        <f t="shared" si="10"/>
        <v>1200</v>
      </c>
      <c r="P30">
        <f t="shared" si="11"/>
        <v>8750</v>
      </c>
    </row>
    <row r="31" spans="1:16" x14ac:dyDescent="0.25">
      <c r="A31" s="1">
        <v>44956</v>
      </c>
      <c r="B31">
        <f t="shared" si="0"/>
        <v>1</v>
      </c>
      <c r="C31">
        <f t="shared" si="1"/>
        <v>1</v>
      </c>
      <c r="D31">
        <f t="shared" si="2"/>
        <v>0</v>
      </c>
      <c r="E31" t="s">
        <v>4</v>
      </c>
      <c r="F31">
        <v>10</v>
      </c>
      <c r="G31">
        <f t="shared" si="8"/>
        <v>2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60</v>
      </c>
      <c r="L31">
        <f t="shared" si="7"/>
        <v>0</v>
      </c>
      <c r="M31">
        <v>0</v>
      </c>
      <c r="N31">
        <f t="shared" si="9"/>
        <v>-7490</v>
      </c>
      <c r="O31">
        <f t="shared" si="10"/>
        <v>1260</v>
      </c>
      <c r="P31">
        <f t="shared" si="11"/>
        <v>8750</v>
      </c>
    </row>
    <row r="32" spans="1:16" x14ac:dyDescent="0.25">
      <c r="A32" s="1">
        <v>44957</v>
      </c>
      <c r="B32">
        <f t="shared" si="0"/>
        <v>2</v>
      </c>
      <c r="C32">
        <f t="shared" si="1"/>
        <v>1</v>
      </c>
      <c r="D32">
        <f t="shared" si="2"/>
        <v>0</v>
      </c>
      <c r="E32" t="s">
        <v>4</v>
      </c>
      <c r="F32">
        <v>10</v>
      </c>
      <c r="G32">
        <f t="shared" si="8"/>
        <v>2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60</v>
      </c>
      <c r="L32">
        <f t="shared" si="7"/>
        <v>0</v>
      </c>
      <c r="M32">
        <v>0</v>
      </c>
      <c r="N32">
        <f t="shared" si="9"/>
        <v>-7430</v>
      </c>
      <c r="O32">
        <f t="shared" si="10"/>
        <v>1320</v>
      </c>
      <c r="P32">
        <f t="shared" si="11"/>
        <v>8750</v>
      </c>
    </row>
    <row r="33" spans="1:16" x14ac:dyDescent="0.25">
      <c r="A33" s="1">
        <v>44958</v>
      </c>
      <c r="B33">
        <f t="shared" si="0"/>
        <v>3</v>
      </c>
      <c r="C33">
        <f t="shared" si="1"/>
        <v>1</v>
      </c>
      <c r="D33">
        <f t="shared" si="2"/>
        <v>0</v>
      </c>
      <c r="E33" t="s">
        <v>4</v>
      </c>
      <c r="F33">
        <v>10</v>
      </c>
      <c r="G33">
        <f t="shared" si="8"/>
        <v>2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60</v>
      </c>
      <c r="L33">
        <f t="shared" si="7"/>
        <v>0</v>
      </c>
      <c r="M33">
        <v>0</v>
      </c>
      <c r="N33">
        <f t="shared" si="9"/>
        <v>-7370</v>
      </c>
      <c r="O33">
        <f t="shared" si="10"/>
        <v>1380</v>
      </c>
      <c r="P33">
        <f t="shared" si="11"/>
        <v>8750</v>
      </c>
    </row>
    <row r="34" spans="1:16" x14ac:dyDescent="0.25">
      <c r="A34" s="1">
        <v>44959</v>
      </c>
      <c r="B34">
        <f t="shared" si="0"/>
        <v>4</v>
      </c>
      <c r="C34">
        <f t="shared" si="1"/>
        <v>1</v>
      </c>
      <c r="D34">
        <f t="shared" si="2"/>
        <v>0</v>
      </c>
      <c r="E34" t="s">
        <v>4</v>
      </c>
      <c r="F34">
        <v>10</v>
      </c>
      <c r="G34">
        <f t="shared" si="8"/>
        <v>2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60</v>
      </c>
      <c r="L34">
        <f t="shared" si="7"/>
        <v>0</v>
      </c>
      <c r="M34">
        <v>0</v>
      </c>
      <c r="N34">
        <f t="shared" si="9"/>
        <v>-7310</v>
      </c>
      <c r="O34">
        <f t="shared" si="10"/>
        <v>1440</v>
      </c>
      <c r="P34">
        <f t="shared" si="11"/>
        <v>8750</v>
      </c>
    </row>
    <row r="35" spans="1:16" x14ac:dyDescent="0.25">
      <c r="A35" s="1">
        <v>44960</v>
      </c>
      <c r="B35">
        <f t="shared" si="0"/>
        <v>5</v>
      </c>
      <c r="C35">
        <f t="shared" si="1"/>
        <v>1</v>
      </c>
      <c r="D35">
        <f t="shared" si="2"/>
        <v>0</v>
      </c>
      <c r="E35" t="s">
        <v>4</v>
      </c>
      <c r="F35">
        <v>10</v>
      </c>
      <c r="G35">
        <f t="shared" si="8"/>
        <v>2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60</v>
      </c>
      <c r="L35">
        <f t="shared" si="7"/>
        <v>0</v>
      </c>
      <c r="M35">
        <v>0</v>
      </c>
      <c r="N35">
        <f t="shared" si="9"/>
        <v>-7250</v>
      </c>
      <c r="O35">
        <f t="shared" si="10"/>
        <v>1500</v>
      </c>
      <c r="P35">
        <f t="shared" si="11"/>
        <v>8750</v>
      </c>
    </row>
    <row r="36" spans="1:16" x14ac:dyDescent="0.25">
      <c r="A36" s="1">
        <v>44961</v>
      </c>
      <c r="B36">
        <f t="shared" si="0"/>
        <v>6</v>
      </c>
      <c r="C36">
        <f t="shared" si="1"/>
        <v>0</v>
      </c>
      <c r="D36">
        <f t="shared" si="2"/>
        <v>0</v>
      </c>
      <c r="E36" t="s">
        <v>4</v>
      </c>
      <c r="F36">
        <v>10</v>
      </c>
      <c r="G36">
        <f t="shared" si="8"/>
        <v>0</v>
      </c>
      <c r="H36">
        <f t="shared" si="3"/>
        <v>0</v>
      </c>
      <c r="I36">
        <f t="shared" si="4"/>
        <v>0</v>
      </c>
      <c r="J36">
        <f t="shared" si="5"/>
        <v>0</v>
      </c>
      <c r="K36">
        <f t="shared" si="6"/>
        <v>0</v>
      </c>
      <c r="L36">
        <f t="shared" si="7"/>
        <v>0</v>
      </c>
      <c r="M36">
        <v>0</v>
      </c>
      <c r="N36">
        <f t="shared" si="9"/>
        <v>-7250</v>
      </c>
      <c r="O36">
        <f t="shared" si="10"/>
        <v>1500</v>
      </c>
      <c r="P36">
        <f t="shared" si="11"/>
        <v>8750</v>
      </c>
    </row>
    <row r="37" spans="1:16" x14ac:dyDescent="0.25">
      <c r="A37" s="1">
        <v>44962</v>
      </c>
      <c r="B37">
        <f t="shared" si="0"/>
        <v>7</v>
      </c>
      <c r="C37">
        <f t="shared" si="1"/>
        <v>0</v>
      </c>
      <c r="D37">
        <f t="shared" si="2"/>
        <v>1</v>
      </c>
      <c r="E37" t="s">
        <v>4</v>
      </c>
      <c r="F37">
        <v>10</v>
      </c>
      <c r="G37">
        <f t="shared" si="8"/>
        <v>0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150</v>
      </c>
      <c r="M37">
        <v>0</v>
      </c>
      <c r="N37">
        <f t="shared" si="9"/>
        <v>-7400</v>
      </c>
      <c r="O37">
        <f t="shared" si="10"/>
        <v>1500</v>
      </c>
      <c r="P37">
        <f t="shared" si="11"/>
        <v>8900</v>
      </c>
    </row>
    <row r="38" spans="1:16" x14ac:dyDescent="0.25">
      <c r="A38" s="1">
        <v>44963</v>
      </c>
      <c r="B38">
        <f t="shared" si="0"/>
        <v>1</v>
      </c>
      <c r="C38">
        <f t="shared" si="1"/>
        <v>1</v>
      </c>
      <c r="D38">
        <f t="shared" si="2"/>
        <v>0</v>
      </c>
      <c r="E38" t="s">
        <v>4</v>
      </c>
      <c r="F38">
        <v>10</v>
      </c>
      <c r="G38">
        <f t="shared" si="8"/>
        <v>2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60</v>
      </c>
      <c r="L38">
        <f t="shared" si="7"/>
        <v>0</v>
      </c>
      <c r="M38">
        <v>0</v>
      </c>
      <c r="N38">
        <f t="shared" si="9"/>
        <v>-7340</v>
      </c>
      <c r="O38">
        <f t="shared" si="10"/>
        <v>1560</v>
      </c>
      <c r="P38">
        <f t="shared" si="11"/>
        <v>8900</v>
      </c>
    </row>
    <row r="39" spans="1:16" x14ac:dyDescent="0.25">
      <c r="A39" s="1">
        <v>44964</v>
      </c>
      <c r="B39">
        <f t="shared" si="0"/>
        <v>2</v>
      </c>
      <c r="C39">
        <f t="shared" si="1"/>
        <v>1</v>
      </c>
      <c r="D39">
        <f t="shared" si="2"/>
        <v>0</v>
      </c>
      <c r="E39" t="s">
        <v>4</v>
      </c>
      <c r="F39">
        <v>10</v>
      </c>
      <c r="G39">
        <f t="shared" si="8"/>
        <v>2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60</v>
      </c>
      <c r="L39">
        <f t="shared" si="7"/>
        <v>0</v>
      </c>
      <c r="M39">
        <v>0</v>
      </c>
      <c r="N39">
        <f t="shared" si="9"/>
        <v>-7280</v>
      </c>
      <c r="O39">
        <f t="shared" si="10"/>
        <v>1620</v>
      </c>
      <c r="P39">
        <f t="shared" si="11"/>
        <v>8900</v>
      </c>
    </row>
    <row r="40" spans="1:16" x14ac:dyDescent="0.25">
      <c r="A40" s="1">
        <v>44965</v>
      </c>
      <c r="B40">
        <f t="shared" si="0"/>
        <v>3</v>
      </c>
      <c r="C40">
        <f t="shared" si="1"/>
        <v>1</v>
      </c>
      <c r="D40">
        <f t="shared" si="2"/>
        <v>0</v>
      </c>
      <c r="E40" t="s">
        <v>4</v>
      </c>
      <c r="F40">
        <v>10</v>
      </c>
      <c r="G40">
        <f t="shared" si="8"/>
        <v>2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60</v>
      </c>
      <c r="L40">
        <f t="shared" si="7"/>
        <v>0</v>
      </c>
      <c r="M40">
        <v>0</v>
      </c>
      <c r="N40">
        <f t="shared" si="9"/>
        <v>-7220</v>
      </c>
      <c r="O40">
        <f t="shared" si="10"/>
        <v>1680</v>
      </c>
      <c r="P40">
        <f t="shared" si="11"/>
        <v>8900</v>
      </c>
    </row>
    <row r="41" spans="1:16" x14ac:dyDescent="0.25">
      <c r="A41" s="1">
        <v>44966</v>
      </c>
      <c r="B41">
        <f t="shared" si="0"/>
        <v>4</v>
      </c>
      <c r="C41">
        <f t="shared" si="1"/>
        <v>1</v>
      </c>
      <c r="D41">
        <f t="shared" si="2"/>
        <v>0</v>
      </c>
      <c r="E41" t="s">
        <v>4</v>
      </c>
      <c r="F41">
        <v>10</v>
      </c>
      <c r="G41">
        <f t="shared" si="8"/>
        <v>2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60</v>
      </c>
      <c r="L41">
        <f t="shared" si="7"/>
        <v>0</v>
      </c>
      <c r="M41">
        <v>0</v>
      </c>
      <c r="N41">
        <f t="shared" si="9"/>
        <v>-7160</v>
      </c>
      <c r="O41">
        <f t="shared" si="10"/>
        <v>1740</v>
      </c>
      <c r="P41">
        <f t="shared" si="11"/>
        <v>8900</v>
      </c>
    </row>
    <row r="42" spans="1:16" x14ac:dyDescent="0.25">
      <c r="A42" s="1">
        <v>44967</v>
      </c>
      <c r="B42">
        <f t="shared" si="0"/>
        <v>5</v>
      </c>
      <c r="C42">
        <f t="shared" si="1"/>
        <v>1</v>
      </c>
      <c r="D42">
        <f t="shared" si="2"/>
        <v>0</v>
      </c>
      <c r="E42" t="s">
        <v>4</v>
      </c>
      <c r="F42">
        <v>10</v>
      </c>
      <c r="G42">
        <f t="shared" si="8"/>
        <v>2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60</v>
      </c>
      <c r="L42">
        <f t="shared" si="7"/>
        <v>0</v>
      </c>
      <c r="M42">
        <v>0</v>
      </c>
      <c r="N42">
        <f t="shared" si="9"/>
        <v>-7100</v>
      </c>
      <c r="O42">
        <f t="shared" si="10"/>
        <v>1800</v>
      </c>
      <c r="P42">
        <f t="shared" si="11"/>
        <v>8900</v>
      </c>
    </row>
    <row r="43" spans="1:16" x14ac:dyDescent="0.25">
      <c r="A43" s="1">
        <v>44968</v>
      </c>
      <c r="B43">
        <f t="shared" si="0"/>
        <v>6</v>
      </c>
      <c r="C43">
        <f t="shared" si="1"/>
        <v>0</v>
      </c>
      <c r="D43">
        <f t="shared" si="2"/>
        <v>0</v>
      </c>
      <c r="E43" t="s">
        <v>4</v>
      </c>
      <c r="F43">
        <v>10</v>
      </c>
      <c r="G43">
        <f t="shared" si="8"/>
        <v>0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0</v>
      </c>
      <c r="M43">
        <v>0</v>
      </c>
      <c r="N43">
        <f t="shared" si="9"/>
        <v>-7100</v>
      </c>
      <c r="O43">
        <f t="shared" si="10"/>
        <v>1800</v>
      </c>
      <c r="P43">
        <f t="shared" si="11"/>
        <v>8900</v>
      </c>
    </row>
    <row r="44" spans="1:16" x14ac:dyDescent="0.25">
      <c r="A44" s="1">
        <v>44969</v>
      </c>
      <c r="B44">
        <f t="shared" si="0"/>
        <v>7</v>
      </c>
      <c r="C44">
        <f t="shared" si="1"/>
        <v>0</v>
      </c>
      <c r="D44">
        <f t="shared" si="2"/>
        <v>1</v>
      </c>
      <c r="E44" t="s">
        <v>4</v>
      </c>
      <c r="F44">
        <v>10</v>
      </c>
      <c r="G44">
        <f t="shared" si="8"/>
        <v>0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150</v>
      </c>
      <c r="M44">
        <v>0</v>
      </c>
      <c r="N44">
        <f t="shared" si="9"/>
        <v>-7250</v>
      </c>
      <c r="O44">
        <f t="shared" si="10"/>
        <v>1800</v>
      </c>
      <c r="P44">
        <f t="shared" si="11"/>
        <v>9050</v>
      </c>
    </row>
    <row r="45" spans="1:16" x14ac:dyDescent="0.25">
      <c r="A45" s="1">
        <v>44970</v>
      </c>
      <c r="B45">
        <f t="shared" si="0"/>
        <v>1</v>
      </c>
      <c r="C45">
        <f t="shared" si="1"/>
        <v>1</v>
      </c>
      <c r="D45">
        <f t="shared" si="2"/>
        <v>0</v>
      </c>
      <c r="E45" t="s">
        <v>4</v>
      </c>
      <c r="F45">
        <v>10</v>
      </c>
      <c r="G45">
        <f t="shared" si="8"/>
        <v>2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60</v>
      </c>
      <c r="L45">
        <f t="shared" si="7"/>
        <v>0</v>
      </c>
      <c r="M45">
        <v>0</v>
      </c>
      <c r="N45">
        <f t="shared" si="9"/>
        <v>-7190</v>
      </c>
      <c r="O45">
        <f t="shared" si="10"/>
        <v>1860</v>
      </c>
      <c r="P45">
        <f t="shared" si="11"/>
        <v>9050</v>
      </c>
    </row>
    <row r="46" spans="1:16" x14ac:dyDescent="0.25">
      <c r="A46" s="1">
        <v>44971</v>
      </c>
      <c r="B46">
        <f t="shared" si="0"/>
        <v>2</v>
      </c>
      <c r="C46">
        <f t="shared" si="1"/>
        <v>1</v>
      </c>
      <c r="D46">
        <f t="shared" si="2"/>
        <v>0</v>
      </c>
      <c r="E46" t="s">
        <v>4</v>
      </c>
      <c r="F46">
        <v>10</v>
      </c>
      <c r="G46">
        <f t="shared" si="8"/>
        <v>2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60</v>
      </c>
      <c r="L46">
        <f t="shared" si="7"/>
        <v>0</v>
      </c>
      <c r="M46">
        <v>0</v>
      </c>
      <c r="N46">
        <f t="shared" si="9"/>
        <v>-7130</v>
      </c>
      <c r="O46">
        <f t="shared" si="10"/>
        <v>1920</v>
      </c>
      <c r="P46">
        <f t="shared" si="11"/>
        <v>9050</v>
      </c>
    </row>
    <row r="47" spans="1:16" x14ac:dyDescent="0.25">
      <c r="A47" s="1">
        <v>44972</v>
      </c>
      <c r="B47">
        <f t="shared" si="0"/>
        <v>3</v>
      </c>
      <c r="C47">
        <f t="shared" si="1"/>
        <v>1</v>
      </c>
      <c r="D47">
        <f t="shared" si="2"/>
        <v>0</v>
      </c>
      <c r="E47" t="s">
        <v>4</v>
      </c>
      <c r="F47">
        <v>10</v>
      </c>
      <c r="G47">
        <f t="shared" si="8"/>
        <v>2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60</v>
      </c>
      <c r="L47">
        <f t="shared" si="7"/>
        <v>0</v>
      </c>
      <c r="M47">
        <v>0</v>
      </c>
      <c r="N47">
        <f t="shared" si="9"/>
        <v>-7070</v>
      </c>
      <c r="O47">
        <f t="shared" si="10"/>
        <v>1980</v>
      </c>
      <c r="P47">
        <f t="shared" si="11"/>
        <v>9050</v>
      </c>
    </row>
    <row r="48" spans="1:16" x14ac:dyDescent="0.25">
      <c r="A48" s="1">
        <v>44973</v>
      </c>
      <c r="B48">
        <f t="shared" si="0"/>
        <v>4</v>
      </c>
      <c r="C48">
        <f t="shared" si="1"/>
        <v>1</v>
      </c>
      <c r="D48">
        <f t="shared" si="2"/>
        <v>0</v>
      </c>
      <c r="E48" t="s">
        <v>4</v>
      </c>
      <c r="F48">
        <v>10</v>
      </c>
      <c r="G48">
        <f t="shared" si="8"/>
        <v>2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60</v>
      </c>
      <c r="L48">
        <f t="shared" si="7"/>
        <v>0</v>
      </c>
      <c r="M48">
        <v>0</v>
      </c>
      <c r="N48">
        <f t="shared" si="9"/>
        <v>-7010</v>
      </c>
      <c r="O48">
        <f t="shared" si="10"/>
        <v>2040</v>
      </c>
      <c r="P48">
        <f t="shared" si="11"/>
        <v>9050</v>
      </c>
    </row>
    <row r="49" spans="1:16" x14ac:dyDescent="0.25">
      <c r="A49" s="1">
        <v>44974</v>
      </c>
      <c r="B49">
        <f t="shared" si="0"/>
        <v>5</v>
      </c>
      <c r="C49">
        <f t="shared" si="1"/>
        <v>1</v>
      </c>
      <c r="D49">
        <f t="shared" si="2"/>
        <v>0</v>
      </c>
      <c r="E49" t="s">
        <v>4</v>
      </c>
      <c r="F49">
        <v>10</v>
      </c>
      <c r="G49">
        <f t="shared" si="8"/>
        <v>2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60</v>
      </c>
      <c r="L49">
        <f t="shared" si="7"/>
        <v>0</v>
      </c>
      <c r="M49">
        <v>0</v>
      </c>
      <c r="N49">
        <f t="shared" si="9"/>
        <v>-6950</v>
      </c>
      <c r="O49">
        <f t="shared" si="10"/>
        <v>2100</v>
      </c>
      <c r="P49">
        <f t="shared" si="11"/>
        <v>9050</v>
      </c>
    </row>
    <row r="50" spans="1:16" x14ac:dyDescent="0.25">
      <c r="A50" s="1">
        <v>44975</v>
      </c>
      <c r="B50">
        <f t="shared" si="0"/>
        <v>6</v>
      </c>
      <c r="C50">
        <f t="shared" si="1"/>
        <v>0</v>
      </c>
      <c r="D50">
        <f t="shared" si="2"/>
        <v>0</v>
      </c>
      <c r="E50" t="s">
        <v>4</v>
      </c>
      <c r="F50">
        <v>10</v>
      </c>
      <c r="G50">
        <f t="shared" si="8"/>
        <v>0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  <c r="M50">
        <v>0</v>
      </c>
      <c r="N50">
        <f t="shared" si="9"/>
        <v>-6950</v>
      </c>
      <c r="O50">
        <f t="shared" si="10"/>
        <v>2100</v>
      </c>
      <c r="P50">
        <f t="shared" si="11"/>
        <v>9050</v>
      </c>
    </row>
    <row r="51" spans="1:16" x14ac:dyDescent="0.25">
      <c r="A51" s="1">
        <v>44976</v>
      </c>
      <c r="B51">
        <f t="shared" si="0"/>
        <v>7</v>
      </c>
      <c r="C51">
        <f t="shared" si="1"/>
        <v>0</v>
      </c>
      <c r="D51">
        <f t="shared" si="2"/>
        <v>1</v>
      </c>
      <c r="E51" t="s">
        <v>4</v>
      </c>
      <c r="F51">
        <v>10</v>
      </c>
      <c r="G51">
        <f t="shared" si="8"/>
        <v>0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150</v>
      </c>
      <c r="M51">
        <v>0</v>
      </c>
      <c r="N51">
        <f t="shared" si="9"/>
        <v>-7100</v>
      </c>
      <c r="O51">
        <f t="shared" si="10"/>
        <v>2100</v>
      </c>
      <c r="P51">
        <f t="shared" si="11"/>
        <v>9200</v>
      </c>
    </row>
    <row r="52" spans="1:16" x14ac:dyDescent="0.25">
      <c r="A52" s="1">
        <v>44977</v>
      </c>
      <c r="B52">
        <f t="shared" si="0"/>
        <v>1</v>
      </c>
      <c r="C52">
        <f t="shared" si="1"/>
        <v>1</v>
      </c>
      <c r="D52">
        <f t="shared" si="2"/>
        <v>0</v>
      </c>
      <c r="E52" t="s">
        <v>4</v>
      </c>
      <c r="F52">
        <v>10</v>
      </c>
      <c r="G52">
        <f t="shared" si="8"/>
        <v>2</v>
      </c>
      <c r="H52">
        <f t="shared" si="3"/>
        <v>0</v>
      </c>
      <c r="I52">
        <f t="shared" si="4"/>
        <v>0</v>
      </c>
      <c r="J52">
        <f t="shared" si="5"/>
        <v>0</v>
      </c>
      <c r="K52">
        <f t="shared" si="6"/>
        <v>60</v>
      </c>
      <c r="L52">
        <f t="shared" si="7"/>
        <v>0</v>
      </c>
      <c r="M52">
        <v>0</v>
      </c>
      <c r="N52">
        <f t="shared" si="9"/>
        <v>-7040</v>
      </c>
      <c r="O52">
        <f t="shared" si="10"/>
        <v>2160</v>
      </c>
      <c r="P52">
        <f t="shared" si="11"/>
        <v>9200</v>
      </c>
    </row>
    <row r="53" spans="1:16" x14ac:dyDescent="0.25">
      <c r="A53" s="1">
        <v>44978</v>
      </c>
      <c r="B53">
        <f t="shared" si="0"/>
        <v>2</v>
      </c>
      <c r="C53">
        <f t="shared" si="1"/>
        <v>1</v>
      </c>
      <c r="D53">
        <f t="shared" si="2"/>
        <v>0</v>
      </c>
      <c r="E53" t="s">
        <v>4</v>
      </c>
      <c r="F53">
        <v>10</v>
      </c>
      <c r="G53">
        <f t="shared" si="8"/>
        <v>2</v>
      </c>
      <c r="H53">
        <f t="shared" si="3"/>
        <v>0</v>
      </c>
      <c r="I53">
        <f t="shared" si="4"/>
        <v>0</v>
      </c>
      <c r="J53">
        <f t="shared" si="5"/>
        <v>0</v>
      </c>
      <c r="K53">
        <f t="shared" si="6"/>
        <v>60</v>
      </c>
      <c r="L53">
        <f t="shared" si="7"/>
        <v>0</v>
      </c>
      <c r="M53">
        <v>0</v>
      </c>
      <c r="N53">
        <f t="shared" si="9"/>
        <v>-6980</v>
      </c>
      <c r="O53">
        <f t="shared" si="10"/>
        <v>2220</v>
      </c>
      <c r="P53">
        <f t="shared" si="11"/>
        <v>9200</v>
      </c>
    </row>
    <row r="54" spans="1:16" x14ac:dyDescent="0.25">
      <c r="A54" s="1">
        <v>44979</v>
      </c>
      <c r="B54">
        <f t="shared" si="0"/>
        <v>3</v>
      </c>
      <c r="C54">
        <f t="shared" si="1"/>
        <v>1</v>
      </c>
      <c r="D54">
        <f t="shared" si="2"/>
        <v>0</v>
      </c>
      <c r="E54" t="s">
        <v>4</v>
      </c>
      <c r="F54">
        <v>10</v>
      </c>
      <c r="G54">
        <f t="shared" si="8"/>
        <v>2</v>
      </c>
      <c r="H54">
        <f t="shared" si="3"/>
        <v>0</v>
      </c>
      <c r="I54">
        <f t="shared" si="4"/>
        <v>0</v>
      </c>
      <c r="J54">
        <f t="shared" si="5"/>
        <v>0</v>
      </c>
      <c r="K54">
        <f t="shared" si="6"/>
        <v>60</v>
      </c>
      <c r="L54">
        <f t="shared" si="7"/>
        <v>0</v>
      </c>
      <c r="M54">
        <v>0</v>
      </c>
      <c r="N54">
        <f t="shared" si="9"/>
        <v>-6920</v>
      </c>
      <c r="O54">
        <f t="shared" si="10"/>
        <v>2280</v>
      </c>
      <c r="P54">
        <f t="shared" si="11"/>
        <v>9200</v>
      </c>
    </row>
    <row r="55" spans="1:16" x14ac:dyDescent="0.25">
      <c r="A55" s="1">
        <v>44980</v>
      </c>
      <c r="B55">
        <f t="shared" si="0"/>
        <v>4</v>
      </c>
      <c r="C55">
        <f t="shared" si="1"/>
        <v>1</v>
      </c>
      <c r="D55">
        <f t="shared" si="2"/>
        <v>0</v>
      </c>
      <c r="E55" t="s">
        <v>4</v>
      </c>
      <c r="F55">
        <v>10</v>
      </c>
      <c r="G55">
        <f t="shared" si="8"/>
        <v>2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60</v>
      </c>
      <c r="L55">
        <f t="shared" si="7"/>
        <v>0</v>
      </c>
      <c r="M55">
        <v>0</v>
      </c>
      <c r="N55">
        <f t="shared" si="9"/>
        <v>-6860</v>
      </c>
      <c r="O55">
        <f t="shared" si="10"/>
        <v>2340</v>
      </c>
      <c r="P55">
        <f t="shared" si="11"/>
        <v>9200</v>
      </c>
    </row>
    <row r="56" spans="1:16" x14ac:dyDescent="0.25">
      <c r="A56" s="1">
        <v>44981</v>
      </c>
      <c r="B56">
        <f t="shared" si="0"/>
        <v>5</v>
      </c>
      <c r="C56">
        <f t="shared" si="1"/>
        <v>1</v>
      </c>
      <c r="D56">
        <f t="shared" si="2"/>
        <v>0</v>
      </c>
      <c r="E56" t="s">
        <v>4</v>
      </c>
      <c r="F56">
        <v>10</v>
      </c>
      <c r="G56">
        <f t="shared" si="8"/>
        <v>2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60</v>
      </c>
      <c r="L56">
        <f t="shared" si="7"/>
        <v>0</v>
      </c>
      <c r="M56">
        <v>0</v>
      </c>
      <c r="N56">
        <f t="shared" si="9"/>
        <v>-6800</v>
      </c>
      <c r="O56">
        <f t="shared" si="10"/>
        <v>2400</v>
      </c>
      <c r="P56">
        <f t="shared" si="11"/>
        <v>9200</v>
      </c>
    </row>
    <row r="57" spans="1:16" x14ac:dyDescent="0.25">
      <c r="A57" s="1">
        <v>44982</v>
      </c>
      <c r="B57">
        <f t="shared" si="0"/>
        <v>6</v>
      </c>
      <c r="C57">
        <f t="shared" si="1"/>
        <v>0</v>
      </c>
      <c r="D57">
        <f t="shared" si="2"/>
        <v>0</v>
      </c>
      <c r="E57" t="s">
        <v>4</v>
      </c>
      <c r="F57">
        <v>10</v>
      </c>
      <c r="G57">
        <f t="shared" si="8"/>
        <v>0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0</v>
      </c>
      <c r="M57">
        <v>0</v>
      </c>
      <c r="N57">
        <f t="shared" si="9"/>
        <v>-6800</v>
      </c>
      <c r="O57">
        <f t="shared" si="10"/>
        <v>2400</v>
      </c>
      <c r="P57">
        <f t="shared" si="11"/>
        <v>9200</v>
      </c>
    </row>
    <row r="58" spans="1:16" x14ac:dyDescent="0.25">
      <c r="A58" s="1">
        <v>44983</v>
      </c>
      <c r="B58">
        <f t="shared" si="0"/>
        <v>7</v>
      </c>
      <c r="C58">
        <f t="shared" si="1"/>
        <v>0</v>
      </c>
      <c r="D58">
        <f t="shared" si="2"/>
        <v>1</v>
      </c>
      <c r="E58" t="s">
        <v>4</v>
      </c>
      <c r="F58">
        <v>10</v>
      </c>
      <c r="G58">
        <f t="shared" si="8"/>
        <v>0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150</v>
      </c>
      <c r="M58">
        <v>0</v>
      </c>
      <c r="N58">
        <f t="shared" si="9"/>
        <v>-6950</v>
      </c>
      <c r="O58">
        <f t="shared" si="10"/>
        <v>2400</v>
      </c>
      <c r="P58">
        <f t="shared" si="11"/>
        <v>9350</v>
      </c>
    </row>
    <row r="59" spans="1:16" x14ac:dyDescent="0.25">
      <c r="A59" s="1">
        <v>44984</v>
      </c>
      <c r="B59">
        <f t="shared" si="0"/>
        <v>1</v>
      </c>
      <c r="C59">
        <f t="shared" si="1"/>
        <v>1</v>
      </c>
      <c r="D59">
        <f t="shared" si="2"/>
        <v>0</v>
      </c>
      <c r="E59" t="s">
        <v>4</v>
      </c>
      <c r="F59">
        <v>10</v>
      </c>
      <c r="G59">
        <f t="shared" si="8"/>
        <v>2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60</v>
      </c>
      <c r="L59">
        <f t="shared" si="7"/>
        <v>0</v>
      </c>
      <c r="M59">
        <v>0</v>
      </c>
      <c r="N59">
        <f t="shared" si="9"/>
        <v>-6890</v>
      </c>
      <c r="O59">
        <f t="shared" si="10"/>
        <v>2460</v>
      </c>
      <c r="P59">
        <f t="shared" si="11"/>
        <v>9350</v>
      </c>
    </row>
    <row r="60" spans="1:16" x14ac:dyDescent="0.25">
      <c r="A60" s="1">
        <v>44985</v>
      </c>
      <c r="B60">
        <f t="shared" si="0"/>
        <v>2</v>
      </c>
      <c r="C60">
        <f t="shared" si="1"/>
        <v>1</v>
      </c>
      <c r="D60">
        <f t="shared" si="2"/>
        <v>0</v>
      </c>
      <c r="E60" t="s">
        <v>4</v>
      </c>
      <c r="F60">
        <v>10</v>
      </c>
      <c r="G60">
        <f t="shared" si="8"/>
        <v>2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60</v>
      </c>
      <c r="L60">
        <f t="shared" si="7"/>
        <v>0</v>
      </c>
      <c r="M60">
        <v>0</v>
      </c>
      <c r="N60">
        <f t="shared" si="9"/>
        <v>-6830</v>
      </c>
      <c r="O60">
        <f t="shared" si="10"/>
        <v>2520</v>
      </c>
      <c r="P60">
        <f t="shared" si="11"/>
        <v>9350</v>
      </c>
    </row>
    <row r="61" spans="1:16" x14ac:dyDescent="0.25">
      <c r="A61" s="1">
        <v>44986</v>
      </c>
      <c r="B61">
        <f t="shared" si="0"/>
        <v>3</v>
      </c>
      <c r="C61">
        <f t="shared" si="1"/>
        <v>1</v>
      </c>
      <c r="D61">
        <f t="shared" si="2"/>
        <v>0</v>
      </c>
      <c r="E61" t="s">
        <v>4</v>
      </c>
      <c r="F61">
        <v>10</v>
      </c>
      <c r="G61">
        <f t="shared" si="8"/>
        <v>2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60</v>
      </c>
      <c r="L61">
        <f t="shared" si="7"/>
        <v>0</v>
      </c>
      <c r="M61">
        <v>0</v>
      </c>
      <c r="N61">
        <f t="shared" si="9"/>
        <v>-6770</v>
      </c>
      <c r="O61">
        <f t="shared" si="10"/>
        <v>2580</v>
      </c>
      <c r="P61">
        <f t="shared" si="11"/>
        <v>9350</v>
      </c>
    </row>
    <row r="62" spans="1:16" x14ac:dyDescent="0.25">
      <c r="A62" s="1">
        <v>44987</v>
      </c>
      <c r="B62">
        <f t="shared" si="0"/>
        <v>4</v>
      </c>
      <c r="C62">
        <f t="shared" si="1"/>
        <v>1</v>
      </c>
      <c r="D62">
        <f t="shared" si="2"/>
        <v>0</v>
      </c>
      <c r="E62" t="s">
        <v>4</v>
      </c>
      <c r="F62">
        <v>10</v>
      </c>
      <c r="G62">
        <f t="shared" si="8"/>
        <v>2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60</v>
      </c>
      <c r="L62">
        <f t="shared" si="7"/>
        <v>0</v>
      </c>
      <c r="M62">
        <v>0</v>
      </c>
      <c r="N62">
        <f t="shared" si="9"/>
        <v>-6710</v>
      </c>
      <c r="O62">
        <f t="shared" si="10"/>
        <v>2640</v>
      </c>
      <c r="P62">
        <f t="shared" si="11"/>
        <v>9350</v>
      </c>
    </row>
    <row r="63" spans="1:16" x14ac:dyDescent="0.25">
      <c r="A63" s="1">
        <v>44988</v>
      </c>
      <c r="B63">
        <f t="shared" si="0"/>
        <v>5</v>
      </c>
      <c r="C63">
        <f t="shared" si="1"/>
        <v>1</v>
      </c>
      <c r="D63">
        <f t="shared" si="2"/>
        <v>0</v>
      </c>
      <c r="E63" t="s">
        <v>4</v>
      </c>
      <c r="F63">
        <v>10</v>
      </c>
      <c r="G63">
        <f t="shared" si="8"/>
        <v>2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60</v>
      </c>
      <c r="L63">
        <f t="shared" si="7"/>
        <v>0</v>
      </c>
      <c r="M63">
        <v>0</v>
      </c>
      <c r="N63">
        <f t="shared" si="9"/>
        <v>-6650</v>
      </c>
      <c r="O63">
        <f t="shared" si="10"/>
        <v>2700</v>
      </c>
      <c r="P63">
        <f t="shared" si="11"/>
        <v>9350</v>
      </c>
    </row>
    <row r="64" spans="1:16" x14ac:dyDescent="0.25">
      <c r="A64" s="1">
        <v>44989</v>
      </c>
      <c r="B64">
        <f t="shared" si="0"/>
        <v>6</v>
      </c>
      <c r="C64">
        <f t="shared" si="1"/>
        <v>0</v>
      </c>
      <c r="D64">
        <f t="shared" si="2"/>
        <v>0</v>
      </c>
      <c r="E64" t="s">
        <v>4</v>
      </c>
      <c r="F64">
        <v>10</v>
      </c>
      <c r="G64">
        <f t="shared" si="8"/>
        <v>0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M64">
        <v>0</v>
      </c>
      <c r="N64">
        <f t="shared" si="9"/>
        <v>-6650</v>
      </c>
      <c r="O64">
        <f t="shared" si="10"/>
        <v>2700</v>
      </c>
      <c r="P64">
        <f t="shared" si="11"/>
        <v>9350</v>
      </c>
    </row>
    <row r="65" spans="1:16" x14ac:dyDescent="0.25">
      <c r="A65" s="1">
        <v>44990</v>
      </c>
      <c r="B65">
        <f t="shared" si="0"/>
        <v>7</v>
      </c>
      <c r="C65">
        <f t="shared" si="1"/>
        <v>0</v>
      </c>
      <c r="D65">
        <f t="shared" si="2"/>
        <v>1</v>
      </c>
      <c r="E65" t="s">
        <v>4</v>
      </c>
      <c r="F65">
        <v>10</v>
      </c>
      <c r="G65">
        <f t="shared" si="8"/>
        <v>0</v>
      </c>
      <c r="H65">
        <f t="shared" si="3"/>
        <v>0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150</v>
      </c>
      <c r="M65">
        <v>0</v>
      </c>
      <c r="N65">
        <f t="shared" si="9"/>
        <v>-6800</v>
      </c>
      <c r="O65">
        <f t="shared" si="10"/>
        <v>2700</v>
      </c>
      <c r="P65">
        <f t="shared" si="11"/>
        <v>9500</v>
      </c>
    </row>
    <row r="66" spans="1:16" x14ac:dyDescent="0.25">
      <c r="A66" s="1">
        <v>44991</v>
      </c>
      <c r="B66">
        <f t="shared" si="0"/>
        <v>1</v>
      </c>
      <c r="C66">
        <f t="shared" si="1"/>
        <v>1</v>
      </c>
      <c r="D66">
        <f t="shared" si="2"/>
        <v>0</v>
      </c>
      <c r="E66" t="s">
        <v>4</v>
      </c>
      <c r="F66">
        <v>10</v>
      </c>
      <c r="G66">
        <f t="shared" si="8"/>
        <v>2</v>
      </c>
      <c r="H66">
        <f t="shared" si="3"/>
        <v>0</v>
      </c>
      <c r="I66">
        <f t="shared" si="4"/>
        <v>0</v>
      </c>
      <c r="J66">
        <f t="shared" si="5"/>
        <v>0</v>
      </c>
      <c r="K66">
        <f t="shared" si="6"/>
        <v>60</v>
      </c>
      <c r="L66">
        <f t="shared" si="7"/>
        <v>0</v>
      </c>
      <c r="M66">
        <v>0</v>
      </c>
      <c r="N66">
        <f t="shared" si="9"/>
        <v>-6740</v>
      </c>
      <c r="O66">
        <f t="shared" si="10"/>
        <v>2760</v>
      </c>
      <c r="P66">
        <f t="shared" si="11"/>
        <v>9500</v>
      </c>
    </row>
    <row r="67" spans="1:16" x14ac:dyDescent="0.25">
      <c r="A67" s="1">
        <v>44992</v>
      </c>
      <c r="B67">
        <f t="shared" ref="B67:B130" si="12">WEEKDAY(A67,2)</f>
        <v>2</v>
      </c>
      <c r="C67">
        <f t="shared" ref="C67:C130" si="13">IF(AND(B67&gt;0,B67&lt;6),1,0)</f>
        <v>1</v>
      </c>
      <c r="D67">
        <f t="shared" ref="D67:D130" si="14">IF(B67=7,1,0)</f>
        <v>0</v>
      </c>
      <c r="E67" t="s">
        <v>4</v>
      </c>
      <c r="F67">
        <v>10</v>
      </c>
      <c r="G67">
        <f t="shared" si="8"/>
        <v>2</v>
      </c>
      <c r="H67">
        <f t="shared" ref="H67:H130" si="15">IF(AND(C67=1,E67="w"),F67*0.5,0)</f>
        <v>0</v>
      </c>
      <c r="I67">
        <f t="shared" ref="I67:I130" si="16">IF(AND(C67=1,E67="l"),F67*0.9,0)</f>
        <v>0</v>
      </c>
      <c r="J67">
        <f t="shared" ref="J67:J130" si="17">IF(AND(C67=1,E67="j"),F67*0.4,0)</f>
        <v>0</v>
      </c>
      <c r="K67">
        <f t="shared" ref="K67:K130" si="18">SUM(G67:J67)*30</f>
        <v>60</v>
      </c>
      <c r="L67">
        <f t="shared" ref="L67:L130" si="19">IF(D67=1,F67*15,0)</f>
        <v>0</v>
      </c>
      <c r="M67">
        <v>0</v>
      </c>
      <c r="N67">
        <f t="shared" si="9"/>
        <v>-6680</v>
      </c>
      <c r="O67">
        <f t="shared" si="10"/>
        <v>2820</v>
      </c>
      <c r="P67">
        <f t="shared" si="11"/>
        <v>9500</v>
      </c>
    </row>
    <row r="68" spans="1:16" x14ac:dyDescent="0.25">
      <c r="A68" s="1">
        <v>44993</v>
      </c>
      <c r="B68">
        <f t="shared" si="12"/>
        <v>3</v>
      </c>
      <c r="C68">
        <f t="shared" si="13"/>
        <v>1</v>
      </c>
      <c r="D68">
        <f t="shared" si="14"/>
        <v>0</v>
      </c>
      <c r="E68" t="s">
        <v>4</v>
      </c>
      <c r="F68">
        <v>10</v>
      </c>
      <c r="G68">
        <f t="shared" ref="G68:G131" si="20">ROUNDDOWN(IF(AND(C68=1,E68="z"),F68*0.2,0),0)</f>
        <v>2</v>
      </c>
      <c r="H68">
        <f t="shared" si="15"/>
        <v>0</v>
      </c>
      <c r="I68">
        <f t="shared" si="16"/>
        <v>0</v>
      </c>
      <c r="J68">
        <f t="shared" si="17"/>
        <v>0</v>
      </c>
      <c r="K68">
        <f t="shared" si="18"/>
        <v>60</v>
      </c>
      <c r="L68">
        <f t="shared" si="19"/>
        <v>0</v>
      </c>
      <c r="M68">
        <v>0</v>
      </c>
      <c r="N68">
        <f t="shared" ref="N68:N131" si="21">K68-L68+N67</f>
        <v>-6620</v>
      </c>
      <c r="O68">
        <f t="shared" ref="O68:O131" si="22">K68+O67</f>
        <v>2880</v>
      </c>
      <c r="P68">
        <f t="shared" ref="P68:P131" si="23">M68+L68+P67</f>
        <v>9500</v>
      </c>
    </row>
    <row r="69" spans="1:16" x14ac:dyDescent="0.25">
      <c r="A69" s="1">
        <v>44994</v>
      </c>
      <c r="B69">
        <f t="shared" si="12"/>
        <v>4</v>
      </c>
      <c r="C69">
        <f t="shared" si="13"/>
        <v>1</v>
      </c>
      <c r="D69">
        <f t="shared" si="14"/>
        <v>0</v>
      </c>
      <c r="E69" t="s">
        <v>4</v>
      </c>
      <c r="F69">
        <v>10</v>
      </c>
      <c r="G69">
        <f t="shared" si="20"/>
        <v>2</v>
      </c>
      <c r="H69">
        <f t="shared" si="15"/>
        <v>0</v>
      </c>
      <c r="I69">
        <f t="shared" si="16"/>
        <v>0</v>
      </c>
      <c r="J69">
        <f t="shared" si="17"/>
        <v>0</v>
      </c>
      <c r="K69">
        <f t="shared" si="18"/>
        <v>60</v>
      </c>
      <c r="L69">
        <f t="shared" si="19"/>
        <v>0</v>
      </c>
      <c r="M69">
        <v>0</v>
      </c>
      <c r="N69">
        <f t="shared" si="21"/>
        <v>-6560</v>
      </c>
      <c r="O69">
        <f t="shared" si="22"/>
        <v>2940</v>
      </c>
      <c r="P69">
        <f t="shared" si="23"/>
        <v>9500</v>
      </c>
    </row>
    <row r="70" spans="1:16" x14ac:dyDescent="0.25">
      <c r="A70" s="1">
        <v>44995</v>
      </c>
      <c r="B70">
        <f t="shared" si="12"/>
        <v>5</v>
      </c>
      <c r="C70">
        <f t="shared" si="13"/>
        <v>1</v>
      </c>
      <c r="D70">
        <f t="shared" si="14"/>
        <v>0</v>
      </c>
      <c r="E70" t="s">
        <v>4</v>
      </c>
      <c r="F70">
        <v>10</v>
      </c>
      <c r="G70">
        <f t="shared" si="20"/>
        <v>2</v>
      </c>
      <c r="H70">
        <f t="shared" si="15"/>
        <v>0</v>
      </c>
      <c r="I70">
        <f t="shared" si="16"/>
        <v>0</v>
      </c>
      <c r="J70">
        <f t="shared" si="17"/>
        <v>0</v>
      </c>
      <c r="K70">
        <f t="shared" si="18"/>
        <v>60</v>
      </c>
      <c r="L70">
        <f t="shared" si="19"/>
        <v>0</v>
      </c>
      <c r="M70">
        <v>0</v>
      </c>
      <c r="N70">
        <f t="shared" si="21"/>
        <v>-6500</v>
      </c>
      <c r="O70">
        <f t="shared" si="22"/>
        <v>3000</v>
      </c>
      <c r="P70">
        <f t="shared" si="23"/>
        <v>9500</v>
      </c>
    </row>
    <row r="71" spans="1:16" x14ac:dyDescent="0.25">
      <c r="A71" s="1">
        <v>44996</v>
      </c>
      <c r="B71">
        <f t="shared" si="12"/>
        <v>6</v>
      </c>
      <c r="C71">
        <f t="shared" si="13"/>
        <v>0</v>
      </c>
      <c r="D71">
        <f t="shared" si="14"/>
        <v>0</v>
      </c>
      <c r="E71" t="s">
        <v>4</v>
      </c>
      <c r="F71">
        <v>10</v>
      </c>
      <c r="G71">
        <f t="shared" si="20"/>
        <v>0</v>
      </c>
      <c r="H71">
        <f t="shared" si="15"/>
        <v>0</v>
      </c>
      <c r="I71">
        <f t="shared" si="16"/>
        <v>0</v>
      </c>
      <c r="J71">
        <f t="shared" si="17"/>
        <v>0</v>
      </c>
      <c r="K71">
        <f t="shared" si="18"/>
        <v>0</v>
      </c>
      <c r="L71">
        <f t="shared" si="19"/>
        <v>0</v>
      </c>
      <c r="M71">
        <v>0</v>
      </c>
      <c r="N71">
        <f t="shared" si="21"/>
        <v>-6500</v>
      </c>
      <c r="O71">
        <f t="shared" si="22"/>
        <v>3000</v>
      </c>
      <c r="P71">
        <f t="shared" si="23"/>
        <v>9500</v>
      </c>
    </row>
    <row r="72" spans="1:16" x14ac:dyDescent="0.25">
      <c r="A72" s="1">
        <v>44997</v>
      </c>
      <c r="B72">
        <f t="shared" si="12"/>
        <v>7</v>
      </c>
      <c r="C72">
        <f t="shared" si="13"/>
        <v>0</v>
      </c>
      <c r="D72">
        <f t="shared" si="14"/>
        <v>1</v>
      </c>
      <c r="E72" t="s">
        <v>4</v>
      </c>
      <c r="F72">
        <v>10</v>
      </c>
      <c r="G72">
        <f t="shared" si="20"/>
        <v>0</v>
      </c>
      <c r="H72">
        <f t="shared" si="15"/>
        <v>0</v>
      </c>
      <c r="I72">
        <f t="shared" si="16"/>
        <v>0</v>
      </c>
      <c r="J72">
        <f t="shared" si="17"/>
        <v>0</v>
      </c>
      <c r="K72">
        <f t="shared" si="18"/>
        <v>0</v>
      </c>
      <c r="L72">
        <f t="shared" si="19"/>
        <v>150</v>
      </c>
      <c r="M72">
        <v>0</v>
      </c>
      <c r="N72">
        <f t="shared" si="21"/>
        <v>-6650</v>
      </c>
      <c r="O72">
        <f t="shared" si="22"/>
        <v>3000</v>
      </c>
      <c r="P72">
        <f t="shared" si="23"/>
        <v>9650</v>
      </c>
    </row>
    <row r="73" spans="1:16" x14ac:dyDescent="0.25">
      <c r="A73" s="1">
        <v>44998</v>
      </c>
      <c r="B73">
        <f t="shared" si="12"/>
        <v>1</v>
      </c>
      <c r="C73">
        <f t="shared" si="13"/>
        <v>1</v>
      </c>
      <c r="D73">
        <f t="shared" si="14"/>
        <v>0</v>
      </c>
      <c r="E73" t="s">
        <v>4</v>
      </c>
      <c r="F73">
        <v>10</v>
      </c>
      <c r="G73">
        <f t="shared" si="20"/>
        <v>2</v>
      </c>
      <c r="H73">
        <f t="shared" si="15"/>
        <v>0</v>
      </c>
      <c r="I73">
        <f t="shared" si="16"/>
        <v>0</v>
      </c>
      <c r="J73">
        <f t="shared" si="17"/>
        <v>0</v>
      </c>
      <c r="K73">
        <f t="shared" si="18"/>
        <v>60</v>
      </c>
      <c r="L73">
        <f t="shared" si="19"/>
        <v>0</v>
      </c>
      <c r="M73">
        <v>0</v>
      </c>
      <c r="N73">
        <f t="shared" si="21"/>
        <v>-6590</v>
      </c>
      <c r="O73">
        <f t="shared" si="22"/>
        <v>3060</v>
      </c>
      <c r="P73">
        <f t="shared" si="23"/>
        <v>9650</v>
      </c>
    </row>
    <row r="74" spans="1:16" x14ac:dyDescent="0.25">
      <c r="A74" s="1">
        <v>44999</v>
      </c>
      <c r="B74">
        <f t="shared" si="12"/>
        <v>2</v>
      </c>
      <c r="C74">
        <f t="shared" si="13"/>
        <v>1</v>
      </c>
      <c r="D74">
        <f t="shared" si="14"/>
        <v>0</v>
      </c>
      <c r="E74" t="s">
        <v>4</v>
      </c>
      <c r="F74">
        <v>10</v>
      </c>
      <c r="G74">
        <f t="shared" si="20"/>
        <v>2</v>
      </c>
      <c r="H74">
        <f t="shared" si="15"/>
        <v>0</v>
      </c>
      <c r="I74">
        <f t="shared" si="16"/>
        <v>0</v>
      </c>
      <c r="J74">
        <f t="shared" si="17"/>
        <v>0</v>
      </c>
      <c r="K74">
        <f t="shared" si="18"/>
        <v>60</v>
      </c>
      <c r="L74">
        <f t="shared" si="19"/>
        <v>0</v>
      </c>
      <c r="M74">
        <v>0</v>
      </c>
      <c r="N74">
        <f t="shared" si="21"/>
        <v>-6530</v>
      </c>
      <c r="O74">
        <f t="shared" si="22"/>
        <v>3120</v>
      </c>
      <c r="P74">
        <f t="shared" si="23"/>
        <v>9650</v>
      </c>
    </row>
    <row r="75" spans="1:16" x14ac:dyDescent="0.25">
      <c r="A75" s="1">
        <v>45000</v>
      </c>
      <c r="B75">
        <f t="shared" si="12"/>
        <v>3</v>
      </c>
      <c r="C75">
        <f t="shared" si="13"/>
        <v>1</v>
      </c>
      <c r="D75">
        <f t="shared" si="14"/>
        <v>0</v>
      </c>
      <c r="E75" t="s">
        <v>4</v>
      </c>
      <c r="F75">
        <v>10</v>
      </c>
      <c r="G75">
        <f t="shared" si="20"/>
        <v>2</v>
      </c>
      <c r="H75">
        <f t="shared" si="15"/>
        <v>0</v>
      </c>
      <c r="I75">
        <f t="shared" si="16"/>
        <v>0</v>
      </c>
      <c r="J75">
        <f t="shared" si="17"/>
        <v>0</v>
      </c>
      <c r="K75">
        <f t="shared" si="18"/>
        <v>60</v>
      </c>
      <c r="L75">
        <f t="shared" si="19"/>
        <v>0</v>
      </c>
      <c r="M75">
        <v>0</v>
      </c>
      <c r="N75">
        <f t="shared" si="21"/>
        <v>-6470</v>
      </c>
      <c r="O75">
        <f t="shared" si="22"/>
        <v>3180</v>
      </c>
      <c r="P75">
        <f t="shared" si="23"/>
        <v>9650</v>
      </c>
    </row>
    <row r="76" spans="1:16" x14ac:dyDescent="0.25">
      <c r="A76" s="1">
        <v>45001</v>
      </c>
      <c r="B76">
        <f t="shared" si="12"/>
        <v>4</v>
      </c>
      <c r="C76">
        <f t="shared" si="13"/>
        <v>1</v>
      </c>
      <c r="D76">
        <f t="shared" si="14"/>
        <v>0</v>
      </c>
      <c r="E76" t="s">
        <v>4</v>
      </c>
      <c r="F76">
        <v>10</v>
      </c>
      <c r="G76">
        <f t="shared" si="20"/>
        <v>2</v>
      </c>
      <c r="H76">
        <f t="shared" si="15"/>
        <v>0</v>
      </c>
      <c r="I76">
        <f t="shared" si="16"/>
        <v>0</v>
      </c>
      <c r="J76">
        <f t="shared" si="17"/>
        <v>0</v>
      </c>
      <c r="K76">
        <f t="shared" si="18"/>
        <v>60</v>
      </c>
      <c r="L76">
        <f t="shared" si="19"/>
        <v>0</v>
      </c>
      <c r="M76">
        <v>0</v>
      </c>
      <c r="N76">
        <f t="shared" si="21"/>
        <v>-6410</v>
      </c>
      <c r="O76">
        <f t="shared" si="22"/>
        <v>3240</v>
      </c>
      <c r="P76">
        <f t="shared" si="23"/>
        <v>9650</v>
      </c>
    </row>
    <row r="77" spans="1:16" x14ac:dyDescent="0.25">
      <c r="A77" s="1">
        <v>45002</v>
      </c>
      <c r="B77">
        <f t="shared" si="12"/>
        <v>5</v>
      </c>
      <c r="C77">
        <f t="shared" si="13"/>
        <v>1</v>
      </c>
      <c r="D77">
        <f t="shared" si="14"/>
        <v>0</v>
      </c>
      <c r="E77" t="s">
        <v>4</v>
      </c>
      <c r="F77">
        <v>10</v>
      </c>
      <c r="G77">
        <f t="shared" si="20"/>
        <v>2</v>
      </c>
      <c r="H77">
        <f t="shared" si="15"/>
        <v>0</v>
      </c>
      <c r="I77">
        <f t="shared" si="16"/>
        <v>0</v>
      </c>
      <c r="J77">
        <f t="shared" si="17"/>
        <v>0</v>
      </c>
      <c r="K77">
        <f t="shared" si="18"/>
        <v>60</v>
      </c>
      <c r="L77">
        <f t="shared" si="19"/>
        <v>0</v>
      </c>
      <c r="M77">
        <v>0</v>
      </c>
      <c r="N77">
        <f t="shared" si="21"/>
        <v>-6350</v>
      </c>
      <c r="O77">
        <f t="shared" si="22"/>
        <v>3300</v>
      </c>
      <c r="P77">
        <f t="shared" si="23"/>
        <v>9650</v>
      </c>
    </row>
    <row r="78" spans="1:16" x14ac:dyDescent="0.25">
      <c r="A78" s="1">
        <v>45003</v>
      </c>
      <c r="B78">
        <f t="shared" si="12"/>
        <v>6</v>
      </c>
      <c r="C78">
        <f t="shared" si="13"/>
        <v>0</v>
      </c>
      <c r="D78">
        <f t="shared" si="14"/>
        <v>0</v>
      </c>
      <c r="E78" t="s">
        <v>4</v>
      </c>
      <c r="F78">
        <v>10</v>
      </c>
      <c r="G78">
        <f t="shared" si="20"/>
        <v>0</v>
      </c>
      <c r="H78">
        <f t="shared" si="15"/>
        <v>0</v>
      </c>
      <c r="I78">
        <f t="shared" si="16"/>
        <v>0</v>
      </c>
      <c r="J78">
        <f t="shared" si="17"/>
        <v>0</v>
      </c>
      <c r="K78">
        <f t="shared" si="18"/>
        <v>0</v>
      </c>
      <c r="L78">
        <f t="shared" si="19"/>
        <v>0</v>
      </c>
      <c r="M78">
        <v>0</v>
      </c>
      <c r="N78">
        <f t="shared" si="21"/>
        <v>-6350</v>
      </c>
      <c r="O78">
        <f t="shared" si="22"/>
        <v>3300</v>
      </c>
      <c r="P78">
        <f t="shared" si="23"/>
        <v>9650</v>
      </c>
    </row>
    <row r="79" spans="1:16" x14ac:dyDescent="0.25">
      <c r="A79" s="1">
        <v>45004</v>
      </c>
      <c r="B79">
        <f t="shared" si="12"/>
        <v>7</v>
      </c>
      <c r="C79">
        <f t="shared" si="13"/>
        <v>0</v>
      </c>
      <c r="D79">
        <f t="shared" si="14"/>
        <v>1</v>
      </c>
      <c r="E79" t="s">
        <v>4</v>
      </c>
      <c r="F79">
        <v>10</v>
      </c>
      <c r="G79">
        <f t="shared" si="20"/>
        <v>0</v>
      </c>
      <c r="H79">
        <f t="shared" si="15"/>
        <v>0</v>
      </c>
      <c r="I79">
        <f t="shared" si="16"/>
        <v>0</v>
      </c>
      <c r="J79">
        <f t="shared" si="17"/>
        <v>0</v>
      </c>
      <c r="K79">
        <f t="shared" si="18"/>
        <v>0</v>
      </c>
      <c r="L79">
        <f t="shared" si="19"/>
        <v>150</v>
      </c>
      <c r="M79">
        <v>0</v>
      </c>
      <c r="N79">
        <f t="shared" si="21"/>
        <v>-6500</v>
      </c>
      <c r="O79">
        <f t="shared" si="22"/>
        <v>3300</v>
      </c>
      <c r="P79">
        <f t="shared" si="23"/>
        <v>9800</v>
      </c>
    </row>
    <row r="80" spans="1:16" x14ac:dyDescent="0.25">
      <c r="A80" s="1">
        <v>45005</v>
      </c>
      <c r="B80">
        <f t="shared" si="12"/>
        <v>1</v>
      </c>
      <c r="C80">
        <f t="shared" si="13"/>
        <v>1</v>
      </c>
      <c r="D80">
        <f t="shared" si="14"/>
        <v>0</v>
      </c>
      <c r="E80" t="s">
        <v>4</v>
      </c>
      <c r="F80">
        <v>10</v>
      </c>
      <c r="G80">
        <f t="shared" si="20"/>
        <v>2</v>
      </c>
      <c r="H80">
        <f t="shared" si="15"/>
        <v>0</v>
      </c>
      <c r="I80">
        <f t="shared" si="16"/>
        <v>0</v>
      </c>
      <c r="J80">
        <f t="shared" si="17"/>
        <v>0</v>
      </c>
      <c r="K80">
        <f t="shared" si="18"/>
        <v>60</v>
      </c>
      <c r="L80">
        <f t="shared" si="19"/>
        <v>0</v>
      </c>
      <c r="M80">
        <v>0</v>
      </c>
      <c r="N80">
        <f t="shared" si="21"/>
        <v>-6440</v>
      </c>
      <c r="O80">
        <f t="shared" si="22"/>
        <v>3360</v>
      </c>
      <c r="P80">
        <f t="shared" si="23"/>
        <v>9800</v>
      </c>
    </row>
    <row r="81" spans="1:16" x14ac:dyDescent="0.25">
      <c r="A81" s="1">
        <v>45006</v>
      </c>
      <c r="B81">
        <f t="shared" si="12"/>
        <v>2</v>
      </c>
      <c r="C81">
        <f t="shared" si="13"/>
        <v>1</v>
      </c>
      <c r="D81">
        <f t="shared" si="14"/>
        <v>0</v>
      </c>
      <c r="E81" t="s">
        <v>5</v>
      </c>
      <c r="F81">
        <v>10</v>
      </c>
      <c r="G81">
        <f t="shared" si="20"/>
        <v>0</v>
      </c>
      <c r="H81">
        <f t="shared" si="15"/>
        <v>5</v>
      </c>
      <c r="I81">
        <f t="shared" si="16"/>
        <v>0</v>
      </c>
      <c r="J81">
        <f t="shared" si="17"/>
        <v>0</v>
      </c>
      <c r="K81">
        <f t="shared" si="18"/>
        <v>150</v>
      </c>
      <c r="L81">
        <f t="shared" si="19"/>
        <v>0</v>
      </c>
      <c r="M81">
        <v>0</v>
      </c>
      <c r="N81">
        <f t="shared" si="21"/>
        <v>-6290</v>
      </c>
      <c r="O81">
        <f t="shared" si="22"/>
        <v>3510</v>
      </c>
      <c r="P81">
        <f t="shared" si="23"/>
        <v>9800</v>
      </c>
    </row>
    <row r="82" spans="1:16" x14ac:dyDescent="0.25">
      <c r="A82" s="1">
        <v>45007</v>
      </c>
      <c r="B82">
        <f t="shared" si="12"/>
        <v>3</v>
      </c>
      <c r="C82">
        <f t="shared" si="13"/>
        <v>1</v>
      </c>
      <c r="D82">
        <f t="shared" si="14"/>
        <v>0</v>
      </c>
      <c r="E82" t="s">
        <v>5</v>
      </c>
      <c r="F82">
        <v>10</v>
      </c>
      <c r="G82">
        <f t="shared" si="20"/>
        <v>0</v>
      </c>
      <c r="H82">
        <f t="shared" si="15"/>
        <v>5</v>
      </c>
      <c r="I82">
        <f t="shared" si="16"/>
        <v>0</v>
      </c>
      <c r="J82">
        <f t="shared" si="17"/>
        <v>0</v>
      </c>
      <c r="K82">
        <f t="shared" si="18"/>
        <v>150</v>
      </c>
      <c r="L82">
        <f t="shared" si="19"/>
        <v>0</v>
      </c>
      <c r="M82">
        <v>0</v>
      </c>
      <c r="N82">
        <f t="shared" si="21"/>
        <v>-6140</v>
      </c>
      <c r="O82">
        <f t="shared" si="22"/>
        <v>3660</v>
      </c>
      <c r="P82">
        <f t="shared" si="23"/>
        <v>9800</v>
      </c>
    </row>
    <row r="83" spans="1:16" x14ac:dyDescent="0.25">
      <c r="A83" s="1">
        <v>45008</v>
      </c>
      <c r="B83">
        <f t="shared" si="12"/>
        <v>4</v>
      </c>
      <c r="C83">
        <f t="shared" si="13"/>
        <v>1</v>
      </c>
      <c r="D83">
        <f t="shared" si="14"/>
        <v>0</v>
      </c>
      <c r="E83" t="s">
        <v>5</v>
      </c>
      <c r="F83">
        <v>10</v>
      </c>
      <c r="G83">
        <f t="shared" si="20"/>
        <v>0</v>
      </c>
      <c r="H83">
        <f t="shared" si="15"/>
        <v>5</v>
      </c>
      <c r="I83">
        <f t="shared" si="16"/>
        <v>0</v>
      </c>
      <c r="J83">
        <f t="shared" si="17"/>
        <v>0</v>
      </c>
      <c r="K83">
        <f t="shared" si="18"/>
        <v>150</v>
      </c>
      <c r="L83">
        <f t="shared" si="19"/>
        <v>0</v>
      </c>
      <c r="M83">
        <v>0</v>
      </c>
      <c r="N83">
        <f t="shared" si="21"/>
        <v>-5990</v>
      </c>
      <c r="O83">
        <f t="shared" si="22"/>
        <v>3810</v>
      </c>
      <c r="P83">
        <f t="shared" si="23"/>
        <v>9800</v>
      </c>
    </row>
    <row r="84" spans="1:16" x14ac:dyDescent="0.25">
      <c r="A84" s="1">
        <v>45009</v>
      </c>
      <c r="B84">
        <f t="shared" si="12"/>
        <v>5</v>
      </c>
      <c r="C84">
        <f t="shared" si="13"/>
        <v>1</v>
      </c>
      <c r="D84">
        <f t="shared" si="14"/>
        <v>0</v>
      </c>
      <c r="E84" t="s">
        <v>5</v>
      </c>
      <c r="F84">
        <v>10</v>
      </c>
      <c r="G84">
        <f t="shared" si="20"/>
        <v>0</v>
      </c>
      <c r="H84">
        <f t="shared" si="15"/>
        <v>5</v>
      </c>
      <c r="I84">
        <f t="shared" si="16"/>
        <v>0</v>
      </c>
      <c r="J84">
        <f t="shared" si="17"/>
        <v>0</v>
      </c>
      <c r="K84">
        <f t="shared" si="18"/>
        <v>150</v>
      </c>
      <c r="L84">
        <f t="shared" si="19"/>
        <v>0</v>
      </c>
      <c r="M84">
        <v>0</v>
      </c>
      <c r="N84">
        <f t="shared" si="21"/>
        <v>-5840</v>
      </c>
      <c r="O84">
        <f t="shared" si="22"/>
        <v>3960</v>
      </c>
      <c r="P84">
        <f t="shared" si="23"/>
        <v>9800</v>
      </c>
    </row>
    <row r="85" spans="1:16" x14ac:dyDescent="0.25">
      <c r="A85" s="1">
        <v>45010</v>
      </c>
      <c r="B85">
        <f t="shared" si="12"/>
        <v>6</v>
      </c>
      <c r="C85">
        <f t="shared" si="13"/>
        <v>0</v>
      </c>
      <c r="D85">
        <f t="shared" si="14"/>
        <v>0</v>
      </c>
      <c r="E85" t="s">
        <v>5</v>
      </c>
      <c r="F85">
        <v>10</v>
      </c>
      <c r="G85">
        <f t="shared" si="20"/>
        <v>0</v>
      </c>
      <c r="H85">
        <f t="shared" si="15"/>
        <v>0</v>
      </c>
      <c r="I85">
        <f t="shared" si="16"/>
        <v>0</v>
      </c>
      <c r="J85">
        <f t="shared" si="17"/>
        <v>0</v>
      </c>
      <c r="K85">
        <f t="shared" si="18"/>
        <v>0</v>
      </c>
      <c r="L85">
        <f t="shared" si="19"/>
        <v>0</v>
      </c>
      <c r="M85">
        <v>0</v>
      </c>
      <c r="N85">
        <f t="shared" si="21"/>
        <v>-5840</v>
      </c>
      <c r="O85">
        <f t="shared" si="22"/>
        <v>3960</v>
      </c>
      <c r="P85">
        <f t="shared" si="23"/>
        <v>9800</v>
      </c>
    </row>
    <row r="86" spans="1:16" x14ac:dyDescent="0.25">
      <c r="A86" s="1">
        <v>45011</v>
      </c>
      <c r="B86">
        <f t="shared" si="12"/>
        <v>7</v>
      </c>
      <c r="C86">
        <f t="shared" si="13"/>
        <v>0</v>
      </c>
      <c r="D86">
        <f t="shared" si="14"/>
        <v>1</v>
      </c>
      <c r="E86" t="s">
        <v>5</v>
      </c>
      <c r="F86">
        <v>10</v>
      </c>
      <c r="G86">
        <f t="shared" si="20"/>
        <v>0</v>
      </c>
      <c r="H86">
        <f t="shared" si="15"/>
        <v>0</v>
      </c>
      <c r="I86">
        <f t="shared" si="16"/>
        <v>0</v>
      </c>
      <c r="J86">
        <f t="shared" si="17"/>
        <v>0</v>
      </c>
      <c r="K86">
        <f t="shared" si="18"/>
        <v>0</v>
      </c>
      <c r="L86">
        <f t="shared" si="19"/>
        <v>150</v>
      </c>
      <c r="M86">
        <v>0</v>
      </c>
      <c r="N86">
        <f t="shared" si="21"/>
        <v>-5990</v>
      </c>
      <c r="O86">
        <f t="shared" si="22"/>
        <v>3960</v>
      </c>
      <c r="P86">
        <f t="shared" si="23"/>
        <v>9950</v>
      </c>
    </row>
    <row r="87" spans="1:16" x14ac:dyDescent="0.25">
      <c r="A87" s="1">
        <v>45012</v>
      </c>
      <c r="B87">
        <f t="shared" si="12"/>
        <v>1</v>
      </c>
      <c r="C87">
        <f t="shared" si="13"/>
        <v>1</v>
      </c>
      <c r="D87">
        <f t="shared" si="14"/>
        <v>0</v>
      </c>
      <c r="E87" t="s">
        <v>5</v>
      </c>
      <c r="F87">
        <v>10</v>
      </c>
      <c r="G87">
        <f t="shared" si="20"/>
        <v>0</v>
      </c>
      <c r="H87">
        <f t="shared" si="15"/>
        <v>5</v>
      </c>
      <c r="I87">
        <f t="shared" si="16"/>
        <v>0</v>
      </c>
      <c r="J87">
        <f t="shared" si="17"/>
        <v>0</v>
      </c>
      <c r="K87">
        <f t="shared" si="18"/>
        <v>150</v>
      </c>
      <c r="L87">
        <f t="shared" si="19"/>
        <v>0</v>
      </c>
      <c r="M87">
        <v>0</v>
      </c>
      <c r="N87">
        <f t="shared" si="21"/>
        <v>-5840</v>
      </c>
      <c r="O87">
        <f t="shared" si="22"/>
        <v>4110</v>
      </c>
      <c r="P87">
        <f t="shared" si="23"/>
        <v>9950</v>
      </c>
    </row>
    <row r="88" spans="1:16" x14ac:dyDescent="0.25">
      <c r="A88" s="1">
        <v>45013</v>
      </c>
      <c r="B88">
        <f t="shared" si="12"/>
        <v>2</v>
      </c>
      <c r="C88">
        <f t="shared" si="13"/>
        <v>1</v>
      </c>
      <c r="D88">
        <f t="shared" si="14"/>
        <v>0</v>
      </c>
      <c r="E88" t="s">
        <v>5</v>
      </c>
      <c r="F88">
        <v>10</v>
      </c>
      <c r="G88">
        <f t="shared" si="20"/>
        <v>0</v>
      </c>
      <c r="H88">
        <f t="shared" si="15"/>
        <v>5</v>
      </c>
      <c r="I88">
        <f t="shared" si="16"/>
        <v>0</v>
      </c>
      <c r="J88">
        <f t="shared" si="17"/>
        <v>0</v>
      </c>
      <c r="K88">
        <f t="shared" si="18"/>
        <v>150</v>
      </c>
      <c r="L88">
        <f t="shared" si="19"/>
        <v>0</v>
      </c>
      <c r="M88">
        <v>0</v>
      </c>
      <c r="N88">
        <f t="shared" si="21"/>
        <v>-5690</v>
      </c>
      <c r="O88">
        <f t="shared" si="22"/>
        <v>4260</v>
      </c>
      <c r="P88">
        <f t="shared" si="23"/>
        <v>9950</v>
      </c>
    </row>
    <row r="89" spans="1:16" x14ac:dyDescent="0.25">
      <c r="A89" s="1">
        <v>45014</v>
      </c>
      <c r="B89">
        <f t="shared" si="12"/>
        <v>3</v>
      </c>
      <c r="C89">
        <f t="shared" si="13"/>
        <v>1</v>
      </c>
      <c r="D89">
        <f t="shared" si="14"/>
        <v>0</v>
      </c>
      <c r="E89" t="s">
        <v>5</v>
      </c>
      <c r="F89">
        <v>10</v>
      </c>
      <c r="G89">
        <f t="shared" si="20"/>
        <v>0</v>
      </c>
      <c r="H89">
        <f t="shared" si="15"/>
        <v>5</v>
      </c>
      <c r="I89">
        <f t="shared" si="16"/>
        <v>0</v>
      </c>
      <c r="J89">
        <f t="shared" si="17"/>
        <v>0</v>
      </c>
      <c r="K89">
        <f t="shared" si="18"/>
        <v>150</v>
      </c>
      <c r="L89">
        <f t="shared" si="19"/>
        <v>0</v>
      </c>
      <c r="M89">
        <v>0</v>
      </c>
      <c r="N89">
        <f t="shared" si="21"/>
        <v>-5540</v>
      </c>
      <c r="O89">
        <f t="shared" si="22"/>
        <v>4410</v>
      </c>
      <c r="P89">
        <f t="shared" si="23"/>
        <v>9950</v>
      </c>
    </row>
    <row r="90" spans="1:16" x14ac:dyDescent="0.25">
      <c r="A90" s="1">
        <v>45015</v>
      </c>
      <c r="B90">
        <f t="shared" si="12"/>
        <v>4</v>
      </c>
      <c r="C90">
        <f t="shared" si="13"/>
        <v>1</v>
      </c>
      <c r="D90">
        <f t="shared" si="14"/>
        <v>0</v>
      </c>
      <c r="E90" t="s">
        <v>5</v>
      </c>
      <c r="F90">
        <v>10</v>
      </c>
      <c r="G90">
        <f t="shared" si="20"/>
        <v>0</v>
      </c>
      <c r="H90">
        <f t="shared" si="15"/>
        <v>5</v>
      </c>
      <c r="I90">
        <f t="shared" si="16"/>
        <v>0</v>
      </c>
      <c r="J90">
        <f t="shared" si="17"/>
        <v>0</v>
      </c>
      <c r="K90">
        <f t="shared" si="18"/>
        <v>150</v>
      </c>
      <c r="L90">
        <f t="shared" si="19"/>
        <v>0</v>
      </c>
      <c r="M90">
        <v>0</v>
      </c>
      <c r="N90">
        <f t="shared" si="21"/>
        <v>-5390</v>
      </c>
      <c r="O90">
        <f t="shared" si="22"/>
        <v>4560</v>
      </c>
      <c r="P90">
        <f t="shared" si="23"/>
        <v>9950</v>
      </c>
    </row>
    <row r="91" spans="1:16" x14ac:dyDescent="0.25">
      <c r="A91" s="1">
        <v>45016</v>
      </c>
      <c r="B91">
        <f t="shared" si="12"/>
        <v>5</v>
      </c>
      <c r="C91">
        <f t="shared" si="13"/>
        <v>1</v>
      </c>
      <c r="D91">
        <f t="shared" si="14"/>
        <v>0</v>
      </c>
      <c r="E91" t="s">
        <v>5</v>
      </c>
      <c r="F91">
        <v>10</v>
      </c>
      <c r="G91">
        <f t="shared" si="20"/>
        <v>0</v>
      </c>
      <c r="H91">
        <f t="shared" si="15"/>
        <v>5</v>
      </c>
      <c r="I91">
        <f t="shared" si="16"/>
        <v>0</v>
      </c>
      <c r="J91">
        <f t="shared" si="17"/>
        <v>0</v>
      </c>
      <c r="K91">
        <f t="shared" si="18"/>
        <v>150</v>
      </c>
      <c r="L91">
        <f t="shared" si="19"/>
        <v>0</v>
      </c>
      <c r="M91">
        <v>0</v>
      </c>
      <c r="N91">
        <f t="shared" si="21"/>
        <v>-5240</v>
      </c>
      <c r="O91">
        <f t="shared" si="22"/>
        <v>4710</v>
      </c>
      <c r="P91">
        <f t="shared" si="23"/>
        <v>9950</v>
      </c>
    </row>
    <row r="92" spans="1:16" x14ac:dyDescent="0.25">
      <c r="A92" s="1">
        <v>45017</v>
      </c>
      <c r="B92">
        <f t="shared" si="12"/>
        <v>6</v>
      </c>
      <c r="C92">
        <f t="shared" si="13"/>
        <v>0</v>
      </c>
      <c r="D92">
        <f t="shared" si="14"/>
        <v>0</v>
      </c>
      <c r="E92" t="s">
        <v>5</v>
      </c>
      <c r="F92">
        <v>10</v>
      </c>
      <c r="G92">
        <f t="shared" si="20"/>
        <v>0</v>
      </c>
      <c r="H92">
        <f t="shared" si="15"/>
        <v>0</v>
      </c>
      <c r="I92">
        <f t="shared" si="16"/>
        <v>0</v>
      </c>
      <c r="J92">
        <f t="shared" si="17"/>
        <v>0</v>
      </c>
      <c r="K92">
        <f t="shared" si="18"/>
        <v>0</v>
      </c>
      <c r="L92">
        <f t="shared" si="19"/>
        <v>0</v>
      </c>
      <c r="M92">
        <v>0</v>
      </c>
      <c r="N92">
        <f t="shared" si="21"/>
        <v>-5240</v>
      </c>
      <c r="O92">
        <f t="shared" si="22"/>
        <v>4710</v>
      </c>
      <c r="P92">
        <f t="shared" si="23"/>
        <v>9950</v>
      </c>
    </row>
    <row r="93" spans="1:16" x14ac:dyDescent="0.25">
      <c r="A93" s="1">
        <v>45018</v>
      </c>
      <c r="B93">
        <f t="shared" si="12"/>
        <v>7</v>
      </c>
      <c r="C93">
        <f t="shared" si="13"/>
        <v>0</v>
      </c>
      <c r="D93">
        <f t="shared" si="14"/>
        <v>1</v>
      </c>
      <c r="E93" t="s">
        <v>5</v>
      </c>
      <c r="F93">
        <v>10</v>
      </c>
      <c r="G93">
        <f t="shared" si="20"/>
        <v>0</v>
      </c>
      <c r="H93">
        <f t="shared" si="15"/>
        <v>0</v>
      </c>
      <c r="I93">
        <f t="shared" si="16"/>
        <v>0</v>
      </c>
      <c r="J93">
        <f t="shared" si="17"/>
        <v>0</v>
      </c>
      <c r="K93">
        <f t="shared" si="18"/>
        <v>0</v>
      </c>
      <c r="L93">
        <f t="shared" si="19"/>
        <v>150</v>
      </c>
      <c r="M93">
        <v>0</v>
      </c>
      <c r="N93">
        <f t="shared" si="21"/>
        <v>-5390</v>
      </c>
      <c r="O93">
        <f t="shared" si="22"/>
        <v>4710</v>
      </c>
      <c r="P93">
        <f t="shared" si="23"/>
        <v>10100</v>
      </c>
    </row>
    <row r="94" spans="1:16" x14ac:dyDescent="0.25">
      <c r="A94" s="1">
        <v>45019</v>
      </c>
      <c r="B94">
        <f t="shared" si="12"/>
        <v>1</v>
      </c>
      <c r="C94">
        <f t="shared" si="13"/>
        <v>1</v>
      </c>
      <c r="D94">
        <f t="shared" si="14"/>
        <v>0</v>
      </c>
      <c r="E94" t="s">
        <v>5</v>
      </c>
      <c r="F94">
        <v>10</v>
      </c>
      <c r="G94">
        <f t="shared" si="20"/>
        <v>0</v>
      </c>
      <c r="H94">
        <f t="shared" si="15"/>
        <v>5</v>
      </c>
      <c r="I94">
        <f t="shared" si="16"/>
        <v>0</v>
      </c>
      <c r="J94">
        <f t="shared" si="17"/>
        <v>0</v>
      </c>
      <c r="K94">
        <f t="shared" si="18"/>
        <v>150</v>
      </c>
      <c r="L94">
        <f t="shared" si="19"/>
        <v>0</v>
      </c>
      <c r="M94">
        <v>0</v>
      </c>
      <c r="N94">
        <f t="shared" si="21"/>
        <v>-5240</v>
      </c>
      <c r="O94">
        <f t="shared" si="22"/>
        <v>4860</v>
      </c>
      <c r="P94">
        <f t="shared" si="23"/>
        <v>10100</v>
      </c>
    </row>
    <row r="95" spans="1:16" x14ac:dyDescent="0.25">
      <c r="A95" s="1">
        <v>45020</v>
      </c>
      <c r="B95">
        <f t="shared" si="12"/>
        <v>2</v>
      </c>
      <c r="C95">
        <f t="shared" si="13"/>
        <v>1</v>
      </c>
      <c r="D95">
        <f t="shared" si="14"/>
        <v>0</v>
      </c>
      <c r="E95" t="s">
        <v>5</v>
      </c>
      <c r="F95">
        <v>10</v>
      </c>
      <c r="G95">
        <f t="shared" si="20"/>
        <v>0</v>
      </c>
      <c r="H95">
        <f t="shared" si="15"/>
        <v>5</v>
      </c>
      <c r="I95">
        <f t="shared" si="16"/>
        <v>0</v>
      </c>
      <c r="J95">
        <f t="shared" si="17"/>
        <v>0</v>
      </c>
      <c r="K95">
        <f t="shared" si="18"/>
        <v>150</v>
      </c>
      <c r="L95">
        <f t="shared" si="19"/>
        <v>0</v>
      </c>
      <c r="M95">
        <v>0</v>
      </c>
      <c r="N95">
        <f t="shared" si="21"/>
        <v>-5090</v>
      </c>
      <c r="O95">
        <f t="shared" si="22"/>
        <v>5010</v>
      </c>
      <c r="P95">
        <f t="shared" si="23"/>
        <v>10100</v>
      </c>
    </row>
    <row r="96" spans="1:16" x14ac:dyDescent="0.25">
      <c r="A96" s="1">
        <v>45021</v>
      </c>
      <c r="B96">
        <f t="shared" si="12"/>
        <v>3</v>
      </c>
      <c r="C96">
        <f t="shared" si="13"/>
        <v>1</v>
      </c>
      <c r="D96">
        <f t="shared" si="14"/>
        <v>0</v>
      </c>
      <c r="E96" t="s">
        <v>5</v>
      </c>
      <c r="F96">
        <v>10</v>
      </c>
      <c r="G96">
        <f t="shared" si="20"/>
        <v>0</v>
      </c>
      <c r="H96">
        <f t="shared" si="15"/>
        <v>5</v>
      </c>
      <c r="I96">
        <f t="shared" si="16"/>
        <v>0</v>
      </c>
      <c r="J96">
        <f t="shared" si="17"/>
        <v>0</v>
      </c>
      <c r="K96">
        <f t="shared" si="18"/>
        <v>150</v>
      </c>
      <c r="L96">
        <f t="shared" si="19"/>
        <v>0</v>
      </c>
      <c r="M96">
        <v>0</v>
      </c>
      <c r="N96">
        <f t="shared" si="21"/>
        <v>-4940</v>
      </c>
      <c r="O96">
        <f t="shared" si="22"/>
        <v>5160</v>
      </c>
      <c r="P96">
        <f t="shared" si="23"/>
        <v>10100</v>
      </c>
    </row>
    <row r="97" spans="1:16" x14ac:dyDescent="0.25">
      <c r="A97" s="1">
        <v>45022</v>
      </c>
      <c r="B97">
        <f t="shared" si="12"/>
        <v>4</v>
      </c>
      <c r="C97">
        <f t="shared" si="13"/>
        <v>1</v>
      </c>
      <c r="D97">
        <f t="shared" si="14"/>
        <v>0</v>
      </c>
      <c r="E97" t="s">
        <v>5</v>
      </c>
      <c r="F97">
        <v>10</v>
      </c>
      <c r="G97">
        <f t="shared" si="20"/>
        <v>0</v>
      </c>
      <c r="H97">
        <f t="shared" si="15"/>
        <v>5</v>
      </c>
      <c r="I97">
        <f t="shared" si="16"/>
        <v>0</v>
      </c>
      <c r="J97">
        <f t="shared" si="17"/>
        <v>0</v>
      </c>
      <c r="K97">
        <f t="shared" si="18"/>
        <v>150</v>
      </c>
      <c r="L97">
        <f t="shared" si="19"/>
        <v>0</v>
      </c>
      <c r="M97">
        <v>0</v>
      </c>
      <c r="N97">
        <f t="shared" si="21"/>
        <v>-4790</v>
      </c>
      <c r="O97">
        <f t="shared" si="22"/>
        <v>5310</v>
      </c>
      <c r="P97">
        <f t="shared" si="23"/>
        <v>10100</v>
      </c>
    </row>
    <row r="98" spans="1:16" x14ac:dyDescent="0.25">
      <c r="A98" s="1">
        <v>45023</v>
      </c>
      <c r="B98">
        <f t="shared" si="12"/>
        <v>5</v>
      </c>
      <c r="C98">
        <f t="shared" si="13"/>
        <v>1</v>
      </c>
      <c r="D98">
        <f t="shared" si="14"/>
        <v>0</v>
      </c>
      <c r="E98" t="s">
        <v>5</v>
      </c>
      <c r="F98">
        <v>10</v>
      </c>
      <c r="G98">
        <f t="shared" si="20"/>
        <v>0</v>
      </c>
      <c r="H98">
        <f t="shared" si="15"/>
        <v>5</v>
      </c>
      <c r="I98">
        <f t="shared" si="16"/>
        <v>0</v>
      </c>
      <c r="J98">
        <f t="shared" si="17"/>
        <v>0</v>
      </c>
      <c r="K98">
        <f t="shared" si="18"/>
        <v>150</v>
      </c>
      <c r="L98">
        <f t="shared" si="19"/>
        <v>0</v>
      </c>
      <c r="M98">
        <v>0</v>
      </c>
      <c r="N98">
        <f t="shared" si="21"/>
        <v>-4640</v>
      </c>
      <c r="O98">
        <f t="shared" si="22"/>
        <v>5460</v>
      </c>
      <c r="P98">
        <f t="shared" si="23"/>
        <v>10100</v>
      </c>
    </row>
    <row r="99" spans="1:16" x14ac:dyDescent="0.25">
      <c r="A99" s="1">
        <v>45024</v>
      </c>
      <c r="B99">
        <f t="shared" si="12"/>
        <v>6</v>
      </c>
      <c r="C99">
        <f t="shared" si="13"/>
        <v>0</v>
      </c>
      <c r="D99">
        <f t="shared" si="14"/>
        <v>0</v>
      </c>
      <c r="E99" t="s">
        <v>5</v>
      </c>
      <c r="F99">
        <v>10</v>
      </c>
      <c r="G99">
        <f t="shared" si="20"/>
        <v>0</v>
      </c>
      <c r="H99">
        <f t="shared" si="15"/>
        <v>0</v>
      </c>
      <c r="I99">
        <f t="shared" si="16"/>
        <v>0</v>
      </c>
      <c r="J99">
        <f t="shared" si="17"/>
        <v>0</v>
      </c>
      <c r="K99">
        <f t="shared" si="18"/>
        <v>0</v>
      </c>
      <c r="L99">
        <f t="shared" si="19"/>
        <v>0</v>
      </c>
      <c r="M99">
        <v>0</v>
      </c>
      <c r="N99">
        <f t="shared" si="21"/>
        <v>-4640</v>
      </c>
      <c r="O99">
        <f t="shared" si="22"/>
        <v>5460</v>
      </c>
      <c r="P99">
        <f t="shared" si="23"/>
        <v>10100</v>
      </c>
    </row>
    <row r="100" spans="1:16" x14ac:dyDescent="0.25">
      <c r="A100" s="1">
        <v>45025</v>
      </c>
      <c r="B100">
        <f t="shared" si="12"/>
        <v>7</v>
      </c>
      <c r="C100">
        <f t="shared" si="13"/>
        <v>0</v>
      </c>
      <c r="D100">
        <f t="shared" si="14"/>
        <v>1</v>
      </c>
      <c r="E100" t="s">
        <v>5</v>
      </c>
      <c r="F100">
        <v>10</v>
      </c>
      <c r="G100">
        <f t="shared" si="20"/>
        <v>0</v>
      </c>
      <c r="H100">
        <f t="shared" si="15"/>
        <v>0</v>
      </c>
      <c r="I100">
        <f t="shared" si="16"/>
        <v>0</v>
      </c>
      <c r="J100">
        <f t="shared" si="17"/>
        <v>0</v>
      </c>
      <c r="K100">
        <f t="shared" si="18"/>
        <v>0</v>
      </c>
      <c r="L100">
        <f t="shared" si="19"/>
        <v>150</v>
      </c>
      <c r="M100">
        <v>0</v>
      </c>
      <c r="N100">
        <f t="shared" si="21"/>
        <v>-4790</v>
      </c>
      <c r="O100">
        <f t="shared" si="22"/>
        <v>5460</v>
      </c>
      <c r="P100">
        <f t="shared" si="23"/>
        <v>10250</v>
      </c>
    </row>
    <row r="101" spans="1:16" x14ac:dyDescent="0.25">
      <c r="A101" s="1">
        <v>45026</v>
      </c>
      <c r="B101">
        <f t="shared" si="12"/>
        <v>1</v>
      </c>
      <c r="C101">
        <f t="shared" si="13"/>
        <v>1</v>
      </c>
      <c r="D101">
        <f t="shared" si="14"/>
        <v>0</v>
      </c>
      <c r="E101" t="s">
        <v>5</v>
      </c>
      <c r="F101">
        <v>10</v>
      </c>
      <c r="G101">
        <f t="shared" si="20"/>
        <v>0</v>
      </c>
      <c r="H101">
        <f t="shared" si="15"/>
        <v>5</v>
      </c>
      <c r="I101">
        <f t="shared" si="16"/>
        <v>0</v>
      </c>
      <c r="J101">
        <f t="shared" si="17"/>
        <v>0</v>
      </c>
      <c r="K101">
        <f t="shared" si="18"/>
        <v>150</v>
      </c>
      <c r="L101">
        <f t="shared" si="19"/>
        <v>0</v>
      </c>
      <c r="M101">
        <v>0</v>
      </c>
      <c r="N101">
        <f t="shared" si="21"/>
        <v>-4640</v>
      </c>
      <c r="O101">
        <f t="shared" si="22"/>
        <v>5610</v>
      </c>
      <c r="P101">
        <f t="shared" si="23"/>
        <v>10250</v>
      </c>
    </row>
    <row r="102" spans="1:16" x14ac:dyDescent="0.25">
      <c r="A102" s="1">
        <v>45027</v>
      </c>
      <c r="B102">
        <f t="shared" si="12"/>
        <v>2</v>
      </c>
      <c r="C102">
        <f t="shared" si="13"/>
        <v>1</v>
      </c>
      <c r="D102">
        <f t="shared" si="14"/>
        <v>0</v>
      </c>
      <c r="E102" t="s">
        <v>5</v>
      </c>
      <c r="F102">
        <v>10</v>
      </c>
      <c r="G102">
        <f t="shared" si="20"/>
        <v>0</v>
      </c>
      <c r="H102">
        <f t="shared" si="15"/>
        <v>5</v>
      </c>
      <c r="I102">
        <f t="shared" si="16"/>
        <v>0</v>
      </c>
      <c r="J102">
        <f t="shared" si="17"/>
        <v>0</v>
      </c>
      <c r="K102">
        <f t="shared" si="18"/>
        <v>150</v>
      </c>
      <c r="L102">
        <f t="shared" si="19"/>
        <v>0</v>
      </c>
      <c r="M102">
        <v>0</v>
      </c>
      <c r="N102">
        <f t="shared" si="21"/>
        <v>-4490</v>
      </c>
      <c r="O102">
        <f t="shared" si="22"/>
        <v>5760</v>
      </c>
      <c r="P102">
        <f t="shared" si="23"/>
        <v>10250</v>
      </c>
    </row>
    <row r="103" spans="1:16" x14ac:dyDescent="0.25">
      <c r="A103" s="1">
        <v>45028</v>
      </c>
      <c r="B103">
        <f t="shared" si="12"/>
        <v>3</v>
      </c>
      <c r="C103">
        <f t="shared" si="13"/>
        <v>1</v>
      </c>
      <c r="D103">
        <f t="shared" si="14"/>
        <v>0</v>
      </c>
      <c r="E103" t="s">
        <v>5</v>
      </c>
      <c r="F103">
        <v>10</v>
      </c>
      <c r="G103">
        <f t="shared" si="20"/>
        <v>0</v>
      </c>
      <c r="H103">
        <f t="shared" si="15"/>
        <v>5</v>
      </c>
      <c r="I103">
        <f t="shared" si="16"/>
        <v>0</v>
      </c>
      <c r="J103">
        <f t="shared" si="17"/>
        <v>0</v>
      </c>
      <c r="K103">
        <f t="shared" si="18"/>
        <v>150</v>
      </c>
      <c r="L103">
        <f t="shared" si="19"/>
        <v>0</v>
      </c>
      <c r="M103">
        <v>0</v>
      </c>
      <c r="N103">
        <f t="shared" si="21"/>
        <v>-4340</v>
      </c>
      <c r="O103">
        <f t="shared" si="22"/>
        <v>5910</v>
      </c>
      <c r="P103">
        <f t="shared" si="23"/>
        <v>10250</v>
      </c>
    </row>
    <row r="104" spans="1:16" x14ac:dyDescent="0.25">
      <c r="A104" s="1">
        <v>45029</v>
      </c>
      <c r="B104">
        <f t="shared" si="12"/>
        <v>4</v>
      </c>
      <c r="C104">
        <f t="shared" si="13"/>
        <v>1</v>
      </c>
      <c r="D104">
        <f t="shared" si="14"/>
        <v>0</v>
      </c>
      <c r="E104" t="s">
        <v>5</v>
      </c>
      <c r="F104">
        <v>10</v>
      </c>
      <c r="G104">
        <f t="shared" si="20"/>
        <v>0</v>
      </c>
      <c r="H104">
        <f t="shared" si="15"/>
        <v>5</v>
      </c>
      <c r="I104">
        <f t="shared" si="16"/>
        <v>0</v>
      </c>
      <c r="J104">
        <f t="shared" si="17"/>
        <v>0</v>
      </c>
      <c r="K104">
        <f t="shared" si="18"/>
        <v>150</v>
      </c>
      <c r="L104">
        <f t="shared" si="19"/>
        <v>0</v>
      </c>
      <c r="M104">
        <v>0</v>
      </c>
      <c r="N104">
        <f t="shared" si="21"/>
        <v>-4190</v>
      </c>
      <c r="O104">
        <f t="shared" si="22"/>
        <v>6060</v>
      </c>
      <c r="P104">
        <f t="shared" si="23"/>
        <v>10250</v>
      </c>
    </row>
    <row r="105" spans="1:16" x14ac:dyDescent="0.25">
      <c r="A105" s="1">
        <v>45030</v>
      </c>
      <c r="B105">
        <f t="shared" si="12"/>
        <v>5</v>
      </c>
      <c r="C105">
        <f t="shared" si="13"/>
        <v>1</v>
      </c>
      <c r="D105">
        <f t="shared" si="14"/>
        <v>0</v>
      </c>
      <c r="E105" t="s">
        <v>5</v>
      </c>
      <c r="F105">
        <v>10</v>
      </c>
      <c r="G105">
        <f t="shared" si="20"/>
        <v>0</v>
      </c>
      <c r="H105">
        <f t="shared" si="15"/>
        <v>5</v>
      </c>
      <c r="I105">
        <f t="shared" si="16"/>
        <v>0</v>
      </c>
      <c r="J105">
        <f t="shared" si="17"/>
        <v>0</v>
      </c>
      <c r="K105">
        <f t="shared" si="18"/>
        <v>150</v>
      </c>
      <c r="L105">
        <f t="shared" si="19"/>
        <v>0</v>
      </c>
      <c r="M105">
        <v>0</v>
      </c>
      <c r="N105">
        <f t="shared" si="21"/>
        <v>-4040</v>
      </c>
      <c r="O105">
        <f t="shared" si="22"/>
        <v>6210</v>
      </c>
      <c r="P105">
        <f t="shared" si="23"/>
        <v>10250</v>
      </c>
    </row>
    <row r="106" spans="1:16" x14ac:dyDescent="0.25">
      <c r="A106" s="1">
        <v>45031</v>
      </c>
      <c r="B106">
        <f t="shared" si="12"/>
        <v>6</v>
      </c>
      <c r="C106">
        <f t="shared" si="13"/>
        <v>0</v>
      </c>
      <c r="D106">
        <f t="shared" si="14"/>
        <v>0</v>
      </c>
      <c r="E106" t="s">
        <v>5</v>
      </c>
      <c r="F106">
        <v>10</v>
      </c>
      <c r="G106">
        <f t="shared" si="20"/>
        <v>0</v>
      </c>
      <c r="H106">
        <f t="shared" si="15"/>
        <v>0</v>
      </c>
      <c r="I106">
        <f t="shared" si="16"/>
        <v>0</v>
      </c>
      <c r="J106">
        <f t="shared" si="17"/>
        <v>0</v>
      </c>
      <c r="K106">
        <f t="shared" si="18"/>
        <v>0</v>
      </c>
      <c r="L106">
        <f t="shared" si="19"/>
        <v>0</v>
      </c>
      <c r="M106">
        <v>0</v>
      </c>
      <c r="N106">
        <f t="shared" si="21"/>
        <v>-4040</v>
      </c>
      <c r="O106">
        <f t="shared" si="22"/>
        <v>6210</v>
      </c>
      <c r="P106">
        <f t="shared" si="23"/>
        <v>10250</v>
      </c>
    </row>
    <row r="107" spans="1:16" x14ac:dyDescent="0.25">
      <c r="A107" s="1">
        <v>45032</v>
      </c>
      <c r="B107">
        <f t="shared" si="12"/>
        <v>7</v>
      </c>
      <c r="C107">
        <f t="shared" si="13"/>
        <v>0</v>
      </c>
      <c r="D107">
        <f t="shared" si="14"/>
        <v>1</v>
      </c>
      <c r="E107" t="s">
        <v>5</v>
      </c>
      <c r="F107">
        <v>10</v>
      </c>
      <c r="G107">
        <f t="shared" si="20"/>
        <v>0</v>
      </c>
      <c r="H107">
        <f t="shared" si="15"/>
        <v>0</v>
      </c>
      <c r="I107">
        <f t="shared" si="16"/>
        <v>0</v>
      </c>
      <c r="J107">
        <f t="shared" si="17"/>
        <v>0</v>
      </c>
      <c r="K107">
        <f t="shared" si="18"/>
        <v>0</v>
      </c>
      <c r="L107">
        <f t="shared" si="19"/>
        <v>150</v>
      </c>
      <c r="M107">
        <v>0</v>
      </c>
      <c r="N107">
        <f t="shared" si="21"/>
        <v>-4190</v>
      </c>
      <c r="O107">
        <f t="shared" si="22"/>
        <v>6210</v>
      </c>
      <c r="P107">
        <f t="shared" si="23"/>
        <v>10400</v>
      </c>
    </row>
    <row r="108" spans="1:16" x14ac:dyDescent="0.25">
      <c r="A108" s="1">
        <v>45033</v>
      </c>
      <c r="B108">
        <f t="shared" si="12"/>
        <v>1</v>
      </c>
      <c r="C108">
        <f t="shared" si="13"/>
        <v>1</v>
      </c>
      <c r="D108">
        <f t="shared" si="14"/>
        <v>0</v>
      </c>
      <c r="E108" t="s">
        <v>5</v>
      </c>
      <c r="F108">
        <v>10</v>
      </c>
      <c r="G108">
        <f t="shared" si="20"/>
        <v>0</v>
      </c>
      <c r="H108">
        <f t="shared" si="15"/>
        <v>5</v>
      </c>
      <c r="I108">
        <f t="shared" si="16"/>
        <v>0</v>
      </c>
      <c r="J108">
        <f t="shared" si="17"/>
        <v>0</v>
      </c>
      <c r="K108">
        <f t="shared" si="18"/>
        <v>150</v>
      </c>
      <c r="L108">
        <f t="shared" si="19"/>
        <v>0</v>
      </c>
      <c r="M108">
        <v>0</v>
      </c>
      <c r="N108">
        <f t="shared" si="21"/>
        <v>-4040</v>
      </c>
      <c r="O108">
        <f t="shared" si="22"/>
        <v>6360</v>
      </c>
      <c r="P108">
        <f t="shared" si="23"/>
        <v>10400</v>
      </c>
    </row>
    <row r="109" spans="1:16" x14ac:dyDescent="0.25">
      <c r="A109" s="1">
        <v>45034</v>
      </c>
      <c r="B109">
        <f t="shared" si="12"/>
        <v>2</v>
      </c>
      <c r="C109">
        <f t="shared" si="13"/>
        <v>1</v>
      </c>
      <c r="D109">
        <f t="shared" si="14"/>
        <v>0</v>
      </c>
      <c r="E109" t="s">
        <v>5</v>
      </c>
      <c r="F109">
        <v>10</v>
      </c>
      <c r="G109">
        <f t="shared" si="20"/>
        <v>0</v>
      </c>
      <c r="H109">
        <f t="shared" si="15"/>
        <v>5</v>
      </c>
      <c r="I109">
        <f t="shared" si="16"/>
        <v>0</v>
      </c>
      <c r="J109">
        <f t="shared" si="17"/>
        <v>0</v>
      </c>
      <c r="K109">
        <f t="shared" si="18"/>
        <v>150</v>
      </c>
      <c r="L109">
        <f t="shared" si="19"/>
        <v>0</v>
      </c>
      <c r="M109">
        <v>0</v>
      </c>
      <c r="N109">
        <f t="shared" si="21"/>
        <v>-3890</v>
      </c>
      <c r="O109">
        <f t="shared" si="22"/>
        <v>6510</v>
      </c>
      <c r="P109">
        <f t="shared" si="23"/>
        <v>10400</v>
      </c>
    </row>
    <row r="110" spans="1:16" x14ac:dyDescent="0.25">
      <c r="A110" s="1">
        <v>45035</v>
      </c>
      <c r="B110">
        <f t="shared" si="12"/>
        <v>3</v>
      </c>
      <c r="C110">
        <f t="shared" si="13"/>
        <v>1</v>
      </c>
      <c r="D110">
        <f t="shared" si="14"/>
        <v>0</v>
      </c>
      <c r="E110" t="s">
        <v>5</v>
      </c>
      <c r="F110">
        <v>10</v>
      </c>
      <c r="G110">
        <f t="shared" si="20"/>
        <v>0</v>
      </c>
      <c r="H110">
        <f t="shared" si="15"/>
        <v>5</v>
      </c>
      <c r="I110">
        <f t="shared" si="16"/>
        <v>0</v>
      </c>
      <c r="J110">
        <f t="shared" si="17"/>
        <v>0</v>
      </c>
      <c r="K110">
        <f t="shared" si="18"/>
        <v>150</v>
      </c>
      <c r="L110">
        <f t="shared" si="19"/>
        <v>0</v>
      </c>
      <c r="M110">
        <v>0</v>
      </c>
      <c r="N110">
        <f t="shared" si="21"/>
        <v>-3740</v>
      </c>
      <c r="O110">
        <f t="shared" si="22"/>
        <v>6660</v>
      </c>
      <c r="P110">
        <f t="shared" si="23"/>
        <v>10400</v>
      </c>
    </row>
    <row r="111" spans="1:16" x14ac:dyDescent="0.25">
      <c r="A111" s="1">
        <v>45036</v>
      </c>
      <c r="B111">
        <f t="shared" si="12"/>
        <v>4</v>
      </c>
      <c r="C111">
        <f t="shared" si="13"/>
        <v>1</v>
      </c>
      <c r="D111">
        <f t="shared" si="14"/>
        <v>0</v>
      </c>
      <c r="E111" t="s">
        <v>5</v>
      </c>
      <c r="F111">
        <v>10</v>
      </c>
      <c r="G111">
        <f t="shared" si="20"/>
        <v>0</v>
      </c>
      <c r="H111">
        <f t="shared" si="15"/>
        <v>5</v>
      </c>
      <c r="I111">
        <f t="shared" si="16"/>
        <v>0</v>
      </c>
      <c r="J111">
        <f t="shared" si="17"/>
        <v>0</v>
      </c>
      <c r="K111">
        <f t="shared" si="18"/>
        <v>150</v>
      </c>
      <c r="L111">
        <f t="shared" si="19"/>
        <v>0</v>
      </c>
      <c r="M111">
        <v>0</v>
      </c>
      <c r="N111">
        <f t="shared" si="21"/>
        <v>-3590</v>
      </c>
      <c r="O111">
        <f t="shared" si="22"/>
        <v>6810</v>
      </c>
      <c r="P111">
        <f t="shared" si="23"/>
        <v>10400</v>
      </c>
    </row>
    <row r="112" spans="1:16" x14ac:dyDescent="0.25">
      <c r="A112" s="1">
        <v>45037</v>
      </c>
      <c r="B112">
        <f t="shared" si="12"/>
        <v>5</v>
      </c>
      <c r="C112">
        <f t="shared" si="13"/>
        <v>1</v>
      </c>
      <c r="D112">
        <f t="shared" si="14"/>
        <v>0</v>
      </c>
      <c r="E112" t="s">
        <v>5</v>
      </c>
      <c r="F112">
        <v>10</v>
      </c>
      <c r="G112">
        <f t="shared" si="20"/>
        <v>0</v>
      </c>
      <c r="H112">
        <f t="shared" si="15"/>
        <v>5</v>
      </c>
      <c r="I112">
        <f t="shared" si="16"/>
        <v>0</v>
      </c>
      <c r="J112">
        <f t="shared" si="17"/>
        <v>0</v>
      </c>
      <c r="K112">
        <f t="shared" si="18"/>
        <v>150</v>
      </c>
      <c r="L112">
        <f t="shared" si="19"/>
        <v>0</v>
      </c>
      <c r="M112">
        <v>0</v>
      </c>
      <c r="N112">
        <f t="shared" si="21"/>
        <v>-3440</v>
      </c>
      <c r="O112">
        <f t="shared" si="22"/>
        <v>6960</v>
      </c>
      <c r="P112">
        <f t="shared" si="23"/>
        <v>10400</v>
      </c>
    </row>
    <row r="113" spans="1:16" x14ac:dyDescent="0.25">
      <c r="A113" s="1">
        <v>45038</v>
      </c>
      <c r="B113">
        <f t="shared" si="12"/>
        <v>6</v>
      </c>
      <c r="C113">
        <f t="shared" si="13"/>
        <v>0</v>
      </c>
      <c r="D113">
        <f t="shared" si="14"/>
        <v>0</v>
      </c>
      <c r="E113" t="s">
        <v>5</v>
      </c>
      <c r="F113">
        <v>10</v>
      </c>
      <c r="G113">
        <f t="shared" si="20"/>
        <v>0</v>
      </c>
      <c r="H113">
        <f t="shared" si="15"/>
        <v>0</v>
      </c>
      <c r="I113">
        <f t="shared" si="16"/>
        <v>0</v>
      </c>
      <c r="J113">
        <f t="shared" si="17"/>
        <v>0</v>
      </c>
      <c r="K113">
        <f t="shared" si="18"/>
        <v>0</v>
      </c>
      <c r="L113">
        <f t="shared" si="19"/>
        <v>0</v>
      </c>
      <c r="M113">
        <v>0</v>
      </c>
      <c r="N113">
        <f t="shared" si="21"/>
        <v>-3440</v>
      </c>
      <c r="O113">
        <f t="shared" si="22"/>
        <v>6960</v>
      </c>
      <c r="P113">
        <f t="shared" si="23"/>
        <v>10400</v>
      </c>
    </row>
    <row r="114" spans="1:16" x14ac:dyDescent="0.25">
      <c r="A114" s="1">
        <v>45039</v>
      </c>
      <c r="B114">
        <f t="shared" si="12"/>
        <v>7</v>
      </c>
      <c r="C114">
        <f t="shared" si="13"/>
        <v>0</v>
      </c>
      <c r="D114">
        <f t="shared" si="14"/>
        <v>1</v>
      </c>
      <c r="E114" t="s">
        <v>5</v>
      </c>
      <c r="F114">
        <v>10</v>
      </c>
      <c r="G114">
        <f t="shared" si="20"/>
        <v>0</v>
      </c>
      <c r="H114">
        <f t="shared" si="15"/>
        <v>0</v>
      </c>
      <c r="I114">
        <f t="shared" si="16"/>
        <v>0</v>
      </c>
      <c r="J114">
        <f t="shared" si="17"/>
        <v>0</v>
      </c>
      <c r="K114">
        <f t="shared" si="18"/>
        <v>0</v>
      </c>
      <c r="L114">
        <f t="shared" si="19"/>
        <v>150</v>
      </c>
      <c r="M114">
        <v>0</v>
      </c>
      <c r="N114">
        <f t="shared" si="21"/>
        <v>-3590</v>
      </c>
      <c r="O114">
        <f t="shared" si="22"/>
        <v>6960</v>
      </c>
      <c r="P114">
        <f t="shared" si="23"/>
        <v>10550</v>
      </c>
    </row>
    <row r="115" spans="1:16" x14ac:dyDescent="0.25">
      <c r="A115" s="1">
        <v>45040</v>
      </c>
      <c r="B115">
        <f t="shared" si="12"/>
        <v>1</v>
      </c>
      <c r="C115">
        <f t="shared" si="13"/>
        <v>1</v>
      </c>
      <c r="D115">
        <f t="shared" si="14"/>
        <v>0</v>
      </c>
      <c r="E115" t="s">
        <v>5</v>
      </c>
      <c r="F115">
        <v>10</v>
      </c>
      <c r="G115">
        <f t="shared" si="20"/>
        <v>0</v>
      </c>
      <c r="H115">
        <f t="shared" si="15"/>
        <v>5</v>
      </c>
      <c r="I115">
        <f t="shared" si="16"/>
        <v>0</v>
      </c>
      <c r="J115">
        <f t="shared" si="17"/>
        <v>0</v>
      </c>
      <c r="K115">
        <f t="shared" si="18"/>
        <v>150</v>
      </c>
      <c r="L115">
        <f t="shared" si="19"/>
        <v>0</v>
      </c>
      <c r="M115">
        <v>0</v>
      </c>
      <c r="N115">
        <f t="shared" si="21"/>
        <v>-3440</v>
      </c>
      <c r="O115">
        <f t="shared" si="22"/>
        <v>7110</v>
      </c>
      <c r="P115">
        <f t="shared" si="23"/>
        <v>10550</v>
      </c>
    </row>
    <row r="116" spans="1:16" x14ac:dyDescent="0.25">
      <c r="A116" s="1">
        <v>45041</v>
      </c>
      <c r="B116">
        <f t="shared" si="12"/>
        <v>2</v>
      </c>
      <c r="C116">
        <f t="shared" si="13"/>
        <v>1</v>
      </c>
      <c r="D116">
        <f t="shared" si="14"/>
        <v>0</v>
      </c>
      <c r="E116" t="s">
        <v>5</v>
      </c>
      <c r="F116">
        <v>10</v>
      </c>
      <c r="G116">
        <f t="shared" si="20"/>
        <v>0</v>
      </c>
      <c r="H116">
        <f t="shared" si="15"/>
        <v>5</v>
      </c>
      <c r="I116">
        <f t="shared" si="16"/>
        <v>0</v>
      </c>
      <c r="J116">
        <f t="shared" si="17"/>
        <v>0</v>
      </c>
      <c r="K116">
        <f t="shared" si="18"/>
        <v>150</v>
      </c>
      <c r="L116">
        <f t="shared" si="19"/>
        <v>0</v>
      </c>
      <c r="M116">
        <v>0</v>
      </c>
      <c r="N116">
        <f t="shared" si="21"/>
        <v>-3290</v>
      </c>
      <c r="O116">
        <f t="shared" si="22"/>
        <v>7260</v>
      </c>
      <c r="P116">
        <f t="shared" si="23"/>
        <v>10550</v>
      </c>
    </row>
    <row r="117" spans="1:16" x14ac:dyDescent="0.25">
      <c r="A117" s="1">
        <v>45042</v>
      </c>
      <c r="B117">
        <f t="shared" si="12"/>
        <v>3</v>
      </c>
      <c r="C117">
        <f t="shared" si="13"/>
        <v>1</v>
      </c>
      <c r="D117">
        <f t="shared" si="14"/>
        <v>0</v>
      </c>
      <c r="E117" t="s">
        <v>5</v>
      </c>
      <c r="F117">
        <v>10</v>
      </c>
      <c r="G117">
        <f t="shared" si="20"/>
        <v>0</v>
      </c>
      <c r="H117">
        <f t="shared" si="15"/>
        <v>5</v>
      </c>
      <c r="I117">
        <f t="shared" si="16"/>
        <v>0</v>
      </c>
      <c r="J117">
        <f t="shared" si="17"/>
        <v>0</v>
      </c>
      <c r="K117">
        <f t="shared" si="18"/>
        <v>150</v>
      </c>
      <c r="L117">
        <f t="shared" si="19"/>
        <v>0</v>
      </c>
      <c r="M117">
        <v>0</v>
      </c>
      <c r="N117">
        <f t="shared" si="21"/>
        <v>-3140</v>
      </c>
      <c r="O117">
        <f t="shared" si="22"/>
        <v>7410</v>
      </c>
      <c r="P117">
        <f t="shared" si="23"/>
        <v>10550</v>
      </c>
    </row>
    <row r="118" spans="1:16" x14ac:dyDescent="0.25">
      <c r="A118" s="1">
        <v>45043</v>
      </c>
      <c r="B118">
        <f t="shared" si="12"/>
        <v>4</v>
      </c>
      <c r="C118">
        <f t="shared" si="13"/>
        <v>1</v>
      </c>
      <c r="D118">
        <f t="shared" si="14"/>
        <v>0</v>
      </c>
      <c r="E118" t="s">
        <v>5</v>
      </c>
      <c r="F118">
        <v>10</v>
      </c>
      <c r="G118">
        <f t="shared" si="20"/>
        <v>0</v>
      </c>
      <c r="H118">
        <f t="shared" si="15"/>
        <v>5</v>
      </c>
      <c r="I118">
        <f t="shared" si="16"/>
        <v>0</v>
      </c>
      <c r="J118">
        <f t="shared" si="17"/>
        <v>0</v>
      </c>
      <c r="K118">
        <f t="shared" si="18"/>
        <v>150</v>
      </c>
      <c r="L118">
        <f t="shared" si="19"/>
        <v>0</v>
      </c>
      <c r="M118">
        <v>0</v>
      </c>
      <c r="N118">
        <f t="shared" si="21"/>
        <v>-2990</v>
      </c>
      <c r="O118">
        <f t="shared" si="22"/>
        <v>7560</v>
      </c>
      <c r="P118">
        <f t="shared" si="23"/>
        <v>10550</v>
      </c>
    </row>
    <row r="119" spans="1:16" x14ac:dyDescent="0.25">
      <c r="A119" s="1">
        <v>45044</v>
      </c>
      <c r="B119">
        <f t="shared" si="12"/>
        <v>5</v>
      </c>
      <c r="C119">
        <f t="shared" si="13"/>
        <v>1</v>
      </c>
      <c r="D119">
        <f t="shared" si="14"/>
        <v>0</v>
      </c>
      <c r="E119" t="s">
        <v>5</v>
      </c>
      <c r="F119">
        <v>10</v>
      </c>
      <c r="G119">
        <f t="shared" si="20"/>
        <v>0</v>
      </c>
      <c r="H119">
        <f t="shared" si="15"/>
        <v>5</v>
      </c>
      <c r="I119">
        <f t="shared" si="16"/>
        <v>0</v>
      </c>
      <c r="J119">
        <f t="shared" si="17"/>
        <v>0</v>
      </c>
      <c r="K119">
        <f t="shared" si="18"/>
        <v>150</v>
      </c>
      <c r="L119">
        <f t="shared" si="19"/>
        <v>0</v>
      </c>
      <c r="M119">
        <v>0</v>
      </c>
      <c r="N119">
        <f t="shared" si="21"/>
        <v>-2840</v>
      </c>
      <c r="O119">
        <f t="shared" si="22"/>
        <v>7710</v>
      </c>
      <c r="P119">
        <f t="shared" si="23"/>
        <v>10550</v>
      </c>
    </row>
    <row r="120" spans="1:16" x14ac:dyDescent="0.25">
      <c r="A120" s="1">
        <v>45045</v>
      </c>
      <c r="B120">
        <f t="shared" si="12"/>
        <v>6</v>
      </c>
      <c r="C120">
        <f t="shared" si="13"/>
        <v>0</v>
      </c>
      <c r="D120">
        <f t="shared" si="14"/>
        <v>0</v>
      </c>
      <c r="E120" t="s">
        <v>5</v>
      </c>
      <c r="F120">
        <v>10</v>
      </c>
      <c r="G120">
        <f t="shared" si="20"/>
        <v>0</v>
      </c>
      <c r="H120">
        <f t="shared" si="15"/>
        <v>0</v>
      </c>
      <c r="I120">
        <f t="shared" si="16"/>
        <v>0</v>
      </c>
      <c r="J120">
        <f t="shared" si="17"/>
        <v>0</v>
      </c>
      <c r="K120">
        <f t="shared" si="18"/>
        <v>0</v>
      </c>
      <c r="L120">
        <f t="shared" si="19"/>
        <v>0</v>
      </c>
      <c r="M120">
        <v>0</v>
      </c>
      <c r="N120">
        <f t="shared" si="21"/>
        <v>-2840</v>
      </c>
      <c r="O120">
        <f t="shared" si="22"/>
        <v>7710</v>
      </c>
      <c r="P120">
        <f t="shared" si="23"/>
        <v>10550</v>
      </c>
    </row>
    <row r="121" spans="1:16" x14ac:dyDescent="0.25">
      <c r="A121" s="1">
        <v>45046</v>
      </c>
      <c r="B121">
        <f t="shared" si="12"/>
        <v>7</v>
      </c>
      <c r="C121">
        <f t="shared" si="13"/>
        <v>0</v>
      </c>
      <c r="D121">
        <f t="shared" si="14"/>
        <v>1</v>
      </c>
      <c r="E121" t="s">
        <v>5</v>
      </c>
      <c r="F121">
        <v>10</v>
      </c>
      <c r="G121">
        <f t="shared" si="20"/>
        <v>0</v>
      </c>
      <c r="H121">
        <f t="shared" si="15"/>
        <v>0</v>
      </c>
      <c r="I121">
        <f t="shared" si="16"/>
        <v>0</v>
      </c>
      <c r="J121">
        <f t="shared" si="17"/>
        <v>0</v>
      </c>
      <c r="K121">
        <f t="shared" si="18"/>
        <v>0</v>
      </c>
      <c r="L121">
        <f t="shared" si="19"/>
        <v>150</v>
      </c>
      <c r="M121">
        <v>0</v>
      </c>
      <c r="N121">
        <f t="shared" si="21"/>
        <v>-2990</v>
      </c>
      <c r="O121">
        <f t="shared" si="22"/>
        <v>7710</v>
      </c>
      <c r="P121">
        <f t="shared" si="23"/>
        <v>10700</v>
      </c>
    </row>
    <row r="122" spans="1:16" x14ac:dyDescent="0.25">
      <c r="A122" s="1">
        <v>45047</v>
      </c>
      <c r="B122">
        <f t="shared" si="12"/>
        <v>1</v>
      </c>
      <c r="C122">
        <f t="shared" si="13"/>
        <v>1</v>
      </c>
      <c r="D122">
        <f t="shared" si="14"/>
        <v>0</v>
      </c>
      <c r="E122" t="s">
        <v>5</v>
      </c>
      <c r="F122">
        <v>10</v>
      </c>
      <c r="G122">
        <f t="shared" si="20"/>
        <v>0</v>
      </c>
      <c r="H122">
        <f t="shared" si="15"/>
        <v>5</v>
      </c>
      <c r="I122">
        <f t="shared" si="16"/>
        <v>0</v>
      </c>
      <c r="J122">
        <f t="shared" si="17"/>
        <v>0</v>
      </c>
      <c r="K122">
        <f t="shared" si="18"/>
        <v>150</v>
      </c>
      <c r="L122">
        <f t="shared" si="19"/>
        <v>0</v>
      </c>
      <c r="M122">
        <v>0</v>
      </c>
      <c r="N122">
        <f t="shared" si="21"/>
        <v>-2840</v>
      </c>
      <c r="O122">
        <f t="shared" si="22"/>
        <v>7860</v>
      </c>
      <c r="P122">
        <f t="shared" si="23"/>
        <v>10700</v>
      </c>
    </row>
    <row r="123" spans="1:16" x14ac:dyDescent="0.25">
      <c r="A123" s="1">
        <v>45048</v>
      </c>
      <c r="B123">
        <f t="shared" si="12"/>
        <v>2</v>
      </c>
      <c r="C123">
        <f t="shared" si="13"/>
        <v>1</v>
      </c>
      <c r="D123">
        <f t="shared" si="14"/>
        <v>0</v>
      </c>
      <c r="E123" t="s">
        <v>5</v>
      </c>
      <c r="F123">
        <v>10</v>
      </c>
      <c r="G123">
        <f t="shared" si="20"/>
        <v>0</v>
      </c>
      <c r="H123">
        <f t="shared" si="15"/>
        <v>5</v>
      </c>
      <c r="I123">
        <f t="shared" si="16"/>
        <v>0</v>
      </c>
      <c r="J123">
        <f t="shared" si="17"/>
        <v>0</v>
      </c>
      <c r="K123">
        <f t="shared" si="18"/>
        <v>150</v>
      </c>
      <c r="L123">
        <f t="shared" si="19"/>
        <v>0</v>
      </c>
      <c r="M123">
        <v>0</v>
      </c>
      <c r="N123">
        <f t="shared" si="21"/>
        <v>-2690</v>
      </c>
      <c r="O123">
        <f t="shared" si="22"/>
        <v>8010</v>
      </c>
      <c r="P123">
        <f t="shared" si="23"/>
        <v>10700</v>
      </c>
    </row>
    <row r="124" spans="1:16" x14ac:dyDescent="0.25">
      <c r="A124" s="1">
        <v>45049</v>
      </c>
      <c r="B124">
        <f t="shared" si="12"/>
        <v>3</v>
      </c>
      <c r="C124">
        <f t="shared" si="13"/>
        <v>1</v>
      </c>
      <c r="D124">
        <f t="shared" si="14"/>
        <v>0</v>
      </c>
      <c r="E124" t="s">
        <v>5</v>
      </c>
      <c r="F124">
        <v>10</v>
      </c>
      <c r="G124">
        <f t="shared" si="20"/>
        <v>0</v>
      </c>
      <c r="H124">
        <f t="shared" si="15"/>
        <v>5</v>
      </c>
      <c r="I124">
        <f t="shared" si="16"/>
        <v>0</v>
      </c>
      <c r="J124">
        <f t="shared" si="17"/>
        <v>0</v>
      </c>
      <c r="K124">
        <f t="shared" si="18"/>
        <v>150</v>
      </c>
      <c r="L124">
        <f t="shared" si="19"/>
        <v>0</v>
      </c>
      <c r="M124">
        <v>0</v>
      </c>
      <c r="N124">
        <f t="shared" si="21"/>
        <v>-2540</v>
      </c>
      <c r="O124">
        <f t="shared" si="22"/>
        <v>8160</v>
      </c>
      <c r="P124">
        <f t="shared" si="23"/>
        <v>10700</v>
      </c>
    </row>
    <row r="125" spans="1:16" x14ac:dyDescent="0.25">
      <c r="A125" s="1">
        <v>45050</v>
      </c>
      <c r="B125">
        <f t="shared" si="12"/>
        <v>4</v>
      </c>
      <c r="C125">
        <f t="shared" si="13"/>
        <v>1</v>
      </c>
      <c r="D125">
        <f t="shared" si="14"/>
        <v>0</v>
      </c>
      <c r="E125" t="s">
        <v>5</v>
      </c>
      <c r="F125">
        <v>10</v>
      </c>
      <c r="G125">
        <f t="shared" si="20"/>
        <v>0</v>
      </c>
      <c r="H125">
        <f t="shared" si="15"/>
        <v>5</v>
      </c>
      <c r="I125">
        <f t="shared" si="16"/>
        <v>0</v>
      </c>
      <c r="J125">
        <f t="shared" si="17"/>
        <v>0</v>
      </c>
      <c r="K125">
        <f t="shared" si="18"/>
        <v>150</v>
      </c>
      <c r="L125">
        <f t="shared" si="19"/>
        <v>0</v>
      </c>
      <c r="M125">
        <v>0</v>
      </c>
      <c r="N125">
        <f t="shared" si="21"/>
        <v>-2390</v>
      </c>
      <c r="O125">
        <f t="shared" si="22"/>
        <v>8310</v>
      </c>
      <c r="P125">
        <f t="shared" si="23"/>
        <v>10700</v>
      </c>
    </row>
    <row r="126" spans="1:16" x14ac:dyDescent="0.25">
      <c r="A126" s="1">
        <v>45051</v>
      </c>
      <c r="B126">
        <f t="shared" si="12"/>
        <v>5</v>
      </c>
      <c r="C126">
        <f t="shared" si="13"/>
        <v>1</v>
      </c>
      <c r="D126">
        <f t="shared" si="14"/>
        <v>0</v>
      </c>
      <c r="E126" t="s">
        <v>5</v>
      </c>
      <c r="F126">
        <v>10</v>
      </c>
      <c r="G126">
        <f t="shared" si="20"/>
        <v>0</v>
      </c>
      <c r="H126">
        <f t="shared" si="15"/>
        <v>5</v>
      </c>
      <c r="I126">
        <f t="shared" si="16"/>
        <v>0</v>
      </c>
      <c r="J126">
        <f t="shared" si="17"/>
        <v>0</v>
      </c>
      <c r="K126">
        <f t="shared" si="18"/>
        <v>150</v>
      </c>
      <c r="L126">
        <f t="shared" si="19"/>
        <v>0</v>
      </c>
      <c r="M126">
        <v>0</v>
      </c>
      <c r="N126">
        <f t="shared" si="21"/>
        <v>-2240</v>
      </c>
      <c r="O126">
        <f t="shared" si="22"/>
        <v>8460</v>
      </c>
      <c r="P126">
        <f t="shared" si="23"/>
        <v>10700</v>
      </c>
    </row>
    <row r="127" spans="1:16" x14ac:dyDescent="0.25">
      <c r="A127" s="1">
        <v>45052</v>
      </c>
      <c r="B127">
        <f t="shared" si="12"/>
        <v>6</v>
      </c>
      <c r="C127">
        <f t="shared" si="13"/>
        <v>0</v>
      </c>
      <c r="D127">
        <f t="shared" si="14"/>
        <v>0</v>
      </c>
      <c r="E127" t="s">
        <v>5</v>
      </c>
      <c r="F127">
        <v>10</v>
      </c>
      <c r="G127">
        <f t="shared" si="20"/>
        <v>0</v>
      </c>
      <c r="H127">
        <f t="shared" si="15"/>
        <v>0</v>
      </c>
      <c r="I127">
        <f t="shared" si="16"/>
        <v>0</v>
      </c>
      <c r="J127">
        <f t="shared" si="17"/>
        <v>0</v>
      </c>
      <c r="K127">
        <f t="shared" si="18"/>
        <v>0</v>
      </c>
      <c r="L127">
        <f t="shared" si="19"/>
        <v>0</v>
      </c>
      <c r="M127">
        <v>0</v>
      </c>
      <c r="N127">
        <f t="shared" si="21"/>
        <v>-2240</v>
      </c>
      <c r="O127">
        <f t="shared" si="22"/>
        <v>8460</v>
      </c>
      <c r="P127">
        <f t="shared" si="23"/>
        <v>10700</v>
      </c>
    </row>
    <row r="128" spans="1:16" x14ac:dyDescent="0.25">
      <c r="A128" s="1">
        <v>45053</v>
      </c>
      <c r="B128">
        <f t="shared" si="12"/>
        <v>7</v>
      </c>
      <c r="C128">
        <f t="shared" si="13"/>
        <v>0</v>
      </c>
      <c r="D128">
        <f t="shared" si="14"/>
        <v>1</v>
      </c>
      <c r="E128" t="s">
        <v>5</v>
      </c>
      <c r="F128">
        <v>10</v>
      </c>
      <c r="G128">
        <f t="shared" si="20"/>
        <v>0</v>
      </c>
      <c r="H128">
        <f t="shared" si="15"/>
        <v>0</v>
      </c>
      <c r="I128">
        <f t="shared" si="16"/>
        <v>0</v>
      </c>
      <c r="J128">
        <f t="shared" si="17"/>
        <v>0</v>
      </c>
      <c r="K128">
        <f t="shared" si="18"/>
        <v>0</v>
      </c>
      <c r="L128">
        <f t="shared" si="19"/>
        <v>150</v>
      </c>
      <c r="M128">
        <v>0</v>
      </c>
      <c r="N128">
        <f t="shared" si="21"/>
        <v>-2390</v>
      </c>
      <c r="O128">
        <f t="shared" si="22"/>
        <v>8460</v>
      </c>
      <c r="P128">
        <f t="shared" si="23"/>
        <v>10850</v>
      </c>
    </row>
    <row r="129" spans="1:16" x14ac:dyDescent="0.25">
      <c r="A129" s="1">
        <v>45054</v>
      </c>
      <c r="B129">
        <f t="shared" si="12"/>
        <v>1</v>
      </c>
      <c r="C129">
        <f t="shared" si="13"/>
        <v>1</v>
      </c>
      <c r="D129">
        <f t="shared" si="14"/>
        <v>0</v>
      </c>
      <c r="E129" t="s">
        <v>5</v>
      </c>
      <c r="F129">
        <v>10</v>
      </c>
      <c r="G129">
        <f t="shared" si="20"/>
        <v>0</v>
      </c>
      <c r="H129">
        <f t="shared" si="15"/>
        <v>5</v>
      </c>
      <c r="I129">
        <f t="shared" si="16"/>
        <v>0</v>
      </c>
      <c r="J129">
        <f t="shared" si="17"/>
        <v>0</v>
      </c>
      <c r="K129">
        <f t="shared" si="18"/>
        <v>150</v>
      </c>
      <c r="L129">
        <f t="shared" si="19"/>
        <v>0</v>
      </c>
      <c r="M129">
        <v>0</v>
      </c>
      <c r="N129">
        <f t="shared" si="21"/>
        <v>-2240</v>
      </c>
      <c r="O129">
        <f t="shared" si="22"/>
        <v>8610</v>
      </c>
      <c r="P129">
        <f t="shared" si="23"/>
        <v>10850</v>
      </c>
    </row>
    <row r="130" spans="1:16" x14ac:dyDescent="0.25">
      <c r="A130" s="1">
        <v>45055</v>
      </c>
      <c r="B130">
        <f t="shared" si="12"/>
        <v>2</v>
      </c>
      <c r="C130">
        <f t="shared" si="13"/>
        <v>1</v>
      </c>
      <c r="D130">
        <f t="shared" si="14"/>
        <v>0</v>
      </c>
      <c r="E130" t="s">
        <v>5</v>
      </c>
      <c r="F130">
        <v>10</v>
      </c>
      <c r="G130">
        <f t="shared" si="20"/>
        <v>0</v>
      </c>
      <c r="H130">
        <f t="shared" si="15"/>
        <v>5</v>
      </c>
      <c r="I130">
        <f t="shared" si="16"/>
        <v>0</v>
      </c>
      <c r="J130">
        <f t="shared" si="17"/>
        <v>0</v>
      </c>
      <c r="K130">
        <f t="shared" si="18"/>
        <v>150</v>
      </c>
      <c r="L130">
        <f t="shared" si="19"/>
        <v>0</v>
      </c>
      <c r="M130">
        <v>0</v>
      </c>
      <c r="N130">
        <f t="shared" si="21"/>
        <v>-2090</v>
      </c>
      <c r="O130">
        <f t="shared" si="22"/>
        <v>8760</v>
      </c>
      <c r="P130">
        <f t="shared" si="23"/>
        <v>10850</v>
      </c>
    </row>
    <row r="131" spans="1:16" x14ac:dyDescent="0.25">
      <c r="A131" s="1">
        <v>45056</v>
      </c>
      <c r="B131">
        <f t="shared" ref="B131:B194" si="24">WEEKDAY(A131,2)</f>
        <v>3</v>
      </c>
      <c r="C131">
        <f t="shared" ref="C131:C194" si="25">IF(AND(B131&gt;0,B131&lt;6),1,0)</f>
        <v>1</v>
      </c>
      <c r="D131">
        <f t="shared" ref="D131:D194" si="26">IF(B131=7,1,0)</f>
        <v>0</v>
      </c>
      <c r="E131" t="s">
        <v>5</v>
      </c>
      <c r="F131">
        <v>10</v>
      </c>
      <c r="G131">
        <f t="shared" si="20"/>
        <v>0</v>
      </c>
      <c r="H131">
        <f t="shared" ref="H131:H194" si="27">IF(AND(C131=1,E131="w"),F131*0.5,0)</f>
        <v>5</v>
      </c>
      <c r="I131">
        <f t="shared" ref="I131:I194" si="28">IF(AND(C131=1,E131="l"),F131*0.9,0)</f>
        <v>0</v>
      </c>
      <c r="J131">
        <f t="shared" ref="J131:J194" si="29">IF(AND(C131=1,E131="j"),F131*0.4,0)</f>
        <v>0</v>
      </c>
      <c r="K131">
        <f t="shared" ref="K131:K194" si="30">SUM(G131:J131)*30</f>
        <v>150</v>
      </c>
      <c r="L131">
        <f t="shared" ref="L131:L194" si="31">IF(D131=1,F131*15,0)</f>
        <v>0</v>
      </c>
      <c r="M131">
        <v>0</v>
      </c>
      <c r="N131">
        <f t="shared" si="21"/>
        <v>-1940</v>
      </c>
      <c r="O131">
        <f t="shared" si="22"/>
        <v>8910</v>
      </c>
      <c r="P131">
        <f t="shared" si="23"/>
        <v>10850</v>
      </c>
    </row>
    <row r="132" spans="1:16" x14ac:dyDescent="0.25">
      <c r="A132" s="1">
        <v>45057</v>
      </c>
      <c r="B132">
        <f t="shared" si="24"/>
        <v>4</v>
      </c>
      <c r="C132">
        <f t="shared" si="25"/>
        <v>1</v>
      </c>
      <c r="D132">
        <f t="shared" si="26"/>
        <v>0</v>
      </c>
      <c r="E132" t="s">
        <v>5</v>
      </c>
      <c r="F132">
        <v>10</v>
      </c>
      <c r="G132">
        <f t="shared" ref="G132:G195" si="32">ROUNDDOWN(IF(AND(C132=1,E132="z"),F132*0.2,0),0)</f>
        <v>0</v>
      </c>
      <c r="H132">
        <f t="shared" si="27"/>
        <v>5</v>
      </c>
      <c r="I132">
        <f t="shared" si="28"/>
        <v>0</v>
      </c>
      <c r="J132">
        <f t="shared" si="29"/>
        <v>0</v>
      </c>
      <c r="K132">
        <f t="shared" si="30"/>
        <v>150</v>
      </c>
      <c r="L132">
        <f t="shared" si="31"/>
        <v>0</v>
      </c>
      <c r="M132">
        <v>0</v>
      </c>
      <c r="N132">
        <f t="shared" ref="N132:N195" si="33">K132-L132+N131</f>
        <v>-1790</v>
      </c>
      <c r="O132">
        <f t="shared" ref="O132:O195" si="34">K132+O131</f>
        <v>9060</v>
      </c>
      <c r="P132">
        <f t="shared" ref="P132:P195" si="35">M132+L132+P131</f>
        <v>10850</v>
      </c>
    </row>
    <row r="133" spans="1:16" x14ac:dyDescent="0.25">
      <c r="A133" s="1">
        <v>45058</v>
      </c>
      <c r="B133">
        <f t="shared" si="24"/>
        <v>5</v>
      </c>
      <c r="C133">
        <f t="shared" si="25"/>
        <v>1</v>
      </c>
      <c r="D133">
        <f t="shared" si="26"/>
        <v>0</v>
      </c>
      <c r="E133" t="s">
        <v>5</v>
      </c>
      <c r="F133">
        <v>10</v>
      </c>
      <c r="G133">
        <f t="shared" si="32"/>
        <v>0</v>
      </c>
      <c r="H133">
        <f t="shared" si="27"/>
        <v>5</v>
      </c>
      <c r="I133">
        <f t="shared" si="28"/>
        <v>0</v>
      </c>
      <c r="J133">
        <f t="shared" si="29"/>
        <v>0</v>
      </c>
      <c r="K133">
        <f t="shared" si="30"/>
        <v>150</v>
      </c>
      <c r="L133">
        <f t="shared" si="31"/>
        <v>0</v>
      </c>
      <c r="M133">
        <v>0</v>
      </c>
      <c r="N133">
        <f t="shared" si="33"/>
        <v>-1640</v>
      </c>
      <c r="O133">
        <f t="shared" si="34"/>
        <v>9210</v>
      </c>
      <c r="P133">
        <f t="shared" si="35"/>
        <v>10850</v>
      </c>
    </row>
    <row r="134" spans="1:16" x14ac:dyDescent="0.25">
      <c r="A134" s="1">
        <v>45059</v>
      </c>
      <c r="B134">
        <f t="shared" si="24"/>
        <v>6</v>
      </c>
      <c r="C134">
        <f t="shared" si="25"/>
        <v>0</v>
      </c>
      <c r="D134">
        <f t="shared" si="26"/>
        <v>0</v>
      </c>
      <c r="E134" t="s">
        <v>5</v>
      </c>
      <c r="F134">
        <v>10</v>
      </c>
      <c r="G134">
        <f t="shared" si="32"/>
        <v>0</v>
      </c>
      <c r="H134">
        <f t="shared" si="27"/>
        <v>0</v>
      </c>
      <c r="I134">
        <f t="shared" si="28"/>
        <v>0</v>
      </c>
      <c r="J134">
        <f t="shared" si="29"/>
        <v>0</v>
      </c>
      <c r="K134">
        <f t="shared" si="30"/>
        <v>0</v>
      </c>
      <c r="L134">
        <f t="shared" si="31"/>
        <v>0</v>
      </c>
      <c r="M134">
        <v>0</v>
      </c>
      <c r="N134">
        <f t="shared" si="33"/>
        <v>-1640</v>
      </c>
      <c r="O134">
        <f t="shared" si="34"/>
        <v>9210</v>
      </c>
      <c r="P134">
        <f t="shared" si="35"/>
        <v>10850</v>
      </c>
    </row>
    <row r="135" spans="1:16" x14ac:dyDescent="0.25">
      <c r="A135" s="1">
        <v>45060</v>
      </c>
      <c r="B135">
        <f t="shared" si="24"/>
        <v>7</v>
      </c>
      <c r="C135">
        <f t="shared" si="25"/>
        <v>0</v>
      </c>
      <c r="D135">
        <f t="shared" si="26"/>
        <v>1</v>
      </c>
      <c r="E135" t="s">
        <v>5</v>
      </c>
      <c r="F135">
        <v>10</v>
      </c>
      <c r="G135">
        <f t="shared" si="32"/>
        <v>0</v>
      </c>
      <c r="H135">
        <f t="shared" si="27"/>
        <v>0</v>
      </c>
      <c r="I135">
        <f t="shared" si="28"/>
        <v>0</v>
      </c>
      <c r="J135">
        <f t="shared" si="29"/>
        <v>0</v>
      </c>
      <c r="K135">
        <f t="shared" si="30"/>
        <v>0</v>
      </c>
      <c r="L135">
        <f t="shared" si="31"/>
        <v>150</v>
      </c>
      <c r="M135">
        <v>0</v>
      </c>
      <c r="N135">
        <f t="shared" si="33"/>
        <v>-1790</v>
      </c>
      <c r="O135">
        <f t="shared" si="34"/>
        <v>9210</v>
      </c>
      <c r="P135">
        <f t="shared" si="35"/>
        <v>11000</v>
      </c>
    </row>
    <row r="136" spans="1:16" x14ac:dyDescent="0.25">
      <c r="A136" s="1">
        <v>45061</v>
      </c>
      <c r="B136">
        <f t="shared" si="24"/>
        <v>1</v>
      </c>
      <c r="C136">
        <f t="shared" si="25"/>
        <v>1</v>
      </c>
      <c r="D136">
        <f t="shared" si="26"/>
        <v>0</v>
      </c>
      <c r="E136" t="s">
        <v>5</v>
      </c>
      <c r="F136">
        <v>10</v>
      </c>
      <c r="G136">
        <f t="shared" si="32"/>
        <v>0</v>
      </c>
      <c r="H136">
        <f t="shared" si="27"/>
        <v>5</v>
      </c>
      <c r="I136">
        <f t="shared" si="28"/>
        <v>0</v>
      </c>
      <c r="J136">
        <f t="shared" si="29"/>
        <v>0</v>
      </c>
      <c r="K136">
        <f t="shared" si="30"/>
        <v>150</v>
      </c>
      <c r="L136">
        <f t="shared" si="31"/>
        <v>0</v>
      </c>
      <c r="M136">
        <v>0</v>
      </c>
      <c r="N136">
        <f t="shared" si="33"/>
        <v>-1640</v>
      </c>
      <c r="O136">
        <f t="shared" si="34"/>
        <v>9360</v>
      </c>
      <c r="P136">
        <f t="shared" si="35"/>
        <v>11000</v>
      </c>
    </row>
    <row r="137" spans="1:16" x14ac:dyDescent="0.25">
      <c r="A137" s="1">
        <v>45062</v>
      </c>
      <c r="B137">
        <f t="shared" si="24"/>
        <v>2</v>
      </c>
      <c r="C137">
        <f t="shared" si="25"/>
        <v>1</v>
      </c>
      <c r="D137">
        <f t="shared" si="26"/>
        <v>0</v>
      </c>
      <c r="E137" t="s">
        <v>5</v>
      </c>
      <c r="F137">
        <v>10</v>
      </c>
      <c r="G137">
        <f t="shared" si="32"/>
        <v>0</v>
      </c>
      <c r="H137">
        <f t="shared" si="27"/>
        <v>5</v>
      </c>
      <c r="I137">
        <f t="shared" si="28"/>
        <v>0</v>
      </c>
      <c r="J137">
        <f t="shared" si="29"/>
        <v>0</v>
      </c>
      <c r="K137">
        <f t="shared" si="30"/>
        <v>150</v>
      </c>
      <c r="L137">
        <f t="shared" si="31"/>
        <v>0</v>
      </c>
      <c r="M137">
        <v>0</v>
      </c>
      <c r="N137">
        <f t="shared" si="33"/>
        <v>-1490</v>
      </c>
      <c r="O137">
        <f t="shared" si="34"/>
        <v>9510</v>
      </c>
      <c r="P137">
        <f t="shared" si="35"/>
        <v>11000</v>
      </c>
    </row>
    <row r="138" spans="1:16" x14ac:dyDescent="0.25">
      <c r="A138" s="1">
        <v>45063</v>
      </c>
      <c r="B138">
        <f t="shared" si="24"/>
        <v>3</v>
      </c>
      <c r="C138">
        <f t="shared" si="25"/>
        <v>1</v>
      </c>
      <c r="D138">
        <f t="shared" si="26"/>
        <v>0</v>
      </c>
      <c r="E138" t="s">
        <v>5</v>
      </c>
      <c r="F138">
        <v>10</v>
      </c>
      <c r="G138">
        <f t="shared" si="32"/>
        <v>0</v>
      </c>
      <c r="H138">
        <f t="shared" si="27"/>
        <v>5</v>
      </c>
      <c r="I138">
        <f t="shared" si="28"/>
        <v>0</v>
      </c>
      <c r="J138">
        <f t="shared" si="29"/>
        <v>0</v>
      </c>
      <c r="K138">
        <f t="shared" si="30"/>
        <v>150</v>
      </c>
      <c r="L138">
        <f t="shared" si="31"/>
        <v>0</v>
      </c>
      <c r="M138">
        <v>0</v>
      </c>
      <c r="N138">
        <f t="shared" si="33"/>
        <v>-1340</v>
      </c>
      <c r="O138">
        <f t="shared" si="34"/>
        <v>9660</v>
      </c>
      <c r="P138">
        <f t="shared" si="35"/>
        <v>11000</v>
      </c>
    </row>
    <row r="139" spans="1:16" x14ac:dyDescent="0.25">
      <c r="A139" s="1">
        <v>45064</v>
      </c>
      <c r="B139">
        <f t="shared" si="24"/>
        <v>4</v>
      </c>
      <c r="C139">
        <f t="shared" si="25"/>
        <v>1</v>
      </c>
      <c r="D139">
        <f t="shared" si="26"/>
        <v>0</v>
      </c>
      <c r="E139" t="s">
        <v>5</v>
      </c>
      <c r="F139">
        <v>10</v>
      </c>
      <c r="G139">
        <f t="shared" si="32"/>
        <v>0</v>
      </c>
      <c r="H139">
        <f t="shared" si="27"/>
        <v>5</v>
      </c>
      <c r="I139">
        <f t="shared" si="28"/>
        <v>0</v>
      </c>
      <c r="J139">
        <f t="shared" si="29"/>
        <v>0</v>
      </c>
      <c r="K139">
        <f t="shared" si="30"/>
        <v>150</v>
      </c>
      <c r="L139">
        <f t="shared" si="31"/>
        <v>0</v>
      </c>
      <c r="M139">
        <v>0</v>
      </c>
      <c r="N139">
        <f t="shared" si="33"/>
        <v>-1190</v>
      </c>
      <c r="O139">
        <f t="shared" si="34"/>
        <v>9810</v>
      </c>
      <c r="P139">
        <f t="shared" si="35"/>
        <v>11000</v>
      </c>
    </row>
    <row r="140" spans="1:16" x14ac:dyDescent="0.25">
      <c r="A140" s="1">
        <v>45065</v>
      </c>
      <c r="B140">
        <f t="shared" si="24"/>
        <v>5</v>
      </c>
      <c r="C140">
        <f t="shared" si="25"/>
        <v>1</v>
      </c>
      <c r="D140">
        <f t="shared" si="26"/>
        <v>0</v>
      </c>
      <c r="E140" t="s">
        <v>5</v>
      </c>
      <c r="F140">
        <v>10</v>
      </c>
      <c r="G140">
        <f t="shared" si="32"/>
        <v>0</v>
      </c>
      <c r="H140">
        <f t="shared" si="27"/>
        <v>5</v>
      </c>
      <c r="I140">
        <f t="shared" si="28"/>
        <v>0</v>
      </c>
      <c r="J140">
        <f t="shared" si="29"/>
        <v>0</v>
      </c>
      <c r="K140">
        <f t="shared" si="30"/>
        <v>150</v>
      </c>
      <c r="L140">
        <f t="shared" si="31"/>
        <v>0</v>
      </c>
      <c r="M140">
        <v>0</v>
      </c>
      <c r="N140">
        <f t="shared" si="33"/>
        <v>-1040</v>
      </c>
      <c r="O140">
        <f t="shared" si="34"/>
        <v>9960</v>
      </c>
      <c r="P140">
        <f t="shared" si="35"/>
        <v>11000</v>
      </c>
    </row>
    <row r="141" spans="1:16" x14ac:dyDescent="0.25">
      <c r="A141" s="1">
        <v>45066</v>
      </c>
      <c r="B141">
        <f t="shared" si="24"/>
        <v>6</v>
      </c>
      <c r="C141">
        <f t="shared" si="25"/>
        <v>0</v>
      </c>
      <c r="D141">
        <f t="shared" si="26"/>
        <v>0</v>
      </c>
      <c r="E141" t="s">
        <v>5</v>
      </c>
      <c r="F141">
        <v>10</v>
      </c>
      <c r="G141">
        <f t="shared" si="32"/>
        <v>0</v>
      </c>
      <c r="H141">
        <f t="shared" si="27"/>
        <v>0</v>
      </c>
      <c r="I141">
        <f t="shared" si="28"/>
        <v>0</v>
      </c>
      <c r="J141">
        <f t="shared" si="29"/>
        <v>0</v>
      </c>
      <c r="K141">
        <f t="shared" si="30"/>
        <v>0</v>
      </c>
      <c r="L141">
        <f t="shared" si="31"/>
        <v>0</v>
      </c>
      <c r="M141">
        <v>0</v>
      </c>
      <c r="N141">
        <f t="shared" si="33"/>
        <v>-1040</v>
      </c>
      <c r="O141">
        <f t="shared" si="34"/>
        <v>9960</v>
      </c>
      <c r="P141">
        <f t="shared" si="35"/>
        <v>11000</v>
      </c>
    </row>
    <row r="142" spans="1:16" x14ac:dyDescent="0.25">
      <c r="A142" s="1">
        <v>45067</v>
      </c>
      <c r="B142">
        <f t="shared" si="24"/>
        <v>7</v>
      </c>
      <c r="C142">
        <f t="shared" si="25"/>
        <v>0</v>
      </c>
      <c r="D142">
        <f t="shared" si="26"/>
        <v>1</v>
      </c>
      <c r="E142" t="s">
        <v>5</v>
      </c>
      <c r="F142">
        <v>10</v>
      </c>
      <c r="G142">
        <f t="shared" si="32"/>
        <v>0</v>
      </c>
      <c r="H142">
        <f t="shared" si="27"/>
        <v>0</v>
      </c>
      <c r="I142">
        <f t="shared" si="28"/>
        <v>0</v>
      </c>
      <c r="J142">
        <f t="shared" si="29"/>
        <v>0</v>
      </c>
      <c r="K142">
        <f t="shared" si="30"/>
        <v>0</v>
      </c>
      <c r="L142">
        <f t="shared" si="31"/>
        <v>150</v>
      </c>
      <c r="M142">
        <v>0</v>
      </c>
      <c r="N142">
        <f t="shared" si="33"/>
        <v>-1190</v>
      </c>
      <c r="O142">
        <f t="shared" si="34"/>
        <v>9960</v>
      </c>
      <c r="P142">
        <f t="shared" si="35"/>
        <v>11150</v>
      </c>
    </row>
    <row r="143" spans="1:16" x14ac:dyDescent="0.25">
      <c r="A143" s="1">
        <v>45068</v>
      </c>
      <c r="B143">
        <f t="shared" si="24"/>
        <v>1</v>
      </c>
      <c r="C143">
        <f t="shared" si="25"/>
        <v>1</v>
      </c>
      <c r="D143">
        <f t="shared" si="26"/>
        <v>0</v>
      </c>
      <c r="E143" t="s">
        <v>5</v>
      </c>
      <c r="F143">
        <v>10</v>
      </c>
      <c r="G143">
        <f t="shared" si="32"/>
        <v>0</v>
      </c>
      <c r="H143">
        <f t="shared" si="27"/>
        <v>5</v>
      </c>
      <c r="I143">
        <f t="shared" si="28"/>
        <v>0</v>
      </c>
      <c r="J143">
        <f t="shared" si="29"/>
        <v>0</v>
      </c>
      <c r="K143">
        <f t="shared" si="30"/>
        <v>150</v>
      </c>
      <c r="L143">
        <f t="shared" si="31"/>
        <v>0</v>
      </c>
      <c r="M143">
        <v>0</v>
      </c>
      <c r="N143">
        <f t="shared" si="33"/>
        <v>-1040</v>
      </c>
      <c r="O143">
        <f t="shared" si="34"/>
        <v>10110</v>
      </c>
      <c r="P143">
        <f t="shared" si="35"/>
        <v>11150</v>
      </c>
    </row>
    <row r="144" spans="1:16" x14ac:dyDescent="0.25">
      <c r="A144" s="1">
        <v>45069</v>
      </c>
      <c r="B144">
        <f t="shared" si="24"/>
        <v>2</v>
      </c>
      <c r="C144">
        <f t="shared" si="25"/>
        <v>1</v>
      </c>
      <c r="D144">
        <f t="shared" si="26"/>
        <v>0</v>
      </c>
      <c r="E144" t="s">
        <v>5</v>
      </c>
      <c r="F144">
        <v>10</v>
      </c>
      <c r="G144">
        <f t="shared" si="32"/>
        <v>0</v>
      </c>
      <c r="H144">
        <f t="shared" si="27"/>
        <v>5</v>
      </c>
      <c r="I144">
        <f t="shared" si="28"/>
        <v>0</v>
      </c>
      <c r="J144">
        <f t="shared" si="29"/>
        <v>0</v>
      </c>
      <c r="K144">
        <f t="shared" si="30"/>
        <v>150</v>
      </c>
      <c r="L144">
        <f t="shared" si="31"/>
        <v>0</v>
      </c>
      <c r="M144">
        <v>0</v>
      </c>
      <c r="N144">
        <f t="shared" si="33"/>
        <v>-890</v>
      </c>
      <c r="O144">
        <f t="shared" si="34"/>
        <v>10260</v>
      </c>
      <c r="P144">
        <f t="shared" si="35"/>
        <v>11150</v>
      </c>
    </row>
    <row r="145" spans="1:16" x14ac:dyDescent="0.25">
      <c r="A145" s="1">
        <v>45070</v>
      </c>
      <c r="B145">
        <f t="shared" si="24"/>
        <v>3</v>
      </c>
      <c r="C145">
        <f t="shared" si="25"/>
        <v>1</v>
      </c>
      <c r="D145">
        <f t="shared" si="26"/>
        <v>0</v>
      </c>
      <c r="E145" t="s">
        <v>5</v>
      </c>
      <c r="F145">
        <v>10</v>
      </c>
      <c r="G145">
        <f t="shared" si="32"/>
        <v>0</v>
      </c>
      <c r="H145">
        <f t="shared" si="27"/>
        <v>5</v>
      </c>
      <c r="I145">
        <f t="shared" si="28"/>
        <v>0</v>
      </c>
      <c r="J145">
        <f t="shared" si="29"/>
        <v>0</v>
      </c>
      <c r="K145">
        <f t="shared" si="30"/>
        <v>150</v>
      </c>
      <c r="L145">
        <f t="shared" si="31"/>
        <v>0</v>
      </c>
      <c r="M145">
        <v>0</v>
      </c>
      <c r="N145">
        <f t="shared" si="33"/>
        <v>-740</v>
      </c>
      <c r="O145">
        <f t="shared" si="34"/>
        <v>10410</v>
      </c>
      <c r="P145">
        <f t="shared" si="35"/>
        <v>11150</v>
      </c>
    </row>
    <row r="146" spans="1:16" x14ac:dyDescent="0.25">
      <c r="A146" s="1">
        <v>45071</v>
      </c>
      <c r="B146">
        <f t="shared" si="24"/>
        <v>4</v>
      </c>
      <c r="C146">
        <f t="shared" si="25"/>
        <v>1</v>
      </c>
      <c r="D146">
        <f t="shared" si="26"/>
        <v>0</v>
      </c>
      <c r="E146" t="s">
        <v>5</v>
      </c>
      <c r="F146">
        <v>10</v>
      </c>
      <c r="G146">
        <f t="shared" si="32"/>
        <v>0</v>
      </c>
      <c r="H146">
        <f t="shared" si="27"/>
        <v>5</v>
      </c>
      <c r="I146">
        <f t="shared" si="28"/>
        <v>0</v>
      </c>
      <c r="J146">
        <f t="shared" si="29"/>
        <v>0</v>
      </c>
      <c r="K146">
        <f t="shared" si="30"/>
        <v>150</v>
      </c>
      <c r="L146">
        <f t="shared" si="31"/>
        <v>0</v>
      </c>
      <c r="M146">
        <v>0</v>
      </c>
      <c r="N146">
        <f t="shared" si="33"/>
        <v>-590</v>
      </c>
      <c r="O146">
        <f t="shared" si="34"/>
        <v>10560</v>
      </c>
      <c r="P146">
        <f t="shared" si="35"/>
        <v>11150</v>
      </c>
    </row>
    <row r="147" spans="1:16" x14ac:dyDescent="0.25">
      <c r="A147" s="1">
        <v>45072</v>
      </c>
      <c r="B147">
        <f t="shared" si="24"/>
        <v>5</v>
      </c>
      <c r="C147">
        <f t="shared" si="25"/>
        <v>1</v>
      </c>
      <c r="D147">
        <f t="shared" si="26"/>
        <v>0</v>
      </c>
      <c r="E147" t="s">
        <v>5</v>
      </c>
      <c r="F147">
        <v>10</v>
      </c>
      <c r="G147">
        <f t="shared" si="32"/>
        <v>0</v>
      </c>
      <c r="H147">
        <f t="shared" si="27"/>
        <v>5</v>
      </c>
      <c r="I147">
        <f t="shared" si="28"/>
        <v>0</v>
      </c>
      <c r="J147">
        <f t="shared" si="29"/>
        <v>0</v>
      </c>
      <c r="K147">
        <f t="shared" si="30"/>
        <v>150</v>
      </c>
      <c r="L147">
        <f t="shared" si="31"/>
        <v>0</v>
      </c>
      <c r="M147">
        <v>0</v>
      </c>
      <c r="N147">
        <f t="shared" si="33"/>
        <v>-440</v>
      </c>
      <c r="O147">
        <f t="shared" si="34"/>
        <v>10710</v>
      </c>
      <c r="P147">
        <f t="shared" si="35"/>
        <v>11150</v>
      </c>
    </row>
    <row r="148" spans="1:16" x14ac:dyDescent="0.25">
      <c r="A148" s="1">
        <v>45073</v>
      </c>
      <c r="B148">
        <f t="shared" si="24"/>
        <v>6</v>
      </c>
      <c r="C148">
        <f t="shared" si="25"/>
        <v>0</v>
      </c>
      <c r="D148">
        <f t="shared" si="26"/>
        <v>0</v>
      </c>
      <c r="E148" t="s">
        <v>5</v>
      </c>
      <c r="F148">
        <v>10</v>
      </c>
      <c r="G148">
        <f t="shared" si="32"/>
        <v>0</v>
      </c>
      <c r="H148">
        <f t="shared" si="27"/>
        <v>0</v>
      </c>
      <c r="I148">
        <f t="shared" si="28"/>
        <v>0</v>
      </c>
      <c r="J148">
        <f t="shared" si="29"/>
        <v>0</v>
      </c>
      <c r="K148">
        <f t="shared" si="30"/>
        <v>0</v>
      </c>
      <c r="L148">
        <f t="shared" si="31"/>
        <v>0</v>
      </c>
      <c r="M148">
        <v>0</v>
      </c>
      <c r="N148">
        <f t="shared" si="33"/>
        <v>-440</v>
      </c>
      <c r="O148">
        <f t="shared" si="34"/>
        <v>10710</v>
      </c>
      <c r="P148">
        <f t="shared" si="35"/>
        <v>11150</v>
      </c>
    </row>
    <row r="149" spans="1:16" x14ac:dyDescent="0.25">
      <c r="A149" s="1">
        <v>45074</v>
      </c>
      <c r="B149">
        <f t="shared" si="24"/>
        <v>7</v>
      </c>
      <c r="C149">
        <f t="shared" si="25"/>
        <v>0</v>
      </c>
      <c r="D149">
        <f t="shared" si="26"/>
        <v>1</v>
      </c>
      <c r="E149" t="s">
        <v>5</v>
      </c>
      <c r="F149">
        <v>10</v>
      </c>
      <c r="G149">
        <f t="shared" si="32"/>
        <v>0</v>
      </c>
      <c r="H149">
        <f t="shared" si="27"/>
        <v>0</v>
      </c>
      <c r="I149">
        <f t="shared" si="28"/>
        <v>0</v>
      </c>
      <c r="J149">
        <f t="shared" si="29"/>
        <v>0</v>
      </c>
      <c r="K149">
        <f t="shared" si="30"/>
        <v>0</v>
      </c>
      <c r="L149">
        <f t="shared" si="31"/>
        <v>150</v>
      </c>
      <c r="M149">
        <v>0</v>
      </c>
      <c r="N149">
        <f t="shared" si="33"/>
        <v>-590</v>
      </c>
      <c r="O149">
        <f t="shared" si="34"/>
        <v>10710</v>
      </c>
      <c r="P149">
        <f t="shared" si="35"/>
        <v>11300</v>
      </c>
    </row>
    <row r="150" spans="1:16" x14ac:dyDescent="0.25">
      <c r="A150" s="1">
        <v>45075</v>
      </c>
      <c r="B150">
        <f t="shared" si="24"/>
        <v>1</v>
      </c>
      <c r="C150">
        <f t="shared" si="25"/>
        <v>1</v>
      </c>
      <c r="D150">
        <f t="shared" si="26"/>
        <v>0</v>
      </c>
      <c r="E150" t="s">
        <v>5</v>
      </c>
      <c r="F150">
        <v>10</v>
      </c>
      <c r="G150">
        <f t="shared" si="32"/>
        <v>0</v>
      </c>
      <c r="H150">
        <f t="shared" si="27"/>
        <v>5</v>
      </c>
      <c r="I150">
        <f t="shared" si="28"/>
        <v>0</v>
      </c>
      <c r="J150">
        <f t="shared" si="29"/>
        <v>0</v>
      </c>
      <c r="K150">
        <f t="shared" si="30"/>
        <v>150</v>
      </c>
      <c r="L150">
        <f t="shared" si="31"/>
        <v>0</v>
      </c>
      <c r="M150">
        <v>0</v>
      </c>
      <c r="N150">
        <f t="shared" si="33"/>
        <v>-440</v>
      </c>
      <c r="O150">
        <f t="shared" si="34"/>
        <v>10860</v>
      </c>
      <c r="P150">
        <f t="shared" si="35"/>
        <v>11300</v>
      </c>
    </row>
    <row r="151" spans="1:16" x14ac:dyDescent="0.25">
      <c r="A151" s="1">
        <v>45076</v>
      </c>
      <c r="B151">
        <f t="shared" si="24"/>
        <v>2</v>
      </c>
      <c r="C151">
        <f t="shared" si="25"/>
        <v>1</v>
      </c>
      <c r="D151">
        <f t="shared" si="26"/>
        <v>0</v>
      </c>
      <c r="E151" t="s">
        <v>5</v>
      </c>
      <c r="F151">
        <v>10</v>
      </c>
      <c r="G151">
        <f t="shared" si="32"/>
        <v>0</v>
      </c>
      <c r="H151">
        <f t="shared" si="27"/>
        <v>5</v>
      </c>
      <c r="I151">
        <f t="shared" si="28"/>
        <v>0</v>
      </c>
      <c r="J151">
        <f t="shared" si="29"/>
        <v>0</v>
      </c>
      <c r="K151">
        <f t="shared" si="30"/>
        <v>150</v>
      </c>
      <c r="L151">
        <f t="shared" si="31"/>
        <v>0</v>
      </c>
      <c r="M151">
        <v>0</v>
      </c>
      <c r="N151">
        <f t="shared" si="33"/>
        <v>-290</v>
      </c>
      <c r="O151">
        <f t="shared" si="34"/>
        <v>11010</v>
      </c>
      <c r="P151">
        <f t="shared" si="35"/>
        <v>11300</v>
      </c>
    </row>
    <row r="152" spans="1:16" x14ac:dyDescent="0.25">
      <c r="A152" s="1">
        <v>45077</v>
      </c>
      <c r="B152">
        <f t="shared" si="24"/>
        <v>3</v>
      </c>
      <c r="C152">
        <f t="shared" si="25"/>
        <v>1</v>
      </c>
      <c r="D152">
        <f t="shared" si="26"/>
        <v>0</v>
      </c>
      <c r="E152" t="s">
        <v>5</v>
      </c>
      <c r="F152">
        <v>10</v>
      </c>
      <c r="G152">
        <f t="shared" si="32"/>
        <v>0</v>
      </c>
      <c r="H152">
        <f t="shared" si="27"/>
        <v>5</v>
      </c>
      <c r="I152">
        <f t="shared" si="28"/>
        <v>0</v>
      </c>
      <c r="J152">
        <f t="shared" si="29"/>
        <v>0</v>
      </c>
      <c r="K152">
        <f t="shared" si="30"/>
        <v>150</v>
      </c>
      <c r="L152">
        <f t="shared" si="31"/>
        <v>0</v>
      </c>
      <c r="M152">
        <v>0</v>
      </c>
      <c r="N152">
        <f t="shared" si="33"/>
        <v>-140</v>
      </c>
      <c r="O152">
        <f t="shared" si="34"/>
        <v>11160</v>
      </c>
      <c r="P152">
        <f t="shared" si="35"/>
        <v>11300</v>
      </c>
    </row>
    <row r="153" spans="1:16" x14ac:dyDescent="0.25">
      <c r="A153" s="2">
        <v>45078</v>
      </c>
      <c r="B153">
        <f t="shared" si="24"/>
        <v>4</v>
      </c>
      <c r="C153">
        <f t="shared" si="25"/>
        <v>1</v>
      </c>
      <c r="D153">
        <f t="shared" si="26"/>
        <v>0</v>
      </c>
      <c r="E153" t="s">
        <v>5</v>
      </c>
      <c r="F153">
        <v>10</v>
      </c>
      <c r="G153">
        <f t="shared" si="32"/>
        <v>0</v>
      </c>
      <c r="H153">
        <f t="shared" si="27"/>
        <v>5</v>
      </c>
      <c r="I153">
        <f t="shared" si="28"/>
        <v>0</v>
      </c>
      <c r="J153">
        <f t="shared" si="29"/>
        <v>0</v>
      </c>
      <c r="K153">
        <f t="shared" si="30"/>
        <v>150</v>
      </c>
      <c r="L153">
        <f t="shared" si="31"/>
        <v>0</v>
      </c>
      <c r="M153">
        <v>0</v>
      </c>
      <c r="N153" s="3">
        <f t="shared" si="33"/>
        <v>10</v>
      </c>
      <c r="O153">
        <f t="shared" si="34"/>
        <v>11310</v>
      </c>
      <c r="P153">
        <f t="shared" si="35"/>
        <v>11300</v>
      </c>
    </row>
    <row r="154" spans="1:16" x14ac:dyDescent="0.25">
      <c r="A154" s="1">
        <v>45079</v>
      </c>
      <c r="B154">
        <f t="shared" si="24"/>
        <v>5</v>
      </c>
      <c r="C154">
        <f t="shared" si="25"/>
        <v>1</v>
      </c>
      <c r="D154">
        <f t="shared" si="26"/>
        <v>0</v>
      </c>
      <c r="E154" t="s">
        <v>5</v>
      </c>
      <c r="F154">
        <v>10</v>
      </c>
      <c r="G154">
        <f t="shared" si="32"/>
        <v>0</v>
      </c>
      <c r="H154">
        <f t="shared" si="27"/>
        <v>5</v>
      </c>
      <c r="I154">
        <f t="shared" si="28"/>
        <v>0</v>
      </c>
      <c r="J154">
        <f t="shared" si="29"/>
        <v>0</v>
      </c>
      <c r="K154">
        <f t="shared" si="30"/>
        <v>150</v>
      </c>
      <c r="L154">
        <f t="shared" si="31"/>
        <v>0</v>
      </c>
      <c r="M154">
        <v>0</v>
      </c>
      <c r="N154">
        <f t="shared" si="33"/>
        <v>160</v>
      </c>
      <c r="O154">
        <f t="shared" si="34"/>
        <v>11460</v>
      </c>
      <c r="P154">
        <f t="shared" si="35"/>
        <v>11300</v>
      </c>
    </row>
    <row r="155" spans="1:16" x14ac:dyDescent="0.25">
      <c r="A155" s="1">
        <v>45080</v>
      </c>
      <c r="B155">
        <f t="shared" si="24"/>
        <v>6</v>
      </c>
      <c r="C155">
        <f t="shared" si="25"/>
        <v>0</v>
      </c>
      <c r="D155">
        <f t="shared" si="26"/>
        <v>0</v>
      </c>
      <c r="E155" t="s">
        <v>5</v>
      </c>
      <c r="F155">
        <v>10</v>
      </c>
      <c r="G155">
        <f t="shared" si="32"/>
        <v>0</v>
      </c>
      <c r="H155">
        <f t="shared" si="27"/>
        <v>0</v>
      </c>
      <c r="I155">
        <f t="shared" si="28"/>
        <v>0</v>
      </c>
      <c r="J155">
        <f t="shared" si="29"/>
        <v>0</v>
      </c>
      <c r="K155">
        <f t="shared" si="30"/>
        <v>0</v>
      </c>
      <c r="L155">
        <f t="shared" si="31"/>
        <v>0</v>
      </c>
      <c r="M155">
        <v>0</v>
      </c>
      <c r="N155">
        <f t="shared" si="33"/>
        <v>160</v>
      </c>
      <c r="O155">
        <f t="shared" si="34"/>
        <v>11460</v>
      </c>
      <c r="P155">
        <f t="shared" si="35"/>
        <v>11300</v>
      </c>
    </row>
    <row r="156" spans="1:16" x14ac:dyDescent="0.25">
      <c r="A156" s="1">
        <v>45081</v>
      </c>
      <c r="B156">
        <f t="shared" si="24"/>
        <v>7</v>
      </c>
      <c r="C156">
        <f t="shared" si="25"/>
        <v>0</v>
      </c>
      <c r="D156">
        <f t="shared" si="26"/>
        <v>1</v>
      </c>
      <c r="E156" t="s">
        <v>5</v>
      </c>
      <c r="F156">
        <v>10</v>
      </c>
      <c r="G156">
        <f t="shared" si="32"/>
        <v>0</v>
      </c>
      <c r="H156">
        <f t="shared" si="27"/>
        <v>0</v>
      </c>
      <c r="I156">
        <f t="shared" si="28"/>
        <v>0</v>
      </c>
      <c r="J156">
        <f t="shared" si="29"/>
        <v>0</v>
      </c>
      <c r="K156">
        <f t="shared" si="30"/>
        <v>0</v>
      </c>
      <c r="L156">
        <f t="shared" si="31"/>
        <v>150</v>
      </c>
      <c r="M156">
        <v>0</v>
      </c>
      <c r="N156">
        <f t="shared" si="33"/>
        <v>10</v>
      </c>
      <c r="O156">
        <f t="shared" si="34"/>
        <v>11460</v>
      </c>
      <c r="P156">
        <f t="shared" si="35"/>
        <v>11450</v>
      </c>
    </row>
    <row r="157" spans="1:16" x14ac:dyDescent="0.25">
      <c r="A157" s="1">
        <v>45082</v>
      </c>
      <c r="B157">
        <f t="shared" si="24"/>
        <v>1</v>
      </c>
      <c r="C157">
        <f t="shared" si="25"/>
        <v>1</v>
      </c>
      <c r="D157">
        <f t="shared" si="26"/>
        <v>0</v>
      </c>
      <c r="E157" t="s">
        <v>5</v>
      </c>
      <c r="F157">
        <v>10</v>
      </c>
      <c r="G157">
        <f t="shared" si="32"/>
        <v>0</v>
      </c>
      <c r="H157">
        <f t="shared" si="27"/>
        <v>5</v>
      </c>
      <c r="I157">
        <f t="shared" si="28"/>
        <v>0</v>
      </c>
      <c r="J157">
        <f t="shared" si="29"/>
        <v>0</v>
      </c>
      <c r="K157">
        <f t="shared" si="30"/>
        <v>150</v>
      </c>
      <c r="L157">
        <f t="shared" si="31"/>
        <v>0</v>
      </c>
      <c r="M157">
        <v>0</v>
      </c>
      <c r="N157">
        <f t="shared" si="33"/>
        <v>160</v>
      </c>
      <c r="O157">
        <f t="shared" si="34"/>
        <v>11610</v>
      </c>
      <c r="P157">
        <f t="shared" si="35"/>
        <v>11450</v>
      </c>
    </row>
    <row r="158" spans="1:16" x14ac:dyDescent="0.25">
      <c r="A158" s="1">
        <v>45083</v>
      </c>
      <c r="B158">
        <f t="shared" si="24"/>
        <v>2</v>
      </c>
      <c r="C158">
        <f t="shared" si="25"/>
        <v>1</v>
      </c>
      <c r="D158">
        <f t="shared" si="26"/>
        <v>0</v>
      </c>
      <c r="E158" t="s">
        <v>5</v>
      </c>
      <c r="F158">
        <v>10</v>
      </c>
      <c r="G158">
        <f t="shared" si="32"/>
        <v>0</v>
      </c>
      <c r="H158">
        <f t="shared" si="27"/>
        <v>5</v>
      </c>
      <c r="I158">
        <f t="shared" si="28"/>
        <v>0</v>
      </c>
      <c r="J158">
        <f t="shared" si="29"/>
        <v>0</v>
      </c>
      <c r="K158">
        <f t="shared" si="30"/>
        <v>150</v>
      </c>
      <c r="L158">
        <f t="shared" si="31"/>
        <v>0</v>
      </c>
      <c r="M158">
        <v>0</v>
      </c>
      <c r="N158">
        <f t="shared" si="33"/>
        <v>310</v>
      </c>
      <c r="O158">
        <f t="shared" si="34"/>
        <v>11760</v>
      </c>
      <c r="P158">
        <f t="shared" si="35"/>
        <v>11450</v>
      </c>
    </row>
    <row r="159" spans="1:16" x14ac:dyDescent="0.25">
      <c r="A159" s="1">
        <v>45084</v>
      </c>
      <c r="B159">
        <f t="shared" si="24"/>
        <v>3</v>
      </c>
      <c r="C159">
        <f t="shared" si="25"/>
        <v>1</v>
      </c>
      <c r="D159">
        <f t="shared" si="26"/>
        <v>0</v>
      </c>
      <c r="E159" t="s">
        <v>5</v>
      </c>
      <c r="F159">
        <v>10</v>
      </c>
      <c r="G159">
        <f t="shared" si="32"/>
        <v>0</v>
      </c>
      <c r="H159">
        <f t="shared" si="27"/>
        <v>5</v>
      </c>
      <c r="I159">
        <f t="shared" si="28"/>
        <v>0</v>
      </c>
      <c r="J159">
        <f t="shared" si="29"/>
        <v>0</v>
      </c>
      <c r="K159">
        <f t="shared" si="30"/>
        <v>150</v>
      </c>
      <c r="L159">
        <f t="shared" si="31"/>
        <v>0</v>
      </c>
      <c r="M159">
        <v>0</v>
      </c>
      <c r="N159">
        <f t="shared" si="33"/>
        <v>460</v>
      </c>
      <c r="O159">
        <f t="shared" si="34"/>
        <v>11910</v>
      </c>
      <c r="P159">
        <f t="shared" si="35"/>
        <v>11450</v>
      </c>
    </row>
    <row r="160" spans="1:16" x14ac:dyDescent="0.25">
      <c r="A160" s="1">
        <v>45085</v>
      </c>
      <c r="B160">
        <f t="shared" si="24"/>
        <v>4</v>
      </c>
      <c r="C160">
        <f t="shared" si="25"/>
        <v>1</v>
      </c>
      <c r="D160">
        <f t="shared" si="26"/>
        <v>0</v>
      </c>
      <c r="E160" t="s">
        <v>5</v>
      </c>
      <c r="F160">
        <v>10</v>
      </c>
      <c r="G160">
        <f t="shared" si="32"/>
        <v>0</v>
      </c>
      <c r="H160">
        <f t="shared" si="27"/>
        <v>5</v>
      </c>
      <c r="I160">
        <f t="shared" si="28"/>
        <v>0</v>
      </c>
      <c r="J160">
        <f t="shared" si="29"/>
        <v>0</v>
      </c>
      <c r="K160">
        <f t="shared" si="30"/>
        <v>150</v>
      </c>
      <c r="L160">
        <f t="shared" si="31"/>
        <v>0</v>
      </c>
      <c r="M160">
        <v>0</v>
      </c>
      <c r="N160">
        <f t="shared" si="33"/>
        <v>610</v>
      </c>
      <c r="O160">
        <f t="shared" si="34"/>
        <v>12060</v>
      </c>
      <c r="P160">
        <f t="shared" si="35"/>
        <v>11450</v>
      </c>
    </row>
    <row r="161" spans="1:16" x14ac:dyDescent="0.25">
      <c r="A161" s="1">
        <v>45086</v>
      </c>
      <c r="B161">
        <f t="shared" si="24"/>
        <v>5</v>
      </c>
      <c r="C161">
        <f t="shared" si="25"/>
        <v>1</v>
      </c>
      <c r="D161">
        <f t="shared" si="26"/>
        <v>0</v>
      </c>
      <c r="E161" t="s">
        <v>5</v>
      </c>
      <c r="F161">
        <v>10</v>
      </c>
      <c r="G161">
        <f t="shared" si="32"/>
        <v>0</v>
      </c>
      <c r="H161">
        <f t="shared" si="27"/>
        <v>5</v>
      </c>
      <c r="I161">
        <f t="shared" si="28"/>
        <v>0</v>
      </c>
      <c r="J161">
        <f t="shared" si="29"/>
        <v>0</v>
      </c>
      <c r="K161">
        <f t="shared" si="30"/>
        <v>150</v>
      </c>
      <c r="L161">
        <f t="shared" si="31"/>
        <v>0</v>
      </c>
      <c r="M161">
        <v>0</v>
      </c>
      <c r="N161">
        <f t="shared" si="33"/>
        <v>760</v>
      </c>
      <c r="O161">
        <f t="shared" si="34"/>
        <v>12210</v>
      </c>
      <c r="P161">
        <f t="shared" si="35"/>
        <v>11450</v>
      </c>
    </row>
    <row r="162" spans="1:16" x14ac:dyDescent="0.25">
      <c r="A162" s="1">
        <v>45087</v>
      </c>
      <c r="B162">
        <f t="shared" si="24"/>
        <v>6</v>
      </c>
      <c r="C162">
        <f t="shared" si="25"/>
        <v>0</v>
      </c>
      <c r="D162">
        <f t="shared" si="26"/>
        <v>0</v>
      </c>
      <c r="E162" t="s">
        <v>5</v>
      </c>
      <c r="F162">
        <v>10</v>
      </c>
      <c r="G162">
        <f t="shared" si="32"/>
        <v>0</v>
      </c>
      <c r="H162">
        <f t="shared" si="27"/>
        <v>0</v>
      </c>
      <c r="I162">
        <f t="shared" si="28"/>
        <v>0</v>
      </c>
      <c r="J162">
        <f t="shared" si="29"/>
        <v>0</v>
      </c>
      <c r="K162">
        <f t="shared" si="30"/>
        <v>0</v>
      </c>
      <c r="L162">
        <f t="shared" si="31"/>
        <v>0</v>
      </c>
      <c r="M162">
        <v>0</v>
      </c>
      <c r="N162">
        <f t="shared" si="33"/>
        <v>760</v>
      </c>
      <c r="O162">
        <f t="shared" si="34"/>
        <v>12210</v>
      </c>
      <c r="P162">
        <f t="shared" si="35"/>
        <v>11450</v>
      </c>
    </row>
    <row r="163" spans="1:16" x14ac:dyDescent="0.25">
      <c r="A163" s="1">
        <v>45088</v>
      </c>
      <c r="B163">
        <f t="shared" si="24"/>
        <v>7</v>
      </c>
      <c r="C163">
        <f t="shared" si="25"/>
        <v>0</v>
      </c>
      <c r="D163">
        <f t="shared" si="26"/>
        <v>1</v>
      </c>
      <c r="E163" t="s">
        <v>5</v>
      </c>
      <c r="F163">
        <v>10</v>
      </c>
      <c r="G163">
        <f t="shared" si="32"/>
        <v>0</v>
      </c>
      <c r="H163">
        <f t="shared" si="27"/>
        <v>0</v>
      </c>
      <c r="I163">
        <f t="shared" si="28"/>
        <v>0</v>
      </c>
      <c r="J163">
        <f t="shared" si="29"/>
        <v>0</v>
      </c>
      <c r="K163">
        <f t="shared" si="30"/>
        <v>0</v>
      </c>
      <c r="L163">
        <f t="shared" si="31"/>
        <v>150</v>
      </c>
      <c r="M163">
        <v>0</v>
      </c>
      <c r="N163">
        <f t="shared" si="33"/>
        <v>610</v>
      </c>
      <c r="O163">
        <f t="shared" si="34"/>
        <v>12210</v>
      </c>
      <c r="P163">
        <f t="shared" si="35"/>
        <v>11600</v>
      </c>
    </row>
    <row r="164" spans="1:16" x14ac:dyDescent="0.25">
      <c r="A164" s="1">
        <v>45089</v>
      </c>
      <c r="B164">
        <f t="shared" si="24"/>
        <v>1</v>
      </c>
      <c r="C164">
        <f t="shared" si="25"/>
        <v>1</v>
      </c>
      <c r="D164">
        <f t="shared" si="26"/>
        <v>0</v>
      </c>
      <c r="E164" t="s">
        <v>5</v>
      </c>
      <c r="F164">
        <v>10</v>
      </c>
      <c r="G164">
        <f t="shared" si="32"/>
        <v>0</v>
      </c>
      <c r="H164">
        <f t="shared" si="27"/>
        <v>5</v>
      </c>
      <c r="I164">
        <f t="shared" si="28"/>
        <v>0</v>
      </c>
      <c r="J164">
        <f t="shared" si="29"/>
        <v>0</v>
      </c>
      <c r="K164">
        <f t="shared" si="30"/>
        <v>150</v>
      </c>
      <c r="L164">
        <f t="shared" si="31"/>
        <v>0</v>
      </c>
      <c r="M164">
        <v>0</v>
      </c>
      <c r="N164">
        <f t="shared" si="33"/>
        <v>760</v>
      </c>
      <c r="O164">
        <f t="shared" si="34"/>
        <v>12360</v>
      </c>
      <c r="P164">
        <f t="shared" si="35"/>
        <v>11600</v>
      </c>
    </row>
    <row r="165" spans="1:16" x14ac:dyDescent="0.25">
      <c r="A165" s="1">
        <v>45090</v>
      </c>
      <c r="B165">
        <f t="shared" si="24"/>
        <v>2</v>
      </c>
      <c r="C165">
        <f t="shared" si="25"/>
        <v>1</v>
      </c>
      <c r="D165">
        <f t="shared" si="26"/>
        <v>0</v>
      </c>
      <c r="E165" t="s">
        <v>5</v>
      </c>
      <c r="F165">
        <v>10</v>
      </c>
      <c r="G165">
        <f t="shared" si="32"/>
        <v>0</v>
      </c>
      <c r="H165">
        <f t="shared" si="27"/>
        <v>5</v>
      </c>
      <c r="I165">
        <f t="shared" si="28"/>
        <v>0</v>
      </c>
      <c r="J165">
        <f t="shared" si="29"/>
        <v>0</v>
      </c>
      <c r="K165">
        <f t="shared" si="30"/>
        <v>150</v>
      </c>
      <c r="L165">
        <f t="shared" si="31"/>
        <v>0</v>
      </c>
      <c r="M165">
        <v>0</v>
      </c>
      <c r="N165">
        <f t="shared" si="33"/>
        <v>910</v>
      </c>
      <c r="O165">
        <f t="shared" si="34"/>
        <v>12510</v>
      </c>
      <c r="P165">
        <f t="shared" si="35"/>
        <v>11600</v>
      </c>
    </row>
    <row r="166" spans="1:16" x14ac:dyDescent="0.25">
      <c r="A166" s="1">
        <v>45091</v>
      </c>
      <c r="B166">
        <f t="shared" si="24"/>
        <v>3</v>
      </c>
      <c r="C166">
        <f t="shared" si="25"/>
        <v>1</v>
      </c>
      <c r="D166">
        <f t="shared" si="26"/>
        <v>0</v>
      </c>
      <c r="E166" t="s">
        <v>5</v>
      </c>
      <c r="F166">
        <v>10</v>
      </c>
      <c r="G166">
        <f t="shared" si="32"/>
        <v>0</v>
      </c>
      <c r="H166">
        <f t="shared" si="27"/>
        <v>5</v>
      </c>
      <c r="I166">
        <f t="shared" si="28"/>
        <v>0</v>
      </c>
      <c r="J166">
        <f t="shared" si="29"/>
        <v>0</v>
      </c>
      <c r="K166">
        <f t="shared" si="30"/>
        <v>150</v>
      </c>
      <c r="L166">
        <f t="shared" si="31"/>
        <v>0</v>
      </c>
      <c r="M166">
        <v>0</v>
      </c>
      <c r="N166">
        <f t="shared" si="33"/>
        <v>1060</v>
      </c>
      <c r="O166">
        <f t="shared" si="34"/>
        <v>12660</v>
      </c>
      <c r="P166">
        <f t="shared" si="35"/>
        <v>11600</v>
      </c>
    </row>
    <row r="167" spans="1:16" x14ac:dyDescent="0.25">
      <c r="A167" s="1">
        <v>45092</v>
      </c>
      <c r="B167">
        <f t="shared" si="24"/>
        <v>4</v>
      </c>
      <c r="C167">
        <f t="shared" si="25"/>
        <v>1</v>
      </c>
      <c r="D167">
        <f t="shared" si="26"/>
        <v>0</v>
      </c>
      <c r="E167" t="s">
        <v>5</v>
      </c>
      <c r="F167">
        <v>10</v>
      </c>
      <c r="G167">
        <f t="shared" si="32"/>
        <v>0</v>
      </c>
      <c r="H167">
        <f t="shared" si="27"/>
        <v>5</v>
      </c>
      <c r="I167">
        <f t="shared" si="28"/>
        <v>0</v>
      </c>
      <c r="J167">
        <f t="shared" si="29"/>
        <v>0</v>
      </c>
      <c r="K167">
        <f t="shared" si="30"/>
        <v>150</v>
      </c>
      <c r="L167">
        <f t="shared" si="31"/>
        <v>0</v>
      </c>
      <c r="M167">
        <v>0</v>
      </c>
      <c r="N167">
        <f t="shared" si="33"/>
        <v>1210</v>
      </c>
      <c r="O167">
        <f t="shared" si="34"/>
        <v>12810</v>
      </c>
      <c r="P167">
        <f t="shared" si="35"/>
        <v>11600</v>
      </c>
    </row>
    <row r="168" spans="1:16" x14ac:dyDescent="0.25">
      <c r="A168" s="1">
        <v>45093</v>
      </c>
      <c r="B168">
        <f t="shared" si="24"/>
        <v>5</v>
      </c>
      <c r="C168">
        <f t="shared" si="25"/>
        <v>1</v>
      </c>
      <c r="D168">
        <f t="shared" si="26"/>
        <v>0</v>
      </c>
      <c r="E168" t="s">
        <v>5</v>
      </c>
      <c r="F168">
        <v>10</v>
      </c>
      <c r="G168">
        <f t="shared" si="32"/>
        <v>0</v>
      </c>
      <c r="H168">
        <f t="shared" si="27"/>
        <v>5</v>
      </c>
      <c r="I168">
        <f t="shared" si="28"/>
        <v>0</v>
      </c>
      <c r="J168">
        <f t="shared" si="29"/>
        <v>0</v>
      </c>
      <c r="K168">
        <f t="shared" si="30"/>
        <v>150</v>
      </c>
      <c r="L168">
        <f t="shared" si="31"/>
        <v>0</v>
      </c>
      <c r="M168">
        <v>0</v>
      </c>
      <c r="N168">
        <f t="shared" si="33"/>
        <v>1360</v>
      </c>
      <c r="O168">
        <f t="shared" si="34"/>
        <v>12960</v>
      </c>
      <c r="P168">
        <f t="shared" si="35"/>
        <v>11600</v>
      </c>
    </row>
    <row r="169" spans="1:16" x14ac:dyDescent="0.25">
      <c r="A169" s="1">
        <v>45094</v>
      </c>
      <c r="B169">
        <f t="shared" si="24"/>
        <v>6</v>
      </c>
      <c r="C169">
        <f t="shared" si="25"/>
        <v>0</v>
      </c>
      <c r="D169">
        <f t="shared" si="26"/>
        <v>0</v>
      </c>
      <c r="E169" t="s">
        <v>5</v>
      </c>
      <c r="F169">
        <v>10</v>
      </c>
      <c r="G169">
        <f t="shared" si="32"/>
        <v>0</v>
      </c>
      <c r="H169">
        <f t="shared" si="27"/>
        <v>0</v>
      </c>
      <c r="I169">
        <f t="shared" si="28"/>
        <v>0</v>
      </c>
      <c r="J169">
        <f t="shared" si="29"/>
        <v>0</v>
      </c>
      <c r="K169">
        <f t="shared" si="30"/>
        <v>0</v>
      </c>
      <c r="L169">
        <f t="shared" si="31"/>
        <v>0</v>
      </c>
      <c r="M169">
        <v>0</v>
      </c>
      <c r="N169">
        <f t="shared" si="33"/>
        <v>1360</v>
      </c>
      <c r="O169">
        <f t="shared" si="34"/>
        <v>12960</v>
      </c>
      <c r="P169">
        <f t="shared" si="35"/>
        <v>11600</v>
      </c>
    </row>
    <row r="170" spans="1:16" x14ac:dyDescent="0.25">
      <c r="A170" s="1">
        <v>45095</v>
      </c>
      <c r="B170">
        <f t="shared" si="24"/>
        <v>7</v>
      </c>
      <c r="C170">
        <f t="shared" si="25"/>
        <v>0</v>
      </c>
      <c r="D170">
        <f t="shared" si="26"/>
        <v>1</v>
      </c>
      <c r="E170" t="s">
        <v>5</v>
      </c>
      <c r="F170">
        <v>10</v>
      </c>
      <c r="G170">
        <f t="shared" si="32"/>
        <v>0</v>
      </c>
      <c r="H170">
        <f t="shared" si="27"/>
        <v>0</v>
      </c>
      <c r="I170">
        <f t="shared" si="28"/>
        <v>0</v>
      </c>
      <c r="J170">
        <f t="shared" si="29"/>
        <v>0</v>
      </c>
      <c r="K170">
        <f t="shared" si="30"/>
        <v>0</v>
      </c>
      <c r="L170">
        <f t="shared" si="31"/>
        <v>150</v>
      </c>
      <c r="M170">
        <v>0</v>
      </c>
      <c r="N170">
        <f t="shared" si="33"/>
        <v>1210</v>
      </c>
      <c r="O170">
        <f t="shared" si="34"/>
        <v>12960</v>
      </c>
      <c r="P170">
        <f t="shared" si="35"/>
        <v>11750</v>
      </c>
    </row>
    <row r="171" spans="1:16" x14ac:dyDescent="0.25">
      <c r="A171" s="1">
        <v>45096</v>
      </c>
      <c r="B171">
        <f t="shared" si="24"/>
        <v>1</v>
      </c>
      <c r="C171">
        <f t="shared" si="25"/>
        <v>1</v>
      </c>
      <c r="D171">
        <f t="shared" si="26"/>
        <v>0</v>
      </c>
      <c r="E171" t="s">
        <v>5</v>
      </c>
      <c r="F171">
        <v>10</v>
      </c>
      <c r="G171">
        <f t="shared" si="32"/>
        <v>0</v>
      </c>
      <c r="H171">
        <f t="shared" si="27"/>
        <v>5</v>
      </c>
      <c r="I171">
        <f t="shared" si="28"/>
        <v>0</v>
      </c>
      <c r="J171">
        <f t="shared" si="29"/>
        <v>0</v>
      </c>
      <c r="K171">
        <f t="shared" si="30"/>
        <v>150</v>
      </c>
      <c r="L171">
        <f t="shared" si="31"/>
        <v>0</v>
      </c>
      <c r="M171">
        <v>0</v>
      </c>
      <c r="N171">
        <f t="shared" si="33"/>
        <v>1360</v>
      </c>
      <c r="O171">
        <f t="shared" si="34"/>
        <v>13110</v>
      </c>
      <c r="P171">
        <f t="shared" si="35"/>
        <v>11750</v>
      </c>
    </row>
    <row r="172" spans="1:16" x14ac:dyDescent="0.25">
      <c r="A172" s="1">
        <v>45097</v>
      </c>
      <c r="B172">
        <f t="shared" si="24"/>
        <v>2</v>
      </c>
      <c r="C172">
        <f t="shared" si="25"/>
        <v>1</v>
      </c>
      <c r="D172">
        <f t="shared" si="26"/>
        <v>0</v>
      </c>
      <c r="E172" t="s">
        <v>5</v>
      </c>
      <c r="F172">
        <v>10</v>
      </c>
      <c r="G172">
        <f t="shared" si="32"/>
        <v>0</v>
      </c>
      <c r="H172">
        <f t="shared" si="27"/>
        <v>5</v>
      </c>
      <c r="I172">
        <f t="shared" si="28"/>
        <v>0</v>
      </c>
      <c r="J172">
        <f t="shared" si="29"/>
        <v>0</v>
      </c>
      <c r="K172">
        <f t="shared" si="30"/>
        <v>150</v>
      </c>
      <c r="L172">
        <f t="shared" si="31"/>
        <v>0</v>
      </c>
      <c r="M172">
        <v>0</v>
      </c>
      <c r="N172">
        <f t="shared" si="33"/>
        <v>1510</v>
      </c>
      <c r="O172">
        <f t="shared" si="34"/>
        <v>13260</v>
      </c>
      <c r="P172">
        <f t="shared" si="35"/>
        <v>11750</v>
      </c>
    </row>
    <row r="173" spans="1:16" x14ac:dyDescent="0.25">
      <c r="A173" s="1">
        <v>45098</v>
      </c>
      <c r="B173">
        <f t="shared" si="24"/>
        <v>3</v>
      </c>
      <c r="C173">
        <f t="shared" si="25"/>
        <v>1</v>
      </c>
      <c r="D173">
        <f t="shared" si="26"/>
        <v>0</v>
      </c>
      <c r="E173" t="s">
        <v>6</v>
      </c>
      <c r="F173">
        <v>10</v>
      </c>
      <c r="G173">
        <f t="shared" si="32"/>
        <v>0</v>
      </c>
      <c r="H173">
        <f t="shared" si="27"/>
        <v>0</v>
      </c>
      <c r="I173">
        <f t="shared" si="28"/>
        <v>9</v>
      </c>
      <c r="J173">
        <f t="shared" si="29"/>
        <v>0</v>
      </c>
      <c r="K173">
        <f t="shared" si="30"/>
        <v>270</v>
      </c>
      <c r="L173">
        <f t="shared" si="31"/>
        <v>0</v>
      </c>
      <c r="M173">
        <v>0</v>
      </c>
      <c r="N173">
        <f t="shared" si="33"/>
        <v>1780</v>
      </c>
      <c r="O173">
        <f t="shared" si="34"/>
        <v>13530</v>
      </c>
      <c r="P173">
        <f t="shared" si="35"/>
        <v>11750</v>
      </c>
    </row>
    <row r="174" spans="1:16" x14ac:dyDescent="0.25">
      <c r="A174" s="1">
        <v>45099</v>
      </c>
      <c r="B174">
        <f t="shared" si="24"/>
        <v>4</v>
      </c>
      <c r="C174">
        <f t="shared" si="25"/>
        <v>1</v>
      </c>
      <c r="D174">
        <f t="shared" si="26"/>
        <v>0</v>
      </c>
      <c r="E174" t="s">
        <v>6</v>
      </c>
      <c r="F174">
        <v>10</v>
      </c>
      <c r="G174">
        <f t="shared" si="32"/>
        <v>0</v>
      </c>
      <c r="H174">
        <f t="shared" si="27"/>
        <v>0</v>
      </c>
      <c r="I174">
        <f t="shared" si="28"/>
        <v>9</v>
      </c>
      <c r="J174">
        <f t="shared" si="29"/>
        <v>0</v>
      </c>
      <c r="K174">
        <f t="shared" si="30"/>
        <v>270</v>
      </c>
      <c r="L174">
        <f t="shared" si="31"/>
        <v>0</v>
      </c>
      <c r="M174">
        <v>0</v>
      </c>
      <c r="N174">
        <f t="shared" si="33"/>
        <v>2050</v>
      </c>
      <c r="O174">
        <f t="shared" si="34"/>
        <v>13800</v>
      </c>
      <c r="P174">
        <f t="shared" si="35"/>
        <v>11750</v>
      </c>
    </row>
    <row r="175" spans="1:16" x14ac:dyDescent="0.25">
      <c r="A175" s="1">
        <v>45100</v>
      </c>
      <c r="B175">
        <f t="shared" si="24"/>
        <v>5</v>
      </c>
      <c r="C175">
        <f t="shared" si="25"/>
        <v>1</v>
      </c>
      <c r="D175">
        <f t="shared" si="26"/>
        <v>0</v>
      </c>
      <c r="E175" t="s">
        <v>6</v>
      </c>
      <c r="F175">
        <v>10</v>
      </c>
      <c r="G175">
        <f t="shared" si="32"/>
        <v>0</v>
      </c>
      <c r="H175">
        <f t="shared" si="27"/>
        <v>0</v>
      </c>
      <c r="I175">
        <f t="shared" si="28"/>
        <v>9</v>
      </c>
      <c r="J175">
        <f t="shared" si="29"/>
        <v>0</v>
      </c>
      <c r="K175">
        <f t="shared" si="30"/>
        <v>270</v>
      </c>
      <c r="L175">
        <f t="shared" si="31"/>
        <v>0</v>
      </c>
      <c r="M175">
        <v>0</v>
      </c>
      <c r="N175">
        <f t="shared" si="33"/>
        <v>2320</v>
      </c>
      <c r="O175">
        <f t="shared" si="34"/>
        <v>14070</v>
      </c>
      <c r="P175">
        <f t="shared" si="35"/>
        <v>11750</v>
      </c>
    </row>
    <row r="176" spans="1:16" x14ac:dyDescent="0.25">
      <c r="A176" s="1">
        <v>45101</v>
      </c>
      <c r="B176">
        <f t="shared" si="24"/>
        <v>6</v>
      </c>
      <c r="C176">
        <f t="shared" si="25"/>
        <v>0</v>
      </c>
      <c r="D176">
        <f t="shared" si="26"/>
        <v>0</v>
      </c>
      <c r="E176" t="s">
        <v>6</v>
      </c>
      <c r="F176">
        <v>10</v>
      </c>
      <c r="G176">
        <f t="shared" si="32"/>
        <v>0</v>
      </c>
      <c r="H176">
        <f t="shared" si="27"/>
        <v>0</v>
      </c>
      <c r="I176">
        <f t="shared" si="28"/>
        <v>0</v>
      </c>
      <c r="J176">
        <f t="shared" si="29"/>
        <v>0</v>
      </c>
      <c r="K176">
        <f t="shared" si="30"/>
        <v>0</v>
      </c>
      <c r="L176">
        <f t="shared" si="31"/>
        <v>0</v>
      </c>
      <c r="M176">
        <v>0</v>
      </c>
      <c r="N176">
        <f t="shared" si="33"/>
        <v>2320</v>
      </c>
      <c r="O176">
        <f t="shared" si="34"/>
        <v>14070</v>
      </c>
      <c r="P176">
        <f t="shared" si="35"/>
        <v>11750</v>
      </c>
    </row>
    <row r="177" spans="1:16" x14ac:dyDescent="0.25">
      <c r="A177" s="1">
        <v>45102</v>
      </c>
      <c r="B177">
        <f t="shared" si="24"/>
        <v>7</v>
      </c>
      <c r="C177">
        <f t="shared" si="25"/>
        <v>0</v>
      </c>
      <c r="D177">
        <f t="shared" si="26"/>
        <v>1</v>
      </c>
      <c r="E177" t="s">
        <v>6</v>
      </c>
      <c r="F177">
        <v>10</v>
      </c>
      <c r="G177">
        <f t="shared" si="32"/>
        <v>0</v>
      </c>
      <c r="H177">
        <f t="shared" si="27"/>
        <v>0</v>
      </c>
      <c r="I177">
        <f t="shared" si="28"/>
        <v>0</v>
      </c>
      <c r="J177">
        <f t="shared" si="29"/>
        <v>0</v>
      </c>
      <c r="K177">
        <f t="shared" si="30"/>
        <v>0</v>
      </c>
      <c r="L177">
        <f t="shared" si="31"/>
        <v>150</v>
      </c>
      <c r="M177">
        <v>0</v>
      </c>
      <c r="N177">
        <f t="shared" si="33"/>
        <v>2170</v>
      </c>
      <c r="O177">
        <f t="shared" si="34"/>
        <v>14070</v>
      </c>
      <c r="P177">
        <f t="shared" si="35"/>
        <v>11900</v>
      </c>
    </row>
    <row r="178" spans="1:16" x14ac:dyDescent="0.25">
      <c r="A178" s="1">
        <v>45103</v>
      </c>
      <c r="B178">
        <f t="shared" si="24"/>
        <v>1</v>
      </c>
      <c r="C178">
        <f t="shared" si="25"/>
        <v>1</v>
      </c>
      <c r="D178">
        <f t="shared" si="26"/>
        <v>0</v>
      </c>
      <c r="E178" t="s">
        <v>6</v>
      </c>
      <c r="F178">
        <v>10</v>
      </c>
      <c r="G178">
        <f t="shared" si="32"/>
        <v>0</v>
      </c>
      <c r="H178">
        <f t="shared" si="27"/>
        <v>0</v>
      </c>
      <c r="I178">
        <f t="shared" si="28"/>
        <v>9</v>
      </c>
      <c r="J178">
        <f t="shared" si="29"/>
        <v>0</v>
      </c>
      <c r="K178">
        <f t="shared" si="30"/>
        <v>270</v>
      </c>
      <c r="L178">
        <f t="shared" si="31"/>
        <v>0</v>
      </c>
      <c r="M178">
        <v>0</v>
      </c>
      <c r="N178">
        <f t="shared" si="33"/>
        <v>2440</v>
      </c>
      <c r="O178">
        <f t="shared" si="34"/>
        <v>14340</v>
      </c>
      <c r="P178">
        <f t="shared" si="35"/>
        <v>11900</v>
      </c>
    </row>
    <row r="179" spans="1:16" x14ac:dyDescent="0.25">
      <c r="A179" s="1">
        <v>45104</v>
      </c>
      <c r="B179">
        <f t="shared" si="24"/>
        <v>2</v>
      </c>
      <c r="C179">
        <f t="shared" si="25"/>
        <v>1</v>
      </c>
      <c r="D179">
        <f t="shared" si="26"/>
        <v>0</v>
      </c>
      <c r="E179" t="s">
        <v>6</v>
      </c>
      <c r="F179">
        <v>10</v>
      </c>
      <c r="G179">
        <f t="shared" si="32"/>
        <v>0</v>
      </c>
      <c r="H179">
        <f t="shared" si="27"/>
        <v>0</v>
      </c>
      <c r="I179">
        <f t="shared" si="28"/>
        <v>9</v>
      </c>
      <c r="J179">
        <f t="shared" si="29"/>
        <v>0</v>
      </c>
      <c r="K179">
        <f t="shared" si="30"/>
        <v>270</v>
      </c>
      <c r="L179">
        <f t="shared" si="31"/>
        <v>0</v>
      </c>
      <c r="M179">
        <v>0</v>
      </c>
      <c r="N179">
        <f t="shared" si="33"/>
        <v>2710</v>
      </c>
      <c r="O179">
        <f t="shared" si="34"/>
        <v>14610</v>
      </c>
      <c r="P179">
        <f t="shared" si="35"/>
        <v>11900</v>
      </c>
    </row>
    <row r="180" spans="1:16" x14ac:dyDescent="0.25">
      <c r="A180" s="1">
        <v>45105</v>
      </c>
      <c r="B180">
        <f t="shared" si="24"/>
        <v>3</v>
      </c>
      <c r="C180">
        <f t="shared" si="25"/>
        <v>1</v>
      </c>
      <c r="D180">
        <f t="shared" si="26"/>
        <v>0</v>
      </c>
      <c r="E180" t="s">
        <v>6</v>
      </c>
      <c r="F180">
        <v>10</v>
      </c>
      <c r="G180">
        <f t="shared" si="32"/>
        <v>0</v>
      </c>
      <c r="H180">
        <f t="shared" si="27"/>
        <v>0</v>
      </c>
      <c r="I180">
        <f t="shared" si="28"/>
        <v>9</v>
      </c>
      <c r="J180">
        <f t="shared" si="29"/>
        <v>0</v>
      </c>
      <c r="K180">
        <f t="shared" si="30"/>
        <v>270</v>
      </c>
      <c r="L180">
        <f t="shared" si="31"/>
        <v>0</v>
      </c>
      <c r="M180">
        <v>0</v>
      </c>
      <c r="N180">
        <f t="shared" si="33"/>
        <v>2980</v>
      </c>
      <c r="O180">
        <f t="shared" si="34"/>
        <v>14880</v>
      </c>
      <c r="P180">
        <f t="shared" si="35"/>
        <v>11900</v>
      </c>
    </row>
    <row r="181" spans="1:16" x14ac:dyDescent="0.25">
      <c r="A181" s="1">
        <v>45106</v>
      </c>
      <c r="B181">
        <f t="shared" si="24"/>
        <v>4</v>
      </c>
      <c r="C181">
        <f t="shared" si="25"/>
        <v>1</v>
      </c>
      <c r="D181">
        <f t="shared" si="26"/>
        <v>0</v>
      </c>
      <c r="E181" t="s">
        <v>6</v>
      </c>
      <c r="F181">
        <v>10</v>
      </c>
      <c r="G181">
        <f t="shared" si="32"/>
        <v>0</v>
      </c>
      <c r="H181">
        <f t="shared" si="27"/>
        <v>0</v>
      </c>
      <c r="I181">
        <f t="shared" si="28"/>
        <v>9</v>
      </c>
      <c r="J181">
        <f t="shared" si="29"/>
        <v>0</v>
      </c>
      <c r="K181">
        <f t="shared" si="30"/>
        <v>270</v>
      </c>
      <c r="L181">
        <f t="shared" si="31"/>
        <v>0</v>
      </c>
      <c r="M181">
        <v>0</v>
      </c>
      <c r="N181">
        <f t="shared" si="33"/>
        <v>3250</v>
      </c>
      <c r="O181">
        <f t="shared" si="34"/>
        <v>15150</v>
      </c>
      <c r="P181">
        <f t="shared" si="35"/>
        <v>11900</v>
      </c>
    </row>
    <row r="182" spans="1:16" x14ac:dyDescent="0.25">
      <c r="A182" s="1">
        <v>45107</v>
      </c>
      <c r="B182">
        <f t="shared" si="24"/>
        <v>5</v>
      </c>
      <c r="C182">
        <f t="shared" si="25"/>
        <v>1</v>
      </c>
      <c r="D182">
        <f t="shared" si="26"/>
        <v>0</v>
      </c>
      <c r="E182" t="s">
        <v>6</v>
      </c>
      <c r="F182">
        <v>10</v>
      </c>
      <c r="G182">
        <f t="shared" si="32"/>
        <v>0</v>
      </c>
      <c r="H182">
        <f t="shared" si="27"/>
        <v>0</v>
      </c>
      <c r="I182">
        <f t="shared" si="28"/>
        <v>9</v>
      </c>
      <c r="J182">
        <f t="shared" si="29"/>
        <v>0</v>
      </c>
      <c r="K182">
        <f t="shared" si="30"/>
        <v>270</v>
      </c>
      <c r="L182">
        <f t="shared" si="31"/>
        <v>0</v>
      </c>
      <c r="M182">
        <v>0</v>
      </c>
      <c r="N182">
        <f t="shared" si="33"/>
        <v>3520</v>
      </c>
      <c r="O182">
        <f t="shared" si="34"/>
        <v>15420</v>
      </c>
      <c r="P182">
        <f t="shared" si="35"/>
        <v>11900</v>
      </c>
    </row>
    <row r="183" spans="1:16" x14ac:dyDescent="0.25">
      <c r="A183" s="1">
        <v>45108</v>
      </c>
      <c r="B183">
        <f t="shared" si="24"/>
        <v>6</v>
      </c>
      <c r="C183">
        <f t="shared" si="25"/>
        <v>0</v>
      </c>
      <c r="D183">
        <f t="shared" si="26"/>
        <v>0</v>
      </c>
      <c r="E183" t="s">
        <v>6</v>
      </c>
      <c r="F183">
        <v>10</v>
      </c>
      <c r="G183">
        <f t="shared" si="32"/>
        <v>0</v>
      </c>
      <c r="H183">
        <f t="shared" si="27"/>
        <v>0</v>
      </c>
      <c r="I183">
        <f t="shared" si="28"/>
        <v>0</v>
      </c>
      <c r="J183">
        <f t="shared" si="29"/>
        <v>0</v>
      </c>
      <c r="K183">
        <f t="shared" si="30"/>
        <v>0</v>
      </c>
      <c r="L183">
        <f t="shared" si="31"/>
        <v>0</v>
      </c>
      <c r="M183">
        <v>0</v>
      </c>
      <c r="N183">
        <f t="shared" si="33"/>
        <v>3520</v>
      </c>
      <c r="O183">
        <f t="shared" si="34"/>
        <v>15420</v>
      </c>
      <c r="P183">
        <f t="shared" si="35"/>
        <v>11900</v>
      </c>
    </row>
    <row r="184" spans="1:16" x14ac:dyDescent="0.25">
      <c r="A184" s="1">
        <v>45109</v>
      </c>
      <c r="B184">
        <f t="shared" si="24"/>
        <v>7</v>
      </c>
      <c r="C184">
        <f t="shared" si="25"/>
        <v>0</v>
      </c>
      <c r="D184">
        <f t="shared" si="26"/>
        <v>1</v>
      </c>
      <c r="E184" t="s">
        <v>6</v>
      </c>
      <c r="F184">
        <v>10</v>
      </c>
      <c r="G184">
        <f t="shared" si="32"/>
        <v>0</v>
      </c>
      <c r="H184">
        <f t="shared" si="27"/>
        <v>0</v>
      </c>
      <c r="I184">
        <f t="shared" si="28"/>
        <v>0</v>
      </c>
      <c r="J184">
        <f t="shared" si="29"/>
        <v>0</v>
      </c>
      <c r="K184">
        <f t="shared" si="30"/>
        <v>0</v>
      </c>
      <c r="L184">
        <f t="shared" si="31"/>
        <v>150</v>
      </c>
      <c r="M184">
        <v>0</v>
      </c>
      <c r="N184">
        <f t="shared" si="33"/>
        <v>3370</v>
      </c>
      <c r="O184">
        <f t="shared" si="34"/>
        <v>15420</v>
      </c>
      <c r="P184">
        <f t="shared" si="35"/>
        <v>12050</v>
      </c>
    </row>
    <row r="185" spans="1:16" x14ac:dyDescent="0.25">
      <c r="A185" s="1">
        <v>45110</v>
      </c>
      <c r="B185">
        <f t="shared" si="24"/>
        <v>1</v>
      </c>
      <c r="C185">
        <f t="shared" si="25"/>
        <v>1</v>
      </c>
      <c r="D185">
        <f t="shared" si="26"/>
        <v>0</v>
      </c>
      <c r="E185" t="s">
        <v>6</v>
      </c>
      <c r="F185">
        <v>10</v>
      </c>
      <c r="G185">
        <f t="shared" si="32"/>
        <v>0</v>
      </c>
      <c r="H185">
        <f t="shared" si="27"/>
        <v>0</v>
      </c>
      <c r="I185">
        <f t="shared" si="28"/>
        <v>9</v>
      </c>
      <c r="J185">
        <f t="shared" si="29"/>
        <v>0</v>
      </c>
      <c r="K185">
        <f t="shared" si="30"/>
        <v>270</v>
      </c>
      <c r="L185">
        <f t="shared" si="31"/>
        <v>0</v>
      </c>
      <c r="M185">
        <v>0</v>
      </c>
      <c r="N185">
        <f t="shared" si="33"/>
        <v>3640</v>
      </c>
      <c r="O185">
        <f t="shared" si="34"/>
        <v>15690</v>
      </c>
      <c r="P185">
        <f t="shared" si="35"/>
        <v>12050</v>
      </c>
    </row>
    <row r="186" spans="1:16" x14ac:dyDescent="0.25">
      <c r="A186" s="1">
        <v>45111</v>
      </c>
      <c r="B186">
        <f t="shared" si="24"/>
        <v>2</v>
      </c>
      <c r="C186">
        <f t="shared" si="25"/>
        <v>1</v>
      </c>
      <c r="D186">
        <f t="shared" si="26"/>
        <v>0</v>
      </c>
      <c r="E186" t="s">
        <v>6</v>
      </c>
      <c r="F186">
        <v>10</v>
      </c>
      <c r="G186">
        <f t="shared" si="32"/>
        <v>0</v>
      </c>
      <c r="H186">
        <f t="shared" si="27"/>
        <v>0</v>
      </c>
      <c r="I186">
        <f t="shared" si="28"/>
        <v>9</v>
      </c>
      <c r="J186">
        <f t="shared" si="29"/>
        <v>0</v>
      </c>
      <c r="K186">
        <f t="shared" si="30"/>
        <v>270</v>
      </c>
      <c r="L186">
        <f t="shared" si="31"/>
        <v>0</v>
      </c>
      <c r="M186">
        <v>0</v>
      </c>
      <c r="N186">
        <f t="shared" si="33"/>
        <v>3910</v>
      </c>
      <c r="O186">
        <f t="shared" si="34"/>
        <v>15960</v>
      </c>
      <c r="P186">
        <f t="shared" si="35"/>
        <v>12050</v>
      </c>
    </row>
    <row r="187" spans="1:16" x14ac:dyDescent="0.25">
      <c r="A187" s="1">
        <v>45112</v>
      </c>
      <c r="B187">
        <f t="shared" si="24"/>
        <v>3</v>
      </c>
      <c r="C187">
        <f t="shared" si="25"/>
        <v>1</v>
      </c>
      <c r="D187">
        <f t="shared" si="26"/>
        <v>0</v>
      </c>
      <c r="E187" t="s">
        <v>6</v>
      </c>
      <c r="F187">
        <v>10</v>
      </c>
      <c r="G187">
        <f t="shared" si="32"/>
        <v>0</v>
      </c>
      <c r="H187">
        <f t="shared" si="27"/>
        <v>0</v>
      </c>
      <c r="I187">
        <f t="shared" si="28"/>
        <v>9</v>
      </c>
      <c r="J187">
        <f t="shared" si="29"/>
        <v>0</v>
      </c>
      <c r="K187">
        <f t="shared" si="30"/>
        <v>270</v>
      </c>
      <c r="L187">
        <f t="shared" si="31"/>
        <v>0</v>
      </c>
      <c r="M187">
        <v>0</v>
      </c>
      <c r="N187">
        <f t="shared" si="33"/>
        <v>4180</v>
      </c>
      <c r="O187">
        <f t="shared" si="34"/>
        <v>16230</v>
      </c>
      <c r="P187">
        <f t="shared" si="35"/>
        <v>12050</v>
      </c>
    </row>
    <row r="188" spans="1:16" x14ac:dyDescent="0.25">
      <c r="A188" s="1">
        <v>45113</v>
      </c>
      <c r="B188">
        <f t="shared" si="24"/>
        <v>4</v>
      </c>
      <c r="C188">
        <f t="shared" si="25"/>
        <v>1</v>
      </c>
      <c r="D188">
        <f t="shared" si="26"/>
        <v>0</v>
      </c>
      <c r="E188" t="s">
        <v>6</v>
      </c>
      <c r="F188">
        <v>10</v>
      </c>
      <c r="G188">
        <f t="shared" si="32"/>
        <v>0</v>
      </c>
      <c r="H188">
        <f t="shared" si="27"/>
        <v>0</v>
      </c>
      <c r="I188">
        <f t="shared" si="28"/>
        <v>9</v>
      </c>
      <c r="J188">
        <f t="shared" si="29"/>
        <v>0</v>
      </c>
      <c r="K188">
        <f t="shared" si="30"/>
        <v>270</v>
      </c>
      <c r="L188">
        <f t="shared" si="31"/>
        <v>0</v>
      </c>
      <c r="M188">
        <v>0</v>
      </c>
      <c r="N188">
        <f t="shared" si="33"/>
        <v>4450</v>
      </c>
      <c r="O188">
        <f t="shared" si="34"/>
        <v>16500</v>
      </c>
      <c r="P188">
        <f t="shared" si="35"/>
        <v>12050</v>
      </c>
    </row>
    <row r="189" spans="1:16" x14ac:dyDescent="0.25">
      <c r="A189" s="1">
        <v>45114</v>
      </c>
      <c r="B189">
        <f t="shared" si="24"/>
        <v>5</v>
      </c>
      <c r="C189">
        <f t="shared" si="25"/>
        <v>1</v>
      </c>
      <c r="D189">
        <f t="shared" si="26"/>
        <v>0</v>
      </c>
      <c r="E189" t="s">
        <v>6</v>
      </c>
      <c r="F189">
        <v>10</v>
      </c>
      <c r="G189">
        <f t="shared" si="32"/>
        <v>0</v>
      </c>
      <c r="H189">
        <f t="shared" si="27"/>
        <v>0</v>
      </c>
      <c r="I189">
        <f t="shared" si="28"/>
        <v>9</v>
      </c>
      <c r="J189">
        <f t="shared" si="29"/>
        <v>0</v>
      </c>
      <c r="K189">
        <f t="shared" si="30"/>
        <v>270</v>
      </c>
      <c r="L189">
        <f t="shared" si="31"/>
        <v>0</v>
      </c>
      <c r="M189">
        <v>0</v>
      </c>
      <c r="N189">
        <f t="shared" si="33"/>
        <v>4720</v>
      </c>
      <c r="O189">
        <f t="shared" si="34"/>
        <v>16770</v>
      </c>
      <c r="P189">
        <f t="shared" si="35"/>
        <v>12050</v>
      </c>
    </row>
    <row r="190" spans="1:16" x14ac:dyDescent="0.25">
      <c r="A190" s="1">
        <v>45115</v>
      </c>
      <c r="B190">
        <f t="shared" si="24"/>
        <v>6</v>
      </c>
      <c r="C190">
        <f t="shared" si="25"/>
        <v>0</v>
      </c>
      <c r="D190">
        <f t="shared" si="26"/>
        <v>0</v>
      </c>
      <c r="E190" t="s">
        <v>6</v>
      </c>
      <c r="F190">
        <v>10</v>
      </c>
      <c r="G190">
        <f t="shared" si="32"/>
        <v>0</v>
      </c>
      <c r="H190">
        <f t="shared" si="27"/>
        <v>0</v>
      </c>
      <c r="I190">
        <f t="shared" si="28"/>
        <v>0</v>
      </c>
      <c r="J190">
        <f t="shared" si="29"/>
        <v>0</v>
      </c>
      <c r="K190">
        <f t="shared" si="30"/>
        <v>0</v>
      </c>
      <c r="L190">
        <f t="shared" si="31"/>
        <v>0</v>
      </c>
      <c r="M190">
        <v>0</v>
      </c>
      <c r="N190">
        <f t="shared" si="33"/>
        <v>4720</v>
      </c>
      <c r="O190">
        <f t="shared" si="34"/>
        <v>16770</v>
      </c>
      <c r="P190">
        <f t="shared" si="35"/>
        <v>12050</v>
      </c>
    </row>
    <row r="191" spans="1:16" x14ac:dyDescent="0.25">
      <c r="A191" s="1">
        <v>45116</v>
      </c>
      <c r="B191">
        <f t="shared" si="24"/>
        <v>7</v>
      </c>
      <c r="C191">
        <f t="shared" si="25"/>
        <v>0</v>
      </c>
      <c r="D191">
        <f t="shared" si="26"/>
        <v>1</v>
      </c>
      <c r="E191" t="s">
        <v>6</v>
      </c>
      <c r="F191">
        <v>10</v>
      </c>
      <c r="G191">
        <f t="shared" si="32"/>
        <v>0</v>
      </c>
      <c r="H191">
        <f t="shared" si="27"/>
        <v>0</v>
      </c>
      <c r="I191">
        <f t="shared" si="28"/>
        <v>0</v>
      </c>
      <c r="J191">
        <f t="shared" si="29"/>
        <v>0</v>
      </c>
      <c r="K191">
        <f t="shared" si="30"/>
        <v>0</v>
      </c>
      <c r="L191">
        <f t="shared" si="31"/>
        <v>150</v>
      </c>
      <c r="M191">
        <v>0</v>
      </c>
      <c r="N191">
        <f t="shared" si="33"/>
        <v>4570</v>
      </c>
      <c r="O191">
        <f t="shared" si="34"/>
        <v>16770</v>
      </c>
      <c r="P191">
        <f t="shared" si="35"/>
        <v>12200</v>
      </c>
    </row>
    <row r="192" spans="1:16" x14ac:dyDescent="0.25">
      <c r="A192" s="1">
        <v>45117</v>
      </c>
      <c r="B192">
        <f t="shared" si="24"/>
        <v>1</v>
      </c>
      <c r="C192">
        <f t="shared" si="25"/>
        <v>1</v>
      </c>
      <c r="D192">
        <f t="shared" si="26"/>
        <v>0</v>
      </c>
      <c r="E192" t="s">
        <v>6</v>
      </c>
      <c r="F192">
        <v>10</v>
      </c>
      <c r="G192">
        <f t="shared" si="32"/>
        <v>0</v>
      </c>
      <c r="H192">
        <f t="shared" si="27"/>
        <v>0</v>
      </c>
      <c r="I192">
        <f t="shared" si="28"/>
        <v>9</v>
      </c>
      <c r="J192">
        <f t="shared" si="29"/>
        <v>0</v>
      </c>
      <c r="K192">
        <f t="shared" si="30"/>
        <v>270</v>
      </c>
      <c r="L192">
        <f t="shared" si="31"/>
        <v>0</v>
      </c>
      <c r="M192">
        <v>0</v>
      </c>
      <c r="N192">
        <f t="shared" si="33"/>
        <v>4840</v>
      </c>
      <c r="O192">
        <f t="shared" si="34"/>
        <v>17040</v>
      </c>
      <c r="P192">
        <f t="shared" si="35"/>
        <v>12200</v>
      </c>
    </row>
    <row r="193" spans="1:16" x14ac:dyDescent="0.25">
      <c r="A193" s="1">
        <v>45118</v>
      </c>
      <c r="B193">
        <f t="shared" si="24"/>
        <v>2</v>
      </c>
      <c r="C193">
        <f t="shared" si="25"/>
        <v>1</v>
      </c>
      <c r="D193">
        <f t="shared" si="26"/>
        <v>0</v>
      </c>
      <c r="E193" t="s">
        <v>6</v>
      </c>
      <c r="F193">
        <v>10</v>
      </c>
      <c r="G193">
        <f t="shared" si="32"/>
        <v>0</v>
      </c>
      <c r="H193">
        <f t="shared" si="27"/>
        <v>0</v>
      </c>
      <c r="I193">
        <f t="shared" si="28"/>
        <v>9</v>
      </c>
      <c r="J193">
        <f t="shared" si="29"/>
        <v>0</v>
      </c>
      <c r="K193">
        <f t="shared" si="30"/>
        <v>270</v>
      </c>
      <c r="L193">
        <f t="shared" si="31"/>
        <v>0</v>
      </c>
      <c r="M193">
        <v>0</v>
      </c>
      <c r="N193">
        <f t="shared" si="33"/>
        <v>5110</v>
      </c>
      <c r="O193">
        <f t="shared" si="34"/>
        <v>17310</v>
      </c>
      <c r="P193">
        <f t="shared" si="35"/>
        <v>12200</v>
      </c>
    </row>
    <row r="194" spans="1:16" x14ac:dyDescent="0.25">
      <c r="A194" s="1">
        <v>45119</v>
      </c>
      <c r="B194">
        <f t="shared" si="24"/>
        <v>3</v>
      </c>
      <c r="C194">
        <f t="shared" si="25"/>
        <v>1</v>
      </c>
      <c r="D194">
        <f t="shared" si="26"/>
        <v>0</v>
      </c>
      <c r="E194" t="s">
        <v>6</v>
      </c>
      <c r="F194">
        <v>10</v>
      </c>
      <c r="G194">
        <f t="shared" si="32"/>
        <v>0</v>
      </c>
      <c r="H194">
        <f t="shared" si="27"/>
        <v>0</v>
      </c>
      <c r="I194">
        <f t="shared" si="28"/>
        <v>9</v>
      </c>
      <c r="J194">
        <f t="shared" si="29"/>
        <v>0</v>
      </c>
      <c r="K194">
        <f t="shared" si="30"/>
        <v>270</v>
      </c>
      <c r="L194">
        <f t="shared" si="31"/>
        <v>0</v>
      </c>
      <c r="M194">
        <v>0</v>
      </c>
      <c r="N194">
        <f t="shared" si="33"/>
        <v>5380</v>
      </c>
      <c r="O194">
        <f t="shared" si="34"/>
        <v>17580</v>
      </c>
      <c r="P194">
        <f t="shared" si="35"/>
        <v>12200</v>
      </c>
    </row>
    <row r="195" spans="1:16" x14ac:dyDescent="0.25">
      <c r="A195" s="1">
        <v>45120</v>
      </c>
      <c r="B195">
        <f t="shared" ref="B195:B258" si="36">WEEKDAY(A195,2)</f>
        <v>4</v>
      </c>
      <c r="C195">
        <f t="shared" ref="C195:C258" si="37">IF(AND(B195&gt;0,B195&lt;6),1,0)</f>
        <v>1</v>
      </c>
      <c r="D195">
        <f t="shared" ref="D195:D258" si="38">IF(B195=7,1,0)</f>
        <v>0</v>
      </c>
      <c r="E195" t="s">
        <v>6</v>
      </c>
      <c r="F195">
        <v>10</v>
      </c>
      <c r="G195">
        <f t="shared" si="32"/>
        <v>0</v>
      </c>
      <c r="H195">
        <f t="shared" ref="H195:H258" si="39">IF(AND(C195=1,E195="w"),F195*0.5,0)</f>
        <v>0</v>
      </c>
      <c r="I195">
        <f t="shared" ref="I195:I258" si="40">IF(AND(C195=1,E195="l"),F195*0.9,0)</f>
        <v>9</v>
      </c>
      <c r="J195">
        <f t="shared" ref="J195:J258" si="41">IF(AND(C195=1,E195="j"),F195*0.4,0)</f>
        <v>0</v>
      </c>
      <c r="K195">
        <f t="shared" ref="K195:K258" si="42">SUM(G195:J195)*30</f>
        <v>270</v>
      </c>
      <c r="L195">
        <f t="shared" ref="L195:L258" si="43">IF(D195=1,F195*15,0)</f>
        <v>0</v>
      </c>
      <c r="M195">
        <v>0</v>
      </c>
      <c r="N195">
        <f t="shared" si="33"/>
        <v>5650</v>
      </c>
      <c r="O195">
        <f t="shared" si="34"/>
        <v>17850</v>
      </c>
      <c r="P195">
        <f t="shared" si="35"/>
        <v>12200</v>
      </c>
    </row>
    <row r="196" spans="1:16" x14ac:dyDescent="0.25">
      <c r="A196" s="1">
        <v>45121</v>
      </c>
      <c r="B196">
        <f t="shared" si="36"/>
        <v>5</v>
      </c>
      <c r="C196">
        <f t="shared" si="37"/>
        <v>1</v>
      </c>
      <c r="D196">
        <f t="shared" si="38"/>
        <v>0</v>
      </c>
      <c r="E196" t="s">
        <v>6</v>
      </c>
      <c r="F196">
        <v>10</v>
      </c>
      <c r="G196">
        <f t="shared" ref="G196:G259" si="44">ROUNDDOWN(IF(AND(C196=1,E196="z"),F196*0.2,0),0)</f>
        <v>0</v>
      </c>
      <c r="H196">
        <f t="shared" si="39"/>
        <v>0</v>
      </c>
      <c r="I196">
        <f t="shared" si="40"/>
        <v>9</v>
      </c>
      <c r="J196">
        <f t="shared" si="41"/>
        <v>0</v>
      </c>
      <c r="K196">
        <f t="shared" si="42"/>
        <v>270</v>
      </c>
      <c r="L196">
        <f t="shared" si="43"/>
        <v>0</v>
      </c>
      <c r="M196">
        <v>0</v>
      </c>
      <c r="N196">
        <f t="shared" ref="N196:N259" si="45">K196-L196+N195</f>
        <v>5920</v>
      </c>
      <c r="O196">
        <f t="shared" ref="O196:O259" si="46">K196+O195</f>
        <v>18120</v>
      </c>
      <c r="P196">
        <f t="shared" ref="P196:P259" si="47">M196+L196+P195</f>
        <v>12200</v>
      </c>
    </row>
    <row r="197" spans="1:16" x14ac:dyDescent="0.25">
      <c r="A197" s="1">
        <v>45122</v>
      </c>
      <c r="B197">
        <f t="shared" si="36"/>
        <v>6</v>
      </c>
      <c r="C197">
        <f t="shared" si="37"/>
        <v>0</v>
      </c>
      <c r="D197">
        <f t="shared" si="38"/>
        <v>0</v>
      </c>
      <c r="E197" t="s">
        <v>6</v>
      </c>
      <c r="F197">
        <v>10</v>
      </c>
      <c r="G197">
        <f t="shared" si="44"/>
        <v>0</v>
      </c>
      <c r="H197">
        <f t="shared" si="39"/>
        <v>0</v>
      </c>
      <c r="I197">
        <f t="shared" si="40"/>
        <v>0</v>
      </c>
      <c r="J197">
        <f t="shared" si="41"/>
        <v>0</v>
      </c>
      <c r="K197">
        <f t="shared" si="42"/>
        <v>0</v>
      </c>
      <c r="L197">
        <f t="shared" si="43"/>
        <v>0</v>
      </c>
      <c r="M197">
        <v>0</v>
      </c>
      <c r="N197">
        <f t="shared" si="45"/>
        <v>5920</v>
      </c>
      <c r="O197">
        <f t="shared" si="46"/>
        <v>18120</v>
      </c>
      <c r="P197">
        <f t="shared" si="47"/>
        <v>12200</v>
      </c>
    </row>
    <row r="198" spans="1:16" x14ac:dyDescent="0.25">
      <c r="A198" s="1">
        <v>45123</v>
      </c>
      <c r="B198">
        <f t="shared" si="36"/>
        <v>7</v>
      </c>
      <c r="C198">
        <f t="shared" si="37"/>
        <v>0</v>
      </c>
      <c r="D198">
        <f t="shared" si="38"/>
        <v>1</v>
      </c>
      <c r="E198" t="s">
        <v>6</v>
      </c>
      <c r="F198">
        <v>10</v>
      </c>
      <c r="G198">
        <f t="shared" si="44"/>
        <v>0</v>
      </c>
      <c r="H198">
        <f t="shared" si="39"/>
        <v>0</v>
      </c>
      <c r="I198">
        <f t="shared" si="40"/>
        <v>0</v>
      </c>
      <c r="J198">
        <f t="shared" si="41"/>
        <v>0</v>
      </c>
      <c r="K198">
        <f t="shared" si="42"/>
        <v>0</v>
      </c>
      <c r="L198">
        <f t="shared" si="43"/>
        <v>150</v>
      </c>
      <c r="M198">
        <v>0</v>
      </c>
      <c r="N198">
        <f t="shared" si="45"/>
        <v>5770</v>
      </c>
      <c r="O198">
        <f t="shared" si="46"/>
        <v>18120</v>
      </c>
      <c r="P198">
        <f t="shared" si="47"/>
        <v>12350</v>
      </c>
    </row>
    <row r="199" spans="1:16" x14ac:dyDescent="0.25">
      <c r="A199" s="1">
        <v>45124</v>
      </c>
      <c r="B199">
        <f t="shared" si="36"/>
        <v>1</v>
      </c>
      <c r="C199">
        <f t="shared" si="37"/>
        <v>1</v>
      </c>
      <c r="D199">
        <f t="shared" si="38"/>
        <v>0</v>
      </c>
      <c r="E199" t="s">
        <v>6</v>
      </c>
      <c r="F199">
        <v>10</v>
      </c>
      <c r="G199">
        <f t="shared" si="44"/>
        <v>0</v>
      </c>
      <c r="H199">
        <f t="shared" si="39"/>
        <v>0</v>
      </c>
      <c r="I199">
        <f t="shared" si="40"/>
        <v>9</v>
      </c>
      <c r="J199">
        <f t="shared" si="41"/>
        <v>0</v>
      </c>
      <c r="K199">
        <f t="shared" si="42"/>
        <v>270</v>
      </c>
      <c r="L199">
        <f t="shared" si="43"/>
        <v>0</v>
      </c>
      <c r="M199">
        <v>0</v>
      </c>
      <c r="N199">
        <f t="shared" si="45"/>
        <v>6040</v>
      </c>
      <c r="O199">
        <f t="shared" si="46"/>
        <v>18390</v>
      </c>
      <c r="P199">
        <f t="shared" si="47"/>
        <v>12350</v>
      </c>
    </row>
    <row r="200" spans="1:16" x14ac:dyDescent="0.25">
      <c r="A200" s="1">
        <v>45125</v>
      </c>
      <c r="B200">
        <f t="shared" si="36"/>
        <v>2</v>
      </c>
      <c r="C200">
        <f t="shared" si="37"/>
        <v>1</v>
      </c>
      <c r="D200">
        <f t="shared" si="38"/>
        <v>0</v>
      </c>
      <c r="E200" t="s">
        <v>6</v>
      </c>
      <c r="F200">
        <v>10</v>
      </c>
      <c r="G200">
        <f t="shared" si="44"/>
        <v>0</v>
      </c>
      <c r="H200">
        <f t="shared" si="39"/>
        <v>0</v>
      </c>
      <c r="I200">
        <f t="shared" si="40"/>
        <v>9</v>
      </c>
      <c r="J200">
        <f t="shared" si="41"/>
        <v>0</v>
      </c>
      <c r="K200">
        <f t="shared" si="42"/>
        <v>270</v>
      </c>
      <c r="L200">
        <f t="shared" si="43"/>
        <v>0</v>
      </c>
      <c r="M200">
        <v>0</v>
      </c>
      <c r="N200">
        <f t="shared" si="45"/>
        <v>6310</v>
      </c>
      <c r="O200">
        <f t="shared" si="46"/>
        <v>18660</v>
      </c>
      <c r="P200">
        <f t="shared" si="47"/>
        <v>12350</v>
      </c>
    </row>
    <row r="201" spans="1:16" x14ac:dyDescent="0.25">
      <c r="A201" s="1">
        <v>45126</v>
      </c>
      <c r="B201">
        <f t="shared" si="36"/>
        <v>3</v>
      </c>
      <c r="C201">
        <f t="shared" si="37"/>
        <v>1</v>
      </c>
      <c r="D201">
        <f t="shared" si="38"/>
        <v>0</v>
      </c>
      <c r="E201" t="s">
        <v>6</v>
      </c>
      <c r="F201">
        <v>10</v>
      </c>
      <c r="G201">
        <f t="shared" si="44"/>
        <v>0</v>
      </c>
      <c r="H201">
        <f t="shared" si="39"/>
        <v>0</v>
      </c>
      <c r="I201">
        <f t="shared" si="40"/>
        <v>9</v>
      </c>
      <c r="J201">
        <f t="shared" si="41"/>
        <v>0</v>
      </c>
      <c r="K201">
        <f t="shared" si="42"/>
        <v>270</v>
      </c>
      <c r="L201">
        <f t="shared" si="43"/>
        <v>0</v>
      </c>
      <c r="M201">
        <v>0</v>
      </c>
      <c r="N201">
        <f t="shared" si="45"/>
        <v>6580</v>
      </c>
      <c r="O201">
        <f t="shared" si="46"/>
        <v>18930</v>
      </c>
      <c r="P201">
        <f t="shared" si="47"/>
        <v>12350</v>
      </c>
    </row>
    <row r="202" spans="1:16" x14ac:dyDescent="0.25">
      <c r="A202" s="1">
        <v>45127</v>
      </c>
      <c r="B202">
        <f t="shared" si="36"/>
        <v>4</v>
      </c>
      <c r="C202">
        <f t="shared" si="37"/>
        <v>1</v>
      </c>
      <c r="D202">
        <f t="shared" si="38"/>
        <v>0</v>
      </c>
      <c r="E202" t="s">
        <v>6</v>
      </c>
      <c r="F202">
        <v>10</v>
      </c>
      <c r="G202">
        <f t="shared" si="44"/>
        <v>0</v>
      </c>
      <c r="H202">
        <f t="shared" si="39"/>
        <v>0</v>
      </c>
      <c r="I202">
        <f t="shared" si="40"/>
        <v>9</v>
      </c>
      <c r="J202">
        <f t="shared" si="41"/>
        <v>0</v>
      </c>
      <c r="K202">
        <f t="shared" si="42"/>
        <v>270</v>
      </c>
      <c r="L202">
        <f t="shared" si="43"/>
        <v>0</v>
      </c>
      <c r="M202">
        <v>0</v>
      </c>
      <c r="N202">
        <f t="shared" si="45"/>
        <v>6850</v>
      </c>
      <c r="O202">
        <f t="shared" si="46"/>
        <v>19200</v>
      </c>
      <c r="P202">
        <f t="shared" si="47"/>
        <v>12350</v>
      </c>
    </row>
    <row r="203" spans="1:16" x14ac:dyDescent="0.25">
      <c r="A203" s="1">
        <v>45128</v>
      </c>
      <c r="B203">
        <f t="shared" si="36"/>
        <v>5</v>
      </c>
      <c r="C203">
        <f t="shared" si="37"/>
        <v>1</v>
      </c>
      <c r="D203">
        <f t="shared" si="38"/>
        <v>0</v>
      </c>
      <c r="E203" t="s">
        <v>6</v>
      </c>
      <c r="F203">
        <v>10</v>
      </c>
      <c r="G203">
        <f t="shared" si="44"/>
        <v>0</v>
      </c>
      <c r="H203">
        <f t="shared" si="39"/>
        <v>0</v>
      </c>
      <c r="I203">
        <f t="shared" si="40"/>
        <v>9</v>
      </c>
      <c r="J203">
        <f t="shared" si="41"/>
        <v>0</v>
      </c>
      <c r="K203">
        <f t="shared" si="42"/>
        <v>270</v>
      </c>
      <c r="L203">
        <f t="shared" si="43"/>
        <v>0</v>
      </c>
      <c r="M203">
        <v>0</v>
      </c>
      <c r="N203">
        <f t="shared" si="45"/>
        <v>7120</v>
      </c>
      <c r="O203">
        <f t="shared" si="46"/>
        <v>19470</v>
      </c>
      <c r="P203">
        <f t="shared" si="47"/>
        <v>12350</v>
      </c>
    </row>
    <row r="204" spans="1:16" x14ac:dyDescent="0.25">
      <c r="A204" s="1">
        <v>45129</v>
      </c>
      <c r="B204">
        <f t="shared" si="36"/>
        <v>6</v>
      </c>
      <c r="C204">
        <f t="shared" si="37"/>
        <v>0</v>
      </c>
      <c r="D204">
        <f t="shared" si="38"/>
        <v>0</v>
      </c>
      <c r="E204" t="s">
        <v>6</v>
      </c>
      <c r="F204">
        <v>10</v>
      </c>
      <c r="G204">
        <f t="shared" si="44"/>
        <v>0</v>
      </c>
      <c r="H204">
        <f t="shared" si="39"/>
        <v>0</v>
      </c>
      <c r="I204">
        <f t="shared" si="40"/>
        <v>0</v>
      </c>
      <c r="J204">
        <f t="shared" si="41"/>
        <v>0</v>
      </c>
      <c r="K204">
        <f t="shared" si="42"/>
        <v>0</v>
      </c>
      <c r="L204">
        <f t="shared" si="43"/>
        <v>0</v>
      </c>
      <c r="M204">
        <v>0</v>
      </c>
      <c r="N204">
        <f t="shared" si="45"/>
        <v>7120</v>
      </c>
      <c r="O204">
        <f t="shared" si="46"/>
        <v>19470</v>
      </c>
      <c r="P204">
        <f t="shared" si="47"/>
        <v>12350</v>
      </c>
    </row>
    <row r="205" spans="1:16" x14ac:dyDescent="0.25">
      <c r="A205" s="1">
        <v>45130</v>
      </c>
      <c r="B205">
        <f t="shared" si="36"/>
        <v>7</v>
      </c>
      <c r="C205">
        <f t="shared" si="37"/>
        <v>0</v>
      </c>
      <c r="D205">
        <f t="shared" si="38"/>
        <v>1</v>
      </c>
      <c r="E205" t="s">
        <v>6</v>
      </c>
      <c r="F205">
        <v>10</v>
      </c>
      <c r="G205">
        <f t="shared" si="44"/>
        <v>0</v>
      </c>
      <c r="H205">
        <f t="shared" si="39"/>
        <v>0</v>
      </c>
      <c r="I205">
        <f t="shared" si="40"/>
        <v>0</v>
      </c>
      <c r="J205">
        <f t="shared" si="41"/>
        <v>0</v>
      </c>
      <c r="K205">
        <f t="shared" si="42"/>
        <v>0</v>
      </c>
      <c r="L205">
        <f t="shared" si="43"/>
        <v>150</v>
      </c>
      <c r="M205">
        <v>0</v>
      </c>
      <c r="N205">
        <f t="shared" si="45"/>
        <v>6970</v>
      </c>
      <c r="O205">
        <f t="shared" si="46"/>
        <v>19470</v>
      </c>
      <c r="P205">
        <f t="shared" si="47"/>
        <v>12500</v>
      </c>
    </row>
    <row r="206" spans="1:16" x14ac:dyDescent="0.25">
      <c r="A206" s="1">
        <v>45131</v>
      </c>
      <c r="B206">
        <f t="shared" si="36"/>
        <v>1</v>
      </c>
      <c r="C206">
        <f t="shared" si="37"/>
        <v>1</v>
      </c>
      <c r="D206">
        <f t="shared" si="38"/>
        <v>0</v>
      </c>
      <c r="E206" t="s">
        <v>6</v>
      </c>
      <c r="F206">
        <v>10</v>
      </c>
      <c r="G206">
        <f t="shared" si="44"/>
        <v>0</v>
      </c>
      <c r="H206">
        <f t="shared" si="39"/>
        <v>0</v>
      </c>
      <c r="I206">
        <f t="shared" si="40"/>
        <v>9</v>
      </c>
      <c r="J206">
        <f t="shared" si="41"/>
        <v>0</v>
      </c>
      <c r="K206">
        <f t="shared" si="42"/>
        <v>270</v>
      </c>
      <c r="L206">
        <f t="shared" si="43"/>
        <v>0</v>
      </c>
      <c r="M206">
        <v>0</v>
      </c>
      <c r="N206">
        <f t="shared" si="45"/>
        <v>7240</v>
      </c>
      <c r="O206">
        <f t="shared" si="46"/>
        <v>19740</v>
      </c>
      <c r="P206">
        <f t="shared" si="47"/>
        <v>12500</v>
      </c>
    </row>
    <row r="207" spans="1:16" x14ac:dyDescent="0.25">
      <c r="A207" s="1">
        <v>45132</v>
      </c>
      <c r="B207">
        <f t="shared" si="36"/>
        <v>2</v>
      </c>
      <c r="C207">
        <f t="shared" si="37"/>
        <v>1</v>
      </c>
      <c r="D207">
        <f t="shared" si="38"/>
        <v>0</v>
      </c>
      <c r="E207" t="s">
        <v>6</v>
      </c>
      <c r="F207">
        <v>10</v>
      </c>
      <c r="G207">
        <f t="shared" si="44"/>
        <v>0</v>
      </c>
      <c r="H207">
        <f t="shared" si="39"/>
        <v>0</v>
      </c>
      <c r="I207">
        <f t="shared" si="40"/>
        <v>9</v>
      </c>
      <c r="J207">
        <f t="shared" si="41"/>
        <v>0</v>
      </c>
      <c r="K207">
        <f t="shared" si="42"/>
        <v>270</v>
      </c>
      <c r="L207">
        <f t="shared" si="43"/>
        <v>0</v>
      </c>
      <c r="M207">
        <v>0</v>
      </c>
      <c r="N207">
        <f t="shared" si="45"/>
        <v>7510</v>
      </c>
      <c r="O207">
        <f t="shared" si="46"/>
        <v>20010</v>
      </c>
      <c r="P207">
        <f t="shared" si="47"/>
        <v>12500</v>
      </c>
    </row>
    <row r="208" spans="1:16" x14ac:dyDescent="0.25">
      <c r="A208" s="1">
        <v>45133</v>
      </c>
      <c r="B208">
        <f t="shared" si="36"/>
        <v>3</v>
      </c>
      <c r="C208">
        <f t="shared" si="37"/>
        <v>1</v>
      </c>
      <c r="D208">
        <f t="shared" si="38"/>
        <v>0</v>
      </c>
      <c r="E208" t="s">
        <v>6</v>
      </c>
      <c r="F208">
        <v>10</v>
      </c>
      <c r="G208">
        <f t="shared" si="44"/>
        <v>0</v>
      </c>
      <c r="H208">
        <f t="shared" si="39"/>
        <v>0</v>
      </c>
      <c r="I208">
        <f t="shared" si="40"/>
        <v>9</v>
      </c>
      <c r="J208">
        <f t="shared" si="41"/>
        <v>0</v>
      </c>
      <c r="K208">
        <f t="shared" si="42"/>
        <v>270</v>
      </c>
      <c r="L208">
        <f t="shared" si="43"/>
        <v>0</v>
      </c>
      <c r="M208">
        <v>0</v>
      </c>
      <c r="N208">
        <f t="shared" si="45"/>
        <v>7780</v>
      </c>
      <c r="O208">
        <f t="shared" si="46"/>
        <v>20280</v>
      </c>
      <c r="P208">
        <f t="shared" si="47"/>
        <v>12500</v>
      </c>
    </row>
    <row r="209" spans="1:16" x14ac:dyDescent="0.25">
      <c r="A209" s="1">
        <v>45134</v>
      </c>
      <c r="B209">
        <f t="shared" si="36"/>
        <v>4</v>
      </c>
      <c r="C209">
        <f t="shared" si="37"/>
        <v>1</v>
      </c>
      <c r="D209">
        <f t="shared" si="38"/>
        <v>0</v>
      </c>
      <c r="E209" t="s">
        <v>6</v>
      </c>
      <c r="F209">
        <v>10</v>
      </c>
      <c r="G209">
        <f t="shared" si="44"/>
        <v>0</v>
      </c>
      <c r="H209">
        <f t="shared" si="39"/>
        <v>0</v>
      </c>
      <c r="I209">
        <f t="shared" si="40"/>
        <v>9</v>
      </c>
      <c r="J209">
        <f t="shared" si="41"/>
        <v>0</v>
      </c>
      <c r="K209">
        <f t="shared" si="42"/>
        <v>270</v>
      </c>
      <c r="L209">
        <f t="shared" si="43"/>
        <v>0</v>
      </c>
      <c r="M209">
        <v>0</v>
      </c>
      <c r="N209">
        <f t="shared" si="45"/>
        <v>8050</v>
      </c>
      <c r="O209">
        <f t="shared" si="46"/>
        <v>20550</v>
      </c>
      <c r="P209">
        <f t="shared" si="47"/>
        <v>12500</v>
      </c>
    </row>
    <row r="210" spans="1:16" x14ac:dyDescent="0.25">
      <c r="A210" s="1">
        <v>45135</v>
      </c>
      <c r="B210">
        <f t="shared" si="36"/>
        <v>5</v>
      </c>
      <c r="C210">
        <f t="shared" si="37"/>
        <v>1</v>
      </c>
      <c r="D210">
        <f t="shared" si="38"/>
        <v>0</v>
      </c>
      <c r="E210" t="s">
        <v>6</v>
      </c>
      <c r="F210">
        <v>10</v>
      </c>
      <c r="G210">
        <f t="shared" si="44"/>
        <v>0</v>
      </c>
      <c r="H210">
        <f t="shared" si="39"/>
        <v>0</v>
      </c>
      <c r="I210">
        <f t="shared" si="40"/>
        <v>9</v>
      </c>
      <c r="J210">
        <f t="shared" si="41"/>
        <v>0</v>
      </c>
      <c r="K210">
        <f t="shared" si="42"/>
        <v>270</v>
      </c>
      <c r="L210">
        <f t="shared" si="43"/>
        <v>0</v>
      </c>
      <c r="M210">
        <v>0</v>
      </c>
      <c r="N210">
        <f t="shared" si="45"/>
        <v>8320</v>
      </c>
      <c r="O210">
        <f t="shared" si="46"/>
        <v>20820</v>
      </c>
      <c r="P210">
        <f t="shared" si="47"/>
        <v>12500</v>
      </c>
    </row>
    <row r="211" spans="1:16" x14ac:dyDescent="0.25">
      <c r="A211" s="1">
        <v>45136</v>
      </c>
      <c r="B211">
        <f t="shared" si="36"/>
        <v>6</v>
      </c>
      <c r="C211">
        <f t="shared" si="37"/>
        <v>0</v>
      </c>
      <c r="D211">
        <f t="shared" si="38"/>
        <v>0</v>
      </c>
      <c r="E211" t="s">
        <v>6</v>
      </c>
      <c r="F211">
        <v>10</v>
      </c>
      <c r="G211">
        <f t="shared" si="44"/>
        <v>0</v>
      </c>
      <c r="H211">
        <f t="shared" si="39"/>
        <v>0</v>
      </c>
      <c r="I211">
        <f t="shared" si="40"/>
        <v>0</v>
      </c>
      <c r="J211">
        <f t="shared" si="41"/>
        <v>0</v>
      </c>
      <c r="K211">
        <f t="shared" si="42"/>
        <v>0</v>
      </c>
      <c r="L211">
        <f t="shared" si="43"/>
        <v>0</v>
      </c>
      <c r="M211">
        <v>0</v>
      </c>
      <c r="N211">
        <f t="shared" si="45"/>
        <v>8320</v>
      </c>
      <c r="O211">
        <f t="shared" si="46"/>
        <v>20820</v>
      </c>
      <c r="P211">
        <f t="shared" si="47"/>
        <v>12500</v>
      </c>
    </row>
    <row r="212" spans="1:16" x14ac:dyDescent="0.25">
      <c r="A212" s="1">
        <v>45137</v>
      </c>
      <c r="B212">
        <f t="shared" si="36"/>
        <v>7</v>
      </c>
      <c r="C212">
        <f t="shared" si="37"/>
        <v>0</v>
      </c>
      <c r="D212">
        <f t="shared" si="38"/>
        <v>1</v>
      </c>
      <c r="E212" t="s">
        <v>6</v>
      </c>
      <c r="F212">
        <v>10</v>
      </c>
      <c r="G212">
        <f t="shared" si="44"/>
        <v>0</v>
      </c>
      <c r="H212">
        <f t="shared" si="39"/>
        <v>0</v>
      </c>
      <c r="I212">
        <f t="shared" si="40"/>
        <v>0</v>
      </c>
      <c r="J212">
        <f t="shared" si="41"/>
        <v>0</v>
      </c>
      <c r="K212">
        <f t="shared" si="42"/>
        <v>0</v>
      </c>
      <c r="L212">
        <f t="shared" si="43"/>
        <v>150</v>
      </c>
      <c r="M212">
        <v>0</v>
      </c>
      <c r="N212">
        <f t="shared" si="45"/>
        <v>8170</v>
      </c>
      <c r="O212">
        <f t="shared" si="46"/>
        <v>20820</v>
      </c>
      <c r="P212">
        <f t="shared" si="47"/>
        <v>12650</v>
      </c>
    </row>
    <row r="213" spans="1:16" x14ac:dyDescent="0.25">
      <c r="A213" s="1">
        <v>45138</v>
      </c>
      <c r="B213">
        <f t="shared" si="36"/>
        <v>1</v>
      </c>
      <c r="C213">
        <f t="shared" si="37"/>
        <v>1</v>
      </c>
      <c r="D213">
        <f t="shared" si="38"/>
        <v>0</v>
      </c>
      <c r="E213" t="s">
        <v>6</v>
      </c>
      <c r="F213">
        <v>10</v>
      </c>
      <c r="G213">
        <f t="shared" si="44"/>
        <v>0</v>
      </c>
      <c r="H213">
        <f t="shared" si="39"/>
        <v>0</v>
      </c>
      <c r="I213">
        <f t="shared" si="40"/>
        <v>9</v>
      </c>
      <c r="J213">
        <f t="shared" si="41"/>
        <v>0</v>
      </c>
      <c r="K213">
        <f t="shared" si="42"/>
        <v>270</v>
      </c>
      <c r="L213">
        <f t="shared" si="43"/>
        <v>0</v>
      </c>
      <c r="M213">
        <v>0</v>
      </c>
      <c r="N213">
        <f t="shared" si="45"/>
        <v>8440</v>
      </c>
      <c r="O213">
        <f t="shared" si="46"/>
        <v>21090</v>
      </c>
      <c r="P213">
        <f t="shared" si="47"/>
        <v>12650</v>
      </c>
    </row>
    <row r="214" spans="1:16" x14ac:dyDescent="0.25">
      <c r="A214" s="1">
        <v>45139</v>
      </c>
      <c r="B214">
        <f t="shared" si="36"/>
        <v>2</v>
      </c>
      <c r="C214">
        <f t="shared" si="37"/>
        <v>1</v>
      </c>
      <c r="D214">
        <f t="shared" si="38"/>
        <v>0</v>
      </c>
      <c r="E214" t="s">
        <v>6</v>
      </c>
      <c r="F214">
        <v>10</v>
      </c>
      <c r="G214">
        <f t="shared" si="44"/>
        <v>0</v>
      </c>
      <c r="H214">
        <f t="shared" si="39"/>
        <v>0</v>
      </c>
      <c r="I214">
        <f t="shared" si="40"/>
        <v>9</v>
      </c>
      <c r="J214">
        <f t="shared" si="41"/>
        <v>0</v>
      </c>
      <c r="K214">
        <f t="shared" si="42"/>
        <v>270</v>
      </c>
      <c r="L214">
        <f t="shared" si="43"/>
        <v>0</v>
      </c>
      <c r="M214">
        <v>0</v>
      </c>
      <c r="N214">
        <f t="shared" si="45"/>
        <v>8710</v>
      </c>
      <c r="O214">
        <f t="shared" si="46"/>
        <v>21360</v>
      </c>
      <c r="P214">
        <f t="shared" si="47"/>
        <v>12650</v>
      </c>
    </row>
    <row r="215" spans="1:16" x14ac:dyDescent="0.25">
      <c r="A215" s="1">
        <v>45140</v>
      </c>
      <c r="B215">
        <f t="shared" si="36"/>
        <v>3</v>
      </c>
      <c r="C215">
        <f t="shared" si="37"/>
        <v>1</v>
      </c>
      <c r="D215">
        <f t="shared" si="38"/>
        <v>0</v>
      </c>
      <c r="E215" t="s">
        <v>6</v>
      </c>
      <c r="F215">
        <v>10</v>
      </c>
      <c r="G215">
        <f t="shared" si="44"/>
        <v>0</v>
      </c>
      <c r="H215">
        <f t="shared" si="39"/>
        <v>0</v>
      </c>
      <c r="I215">
        <f t="shared" si="40"/>
        <v>9</v>
      </c>
      <c r="J215">
        <f t="shared" si="41"/>
        <v>0</v>
      </c>
      <c r="K215">
        <f t="shared" si="42"/>
        <v>270</v>
      </c>
      <c r="L215">
        <f t="shared" si="43"/>
        <v>0</v>
      </c>
      <c r="M215">
        <v>0</v>
      </c>
      <c r="N215">
        <f t="shared" si="45"/>
        <v>8980</v>
      </c>
      <c r="O215">
        <f t="shared" si="46"/>
        <v>21630</v>
      </c>
      <c r="P215">
        <f t="shared" si="47"/>
        <v>12650</v>
      </c>
    </row>
    <row r="216" spans="1:16" x14ac:dyDescent="0.25">
      <c r="A216" s="1">
        <v>45141</v>
      </c>
      <c r="B216">
        <f t="shared" si="36"/>
        <v>4</v>
      </c>
      <c r="C216">
        <f t="shared" si="37"/>
        <v>1</v>
      </c>
      <c r="D216">
        <f t="shared" si="38"/>
        <v>0</v>
      </c>
      <c r="E216" t="s">
        <v>6</v>
      </c>
      <c r="F216">
        <v>10</v>
      </c>
      <c r="G216">
        <f t="shared" si="44"/>
        <v>0</v>
      </c>
      <c r="H216">
        <f t="shared" si="39"/>
        <v>0</v>
      </c>
      <c r="I216">
        <f t="shared" si="40"/>
        <v>9</v>
      </c>
      <c r="J216">
        <f t="shared" si="41"/>
        <v>0</v>
      </c>
      <c r="K216">
        <f t="shared" si="42"/>
        <v>270</v>
      </c>
      <c r="L216">
        <f t="shared" si="43"/>
        <v>0</v>
      </c>
      <c r="M216">
        <v>0</v>
      </c>
      <c r="N216">
        <f t="shared" si="45"/>
        <v>9250</v>
      </c>
      <c r="O216">
        <f t="shared" si="46"/>
        <v>21900</v>
      </c>
      <c r="P216">
        <f t="shared" si="47"/>
        <v>12650</v>
      </c>
    </row>
    <row r="217" spans="1:16" x14ac:dyDescent="0.25">
      <c r="A217" s="1">
        <v>45142</v>
      </c>
      <c r="B217">
        <f t="shared" si="36"/>
        <v>5</v>
      </c>
      <c r="C217">
        <f t="shared" si="37"/>
        <v>1</v>
      </c>
      <c r="D217">
        <f t="shared" si="38"/>
        <v>0</v>
      </c>
      <c r="E217" t="s">
        <v>6</v>
      </c>
      <c r="F217">
        <v>10</v>
      </c>
      <c r="G217">
        <f t="shared" si="44"/>
        <v>0</v>
      </c>
      <c r="H217">
        <f t="shared" si="39"/>
        <v>0</v>
      </c>
      <c r="I217">
        <f t="shared" si="40"/>
        <v>9</v>
      </c>
      <c r="J217">
        <f t="shared" si="41"/>
        <v>0</v>
      </c>
      <c r="K217">
        <f t="shared" si="42"/>
        <v>270</v>
      </c>
      <c r="L217">
        <f t="shared" si="43"/>
        <v>0</v>
      </c>
      <c r="M217">
        <v>0</v>
      </c>
      <c r="N217">
        <f t="shared" si="45"/>
        <v>9520</v>
      </c>
      <c r="O217">
        <f t="shared" si="46"/>
        <v>22170</v>
      </c>
      <c r="P217">
        <f t="shared" si="47"/>
        <v>12650</v>
      </c>
    </row>
    <row r="218" spans="1:16" x14ac:dyDescent="0.25">
      <c r="A218" s="1">
        <v>45143</v>
      </c>
      <c r="B218">
        <f t="shared" si="36"/>
        <v>6</v>
      </c>
      <c r="C218">
        <f t="shared" si="37"/>
        <v>0</v>
      </c>
      <c r="D218">
        <f t="shared" si="38"/>
        <v>0</v>
      </c>
      <c r="E218" t="s">
        <v>6</v>
      </c>
      <c r="F218">
        <v>10</v>
      </c>
      <c r="G218">
        <f t="shared" si="44"/>
        <v>0</v>
      </c>
      <c r="H218">
        <f t="shared" si="39"/>
        <v>0</v>
      </c>
      <c r="I218">
        <f t="shared" si="40"/>
        <v>0</v>
      </c>
      <c r="J218">
        <f t="shared" si="41"/>
        <v>0</v>
      </c>
      <c r="K218">
        <f t="shared" si="42"/>
        <v>0</v>
      </c>
      <c r="L218">
        <f t="shared" si="43"/>
        <v>0</v>
      </c>
      <c r="M218">
        <v>0</v>
      </c>
      <c r="N218">
        <f t="shared" si="45"/>
        <v>9520</v>
      </c>
      <c r="O218">
        <f t="shared" si="46"/>
        <v>22170</v>
      </c>
      <c r="P218">
        <f t="shared" si="47"/>
        <v>12650</v>
      </c>
    </row>
    <row r="219" spans="1:16" x14ac:dyDescent="0.25">
      <c r="A219" s="1">
        <v>45144</v>
      </c>
      <c r="B219">
        <f t="shared" si="36"/>
        <v>7</v>
      </c>
      <c r="C219">
        <f t="shared" si="37"/>
        <v>0</v>
      </c>
      <c r="D219">
        <f t="shared" si="38"/>
        <v>1</v>
      </c>
      <c r="E219" t="s">
        <v>6</v>
      </c>
      <c r="F219">
        <v>10</v>
      </c>
      <c r="G219">
        <f t="shared" si="44"/>
        <v>0</v>
      </c>
      <c r="H219">
        <f t="shared" si="39"/>
        <v>0</v>
      </c>
      <c r="I219">
        <f t="shared" si="40"/>
        <v>0</v>
      </c>
      <c r="J219">
        <f t="shared" si="41"/>
        <v>0</v>
      </c>
      <c r="K219">
        <f t="shared" si="42"/>
        <v>0</v>
      </c>
      <c r="L219">
        <f t="shared" si="43"/>
        <v>150</v>
      </c>
      <c r="M219">
        <v>0</v>
      </c>
      <c r="N219">
        <f t="shared" si="45"/>
        <v>9370</v>
      </c>
      <c r="O219">
        <f t="shared" si="46"/>
        <v>22170</v>
      </c>
      <c r="P219">
        <f t="shared" si="47"/>
        <v>12800</v>
      </c>
    </row>
    <row r="220" spans="1:16" x14ac:dyDescent="0.25">
      <c r="A220" s="1">
        <v>45145</v>
      </c>
      <c r="B220">
        <f t="shared" si="36"/>
        <v>1</v>
      </c>
      <c r="C220">
        <f t="shared" si="37"/>
        <v>1</v>
      </c>
      <c r="D220">
        <f t="shared" si="38"/>
        <v>0</v>
      </c>
      <c r="E220" t="s">
        <v>6</v>
      </c>
      <c r="F220">
        <v>10</v>
      </c>
      <c r="G220">
        <f t="shared" si="44"/>
        <v>0</v>
      </c>
      <c r="H220">
        <f t="shared" si="39"/>
        <v>0</v>
      </c>
      <c r="I220">
        <f t="shared" si="40"/>
        <v>9</v>
      </c>
      <c r="J220">
        <f t="shared" si="41"/>
        <v>0</v>
      </c>
      <c r="K220">
        <f t="shared" si="42"/>
        <v>270</v>
      </c>
      <c r="L220">
        <f t="shared" si="43"/>
        <v>0</v>
      </c>
      <c r="M220">
        <v>0</v>
      </c>
      <c r="N220">
        <f t="shared" si="45"/>
        <v>9640</v>
      </c>
      <c r="O220">
        <f t="shared" si="46"/>
        <v>22440</v>
      </c>
      <c r="P220">
        <f t="shared" si="47"/>
        <v>12800</v>
      </c>
    </row>
    <row r="221" spans="1:16" x14ac:dyDescent="0.25">
      <c r="A221" s="1">
        <v>45146</v>
      </c>
      <c r="B221">
        <f t="shared" si="36"/>
        <v>2</v>
      </c>
      <c r="C221">
        <f t="shared" si="37"/>
        <v>1</v>
      </c>
      <c r="D221">
        <f t="shared" si="38"/>
        <v>0</v>
      </c>
      <c r="E221" t="s">
        <v>6</v>
      </c>
      <c r="F221">
        <v>10</v>
      </c>
      <c r="G221">
        <f t="shared" si="44"/>
        <v>0</v>
      </c>
      <c r="H221">
        <f t="shared" si="39"/>
        <v>0</v>
      </c>
      <c r="I221">
        <f t="shared" si="40"/>
        <v>9</v>
      </c>
      <c r="J221">
        <f t="shared" si="41"/>
        <v>0</v>
      </c>
      <c r="K221">
        <f t="shared" si="42"/>
        <v>270</v>
      </c>
      <c r="L221">
        <f t="shared" si="43"/>
        <v>0</v>
      </c>
      <c r="M221">
        <v>0</v>
      </c>
      <c r="N221">
        <f t="shared" si="45"/>
        <v>9910</v>
      </c>
      <c r="O221">
        <f t="shared" si="46"/>
        <v>22710</v>
      </c>
      <c r="P221">
        <f t="shared" si="47"/>
        <v>12800</v>
      </c>
    </row>
    <row r="222" spans="1:16" x14ac:dyDescent="0.25">
      <c r="A222" s="1">
        <v>45147</v>
      </c>
      <c r="B222">
        <f t="shared" si="36"/>
        <v>3</v>
      </c>
      <c r="C222">
        <f t="shared" si="37"/>
        <v>1</v>
      </c>
      <c r="D222">
        <f t="shared" si="38"/>
        <v>0</v>
      </c>
      <c r="E222" t="s">
        <v>6</v>
      </c>
      <c r="F222">
        <v>10</v>
      </c>
      <c r="G222">
        <f t="shared" si="44"/>
        <v>0</v>
      </c>
      <c r="H222">
        <f t="shared" si="39"/>
        <v>0</v>
      </c>
      <c r="I222">
        <f t="shared" si="40"/>
        <v>9</v>
      </c>
      <c r="J222">
        <f t="shared" si="41"/>
        <v>0</v>
      </c>
      <c r="K222">
        <f t="shared" si="42"/>
        <v>270</v>
      </c>
      <c r="L222">
        <f t="shared" si="43"/>
        <v>0</v>
      </c>
      <c r="M222">
        <v>0</v>
      </c>
      <c r="N222">
        <f t="shared" si="45"/>
        <v>10180</v>
      </c>
      <c r="O222">
        <f t="shared" si="46"/>
        <v>22980</v>
      </c>
      <c r="P222">
        <f t="shared" si="47"/>
        <v>12800</v>
      </c>
    </row>
    <row r="223" spans="1:16" x14ac:dyDescent="0.25">
      <c r="A223" s="1">
        <v>45148</v>
      </c>
      <c r="B223">
        <f t="shared" si="36"/>
        <v>4</v>
      </c>
      <c r="C223">
        <f t="shared" si="37"/>
        <v>1</v>
      </c>
      <c r="D223">
        <f t="shared" si="38"/>
        <v>0</v>
      </c>
      <c r="E223" t="s">
        <v>6</v>
      </c>
      <c r="F223">
        <v>10</v>
      </c>
      <c r="G223">
        <f t="shared" si="44"/>
        <v>0</v>
      </c>
      <c r="H223">
        <f t="shared" si="39"/>
        <v>0</v>
      </c>
      <c r="I223">
        <f t="shared" si="40"/>
        <v>9</v>
      </c>
      <c r="J223">
        <f t="shared" si="41"/>
        <v>0</v>
      </c>
      <c r="K223">
        <f t="shared" si="42"/>
        <v>270</v>
      </c>
      <c r="L223">
        <f t="shared" si="43"/>
        <v>0</v>
      </c>
      <c r="M223">
        <v>0</v>
      </c>
      <c r="N223">
        <f t="shared" si="45"/>
        <v>10450</v>
      </c>
      <c r="O223">
        <f t="shared" si="46"/>
        <v>23250</v>
      </c>
      <c r="P223">
        <f t="shared" si="47"/>
        <v>12800</v>
      </c>
    </row>
    <row r="224" spans="1:16" x14ac:dyDescent="0.25">
      <c r="A224" s="1">
        <v>45149</v>
      </c>
      <c r="B224">
        <f t="shared" si="36"/>
        <v>5</v>
      </c>
      <c r="C224">
        <f t="shared" si="37"/>
        <v>1</v>
      </c>
      <c r="D224">
        <f t="shared" si="38"/>
        <v>0</v>
      </c>
      <c r="E224" t="s">
        <v>6</v>
      </c>
      <c r="F224">
        <v>10</v>
      </c>
      <c r="G224">
        <f t="shared" si="44"/>
        <v>0</v>
      </c>
      <c r="H224">
        <f t="shared" si="39"/>
        <v>0</v>
      </c>
      <c r="I224">
        <f t="shared" si="40"/>
        <v>9</v>
      </c>
      <c r="J224">
        <f t="shared" si="41"/>
        <v>0</v>
      </c>
      <c r="K224">
        <f t="shared" si="42"/>
        <v>270</v>
      </c>
      <c r="L224">
        <f t="shared" si="43"/>
        <v>0</v>
      </c>
      <c r="M224">
        <v>0</v>
      </c>
      <c r="N224">
        <f t="shared" si="45"/>
        <v>10720</v>
      </c>
      <c r="O224">
        <f t="shared" si="46"/>
        <v>23520</v>
      </c>
      <c r="P224">
        <f t="shared" si="47"/>
        <v>12800</v>
      </c>
    </row>
    <row r="225" spans="1:16" x14ac:dyDescent="0.25">
      <c r="A225" s="1">
        <v>45150</v>
      </c>
      <c r="B225">
        <f t="shared" si="36"/>
        <v>6</v>
      </c>
      <c r="C225">
        <f t="shared" si="37"/>
        <v>0</v>
      </c>
      <c r="D225">
        <f t="shared" si="38"/>
        <v>0</v>
      </c>
      <c r="E225" t="s">
        <v>6</v>
      </c>
      <c r="F225">
        <v>10</v>
      </c>
      <c r="G225">
        <f t="shared" si="44"/>
        <v>0</v>
      </c>
      <c r="H225">
        <f t="shared" si="39"/>
        <v>0</v>
      </c>
      <c r="I225">
        <f t="shared" si="40"/>
        <v>0</v>
      </c>
      <c r="J225">
        <f t="shared" si="41"/>
        <v>0</v>
      </c>
      <c r="K225">
        <f t="shared" si="42"/>
        <v>0</v>
      </c>
      <c r="L225">
        <f t="shared" si="43"/>
        <v>0</v>
      </c>
      <c r="M225">
        <v>0</v>
      </c>
      <c r="N225">
        <f t="shared" si="45"/>
        <v>10720</v>
      </c>
      <c r="O225">
        <f t="shared" si="46"/>
        <v>23520</v>
      </c>
      <c r="P225">
        <f t="shared" si="47"/>
        <v>12800</v>
      </c>
    </row>
    <row r="226" spans="1:16" x14ac:dyDescent="0.25">
      <c r="A226" s="1">
        <v>45151</v>
      </c>
      <c r="B226">
        <f t="shared" si="36"/>
        <v>7</v>
      </c>
      <c r="C226">
        <f t="shared" si="37"/>
        <v>0</v>
      </c>
      <c r="D226">
        <f t="shared" si="38"/>
        <v>1</v>
      </c>
      <c r="E226" t="s">
        <v>6</v>
      </c>
      <c r="F226">
        <v>10</v>
      </c>
      <c r="G226">
        <f t="shared" si="44"/>
        <v>0</v>
      </c>
      <c r="H226">
        <f t="shared" si="39"/>
        <v>0</v>
      </c>
      <c r="I226">
        <f t="shared" si="40"/>
        <v>0</v>
      </c>
      <c r="J226">
        <f t="shared" si="41"/>
        <v>0</v>
      </c>
      <c r="K226">
        <f t="shared" si="42"/>
        <v>0</v>
      </c>
      <c r="L226">
        <f t="shared" si="43"/>
        <v>150</v>
      </c>
      <c r="M226">
        <v>0</v>
      </c>
      <c r="N226">
        <f t="shared" si="45"/>
        <v>10570</v>
      </c>
      <c r="O226">
        <f t="shared" si="46"/>
        <v>23520</v>
      </c>
      <c r="P226">
        <f t="shared" si="47"/>
        <v>12950</v>
      </c>
    </row>
    <row r="227" spans="1:16" x14ac:dyDescent="0.25">
      <c r="A227" s="1">
        <v>45152</v>
      </c>
      <c r="B227">
        <f t="shared" si="36"/>
        <v>1</v>
      </c>
      <c r="C227">
        <f t="shared" si="37"/>
        <v>1</v>
      </c>
      <c r="D227">
        <f t="shared" si="38"/>
        <v>0</v>
      </c>
      <c r="E227" t="s">
        <v>6</v>
      </c>
      <c r="F227">
        <v>10</v>
      </c>
      <c r="G227">
        <f t="shared" si="44"/>
        <v>0</v>
      </c>
      <c r="H227">
        <f t="shared" si="39"/>
        <v>0</v>
      </c>
      <c r="I227">
        <f t="shared" si="40"/>
        <v>9</v>
      </c>
      <c r="J227">
        <f t="shared" si="41"/>
        <v>0</v>
      </c>
      <c r="K227">
        <f t="shared" si="42"/>
        <v>270</v>
      </c>
      <c r="L227">
        <f t="shared" si="43"/>
        <v>0</v>
      </c>
      <c r="M227">
        <v>0</v>
      </c>
      <c r="N227">
        <f t="shared" si="45"/>
        <v>10840</v>
      </c>
      <c r="O227">
        <f t="shared" si="46"/>
        <v>23790</v>
      </c>
      <c r="P227">
        <f t="shared" si="47"/>
        <v>12950</v>
      </c>
    </row>
    <row r="228" spans="1:16" x14ac:dyDescent="0.25">
      <c r="A228" s="1">
        <v>45153</v>
      </c>
      <c r="B228">
        <f t="shared" si="36"/>
        <v>2</v>
      </c>
      <c r="C228">
        <f t="shared" si="37"/>
        <v>1</v>
      </c>
      <c r="D228">
        <f t="shared" si="38"/>
        <v>0</v>
      </c>
      <c r="E228" t="s">
        <v>6</v>
      </c>
      <c r="F228">
        <v>10</v>
      </c>
      <c r="G228">
        <f t="shared" si="44"/>
        <v>0</v>
      </c>
      <c r="H228">
        <f t="shared" si="39"/>
        <v>0</v>
      </c>
      <c r="I228">
        <f t="shared" si="40"/>
        <v>9</v>
      </c>
      <c r="J228">
        <f t="shared" si="41"/>
        <v>0</v>
      </c>
      <c r="K228">
        <f t="shared" si="42"/>
        <v>270</v>
      </c>
      <c r="L228">
        <f t="shared" si="43"/>
        <v>0</v>
      </c>
      <c r="M228">
        <v>0</v>
      </c>
      <c r="N228">
        <f t="shared" si="45"/>
        <v>11110</v>
      </c>
      <c r="O228">
        <f t="shared" si="46"/>
        <v>24060</v>
      </c>
      <c r="P228">
        <f t="shared" si="47"/>
        <v>12950</v>
      </c>
    </row>
    <row r="229" spans="1:16" x14ac:dyDescent="0.25">
      <c r="A229" s="1">
        <v>45154</v>
      </c>
      <c r="B229">
        <f t="shared" si="36"/>
        <v>3</v>
      </c>
      <c r="C229">
        <f t="shared" si="37"/>
        <v>1</v>
      </c>
      <c r="D229">
        <f t="shared" si="38"/>
        <v>0</v>
      </c>
      <c r="E229" t="s">
        <v>6</v>
      </c>
      <c r="F229">
        <v>10</v>
      </c>
      <c r="G229">
        <f t="shared" si="44"/>
        <v>0</v>
      </c>
      <c r="H229">
        <f t="shared" si="39"/>
        <v>0</v>
      </c>
      <c r="I229">
        <f t="shared" si="40"/>
        <v>9</v>
      </c>
      <c r="J229">
        <f t="shared" si="41"/>
        <v>0</v>
      </c>
      <c r="K229">
        <f t="shared" si="42"/>
        <v>270</v>
      </c>
      <c r="L229">
        <f t="shared" si="43"/>
        <v>0</v>
      </c>
      <c r="M229">
        <v>0</v>
      </c>
      <c r="N229">
        <f t="shared" si="45"/>
        <v>11380</v>
      </c>
      <c r="O229">
        <f t="shared" si="46"/>
        <v>24330</v>
      </c>
      <c r="P229">
        <f t="shared" si="47"/>
        <v>12950</v>
      </c>
    </row>
    <row r="230" spans="1:16" x14ac:dyDescent="0.25">
      <c r="A230" s="1">
        <v>45155</v>
      </c>
      <c r="B230">
        <f t="shared" si="36"/>
        <v>4</v>
      </c>
      <c r="C230">
        <f t="shared" si="37"/>
        <v>1</v>
      </c>
      <c r="D230">
        <f t="shared" si="38"/>
        <v>0</v>
      </c>
      <c r="E230" t="s">
        <v>6</v>
      </c>
      <c r="F230">
        <v>10</v>
      </c>
      <c r="G230">
        <f t="shared" si="44"/>
        <v>0</v>
      </c>
      <c r="H230">
        <f t="shared" si="39"/>
        <v>0</v>
      </c>
      <c r="I230">
        <f t="shared" si="40"/>
        <v>9</v>
      </c>
      <c r="J230">
        <f t="shared" si="41"/>
        <v>0</v>
      </c>
      <c r="K230">
        <f t="shared" si="42"/>
        <v>270</v>
      </c>
      <c r="L230">
        <f t="shared" si="43"/>
        <v>0</v>
      </c>
      <c r="M230">
        <v>0</v>
      </c>
      <c r="N230">
        <f t="shared" si="45"/>
        <v>11650</v>
      </c>
      <c r="O230">
        <f t="shared" si="46"/>
        <v>24600</v>
      </c>
      <c r="P230">
        <f t="shared" si="47"/>
        <v>12950</v>
      </c>
    </row>
    <row r="231" spans="1:16" x14ac:dyDescent="0.25">
      <c r="A231" s="1">
        <v>45156</v>
      </c>
      <c r="B231">
        <f t="shared" si="36"/>
        <v>5</v>
      </c>
      <c r="C231">
        <f t="shared" si="37"/>
        <v>1</v>
      </c>
      <c r="D231">
        <f t="shared" si="38"/>
        <v>0</v>
      </c>
      <c r="E231" t="s">
        <v>6</v>
      </c>
      <c r="F231">
        <v>10</v>
      </c>
      <c r="G231">
        <f t="shared" si="44"/>
        <v>0</v>
      </c>
      <c r="H231">
        <f t="shared" si="39"/>
        <v>0</v>
      </c>
      <c r="I231">
        <f t="shared" si="40"/>
        <v>9</v>
      </c>
      <c r="J231">
        <f t="shared" si="41"/>
        <v>0</v>
      </c>
      <c r="K231">
        <f t="shared" si="42"/>
        <v>270</v>
      </c>
      <c r="L231">
        <f t="shared" si="43"/>
        <v>0</v>
      </c>
      <c r="M231">
        <v>0</v>
      </c>
      <c r="N231">
        <f t="shared" si="45"/>
        <v>11920</v>
      </c>
      <c r="O231">
        <f t="shared" si="46"/>
        <v>24870</v>
      </c>
      <c r="P231">
        <f t="shared" si="47"/>
        <v>12950</v>
      </c>
    </row>
    <row r="232" spans="1:16" x14ac:dyDescent="0.25">
      <c r="A232" s="1">
        <v>45157</v>
      </c>
      <c r="B232">
        <f t="shared" si="36"/>
        <v>6</v>
      </c>
      <c r="C232">
        <f t="shared" si="37"/>
        <v>0</v>
      </c>
      <c r="D232">
        <f t="shared" si="38"/>
        <v>0</v>
      </c>
      <c r="E232" t="s">
        <v>6</v>
      </c>
      <c r="F232">
        <v>10</v>
      </c>
      <c r="G232">
        <f t="shared" si="44"/>
        <v>0</v>
      </c>
      <c r="H232">
        <f t="shared" si="39"/>
        <v>0</v>
      </c>
      <c r="I232">
        <f t="shared" si="40"/>
        <v>0</v>
      </c>
      <c r="J232">
        <f t="shared" si="41"/>
        <v>0</v>
      </c>
      <c r="K232">
        <f t="shared" si="42"/>
        <v>0</v>
      </c>
      <c r="L232">
        <f t="shared" si="43"/>
        <v>0</v>
      </c>
      <c r="M232">
        <v>0</v>
      </c>
      <c r="N232">
        <f t="shared" si="45"/>
        <v>11920</v>
      </c>
      <c r="O232">
        <f t="shared" si="46"/>
        <v>24870</v>
      </c>
      <c r="P232">
        <f t="shared" si="47"/>
        <v>12950</v>
      </c>
    </row>
    <row r="233" spans="1:16" x14ac:dyDescent="0.25">
      <c r="A233" s="1">
        <v>45158</v>
      </c>
      <c r="B233">
        <f t="shared" si="36"/>
        <v>7</v>
      </c>
      <c r="C233">
        <f t="shared" si="37"/>
        <v>0</v>
      </c>
      <c r="D233">
        <f t="shared" si="38"/>
        <v>1</v>
      </c>
      <c r="E233" t="s">
        <v>6</v>
      </c>
      <c r="F233">
        <v>10</v>
      </c>
      <c r="G233">
        <f t="shared" si="44"/>
        <v>0</v>
      </c>
      <c r="H233">
        <f t="shared" si="39"/>
        <v>0</v>
      </c>
      <c r="I233">
        <f t="shared" si="40"/>
        <v>0</v>
      </c>
      <c r="J233">
        <f t="shared" si="41"/>
        <v>0</v>
      </c>
      <c r="K233">
        <f t="shared" si="42"/>
        <v>0</v>
      </c>
      <c r="L233">
        <f t="shared" si="43"/>
        <v>150</v>
      </c>
      <c r="M233">
        <v>0</v>
      </c>
      <c r="N233">
        <f t="shared" si="45"/>
        <v>11770</v>
      </c>
      <c r="O233">
        <f t="shared" si="46"/>
        <v>24870</v>
      </c>
      <c r="P233">
        <f t="shared" si="47"/>
        <v>13100</v>
      </c>
    </row>
    <row r="234" spans="1:16" x14ac:dyDescent="0.25">
      <c r="A234" s="1">
        <v>45159</v>
      </c>
      <c r="B234">
        <f t="shared" si="36"/>
        <v>1</v>
      </c>
      <c r="C234">
        <f t="shared" si="37"/>
        <v>1</v>
      </c>
      <c r="D234">
        <f t="shared" si="38"/>
        <v>0</v>
      </c>
      <c r="E234" t="s">
        <v>6</v>
      </c>
      <c r="F234">
        <v>10</v>
      </c>
      <c r="G234">
        <f t="shared" si="44"/>
        <v>0</v>
      </c>
      <c r="H234">
        <f t="shared" si="39"/>
        <v>0</v>
      </c>
      <c r="I234">
        <f t="shared" si="40"/>
        <v>9</v>
      </c>
      <c r="J234">
        <f t="shared" si="41"/>
        <v>0</v>
      </c>
      <c r="K234">
        <f t="shared" si="42"/>
        <v>270</v>
      </c>
      <c r="L234">
        <f t="shared" si="43"/>
        <v>0</v>
      </c>
      <c r="M234">
        <v>0</v>
      </c>
      <c r="N234">
        <f t="shared" si="45"/>
        <v>12040</v>
      </c>
      <c r="O234">
        <f t="shared" si="46"/>
        <v>25140</v>
      </c>
      <c r="P234">
        <f t="shared" si="47"/>
        <v>13100</v>
      </c>
    </row>
    <row r="235" spans="1:16" x14ac:dyDescent="0.25">
      <c r="A235" s="1">
        <v>45160</v>
      </c>
      <c r="B235">
        <f t="shared" si="36"/>
        <v>2</v>
      </c>
      <c r="C235">
        <f t="shared" si="37"/>
        <v>1</v>
      </c>
      <c r="D235">
        <f t="shared" si="38"/>
        <v>0</v>
      </c>
      <c r="E235" t="s">
        <v>6</v>
      </c>
      <c r="F235">
        <v>10</v>
      </c>
      <c r="G235">
        <f t="shared" si="44"/>
        <v>0</v>
      </c>
      <c r="H235">
        <f t="shared" si="39"/>
        <v>0</v>
      </c>
      <c r="I235">
        <f t="shared" si="40"/>
        <v>9</v>
      </c>
      <c r="J235">
        <f t="shared" si="41"/>
        <v>0</v>
      </c>
      <c r="K235">
        <f t="shared" si="42"/>
        <v>270</v>
      </c>
      <c r="L235">
        <f t="shared" si="43"/>
        <v>0</v>
      </c>
      <c r="M235">
        <v>0</v>
      </c>
      <c r="N235">
        <f t="shared" si="45"/>
        <v>12310</v>
      </c>
      <c r="O235">
        <f t="shared" si="46"/>
        <v>25410</v>
      </c>
      <c r="P235">
        <f t="shared" si="47"/>
        <v>13100</v>
      </c>
    </row>
    <row r="236" spans="1:16" x14ac:dyDescent="0.25">
      <c r="A236" s="1">
        <v>45161</v>
      </c>
      <c r="B236">
        <f t="shared" si="36"/>
        <v>3</v>
      </c>
      <c r="C236">
        <f t="shared" si="37"/>
        <v>1</v>
      </c>
      <c r="D236">
        <f t="shared" si="38"/>
        <v>0</v>
      </c>
      <c r="E236" t="s">
        <v>6</v>
      </c>
      <c r="F236">
        <v>10</v>
      </c>
      <c r="G236">
        <f t="shared" si="44"/>
        <v>0</v>
      </c>
      <c r="H236">
        <f t="shared" si="39"/>
        <v>0</v>
      </c>
      <c r="I236">
        <f t="shared" si="40"/>
        <v>9</v>
      </c>
      <c r="J236">
        <f t="shared" si="41"/>
        <v>0</v>
      </c>
      <c r="K236">
        <f t="shared" si="42"/>
        <v>270</v>
      </c>
      <c r="L236">
        <f t="shared" si="43"/>
        <v>0</v>
      </c>
      <c r="M236">
        <v>0</v>
      </c>
      <c r="N236">
        <f t="shared" si="45"/>
        <v>12580</v>
      </c>
      <c r="O236">
        <f t="shared" si="46"/>
        <v>25680</v>
      </c>
      <c r="P236">
        <f t="shared" si="47"/>
        <v>13100</v>
      </c>
    </row>
    <row r="237" spans="1:16" x14ac:dyDescent="0.25">
      <c r="A237" s="1">
        <v>45162</v>
      </c>
      <c r="B237">
        <f t="shared" si="36"/>
        <v>4</v>
      </c>
      <c r="C237">
        <f t="shared" si="37"/>
        <v>1</v>
      </c>
      <c r="D237">
        <f t="shared" si="38"/>
        <v>0</v>
      </c>
      <c r="E237" t="s">
        <v>6</v>
      </c>
      <c r="F237">
        <v>10</v>
      </c>
      <c r="G237">
        <f t="shared" si="44"/>
        <v>0</v>
      </c>
      <c r="H237">
        <f t="shared" si="39"/>
        <v>0</v>
      </c>
      <c r="I237">
        <f t="shared" si="40"/>
        <v>9</v>
      </c>
      <c r="J237">
        <f t="shared" si="41"/>
        <v>0</v>
      </c>
      <c r="K237">
        <f t="shared" si="42"/>
        <v>270</v>
      </c>
      <c r="L237">
        <f t="shared" si="43"/>
        <v>0</v>
      </c>
      <c r="M237">
        <v>0</v>
      </c>
      <c r="N237">
        <f t="shared" si="45"/>
        <v>12850</v>
      </c>
      <c r="O237">
        <f t="shared" si="46"/>
        <v>25950</v>
      </c>
      <c r="P237">
        <f t="shared" si="47"/>
        <v>13100</v>
      </c>
    </row>
    <row r="238" spans="1:16" x14ac:dyDescent="0.25">
      <c r="A238" s="1">
        <v>45163</v>
      </c>
      <c r="B238">
        <f t="shared" si="36"/>
        <v>5</v>
      </c>
      <c r="C238">
        <f t="shared" si="37"/>
        <v>1</v>
      </c>
      <c r="D238">
        <f t="shared" si="38"/>
        <v>0</v>
      </c>
      <c r="E238" t="s">
        <v>6</v>
      </c>
      <c r="F238">
        <v>10</v>
      </c>
      <c r="G238">
        <f t="shared" si="44"/>
        <v>0</v>
      </c>
      <c r="H238">
        <f t="shared" si="39"/>
        <v>0</v>
      </c>
      <c r="I238">
        <f t="shared" si="40"/>
        <v>9</v>
      </c>
      <c r="J238">
        <f t="shared" si="41"/>
        <v>0</v>
      </c>
      <c r="K238">
        <f t="shared" si="42"/>
        <v>270</v>
      </c>
      <c r="L238">
        <f t="shared" si="43"/>
        <v>0</v>
      </c>
      <c r="M238">
        <v>0</v>
      </c>
      <c r="N238">
        <f t="shared" si="45"/>
        <v>13120</v>
      </c>
      <c r="O238">
        <f t="shared" si="46"/>
        <v>26220</v>
      </c>
      <c r="P238">
        <f t="shared" si="47"/>
        <v>13100</v>
      </c>
    </row>
    <row r="239" spans="1:16" x14ac:dyDescent="0.25">
      <c r="A239" s="1">
        <v>45164</v>
      </c>
      <c r="B239">
        <f t="shared" si="36"/>
        <v>6</v>
      </c>
      <c r="C239">
        <f t="shared" si="37"/>
        <v>0</v>
      </c>
      <c r="D239">
        <f t="shared" si="38"/>
        <v>0</v>
      </c>
      <c r="E239" t="s">
        <v>6</v>
      </c>
      <c r="F239">
        <v>10</v>
      </c>
      <c r="G239">
        <f t="shared" si="44"/>
        <v>0</v>
      </c>
      <c r="H239">
        <f t="shared" si="39"/>
        <v>0</v>
      </c>
      <c r="I239">
        <f t="shared" si="40"/>
        <v>0</v>
      </c>
      <c r="J239">
        <f t="shared" si="41"/>
        <v>0</v>
      </c>
      <c r="K239">
        <f t="shared" si="42"/>
        <v>0</v>
      </c>
      <c r="L239">
        <f t="shared" si="43"/>
        <v>0</v>
      </c>
      <c r="M239">
        <v>0</v>
      </c>
      <c r="N239">
        <f t="shared" si="45"/>
        <v>13120</v>
      </c>
      <c r="O239">
        <f t="shared" si="46"/>
        <v>26220</v>
      </c>
      <c r="P239">
        <f t="shared" si="47"/>
        <v>13100</v>
      </c>
    </row>
    <row r="240" spans="1:16" x14ac:dyDescent="0.25">
      <c r="A240" s="1">
        <v>45165</v>
      </c>
      <c r="B240">
        <f t="shared" si="36"/>
        <v>7</v>
      </c>
      <c r="C240">
        <f t="shared" si="37"/>
        <v>0</v>
      </c>
      <c r="D240">
        <f t="shared" si="38"/>
        <v>1</v>
      </c>
      <c r="E240" t="s">
        <v>6</v>
      </c>
      <c r="F240">
        <v>10</v>
      </c>
      <c r="G240">
        <f t="shared" si="44"/>
        <v>0</v>
      </c>
      <c r="H240">
        <f t="shared" si="39"/>
        <v>0</v>
      </c>
      <c r="I240">
        <f t="shared" si="40"/>
        <v>0</v>
      </c>
      <c r="J240">
        <f t="shared" si="41"/>
        <v>0</v>
      </c>
      <c r="K240">
        <f t="shared" si="42"/>
        <v>0</v>
      </c>
      <c r="L240">
        <f t="shared" si="43"/>
        <v>150</v>
      </c>
      <c r="M240">
        <v>0</v>
      </c>
      <c r="N240">
        <f t="shared" si="45"/>
        <v>12970</v>
      </c>
      <c r="O240">
        <f t="shared" si="46"/>
        <v>26220</v>
      </c>
      <c r="P240">
        <f t="shared" si="47"/>
        <v>13250</v>
      </c>
    </row>
    <row r="241" spans="1:16" x14ac:dyDescent="0.25">
      <c r="A241" s="1">
        <v>45166</v>
      </c>
      <c r="B241">
        <f t="shared" si="36"/>
        <v>1</v>
      </c>
      <c r="C241">
        <f t="shared" si="37"/>
        <v>1</v>
      </c>
      <c r="D241">
        <f t="shared" si="38"/>
        <v>0</v>
      </c>
      <c r="E241" t="s">
        <v>6</v>
      </c>
      <c r="F241">
        <v>10</v>
      </c>
      <c r="G241">
        <f t="shared" si="44"/>
        <v>0</v>
      </c>
      <c r="H241">
        <f t="shared" si="39"/>
        <v>0</v>
      </c>
      <c r="I241">
        <f t="shared" si="40"/>
        <v>9</v>
      </c>
      <c r="J241">
        <f t="shared" si="41"/>
        <v>0</v>
      </c>
      <c r="K241">
        <f t="shared" si="42"/>
        <v>270</v>
      </c>
      <c r="L241">
        <f t="shared" si="43"/>
        <v>0</v>
      </c>
      <c r="M241">
        <v>0</v>
      </c>
      <c r="N241">
        <f t="shared" si="45"/>
        <v>13240</v>
      </c>
      <c r="O241">
        <f t="shared" si="46"/>
        <v>26490</v>
      </c>
      <c r="P241">
        <f t="shared" si="47"/>
        <v>13250</v>
      </c>
    </row>
    <row r="242" spans="1:16" x14ac:dyDescent="0.25">
      <c r="A242" s="1">
        <v>45167</v>
      </c>
      <c r="B242">
        <f t="shared" si="36"/>
        <v>2</v>
      </c>
      <c r="C242">
        <f t="shared" si="37"/>
        <v>1</v>
      </c>
      <c r="D242">
        <f t="shared" si="38"/>
        <v>0</v>
      </c>
      <c r="E242" t="s">
        <v>6</v>
      </c>
      <c r="F242">
        <v>10</v>
      </c>
      <c r="G242">
        <f t="shared" si="44"/>
        <v>0</v>
      </c>
      <c r="H242">
        <f t="shared" si="39"/>
        <v>0</v>
      </c>
      <c r="I242">
        <f t="shared" si="40"/>
        <v>9</v>
      </c>
      <c r="J242">
        <f t="shared" si="41"/>
        <v>0</v>
      </c>
      <c r="K242">
        <f t="shared" si="42"/>
        <v>270</v>
      </c>
      <c r="L242">
        <f t="shared" si="43"/>
        <v>0</v>
      </c>
      <c r="M242">
        <v>0</v>
      </c>
      <c r="N242">
        <f t="shared" si="45"/>
        <v>13510</v>
      </c>
      <c r="O242">
        <f t="shared" si="46"/>
        <v>26760</v>
      </c>
      <c r="P242">
        <f t="shared" si="47"/>
        <v>13250</v>
      </c>
    </row>
    <row r="243" spans="1:16" x14ac:dyDescent="0.25">
      <c r="A243" s="1">
        <v>45168</v>
      </c>
      <c r="B243">
        <f t="shared" si="36"/>
        <v>3</v>
      </c>
      <c r="C243">
        <f t="shared" si="37"/>
        <v>1</v>
      </c>
      <c r="D243">
        <f t="shared" si="38"/>
        <v>0</v>
      </c>
      <c r="E243" t="s">
        <v>6</v>
      </c>
      <c r="F243">
        <v>10</v>
      </c>
      <c r="G243">
        <f t="shared" si="44"/>
        <v>0</v>
      </c>
      <c r="H243">
        <f t="shared" si="39"/>
        <v>0</v>
      </c>
      <c r="I243">
        <f t="shared" si="40"/>
        <v>9</v>
      </c>
      <c r="J243">
        <f t="shared" si="41"/>
        <v>0</v>
      </c>
      <c r="K243">
        <f t="shared" si="42"/>
        <v>270</v>
      </c>
      <c r="L243">
        <f t="shared" si="43"/>
        <v>0</v>
      </c>
      <c r="M243">
        <v>0</v>
      </c>
      <c r="N243">
        <f t="shared" si="45"/>
        <v>13780</v>
      </c>
      <c r="O243">
        <f t="shared" si="46"/>
        <v>27030</v>
      </c>
      <c r="P243">
        <f t="shared" si="47"/>
        <v>13250</v>
      </c>
    </row>
    <row r="244" spans="1:16" x14ac:dyDescent="0.25">
      <c r="A244" s="1">
        <v>45169</v>
      </c>
      <c r="B244">
        <f t="shared" si="36"/>
        <v>4</v>
      </c>
      <c r="C244">
        <f t="shared" si="37"/>
        <v>1</v>
      </c>
      <c r="D244">
        <f t="shared" si="38"/>
        <v>0</v>
      </c>
      <c r="E244" t="s">
        <v>6</v>
      </c>
      <c r="F244">
        <v>10</v>
      </c>
      <c r="G244">
        <f t="shared" si="44"/>
        <v>0</v>
      </c>
      <c r="H244">
        <f t="shared" si="39"/>
        <v>0</v>
      </c>
      <c r="I244">
        <f t="shared" si="40"/>
        <v>9</v>
      </c>
      <c r="J244">
        <f t="shared" si="41"/>
        <v>0</v>
      </c>
      <c r="K244">
        <f t="shared" si="42"/>
        <v>270</v>
      </c>
      <c r="L244">
        <f t="shared" si="43"/>
        <v>0</v>
      </c>
      <c r="M244">
        <v>0</v>
      </c>
      <c r="N244">
        <f t="shared" si="45"/>
        <v>14050</v>
      </c>
      <c r="O244">
        <f t="shared" si="46"/>
        <v>27300</v>
      </c>
      <c r="P244">
        <f t="shared" si="47"/>
        <v>13250</v>
      </c>
    </row>
    <row r="245" spans="1:16" x14ac:dyDescent="0.25">
      <c r="A245" s="1">
        <v>45170</v>
      </c>
      <c r="B245">
        <f t="shared" si="36"/>
        <v>5</v>
      </c>
      <c r="C245">
        <f t="shared" si="37"/>
        <v>1</v>
      </c>
      <c r="D245">
        <f t="shared" si="38"/>
        <v>0</v>
      </c>
      <c r="E245" t="s">
        <v>6</v>
      </c>
      <c r="F245">
        <v>10</v>
      </c>
      <c r="G245">
        <f t="shared" si="44"/>
        <v>0</v>
      </c>
      <c r="H245">
        <f t="shared" si="39"/>
        <v>0</v>
      </c>
      <c r="I245">
        <f t="shared" si="40"/>
        <v>9</v>
      </c>
      <c r="J245">
        <f t="shared" si="41"/>
        <v>0</v>
      </c>
      <c r="K245">
        <f t="shared" si="42"/>
        <v>270</v>
      </c>
      <c r="L245">
        <f t="shared" si="43"/>
        <v>0</v>
      </c>
      <c r="M245">
        <v>0</v>
      </c>
      <c r="N245">
        <f t="shared" si="45"/>
        <v>14320</v>
      </c>
      <c r="O245">
        <f t="shared" si="46"/>
        <v>27570</v>
      </c>
      <c r="P245">
        <f t="shared" si="47"/>
        <v>13250</v>
      </c>
    </row>
    <row r="246" spans="1:16" x14ac:dyDescent="0.25">
      <c r="A246" s="1">
        <v>45171</v>
      </c>
      <c r="B246">
        <f t="shared" si="36"/>
        <v>6</v>
      </c>
      <c r="C246">
        <f t="shared" si="37"/>
        <v>0</v>
      </c>
      <c r="D246">
        <f t="shared" si="38"/>
        <v>0</v>
      </c>
      <c r="E246" t="s">
        <v>6</v>
      </c>
      <c r="F246">
        <v>10</v>
      </c>
      <c r="G246">
        <f t="shared" si="44"/>
        <v>0</v>
      </c>
      <c r="H246">
        <f t="shared" si="39"/>
        <v>0</v>
      </c>
      <c r="I246">
        <f t="shared" si="40"/>
        <v>0</v>
      </c>
      <c r="J246">
        <f t="shared" si="41"/>
        <v>0</v>
      </c>
      <c r="K246">
        <f t="shared" si="42"/>
        <v>0</v>
      </c>
      <c r="L246">
        <f t="shared" si="43"/>
        <v>0</v>
      </c>
      <c r="M246">
        <v>0</v>
      </c>
      <c r="N246">
        <f t="shared" si="45"/>
        <v>14320</v>
      </c>
      <c r="O246">
        <f t="shared" si="46"/>
        <v>27570</v>
      </c>
      <c r="P246">
        <f t="shared" si="47"/>
        <v>13250</v>
      </c>
    </row>
    <row r="247" spans="1:16" x14ac:dyDescent="0.25">
      <c r="A247" s="1">
        <v>45172</v>
      </c>
      <c r="B247">
        <f t="shared" si="36"/>
        <v>7</v>
      </c>
      <c r="C247">
        <f t="shared" si="37"/>
        <v>0</v>
      </c>
      <c r="D247">
        <f t="shared" si="38"/>
        <v>1</v>
      </c>
      <c r="E247" t="s">
        <v>6</v>
      </c>
      <c r="F247">
        <v>10</v>
      </c>
      <c r="G247">
        <f t="shared" si="44"/>
        <v>0</v>
      </c>
      <c r="H247">
        <f t="shared" si="39"/>
        <v>0</v>
      </c>
      <c r="I247">
        <f t="shared" si="40"/>
        <v>0</v>
      </c>
      <c r="J247">
        <f t="shared" si="41"/>
        <v>0</v>
      </c>
      <c r="K247">
        <f t="shared" si="42"/>
        <v>0</v>
      </c>
      <c r="L247">
        <f t="shared" si="43"/>
        <v>150</v>
      </c>
      <c r="M247">
        <v>0</v>
      </c>
      <c r="N247">
        <f t="shared" si="45"/>
        <v>14170</v>
      </c>
      <c r="O247">
        <f t="shared" si="46"/>
        <v>27570</v>
      </c>
      <c r="P247">
        <f t="shared" si="47"/>
        <v>13400</v>
      </c>
    </row>
    <row r="248" spans="1:16" x14ac:dyDescent="0.25">
      <c r="A248" s="1">
        <v>45173</v>
      </c>
      <c r="B248">
        <f t="shared" si="36"/>
        <v>1</v>
      </c>
      <c r="C248">
        <f t="shared" si="37"/>
        <v>1</v>
      </c>
      <c r="D248">
        <f t="shared" si="38"/>
        <v>0</v>
      </c>
      <c r="E248" t="s">
        <v>6</v>
      </c>
      <c r="F248">
        <v>10</v>
      </c>
      <c r="G248">
        <f t="shared" si="44"/>
        <v>0</v>
      </c>
      <c r="H248">
        <f t="shared" si="39"/>
        <v>0</v>
      </c>
      <c r="I248">
        <f t="shared" si="40"/>
        <v>9</v>
      </c>
      <c r="J248">
        <f t="shared" si="41"/>
        <v>0</v>
      </c>
      <c r="K248">
        <f t="shared" si="42"/>
        <v>270</v>
      </c>
      <c r="L248">
        <f t="shared" si="43"/>
        <v>0</v>
      </c>
      <c r="M248">
        <v>0</v>
      </c>
      <c r="N248">
        <f t="shared" si="45"/>
        <v>14440</v>
      </c>
      <c r="O248">
        <f t="shared" si="46"/>
        <v>27840</v>
      </c>
      <c r="P248">
        <f t="shared" si="47"/>
        <v>13400</v>
      </c>
    </row>
    <row r="249" spans="1:16" x14ac:dyDescent="0.25">
      <c r="A249" s="1">
        <v>45174</v>
      </c>
      <c r="B249">
        <f t="shared" si="36"/>
        <v>2</v>
      </c>
      <c r="C249">
        <f t="shared" si="37"/>
        <v>1</v>
      </c>
      <c r="D249">
        <f t="shared" si="38"/>
        <v>0</v>
      </c>
      <c r="E249" t="s">
        <v>6</v>
      </c>
      <c r="F249">
        <v>10</v>
      </c>
      <c r="G249">
        <f t="shared" si="44"/>
        <v>0</v>
      </c>
      <c r="H249">
        <f t="shared" si="39"/>
        <v>0</v>
      </c>
      <c r="I249">
        <f t="shared" si="40"/>
        <v>9</v>
      </c>
      <c r="J249">
        <f t="shared" si="41"/>
        <v>0</v>
      </c>
      <c r="K249">
        <f t="shared" si="42"/>
        <v>270</v>
      </c>
      <c r="L249">
        <f t="shared" si="43"/>
        <v>0</v>
      </c>
      <c r="M249">
        <v>0</v>
      </c>
      <c r="N249">
        <f t="shared" si="45"/>
        <v>14710</v>
      </c>
      <c r="O249">
        <f t="shared" si="46"/>
        <v>28110</v>
      </c>
      <c r="P249">
        <f t="shared" si="47"/>
        <v>13400</v>
      </c>
    </row>
    <row r="250" spans="1:16" x14ac:dyDescent="0.25">
      <c r="A250" s="1">
        <v>45175</v>
      </c>
      <c r="B250">
        <f t="shared" si="36"/>
        <v>3</v>
      </c>
      <c r="C250">
        <f t="shared" si="37"/>
        <v>1</v>
      </c>
      <c r="D250">
        <f t="shared" si="38"/>
        <v>0</v>
      </c>
      <c r="E250" t="s">
        <v>6</v>
      </c>
      <c r="F250">
        <v>10</v>
      </c>
      <c r="G250">
        <f t="shared" si="44"/>
        <v>0</v>
      </c>
      <c r="H250">
        <f t="shared" si="39"/>
        <v>0</v>
      </c>
      <c r="I250">
        <f t="shared" si="40"/>
        <v>9</v>
      </c>
      <c r="J250">
        <f t="shared" si="41"/>
        <v>0</v>
      </c>
      <c r="K250">
        <f t="shared" si="42"/>
        <v>270</v>
      </c>
      <c r="L250">
        <f t="shared" si="43"/>
        <v>0</v>
      </c>
      <c r="M250">
        <v>0</v>
      </c>
      <c r="N250">
        <f t="shared" si="45"/>
        <v>14980</v>
      </c>
      <c r="O250">
        <f t="shared" si="46"/>
        <v>28380</v>
      </c>
      <c r="P250">
        <f t="shared" si="47"/>
        <v>13400</v>
      </c>
    </row>
    <row r="251" spans="1:16" x14ac:dyDescent="0.25">
      <c r="A251" s="1">
        <v>45176</v>
      </c>
      <c r="B251">
        <f t="shared" si="36"/>
        <v>4</v>
      </c>
      <c r="C251">
        <f t="shared" si="37"/>
        <v>1</v>
      </c>
      <c r="D251">
        <f t="shared" si="38"/>
        <v>0</v>
      </c>
      <c r="E251" t="s">
        <v>6</v>
      </c>
      <c r="F251">
        <v>10</v>
      </c>
      <c r="G251">
        <f t="shared" si="44"/>
        <v>0</v>
      </c>
      <c r="H251">
        <f t="shared" si="39"/>
        <v>0</v>
      </c>
      <c r="I251">
        <f t="shared" si="40"/>
        <v>9</v>
      </c>
      <c r="J251">
        <f t="shared" si="41"/>
        <v>0</v>
      </c>
      <c r="K251">
        <f t="shared" si="42"/>
        <v>270</v>
      </c>
      <c r="L251">
        <f t="shared" si="43"/>
        <v>0</v>
      </c>
      <c r="M251">
        <v>0</v>
      </c>
      <c r="N251">
        <f t="shared" si="45"/>
        <v>15250</v>
      </c>
      <c r="O251">
        <f t="shared" si="46"/>
        <v>28650</v>
      </c>
      <c r="P251">
        <f t="shared" si="47"/>
        <v>13400</v>
      </c>
    </row>
    <row r="252" spans="1:16" x14ac:dyDescent="0.25">
      <c r="A252" s="1">
        <v>45177</v>
      </c>
      <c r="B252">
        <f t="shared" si="36"/>
        <v>5</v>
      </c>
      <c r="C252">
        <f t="shared" si="37"/>
        <v>1</v>
      </c>
      <c r="D252">
        <f t="shared" si="38"/>
        <v>0</v>
      </c>
      <c r="E252" t="s">
        <v>6</v>
      </c>
      <c r="F252">
        <v>10</v>
      </c>
      <c r="G252">
        <f t="shared" si="44"/>
        <v>0</v>
      </c>
      <c r="H252">
        <f t="shared" si="39"/>
        <v>0</v>
      </c>
      <c r="I252">
        <f t="shared" si="40"/>
        <v>9</v>
      </c>
      <c r="J252">
        <f t="shared" si="41"/>
        <v>0</v>
      </c>
      <c r="K252">
        <f t="shared" si="42"/>
        <v>270</v>
      </c>
      <c r="L252">
        <f t="shared" si="43"/>
        <v>0</v>
      </c>
      <c r="M252">
        <v>0</v>
      </c>
      <c r="N252">
        <f t="shared" si="45"/>
        <v>15520</v>
      </c>
      <c r="O252">
        <f t="shared" si="46"/>
        <v>28920</v>
      </c>
      <c r="P252">
        <f t="shared" si="47"/>
        <v>13400</v>
      </c>
    </row>
    <row r="253" spans="1:16" x14ac:dyDescent="0.25">
      <c r="A253" s="1">
        <v>45178</v>
      </c>
      <c r="B253">
        <f t="shared" si="36"/>
        <v>6</v>
      </c>
      <c r="C253">
        <f t="shared" si="37"/>
        <v>0</v>
      </c>
      <c r="D253">
        <f t="shared" si="38"/>
        <v>0</v>
      </c>
      <c r="E253" t="s">
        <v>6</v>
      </c>
      <c r="F253">
        <v>10</v>
      </c>
      <c r="G253">
        <f t="shared" si="44"/>
        <v>0</v>
      </c>
      <c r="H253">
        <f t="shared" si="39"/>
        <v>0</v>
      </c>
      <c r="I253">
        <f t="shared" si="40"/>
        <v>0</v>
      </c>
      <c r="J253">
        <f t="shared" si="41"/>
        <v>0</v>
      </c>
      <c r="K253">
        <f t="shared" si="42"/>
        <v>0</v>
      </c>
      <c r="L253">
        <f t="shared" si="43"/>
        <v>0</v>
      </c>
      <c r="M253">
        <v>0</v>
      </c>
      <c r="N253">
        <f t="shared" si="45"/>
        <v>15520</v>
      </c>
      <c r="O253">
        <f t="shared" si="46"/>
        <v>28920</v>
      </c>
      <c r="P253">
        <f t="shared" si="47"/>
        <v>13400</v>
      </c>
    </row>
    <row r="254" spans="1:16" x14ac:dyDescent="0.25">
      <c r="A254" s="1">
        <v>45179</v>
      </c>
      <c r="B254">
        <f t="shared" si="36"/>
        <v>7</v>
      </c>
      <c r="C254">
        <f t="shared" si="37"/>
        <v>0</v>
      </c>
      <c r="D254">
        <f t="shared" si="38"/>
        <v>1</v>
      </c>
      <c r="E254" t="s">
        <v>6</v>
      </c>
      <c r="F254">
        <v>10</v>
      </c>
      <c r="G254">
        <f t="shared" si="44"/>
        <v>0</v>
      </c>
      <c r="H254">
        <f t="shared" si="39"/>
        <v>0</v>
      </c>
      <c r="I254">
        <f t="shared" si="40"/>
        <v>0</v>
      </c>
      <c r="J254">
        <f t="shared" si="41"/>
        <v>0</v>
      </c>
      <c r="K254">
        <f t="shared" si="42"/>
        <v>0</v>
      </c>
      <c r="L254">
        <f t="shared" si="43"/>
        <v>150</v>
      </c>
      <c r="M254">
        <v>0</v>
      </c>
      <c r="N254">
        <f t="shared" si="45"/>
        <v>15370</v>
      </c>
      <c r="O254">
        <f t="shared" si="46"/>
        <v>28920</v>
      </c>
      <c r="P254">
        <f t="shared" si="47"/>
        <v>13550</v>
      </c>
    </row>
    <row r="255" spans="1:16" x14ac:dyDescent="0.25">
      <c r="A255" s="1">
        <v>45180</v>
      </c>
      <c r="B255">
        <f t="shared" si="36"/>
        <v>1</v>
      </c>
      <c r="C255">
        <f t="shared" si="37"/>
        <v>1</v>
      </c>
      <c r="D255">
        <f t="shared" si="38"/>
        <v>0</v>
      </c>
      <c r="E255" t="s">
        <v>6</v>
      </c>
      <c r="F255">
        <v>10</v>
      </c>
      <c r="G255">
        <f t="shared" si="44"/>
        <v>0</v>
      </c>
      <c r="H255">
        <f t="shared" si="39"/>
        <v>0</v>
      </c>
      <c r="I255">
        <f t="shared" si="40"/>
        <v>9</v>
      </c>
      <c r="J255">
        <f t="shared" si="41"/>
        <v>0</v>
      </c>
      <c r="K255">
        <f t="shared" si="42"/>
        <v>270</v>
      </c>
      <c r="L255">
        <f t="shared" si="43"/>
        <v>0</v>
      </c>
      <c r="M255">
        <v>0</v>
      </c>
      <c r="N255">
        <f t="shared" si="45"/>
        <v>15640</v>
      </c>
      <c r="O255">
        <f t="shared" si="46"/>
        <v>29190</v>
      </c>
      <c r="P255">
        <f t="shared" si="47"/>
        <v>13550</v>
      </c>
    </row>
    <row r="256" spans="1:16" x14ac:dyDescent="0.25">
      <c r="A256" s="1">
        <v>45181</v>
      </c>
      <c r="B256">
        <f t="shared" si="36"/>
        <v>2</v>
      </c>
      <c r="C256">
        <f t="shared" si="37"/>
        <v>1</v>
      </c>
      <c r="D256">
        <f t="shared" si="38"/>
        <v>0</v>
      </c>
      <c r="E256" t="s">
        <v>6</v>
      </c>
      <c r="F256">
        <v>10</v>
      </c>
      <c r="G256">
        <f t="shared" si="44"/>
        <v>0</v>
      </c>
      <c r="H256">
        <f t="shared" si="39"/>
        <v>0</v>
      </c>
      <c r="I256">
        <f t="shared" si="40"/>
        <v>9</v>
      </c>
      <c r="J256">
        <f t="shared" si="41"/>
        <v>0</v>
      </c>
      <c r="K256">
        <f t="shared" si="42"/>
        <v>270</v>
      </c>
      <c r="L256">
        <f t="shared" si="43"/>
        <v>0</v>
      </c>
      <c r="M256">
        <v>0</v>
      </c>
      <c r="N256">
        <f t="shared" si="45"/>
        <v>15910</v>
      </c>
      <c r="O256">
        <f t="shared" si="46"/>
        <v>29460</v>
      </c>
      <c r="P256">
        <f t="shared" si="47"/>
        <v>13550</v>
      </c>
    </row>
    <row r="257" spans="1:16" x14ac:dyDescent="0.25">
      <c r="A257" s="1">
        <v>45182</v>
      </c>
      <c r="B257">
        <f t="shared" si="36"/>
        <v>3</v>
      </c>
      <c r="C257">
        <f t="shared" si="37"/>
        <v>1</v>
      </c>
      <c r="D257">
        <f t="shared" si="38"/>
        <v>0</v>
      </c>
      <c r="E257" t="s">
        <v>6</v>
      </c>
      <c r="F257">
        <v>10</v>
      </c>
      <c r="G257">
        <f t="shared" si="44"/>
        <v>0</v>
      </c>
      <c r="H257">
        <f t="shared" si="39"/>
        <v>0</v>
      </c>
      <c r="I257">
        <f t="shared" si="40"/>
        <v>9</v>
      </c>
      <c r="J257">
        <f t="shared" si="41"/>
        <v>0</v>
      </c>
      <c r="K257">
        <f t="shared" si="42"/>
        <v>270</v>
      </c>
      <c r="L257">
        <f t="shared" si="43"/>
        <v>0</v>
      </c>
      <c r="M257">
        <v>0</v>
      </c>
      <c r="N257">
        <f t="shared" si="45"/>
        <v>16180</v>
      </c>
      <c r="O257">
        <f t="shared" si="46"/>
        <v>29730</v>
      </c>
      <c r="P257">
        <f t="shared" si="47"/>
        <v>13550</v>
      </c>
    </row>
    <row r="258" spans="1:16" x14ac:dyDescent="0.25">
      <c r="A258" s="1">
        <v>45183</v>
      </c>
      <c r="B258">
        <f t="shared" si="36"/>
        <v>4</v>
      </c>
      <c r="C258">
        <f t="shared" si="37"/>
        <v>1</v>
      </c>
      <c r="D258">
        <f t="shared" si="38"/>
        <v>0</v>
      </c>
      <c r="E258" t="s">
        <v>6</v>
      </c>
      <c r="F258">
        <v>10</v>
      </c>
      <c r="G258">
        <f t="shared" si="44"/>
        <v>0</v>
      </c>
      <c r="H258">
        <f t="shared" si="39"/>
        <v>0</v>
      </c>
      <c r="I258">
        <f t="shared" si="40"/>
        <v>9</v>
      </c>
      <c r="J258">
        <f t="shared" si="41"/>
        <v>0</v>
      </c>
      <c r="K258">
        <f t="shared" si="42"/>
        <v>270</v>
      </c>
      <c r="L258">
        <f t="shared" si="43"/>
        <v>0</v>
      </c>
      <c r="M258">
        <v>0</v>
      </c>
      <c r="N258">
        <f t="shared" si="45"/>
        <v>16450</v>
      </c>
      <c r="O258">
        <f t="shared" si="46"/>
        <v>30000</v>
      </c>
      <c r="P258">
        <f t="shared" si="47"/>
        <v>13550</v>
      </c>
    </row>
    <row r="259" spans="1:16" x14ac:dyDescent="0.25">
      <c r="A259" s="1">
        <v>45184</v>
      </c>
      <c r="B259">
        <f t="shared" ref="B259:B322" si="48">WEEKDAY(A259,2)</f>
        <v>5</v>
      </c>
      <c r="C259">
        <f t="shared" ref="C259:C322" si="49">IF(AND(B259&gt;0,B259&lt;6),1,0)</f>
        <v>1</v>
      </c>
      <c r="D259">
        <f t="shared" ref="D259:D322" si="50">IF(B259=7,1,0)</f>
        <v>0</v>
      </c>
      <c r="E259" t="s">
        <v>6</v>
      </c>
      <c r="F259">
        <v>10</v>
      </c>
      <c r="G259">
        <f t="shared" si="44"/>
        <v>0</v>
      </c>
      <c r="H259">
        <f t="shared" ref="H259:H322" si="51">IF(AND(C259=1,E259="w"),F259*0.5,0)</f>
        <v>0</v>
      </c>
      <c r="I259">
        <f t="shared" ref="I259:I322" si="52">IF(AND(C259=1,E259="l"),F259*0.9,0)</f>
        <v>9</v>
      </c>
      <c r="J259">
        <f t="shared" ref="J259:J322" si="53">IF(AND(C259=1,E259="j"),F259*0.4,0)</f>
        <v>0</v>
      </c>
      <c r="K259">
        <f t="shared" ref="K259:K322" si="54">SUM(G259:J259)*30</f>
        <v>270</v>
      </c>
      <c r="L259">
        <f t="shared" ref="L259:L322" si="55">IF(D259=1,F259*15,0)</f>
        <v>0</v>
      </c>
      <c r="M259">
        <v>0</v>
      </c>
      <c r="N259">
        <f t="shared" si="45"/>
        <v>16720</v>
      </c>
      <c r="O259">
        <f t="shared" si="46"/>
        <v>30270</v>
      </c>
      <c r="P259">
        <f t="shared" si="47"/>
        <v>13550</v>
      </c>
    </row>
    <row r="260" spans="1:16" x14ac:dyDescent="0.25">
      <c r="A260" s="1">
        <v>45185</v>
      </c>
      <c r="B260">
        <f t="shared" si="48"/>
        <v>6</v>
      </c>
      <c r="C260">
        <f t="shared" si="49"/>
        <v>0</v>
      </c>
      <c r="D260">
        <f t="shared" si="50"/>
        <v>0</v>
      </c>
      <c r="E260" t="s">
        <v>6</v>
      </c>
      <c r="F260">
        <v>10</v>
      </c>
      <c r="G260">
        <f t="shared" ref="G260:G323" si="56">ROUNDDOWN(IF(AND(C260=1,E260="z"),F260*0.2,0),0)</f>
        <v>0</v>
      </c>
      <c r="H260">
        <f t="shared" si="51"/>
        <v>0</v>
      </c>
      <c r="I260">
        <f t="shared" si="52"/>
        <v>0</v>
      </c>
      <c r="J260">
        <f t="shared" si="53"/>
        <v>0</v>
      </c>
      <c r="K260">
        <f t="shared" si="54"/>
        <v>0</v>
      </c>
      <c r="L260">
        <f t="shared" si="55"/>
        <v>0</v>
      </c>
      <c r="M260">
        <v>0</v>
      </c>
      <c r="N260">
        <f t="shared" ref="N260:N323" si="57">K260-L260+N259</f>
        <v>16720</v>
      </c>
      <c r="O260">
        <f t="shared" ref="O260:O323" si="58">K260+O259</f>
        <v>30270</v>
      </c>
      <c r="P260">
        <f t="shared" ref="P260:P323" si="59">M260+L260+P259</f>
        <v>13550</v>
      </c>
    </row>
    <row r="261" spans="1:16" x14ac:dyDescent="0.25">
      <c r="A261" s="1">
        <v>45186</v>
      </c>
      <c r="B261">
        <f t="shared" si="48"/>
        <v>7</v>
      </c>
      <c r="C261">
        <f t="shared" si="49"/>
        <v>0</v>
      </c>
      <c r="D261">
        <f t="shared" si="50"/>
        <v>1</v>
      </c>
      <c r="E261" t="s">
        <v>6</v>
      </c>
      <c r="F261">
        <v>10</v>
      </c>
      <c r="G261">
        <f t="shared" si="56"/>
        <v>0</v>
      </c>
      <c r="H261">
        <f t="shared" si="51"/>
        <v>0</v>
      </c>
      <c r="I261">
        <f t="shared" si="52"/>
        <v>0</v>
      </c>
      <c r="J261">
        <f t="shared" si="53"/>
        <v>0</v>
      </c>
      <c r="K261">
        <f t="shared" si="54"/>
        <v>0</v>
      </c>
      <c r="L261">
        <f t="shared" si="55"/>
        <v>150</v>
      </c>
      <c r="M261">
        <v>0</v>
      </c>
      <c r="N261">
        <f t="shared" si="57"/>
        <v>16570</v>
      </c>
      <c r="O261">
        <f t="shared" si="58"/>
        <v>30270</v>
      </c>
      <c r="P261">
        <f t="shared" si="59"/>
        <v>13700</v>
      </c>
    </row>
    <row r="262" spans="1:16" x14ac:dyDescent="0.25">
      <c r="A262" s="1">
        <v>45187</v>
      </c>
      <c r="B262">
        <f t="shared" si="48"/>
        <v>1</v>
      </c>
      <c r="C262">
        <f t="shared" si="49"/>
        <v>1</v>
      </c>
      <c r="D262">
        <f t="shared" si="50"/>
        <v>0</v>
      </c>
      <c r="E262" t="s">
        <v>6</v>
      </c>
      <c r="F262">
        <v>10</v>
      </c>
      <c r="G262">
        <f t="shared" si="56"/>
        <v>0</v>
      </c>
      <c r="H262">
        <f t="shared" si="51"/>
        <v>0</v>
      </c>
      <c r="I262">
        <f t="shared" si="52"/>
        <v>9</v>
      </c>
      <c r="J262">
        <f t="shared" si="53"/>
        <v>0</v>
      </c>
      <c r="K262">
        <f t="shared" si="54"/>
        <v>270</v>
      </c>
      <c r="L262">
        <f t="shared" si="55"/>
        <v>0</v>
      </c>
      <c r="M262">
        <v>0</v>
      </c>
      <c r="N262">
        <f t="shared" si="57"/>
        <v>16840</v>
      </c>
      <c r="O262">
        <f t="shared" si="58"/>
        <v>30540</v>
      </c>
      <c r="P262">
        <f t="shared" si="59"/>
        <v>13700</v>
      </c>
    </row>
    <row r="263" spans="1:16" x14ac:dyDescent="0.25">
      <c r="A263" s="1">
        <v>45188</v>
      </c>
      <c r="B263">
        <f t="shared" si="48"/>
        <v>2</v>
      </c>
      <c r="C263">
        <f t="shared" si="49"/>
        <v>1</v>
      </c>
      <c r="D263">
        <f t="shared" si="50"/>
        <v>0</v>
      </c>
      <c r="E263" t="s">
        <v>6</v>
      </c>
      <c r="F263">
        <v>10</v>
      </c>
      <c r="G263">
        <f t="shared" si="56"/>
        <v>0</v>
      </c>
      <c r="H263">
        <f t="shared" si="51"/>
        <v>0</v>
      </c>
      <c r="I263">
        <f t="shared" si="52"/>
        <v>9</v>
      </c>
      <c r="J263">
        <f t="shared" si="53"/>
        <v>0</v>
      </c>
      <c r="K263">
        <f t="shared" si="54"/>
        <v>270</v>
      </c>
      <c r="L263">
        <f t="shared" si="55"/>
        <v>0</v>
      </c>
      <c r="M263">
        <v>0</v>
      </c>
      <c r="N263">
        <f t="shared" si="57"/>
        <v>17110</v>
      </c>
      <c r="O263">
        <f t="shared" si="58"/>
        <v>30810</v>
      </c>
      <c r="P263">
        <f t="shared" si="59"/>
        <v>13700</v>
      </c>
    </row>
    <row r="264" spans="1:16" x14ac:dyDescent="0.25">
      <c r="A264" s="1">
        <v>45189</v>
      </c>
      <c r="B264">
        <f t="shared" si="48"/>
        <v>3</v>
      </c>
      <c r="C264">
        <f t="shared" si="49"/>
        <v>1</v>
      </c>
      <c r="D264">
        <f t="shared" si="50"/>
        <v>0</v>
      </c>
      <c r="E264" t="s">
        <v>6</v>
      </c>
      <c r="F264">
        <v>10</v>
      </c>
      <c r="G264">
        <f t="shared" si="56"/>
        <v>0</v>
      </c>
      <c r="H264">
        <f t="shared" si="51"/>
        <v>0</v>
      </c>
      <c r="I264">
        <f t="shared" si="52"/>
        <v>9</v>
      </c>
      <c r="J264">
        <f t="shared" si="53"/>
        <v>0</v>
      </c>
      <c r="K264">
        <f t="shared" si="54"/>
        <v>270</v>
      </c>
      <c r="L264">
        <f t="shared" si="55"/>
        <v>0</v>
      </c>
      <c r="M264">
        <v>0</v>
      </c>
      <c r="N264">
        <f t="shared" si="57"/>
        <v>17380</v>
      </c>
      <c r="O264">
        <f t="shared" si="58"/>
        <v>31080</v>
      </c>
      <c r="P264">
        <f t="shared" si="59"/>
        <v>13700</v>
      </c>
    </row>
    <row r="265" spans="1:16" x14ac:dyDescent="0.25">
      <c r="A265" s="1">
        <v>45190</v>
      </c>
      <c r="B265">
        <f t="shared" si="48"/>
        <v>4</v>
      </c>
      <c r="C265">
        <f t="shared" si="49"/>
        <v>1</v>
      </c>
      <c r="D265">
        <f t="shared" si="50"/>
        <v>0</v>
      </c>
      <c r="E265" t="s">
        <v>6</v>
      </c>
      <c r="F265">
        <v>10</v>
      </c>
      <c r="G265">
        <f t="shared" si="56"/>
        <v>0</v>
      </c>
      <c r="H265">
        <f t="shared" si="51"/>
        <v>0</v>
      </c>
      <c r="I265">
        <f t="shared" si="52"/>
        <v>9</v>
      </c>
      <c r="J265">
        <f t="shared" si="53"/>
        <v>0</v>
      </c>
      <c r="K265">
        <f t="shared" si="54"/>
        <v>270</v>
      </c>
      <c r="L265">
        <f t="shared" si="55"/>
        <v>0</v>
      </c>
      <c r="M265">
        <v>0</v>
      </c>
      <c r="N265">
        <f t="shared" si="57"/>
        <v>17650</v>
      </c>
      <c r="O265">
        <f t="shared" si="58"/>
        <v>31350</v>
      </c>
      <c r="P265">
        <f t="shared" si="59"/>
        <v>13700</v>
      </c>
    </row>
    <row r="266" spans="1:16" x14ac:dyDescent="0.25">
      <c r="A266" s="1">
        <v>45191</v>
      </c>
      <c r="B266">
        <f t="shared" si="48"/>
        <v>5</v>
      </c>
      <c r="C266">
        <f t="shared" si="49"/>
        <v>1</v>
      </c>
      <c r="D266">
        <f t="shared" si="50"/>
        <v>0</v>
      </c>
      <c r="E266" t="s">
        <v>6</v>
      </c>
      <c r="F266">
        <v>10</v>
      </c>
      <c r="G266">
        <f t="shared" si="56"/>
        <v>0</v>
      </c>
      <c r="H266">
        <f t="shared" si="51"/>
        <v>0</v>
      </c>
      <c r="I266">
        <f t="shared" si="52"/>
        <v>9</v>
      </c>
      <c r="J266">
        <f t="shared" si="53"/>
        <v>0</v>
      </c>
      <c r="K266">
        <f t="shared" si="54"/>
        <v>270</v>
      </c>
      <c r="L266">
        <f t="shared" si="55"/>
        <v>0</v>
      </c>
      <c r="M266">
        <v>0</v>
      </c>
      <c r="N266">
        <f t="shared" si="57"/>
        <v>17920</v>
      </c>
      <c r="O266">
        <f t="shared" si="58"/>
        <v>31620</v>
      </c>
      <c r="P266">
        <f t="shared" si="59"/>
        <v>13700</v>
      </c>
    </row>
    <row r="267" spans="1:16" x14ac:dyDescent="0.25">
      <c r="A267" s="1">
        <v>45192</v>
      </c>
      <c r="B267">
        <f t="shared" si="48"/>
        <v>6</v>
      </c>
      <c r="C267">
        <f t="shared" si="49"/>
        <v>0</v>
      </c>
      <c r="D267">
        <f t="shared" si="50"/>
        <v>0</v>
      </c>
      <c r="E267" t="s">
        <v>7</v>
      </c>
      <c r="F267">
        <v>10</v>
      </c>
      <c r="G267">
        <f t="shared" si="56"/>
        <v>0</v>
      </c>
      <c r="H267">
        <f t="shared" si="51"/>
        <v>0</v>
      </c>
      <c r="I267">
        <f t="shared" si="52"/>
        <v>0</v>
      </c>
      <c r="J267">
        <f t="shared" si="53"/>
        <v>0</v>
      </c>
      <c r="K267">
        <f t="shared" si="54"/>
        <v>0</v>
      </c>
      <c r="L267">
        <f t="shared" si="55"/>
        <v>0</v>
      </c>
      <c r="M267">
        <v>0</v>
      </c>
      <c r="N267">
        <f t="shared" si="57"/>
        <v>17920</v>
      </c>
      <c r="O267">
        <f t="shared" si="58"/>
        <v>31620</v>
      </c>
      <c r="P267">
        <f t="shared" si="59"/>
        <v>13700</v>
      </c>
    </row>
    <row r="268" spans="1:16" x14ac:dyDescent="0.25">
      <c r="A268" s="1">
        <v>45193</v>
      </c>
      <c r="B268">
        <f t="shared" si="48"/>
        <v>7</v>
      </c>
      <c r="C268">
        <f t="shared" si="49"/>
        <v>0</v>
      </c>
      <c r="D268">
        <f t="shared" si="50"/>
        <v>1</v>
      </c>
      <c r="E268" t="s">
        <v>7</v>
      </c>
      <c r="F268">
        <v>10</v>
      </c>
      <c r="G268">
        <f t="shared" si="56"/>
        <v>0</v>
      </c>
      <c r="H268">
        <f t="shared" si="51"/>
        <v>0</v>
      </c>
      <c r="I268">
        <f t="shared" si="52"/>
        <v>0</v>
      </c>
      <c r="J268">
        <f t="shared" si="53"/>
        <v>0</v>
      </c>
      <c r="K268">
        <f t="shared" si="54"/>
        <v>0</v>
      </c>
      <c r="L268">
        <f t="shared" si="55"/>
        <v>150</v>
      </c>
      <c r="M268">
        <v>0</v>
      </c>
      <c r="N268">
        <f t="shared" si="57"/>
        <v>17770</v>
      </c>
      <c r="O268">
        <f t="shared" si="58"/>
        <v>31620</v>
      </c>
      <c r="P268">
        <f t="shared" si="59"/>
        <v>13850</v>
      </c>
    </row>
    <row r="269" spans="1:16" x14ac:dyDescent="0.25">
      <c r="A269" s="1">
        <v>45194</v>
      </c>
      <c r="B269">
        <f t="shared" si="48"/>
        <v>1</v>
      </c>
      <c r="C269">
        <f t="shared" si="49"/>
        <v>1</v>
      </c>
      <c r="D269">
        <f t="shared" si="50"/>
        <v>0</v>
      </c>
      <c r="E269" t="s">
        <v>7</v>
      </c>
      <c r="F269">
        <v>10</v>
      </c>
      <c r="G269">
        <f t="shared" si="56"/>
        <v>0</v>
      </c>
      <c r="H269">
        <f t="shared" si="51"/>
        <v>0</v>
      </c>
      <c r="I269">
        <f t="shared" si="52"/>
        <v>0</v>
      </c>
      <c r="J269">
        <f t="shared" si="53"/>
        <v>4</v>
      </c>
      <c r="K269">
        <f t="shared" si="54"/>
        <v>120</v>
      </c>
      <c r="L269">
        <f t="shared" si="55"/>
        <v>0</v>
      </c>
      <c r="M269">
        <v>0</v>
      </c>
      <c r="N269">
        <f t="shared" si="57"/>
        <v>17890</v>
      </c>
      <c r="O269">
        <f t="shared" si="58"/>
        <v>31740</v>
      </c>
      <c r="P269">
        <f t="shared" si="59"/>
        <v>13850</v>
      </c>
    </row>
    <row r="270" spans="1:16" x14ac:dyDescent="0.25">
      <c r="A270" s="1">
        <v>45195</v>
      </c>
      <c r="B270">
        <f t="shared" si="48"/>
        <v>2</v>
      </c>
      <c r="C270">
        <f t="shared" si="49"/>
        <v>1</v>
      </c>
      <c r="D270">
        <f t="shared" si="50"/>
        <v>0</v>
      </c>
      <c r="E270" t="s">
        <v>7</v>
      </c>
      <c r="F270">
        <v>10</v>
      </c>
      <c r="G270">
        <f t="shared" si="56"/>
        <v>0</v>
      </c>
      <c r="H270">
        <f t="shared" si="51"/>
        <v>0</v>
      </c>
      <c r="I270">
        <f t="shared" si="52"/>
        <v>0</v>
      </c>
      <c r="J270">
        <f t="shared" si="53"/>
        <v>4</v>
      </c>
      <c r="K270">
        <f t="shared" si="54"/>
        <v>120</v>
      </c>
      <c r="L270">
        <f t="shared" si="55"/>
        <v>0</v>
      </c>
      <c r="M270">
        <v>0</v>
      </c>
      <c r="N270">
        <f t="shared" si="57"/>
        <v>18010</v>
      </c>
      <c r="O270">
        <f t="shared" si="58"/>
        <v>31860</v>
      </c>
      <c r="P270">
        <f t="shared" si="59"/>
        <v>13850</v>
      </c>
    </row>
    <row r="271" spans="1:16" x14ac:dyDescent="0.25">
      <c r="A271" s="1">
        <v>45196</v>
      </c>
      <c r="B271">
        <f t="shared" si="48"/>
        <v>3</v>
      </c>
      <c r="C271">
        <f t="shared" si="49"/>
        <v>1</v>
      </c>
      <c r="D271">
        <f t="shared" si="50"/>
        <v>0</v>
      </c>
      <c r="E271" t="s">
        <v>7</v>
      </c>
      <c r="F271">
        <v>10</v>
      </c>
      <c r="G271">
        <f t="shared" si="56"/>
        <v>0</v>
      </c>
      <c r="H271">
        <f t="shared" si="51"/>
        <v>0</v>
      </c>
      <c r="I271">
        <f t="shared" si="52"/>
        <v>0</v>
      </c>
      <c r="J271">
        <f t="shared" si="53"/>
        <v>4</v>
      </c>
      <c r="K271">
        <f t="shared" si="54"/>
        <v>120</v>
      </c>
      <c r="L271">
        <f t="shared" si="55"/>
        <v>0</v>
      </c>
      <c r="M271">
        <v>0</v>
      </c>
      <c r="N271">
        <f t="shared" si="57"/>
        <v>18130</v>
      </c>
      <c r="O271">
        <f t="shared" si="58"/>
        <v>31980</v>
      </c>
      <c r="P271">
        <f t="shared" si="59"/>
        <v>13850</v>
      </c>
    </row>
    <row r="272" spans="1:16" x14ac:dyDescent="0.25">
      <c r="A272" s="1">
        <v>45197</v>
      </c>
      <c r="B272">
        <f t="shared" si="48"/>
        <v>4</v>
      </c>
      <c r="C272">
        <f t="shared" si="49"/>
        <v>1</v>
      </c>
      <c r="D272">
        <f t="shared" si="50"/>
        <v>0</v>
      </c>
      <c r="E272" t="s">
        <v>7</v>
      </c>
      <c r="F272">
        <v>10</v>
      </c>
      <c r="G272">
        <f t="shared" si="56"/>
        <v>0</v>
      </c>
      <c r="H272">
        <f t="shared" si="51"/>
        <v>0</v>
      </c>
      <c r="I272">
        <f t="shared" si="52"/>
        <v>0</v>
      </c>
      <c r="J272">
        <f t="shared" si="53"/>
        <v>4</v>
      </c>
      <c r="K272">
        <f t="shared" si="54"/>
        <v>120</v>
      </c>
      <c r="L272">
        <f t="shared" si="55"/>
        <v>0</v>
      </c>
      <c r="M272">
        <v>0</v>
      </c>
      <c r="N272">
        <f t="shared" si="57"/>
        <v>18250</v>
      </c>
      <c r="O272">
        <f t="shared" si="58"/>
        <v>32100</v>
      </c>
      <c r="P272">
        <f t="shared" si="59"/>
        <v>13850</v>
      </c>
    </row>
    <row r="273" spans="1:16" x14ac:dyDescent="0.25">
      <c r="A273" s="1">
        <v>45198</v>
      </c>
      <c r="B273">
        <f t="shared" si="48"/>
        <v>5</v>
      </c>
      <c r="C273">
        <f t="shared" si="49"/>
        <v>1</v>
      </c>
      <c r="D273">
        <f t="shared" si="50"/>
        <v>0</v>
      </c>
      <c r="E273" t="s">
        <v>7</v>
      </c>
      <c r="F273">
        <v>10</v>
      </c>
      <c r="G273">
        <f t="shared" si="56"/>
        <v>0</v>
      </c>
      <c r="H273">
        <f t="shared" si="51"/>
        <v>0</v>
      </c>
      <c r="I273">
        <f t="shared" si="52"/>
        <v>0</v>
      </c>
      <c r="J273">
        <f t="shared" si="53"/>
        <v>4</v>
      </c>
      <c r="K273">
        <f t="shared" si="54"/>
        <v>120</v>
      </c>
      <c r="L273">
        <f t="shared" si="55"/>
        <v>0</v>
      </c>
      <c r="M273">
        <v>0</v>
      </c>
      <c r="N273">
        <f t="shared" si="57"/>
        <v>18370</v>
      </c>
      <c r="O273">
        <f t="shared" si="58"/>
        <v>32220</v>
      </c>
      <c r="P273">
        <f t="shared" si="59"/>
        <v>13850</v>
      </c>
    </row>
    <row r="274" spans="1:16" x14ac:dyDescent="0.25">
      <c r="A274" s="1">
        <v>45199</v>
      </c>
      <c r="B274">
        <f t="shared" si="48"/>
        <v>6</v>
      </c>
      <c r="C274">
        <f t="shared" si="49"/>
        <v>0</v>
      </c>
      <c r="D274">
        <f t="shared" si="50"/>
        <v>0</v>
      </c>
      <c r="E274" t="s">
        <v>7</v>
      </c>
      <c r="F274">
        <v>10</v>
      </c>
      <c r="G274">
        <f t="shared" si="56"/>
        <v>0</v>
      </c>
      <c r="H274">
        <f t="shared" si="51"/>
        <v>0</v>
      </c>
      <c r="I274">
        <f t="shared" si="52"/>
        <v>0</v>
      </c>
      <c r="J274">
        <f t="shared" si="53"/>
        <v>0</v>
      </c>
      <c r="K274">
        <f t="shared" si="54"/>
        <v>0</v>
      </c>
      <c r="L274">
        <f t="shared" si="55"/>
        <v>0</v>
      </c>
      <c r="M274">
        <v>0</v>
      </c>
      <c r="N274">
        <f t="shared" si="57"/>
        <v>18370</v>
      </c>
      <c r="O274">
        <f t="shared" si="58"/>
        <v>32220</v>
      </c>
      <c r="P274">
        <f t="shared" si="59"/>
        <v>13850</v>
      </c>
    </row>
    <row r="275" spans="1:16" x14ac:dyDescent="0.25">
      <c r="A275" s="1">
        <v>45200</v>
      </c>
      <c r="B275">
        <f t="shared" si="48"/>
        <v>7</v>
      </c>
      <c r="C275">
        <f t="shared" si="49"/>
        <v>0</v>
      </c>
      <c r="D275">
        <f t="shared" si="50"/>
        <v>1</v>
      </c>
      <c r="E275" t="s">
        <v>7</v>
      </c>
      <c r="F275">
        <v>10</v>
      </c>
      <c r="G275">
        <f t="shared" si="56"/>
        <v>0</v>
      </c>
      <c r="H275">
        <f t="shared" si="51"/>
        <v>0</v>
      </c>
      <c r="I275">
        <f t="shared" si="52"/>
        <v>0</v>
      </c>
      <c r="J275">
        <f t="shared" si="53"/>
        <v>0</v>
      </c>
      <c r="K275">
        <f t="shared" si="54"/>
        <v>0</v>
      </c>
      <c r="L275">
        <f t="shared" si="55"/>
        <v>150</v>
      </c>
      <c r="M275">
        <v>0</v>
      </c>
      <c r="N275">
        <f t="shared" si="57"/>
        <v>18220</v>
      </c>
      <c r="O275">
        <f t="shared" si="58"/>
        <v>32220</v>
      </c>
      <c r="P275">
        <f t="shared" si="59"/>
        <v>14000</v>
      </c>
    </row>
    <row r="276" spans="1:16" x14ac:dyDescent="0.25">
      <c r="A276" s="1">
        <v>45201</v>
      </c>
      <c r="B276">
        <f t="shared" si="48"/>
        <v>1</v>
      </c>
      <c r="C276">
        <f t="shared" si="49"/>
        <v>1</v>
      </c>
      <c r="D276">
        <f t="shared" si="50"/>
        <v>0</v>
      </c>
      <c r="E276" t="s">
        <v>7</v>
      </c>
      <c r="F276">
        <v>10</v>
      </c>
      <c r="G276">
        <f t="shared" si="56"/>
        <v>0</v>
      </c>
      <c r="H276">
        <f t="shared" si="51"/>
        <v>0</v>
      </c>
      <c r="I276">
        <f t="shared" si="52"/>
        <v>0</v>
      </c>
      <c r="J276">
        <f t="shared" si="53"/>
        <v>4</v>
      </c>
      <c r="K276">
        <f t="shared" si="54"/>
        <v>120</v>
      </c>
      <c r="L276">
        <f t="shared" si="55"/>
        <v>0</v>
      </c>
      <c r="M276">
        <v>0</v>
      </c>
      <c r="N276">
        <f t="shared" si="57"/>
        <v>18340</v>
      </c>
      <c r="O276">
        <f t="shared" si="58"/>
        <v>32340</v>
      </c>
      <c r="P276">
        <f t="shared" si="59"/>
        <v>14000</v>
      </c>
    </row>
    <row r="277" spans="1:16" x14ac:dyDescent="0.25">
      <c r="A277" s="1">
        <v>45202</v>
      </c>
      <c r="B277">
        <f t="shared" si="48"/>
        <v>2</v>
      </c>
      <c r="C277">
        <f t="shared" si="49"/>
        <v>1</v>
      </c>
      <c r="D277">
        <f t="shared" si="50"/>
        <v>0</v>
      </c>
      <c r="E277" t="s">
        <v>7</v>
      </c>
      <c r="F277">
        <v>10</v>
      </c>
      <c r="G277">
        <f t="shared" si="56"/>
        <v>0</v>
      </c>
      <c r="H277">
        <f t="shared" si="51"/>
        <v>0</v>
      </c>
      <c r="I277">
        <f t="shared" si="52"/>
        <v>0</v>
      </c>
      <c r="J277">
        <f t="shared" si="53"/>
        <v>4</v>
      </c>
      <c r="K277">
        <f t="shared" si="54"/>
        <v>120</v>
      </c>
      <c r="L277">
        <f t="shared" si="55"/>
        <v>0</v>
      </c>
      <c r="M277">
        <v>0</v>
      </c>
      <c r="N277">
        <f t="shared" si="57"/>
        <v>18460</v>
      </c>
      <c r="O277">
        <f t="shared" si="58"/>
        <v>32460</v>
      </c>
      <c r="P277">
        <f t="shared" si="59"/>
        <v>14000</v>
      </c>
    </row>
    <row r="278" spans="1:16" x14ac:dyDescent="0.25">
      <c r="A278" s="1">
        <v>45203</v>
      </c>
      <c r="B278">
        <f t="shared" si="48"/>
        <v>3</v>
      </c>
      <c r="C278">
        <f t="shared" si="49"/>
        <v>1</v>
      </c>
      <c r="D278">
        <f t="shared" si="50"/>
        <v>0</v>
      </c>
      <c r="E278" t="s">
        <v>7</v>
      </c>
      <c r="F278">
        <v>10</v>
      </c>
      <c r="G278">
        <f t="shared" si="56"/>
        <v>0</v>
      </c>
      <c r="H278">
        <f t="shared" si="51"/>
        <v>0</v>
      </c>
      <c r="I278">
        <f t="shared" si="52"/>
        <v>0</v>
      </c>
      <c r="J278">
        <f t="shared" si="53"/>
        <v>4</v>
      </c>
      <c r="K278">
        <f t="shared" si="54"/>
        <v>120</v>
      </c>
      <c r="L278">
        <f t="shared" si="55"/>
        <v>0</v>
      </c>
      <c r="M278">
        <v>0</v>
      </c>
      <c r="N278">
        <f t="shared" si="57"/>
        <v>18580</v>
      </c>
      <c r="O278">
        <f t="shared" si="58"/>
        <v>32580</v>
      </c>
      <c r="P278">
        <f t="shared" si="59"/>
        <v>14000</v>
      </c>
    </row>
    <row r="279" spans="1:16" x14ac:dyDescent="0.25">
      <c r="A279" s="1">
        <v>45204</v>
      </c>
      <c r="B279">
        <f t="shared" si="48"/>
        <v>4</v>
      </c>
      <c r="C279">
        <f t="shared" si="49"/>
        <v>1</v>
      </c>
      <c r="D279">
        <f t="shared" si="50"/>
        <v>0</v>
      </c>
      <c r="E279" t="s">
        <v>7</v>
      </c>
      <c r="F279">
        <v>10</v>
      </c>
      <c r="G279">
        <f t="shared" si="56"/>
        <v>0</v>
      </c>
      <c r="H279">
        <f t="shared" si="51"/>
        <v>0</v>
      </c>
      <c r="I279">
        <f t="shared" si="52"/>
        <v>0</v>
      </c>
      <c r="J279">
        <f t="shared" si="53"/>
        <v>4</v>
      </c>
      <c r="K279">
        <f t="shared" si="54"/>
        <v>120</v>
      </c>
      <c r="L279">
        <f t="shared" si="55"/>
        <v>0</v>
      </c>
      <c r="M279">
        <v>0</v>
      </c>
      <c r="N279">
        <f t="shared" si="57"/>
        <v>18700</v>
      </c>
      <c r="O279">
        <f t="shared" si="58"/>
        <v>32700</v>
      </c>
      <c r="P279">
        <f t="shared" si="59"/>
        <v>14000</v>
      </c>
    </row>
    <row r="280" spans="1:16" x14ac:dyDescent="0.25">
      <c r="A280" s="1">
        <v>45205</v>
      </c>
      <c r="B280">
        <f t="shared" si="48"/>
        <v>5</v>
      </c>
      <c r="C280">
        <f t="shared" si="49"/>
        <v>1</v>
      </c>
      <c r="D280">
        <f t="shared" si="50"/>
        <v>0</v>
      </c>
      <c r="E280" t="s">
        <v>7</v>
      </c>
      <c r="F280">
        <v>10</v>
      </c>
      <c r="G280">
        <f t="shared" si="56"/>
        <v>0</v>
      </c>
      <c r="H280">
        <f t="shared" si="51"/>
        <v>0</v>
      </c>
      <c r="I280">
        <f t="shared" si="52"/>
        <v>0</v>
      </c>
      <c r="J280">
        <f t="shared" si="53"/>
        <v>4</v>
      </c>
      <c r="K280">
        <f t="shared" si="54"/>
        <v>120</v>
      </c>
      <c r="L280">
        <f t="shared" si="55"/>
        <v>0</v>
      </c>
      <c r="M280">
        <v>0</v>
      </c>
      <c r="N280">
        <f t="shared" si="57"/>
        <v>18820</v>
      </c>
      <c r="O280">
        <f t="shared" si="58"/>
        <v>32820</v>
      </c>
      <c r="P280">
        <f t="shared" si="59"/>
        <v>14000</v>
      </c>
    </row>
    <row r="281" spans="1:16" x14ac:dyDescent="0.25">
      <c r="A281" s="1">
        <v>45206</v>
      </c>
      <c r="B281">
        <f t="shared" si="48"/>
        <v>6</v>
      </c>
      <c r="C281">
        <f t="shared" si="49"/>
        <v>0</v>
      </c>
      <c r="D281">
        <f t="shared" si="50"/>
        <v>0</v>
      </c>
      <c r="E281" t="s">
        <v>7</v>
      </c>
      <c r="F281">
        <v>10</v>
      </c>
      <c r="G281">
        <f t="shared" si="56"/>
        <v>0</v>
      </c>
      <c r="H281">
        <f t="shared" si="51"/>
        <v>0</v>
      </c>
      <c r="I281">
        <f t="shared" si="52"/>
        <v>0</v>
      </c>
      <c r="J281">
        <f t="shared" si="53"/>
        <v>0</v>
      </c>
      <c r="K281">
        <f t="shared" si="54"/>
        <v>0</v>
      </c>
      <c r="L281">
        <f t="shared" si="55"/>
        <v>0</v>
      </c>
      <c r="M281">
        <v>0</v>
      </c>
      <c r="N281">
        <f t="shared" si="57"/>
        <v>18820</v>
      </c>
      <c r="O281">
        <f t="shared" si="58"/>
        <v>32820</v>
      </c>
      <c r="P281">
        <f t="shared" si="59"/>
        <v>14000</v>
      </c>
    </row>
    <row r="282" spans="1:16" x14ac:dyDescent="0.25">
      <c r="A282" s="1">
        <v>45207</v>
      </c>
      <c r="B282">
        <f t="shared" si="48"/>
        <v>7</v>
      </c>
      <c r="C282">
        <f t="shared" si="49"/>
        <v>0</v>
      </c>
      <c r="D282">
        <f t="shared" si="50"/>
        <v>1</v>
      </c>
      <c r="E282" t="s">
        <v>7</v>
      </c>
      <c r="F282">
        <v>10</v>
      </c>
      <c r="G282">
        <f t="shared" si="56"/>
        <v>0</v>
      </c>
      <c r="H282">
        <f t="shared" si="51"/>
        <v>0</v>
      </c>
      <c r="I282">
        <f t="shared" si="52"/>
        <v>0</v>
      </c>
      <c r="J282">
        <f t="shared" si="53"/>
        <v>0</v>
      </c>
      <c r="K282">
        <f t="shared" si="54"/>
        <v>0</v>
      </c>
      <c r="L282">
        <f t="shared" si="55"/>
        <v>150</v>
      </c>
      <c r="M282">
        <v>0</v>
      </c>
      <c r="N282">
        <f t="shared" si="57"/>
        <v>18670</v>
      </c>
      <c r="O282">
        <f t="shared" si="58"/>
        <v>32820</v>
      </c>
      <c r="P282">
        <f t="shared" si="59"/>
        <v>14150</v>
      </c>
    </row>
    <row r="283" spans="1:16" x14ac:dyDescent="0.25">
      <c r="A283" s="1">
        <v>45208</v>
      </c>
      <c r="B283">
        <f t="shared" si="48"/>
        <v>1</v>
      </c>
      <c r="C283">
        <f t="shared" si="49"/>
        <v>1</v>
      </c>
      <c r="D283">
        <f t="shared" si="50"/>
        <v>0</v>
      </c>
      <c r="E283" t="s">
        <v>7</v>
      </c>
      <c r="F283">
        <v>10</v>
      </c>
      <c r="G283">
        <f t="shared" si="56"/>
        <v>0</v>
      </c>
      <c r="H283">
        <f t="shared" si="51"/>
        <v>0</v>
      </c>
      <c r="I283">
        <f t="shared" si="52"/>
        <v>0</v>
      </c>
      <c r="J283">
        <f t="shared" si="53"/>
        <v>4</v>
      </c>
      <c r="K283">
        <f t="shared" si="54"/>
        <v>120</v>
      </c>
      <c r="L283">
        <f t="shared" si="55"/>
        <v>0</v>
      </c>
      <c r="M283">
        <v>0</v>
      </c>
      <c r="N283">
        <f t="shared" si="57"/>
        <v>18790</v>
      </c>
      <c r="O283">
        <f t="shared" si="58"/>
        <v>32940</v>
      </c>
      <c r="P283">
        <f t="shared" si="59"/>
        <v>14150</v>
      </c>
    </row>
    <row r="284" spans="1:16" x14ac:dyDescent="0.25">
      <c r="A284" s="1">
        <v>45209</v>
      </c>
      <c r="B284">
        <f t="shared" si="48"/>
        <v>2</v>
      </c>
      <c r="C284">
        <f t="shared" si="49"/>
        <v>1</v>
      </c>
      <c r="D284">
        <f t="shared" si="50"/>
        <v>0</v>
      </c>
      <c r="E284" t="s">
        <v>7</v>
      </c>
      <c r="F284">
        <v>10</v>
      </c>
      <c r="G284">
        <f t="shared" si="56"/>
        <v>0</v>
      </c>
      <c r="H284">
        <f t="shared" si="51"/>
        <v>0</v>
      </c>
      <c r="I284">
        <f t="shared" si="52"/>
        <v>0</v>
      </c>
      <c r="J284">
        <f t="shared" si="53"/>
        <v>4</v>
      </c>
      <c r="K284">
        <f t="shared" si="54"/>
        <v>120</v>
      </c>
      <c r="L284">
        <f t="shared" si="55"/>
        <v>0</v>
      </c>
      <c r="M284">
        <v>0</v>
      </c>
      <c r="N284">
        <f t="shared" si="57"/>
        <v>18910</v>
      </c>
      <c r="O284">
        <f t="shared" si="58"/>
        <v>33060</v>
      </c>
      <c r="P284">
        <f t="shared" si="59"/>
        <v>14150</v>
      </c>
    </row>
    <row r="285" spans="1:16" x14ac:dyDescent="0.25">
      <c r="A285" s="1">
        <v>45210</v>
      </c>
      <c r="B285">
        <f t="shared" si="48"/>
        <v>3</v>
      </c>
      <c r="C285">
        <f t="shared" si="49"/>
        <v>1</v>
      </c>
      <c r="D285">
        <f t="shared" si="50"/>
        <v>0</v>
      </c>
      <c r="E285" t="s">
        <v>7</v>
      </c>
      <c r="F285">
        <v>10</v>
      </c>
      <c r="G285">
        <f t="shared" si="56"/>
        <v>0</v>
      </c>
      <c r="H285">
        <f t="shared" si="51"/>
        <v>0</v>
      </c>
      <c r="I285">
        <f t="shared" si="52"/>
        <v>0</v>
      </c>
      <c r="J285">
        <f t="shared" si="53"/>
        <v>4</v>
      </c>
      <c r="K285">
        <f t="shared" si="54"/>
        <v>120</v>
      </c>
      <c r="L285">
        <f t="shared" si="55"/>
        <v>0</v>
      </c>
      <c r="M285">
        <v>0</v>
      </c>
      <c r="N285">
        <f t="shared" si="57"/>
        <v>19030</v>
      </c>
      <c r="O285">
        <f t="shared" si="58"/>
        <v>33180</v>
      </c>
      <c r="P285">
        <f t="shared" si="59"/>
        <v>14150</v>
      </c>
    </row>
    <row r="286" spans="1:16" x14ac:dyDescent="0.25">
      <c r="A286" s="1">
        <v>45211</v>
      </c>
      <c r="B286">
        <f t="shared" si="48"/>
        <v>4</v>
      </c>
      <c r="C286">
        <f t="shared" si="49"/>
        <v>1</v>
      </c>
      <c r="D286">
        <f t="shared" si="50"/>
        <v>0</v>
      </c>
      <c r="E286" t="s">
        <v>7</v>
      </c>
      <c r="F286">
        <v>10</v>
      </c>
      <c r="G286">
        <f t="shared" si="56"/>
        <v>0</v>
      </c>
      <c r="H286">
        <f t="shared" si="51"/>
        <v>0</v>
      </c>
      <c r="I286">
        <f t="shared" si="52"/>
        <v>0</v>
      </c>
      <c r="J286">
        <f t="shared" si="53"/>
        <v>4</v>
      </c>
      <c r="K286">
        <f t="shared" si="54"/>
        <v>120</v>
      </c>
      <c r="L286">
        <f t="shared" si="55"/>
        <v>0</v>
      </c>
      <c r="M286">
        <v>0</v>
      </c>
      <c r="N286">
        <f t="shared" si="57"/>
        <v>19150</v>
      </c>
      <c r="O286">
        <f t="shared" si="58"/>
        <v>33300</v>
      </c>
      <c r="P286">
        <f t="shared" si="59"/>
        <v>14150</v>
      </c>
    </row>
    <row r="287" spans="1:16" x14ac:dyDescent="0.25">
      <c r="A287" s="1">
        <v>45212</v>
      </c>
      <c r="B287">
        <f t="shared" si="48"/>
        <v>5</v>
      </c>
      <c r="C287">
        <f t="shared" si="49"/>
        <v>1</v>
      </c>
      <c r="D287">
        <f t="shared" si="50"/>
        <v>0</v>
      </c>
      <c r="E287" t="s">
        <v>7</v>
      </c>
      <c r="F287">
        <v>10</v>
      </c>
      <c r="G287">
        <f t="shared" si="56"/>
        <v>0</v>
      </c>
      <c r="H287">
        <f t="shared" si="51"/>
        <v>0</v>
      </c>
      <c r="I287">
        <f t="shared" si="52"/>
        <v>0</v>
      </c>
      <c r="J287">
        <f t="shared" si="53"/>
        <v>4</v>
      </c>
      <c r="K287">
        <f t="shared" si="54"/>
        <v>120</v>
      </c>
      <c r="L287">
        <f t="shared" si="55"/>
        <v>0</v>
      </c>
      <c r="M287">
        <v>0</v>
      </c>
      <c r="N287">
        <f t="shared" si="57"/>
        <v>19270</v>
      </c>
      <c r="O287">
        <f t="shared" si="58"/>
        <v>33420</v>
      </c>
      <c r="P287">
        <f t="shared" si="59"/>
        <v>14150</v>
      </c>
    </row>
    <row r="288" spans="1:16" x14ac:dyDescent="0.25">
      <c r="A288" s="1">
        <v>45213</v>
      </c>
      <c r="B288">
        <f t="shared" si="48"/>
        <v>6</v>
      </c>
      <c r="C288">
        <f t="shared" si="49"/>
        <v>0</v>
      </c>
      <c r="D288">
        <f t="shared" si="50"/>
        <v>0</v>
      </c>
      <c r="E288" t="s">
        <v>7</v>
      </c>
      <c r="F288">
        <v>10</v>
      </c>
      <c r="G288">
        <f t="shared" si="56"/>
        <v>0</v>
      </c>
      <c r="H288">
        <f t="shared" si="51"/>
        <v>0</v>
      </c>
      <c r="I288">
        <f t="shared" si="52"/>
        <v>0</v>
      </c>
      <c r="J288">
        <f t="shared" si="53"/>
        <v>0</v>
      </c>
      <c r="K288">
        <f t="shared" si="54"/>
        <v>0</v>
      </c>
      <c r="L288">
        <f t="shared" si="55"/>
        <v>0</v>
      </c>
      <c r="M288">
        <v>0</v>
      </c>
      <c r="N288">
        <f t="shared" si="57"/>
        <v>19270</v>
      </c>
      <c r="O288">
        <f t="shared" si="58"/>
        <v>33420</v>
      </c>
      <c r="P288">
        <f t="shared" si="59"/>
        <v>14150</v>
      </c>
    </row>
    <row r="289" spans="1:16" x14ac:dyDescent="0.25">
      <c r="A289" s="1">
        <v>45214</v>
      </c>
      <c r="B289">
        <f t="shared" si="48"/>
        <v>7</v>
      </c>
      <c r="C289">
        <f t="shared" si="49"/>
        <v>0</v>
      </c>
      <c r="D289">
        <f t="shared" si="50"/>
        <v>1</v>
      </c>
      <c r="E289" t="s">
        <v>7</v>
      </c>
      <c r="F289">
        <v>10</v>
      </c>
      <c r="G289">
        <f t="shared" si="56"/>
        <v>0</v>
      </c>
      <c r="H289">
        <f t="shared" si="51"/>
        <v>0</v>
      </c>
      <c r="I289">
        <f t="shared" si="52"/>
        <v>0</v>
      </c>
      <c r="J289">
        <f t="shared" si="53"/>
        <v>0</v>
      </c>
      <c r="K289">
        <f t="shared" si="54"/>
        <v>0</v>
      </c>
      <c r="L289">
        <f t="shared" si="55"/>
        <v>150</v>
      </c>
      <c r="M289">
        <v>0</v>
      </c>
      <c r="N289">
        <f t="shared" si="57"/>
        <v>19120</v>
      </c>
      <c r="O289">
        <f t="shared" si="58"/>
        <v>33420</v>
      </c>
      <c r="P289">
        <f t="shared" si="59"/>
        <v>14300</v>
      </c>
    </row>
    <row r="290" spans="1:16" x14ac:dyDescent="0.25">
      <c r="A290" s="1">
        <v>45215</v>
      </c>
      <c r="B290">
        <f t="shared" si="48"/>
        <v>1</v>
      </c>
      <c r="C290">
        <f t="shared" si="49"/>
        <v>1</v>
      </c>
      <c r="D290">
        <f t="shared" si="50"/>
        <v>0</v>
      </c>
      <c r="E290" t="s">
        <v>7</v>
      </c>
      <c r="F290">
        <v>10</v>
      </c>
      <c r="G290">
        <f t="shared" si="56"/>
        <v>0</v>
      </c>
      <c r="H290">
        <f t="shared" si="51"/>
        <v>0</v>
      </c>
      <c r="I290">
        <f t="shared" si="52"/>
        <v>0</v>
      </c>
      <c r="J290">
        <f t="shared" si="53"/>
        <v>4</v>
      </c>
      <c r="K290">
        <f t="shared" si="54"/>
        <v>120</v>
      </c>
      <c r="L290">
        <f t="shared" si="55"/>
        <v>0</v>
      </c>
      <c r="M290">
        <v>0</v>
      </c>
      <c r="N290">
        <f t="shared" si="57"/>
        <v>19240</v>
      </c>
      <c r="O290">
        <f t="shared" si="58"/>
        <v>33540</v>
      </c>
      <c r="P290">
        <f t="shared" si="59"/>
        <v>14300</v>
      </c>
    </row>
    <row r="291" spans="1:16" x14ac:dyDescent="0.25">
      <c r="A291" s="1">
        <v>45216</v>
      </c>
      <c r="B291">
        <f t="shared" si="48"/>
        <v>2</v>
      </c>
      <c r="C291">
        <f t="shared" si="49"/>
        <v>1</v>
      </c>
      <c r="D291">
        <f t="shared" si="50"/>
        <v>0</v>
      </c>
      <c r="E291" t="s">
        <v>7</v>
      </c>
      <c r="F291">
        <v>10</v>
      </c>
      <c r="G291">
        <f t="shared" si="56"/>
        <v>0</v>
      </c>
      <c r="H291">
        <f t="shared" si="51"/>
        <v>0</v>
      </c>
      <c r="I291">
        <f t="shared" si="52"/>
        <v>0</v>
      </c>
      <c r="J291">
        <f t="shared" si="53"/>
        <v>4</v>
      </c>
      <c r="K291">
        <f t="shared" si="54"/>
        <v>120</v>
      </c>
      <c r="L291">
        <f t="shared" si="55"/>
        <v>0</v>
      </c>
      <c r="M291">
        <v>0</v>
      </c>
      <c r="N291">
        <f t="shared" si="57"/>
        <v>19360</v>
      </c>
      <c r="O291">
        <f t="shared" si="58"/>
        <v>33660</v>
      </c>
      <c r="P291">
        <f t="shared" si="59"/>
        <v>14300</v>
      </c>
    </row>
    <row r="292" spans="1:16" x14ac:dyDescent="0.25">
      <c r="A292" s="1">
        <v>45217</v>
      </c>
      <c r="B292">
        <f t="shared" si="48"/>
        <v>3</v>
      </c>
      <c r="C292">
        <f t="shared" si="49"/>
        <v>1</v>
      </c>
      <c r="D292">
        <f t="shared" si="50"/>
        <v>0</v>
      </c>
      <c r="E292" t="s">
        <v>7</v>
      </c>
      <c r="F292">
        <v>10</v>
      </c>
      <c r="G292">
        <f t="shared" si="56"/>
        <v>0</v>
      </c>
      <c r="H292">
        <f t="shared" si="51"/>
        <v>0</v>
      </c>
      <c r="I292">
        <f t="shared" si="52"/>
        <v>0</v>
      </c>
      <c r="J292">
        <f t="shared" si="53"/>
        <v>4</v>
      </c>
      <c r="K292">
        <f t="shared" si="54"/>
        <v>120</v>
      </c>
      <c r="L292">
        <f t="shared" si="55"/>
        <v>0</v>
      </c>
      <c r="M292">
        <v>0</v>
      </c>
      <c r="N292">
        <f t="shared" si="57"/>
        <v>19480</v>
      </c>
      <c r="O292">
        <f t="shared" si="58"/>
        <v>33780</v>
      </c>
      <c r="P292">
        <f t="shared" si="59"/>
        <v>14300</v>
      </c>
    </row>
    <row r="293" spans="1:16" x14ac:dyDescent="0.25">
      <c r="A293" s="1">
        <v>45218</v>
      </c>
      <c r="B293">
        <f t="shared" si="48"/>
        <v>4</v>
      </c>
      <c r="C293">
        <f t="shared" si="49"/>
        <v>1</v>
      </c>
      <c r="D293">
        <f t="shared" si="50"/>
        <v>0</v>
      </c>
      <c r="E293" t="s">
        <v>7</v>
      </c>
      <c r="F293">
        <v>10</v>
      </c>
      <c r="G293">
        <f t="shared" si="56"/>
        <v>0</v>
      </c>
      <c r="H293">
        <f t="shared" si="51"/>
        <v>0</v>
      </c>
      <c r="I293">
        <f t="shared" si="52"/>
        <v>0</v>
      </c>
      <c r="J293">
        <f t="shared" si="53"/>
        <v>4</v>
      </c>
      <c r="K293">
        <f t="shared" si="54"/>
        <v>120</v>
      </c>
      <c r="L293">
        <f t="shared" si="55"/>
        <v>0</v>
      </c>
      <c r="M293">
        <v>0</v>
      </c>
      <c r="N293">
        <f t="shared" si="57"/>
        <v>19600</v>
      </c>
      <c r="O293">
        <f t="shared" si="58"/>
        <v>33900</v>
      </c>
      <c r="P293">
        <f t="shared" si="59"/>
        <v>14300</v>
      </c>
    </row>
    <row r="294" spans="1:16" x14ac:dyDescent="0.25">
      <c r="A294" s="1">
        <v>45219</v>
      </c>
      <c r="B294">
        <f t="shared" si="48"/>
        <v>5</v>
      </c>
      <c r="C294">
        <f t="shared" si="49"/>
        <v>1</v>
      </c>
      <c r="D294">
        <f t="shared" si="50"/>
        <v>0</v>
      </c>
      <c r="E294" t="s">
        <v>7</v>
      </c>
      <c r="F294">
        <v>10</v>
      </c>
      <c r="G294">
        <f t="shared" si="56"/>
        <v>0</v>
      </c>
      <c r="H294">
        <f t="shared" si="51"/>
        <v>0</v>
      </c>
      <c r="I294">
        <f t="shared" si="52"/>
        <v>0</v>
      </c>
      <c r="J294">
        <f t="shared" si="53"/>
        <v>4</v>
      </c>
      <c r="K294">
        <f t="shared" si="54"/>
        <v>120</v>
      </c>
      <c r="L294">
        <f t="shared" si="55"/>
        <v>0</v>
      </c>
      <c r="M294">
        <v>0</v>
      </c>
      <c r="N294">
        <f t="shared" si="57"/>
        <v>19720</v>
      </c>
      <c r="O294">
        <f t="shared" si="58"/>
        <v>34020</v>
      </c>
      <c r="P294">
        <f t="shared" si="59"/>
        <v>14300</v>
      </c>
    </row>
    <row r="295" spans="1:16" x14ac:dyDescent="0.25">
      <c r="A295" s="1">
        <v>45220</v>
      </c>
      <c r="B295">
        <f t="shared" si="48"/>
        <v>6</v>
      </c>
      <c r="C295">
        <f t="shared" si="49"/>
        <v>0</v>
      </c>
      <c r="D295">
        <f t="shared" si="50"/>
        <v>0</v>
      </c>
      <c r="E295" t="s">
        <v>7</v>
      </c>
      <c r="F295">
        <v>10</v>
      </c>
      <c r="G295">
        <f t="shared" si="56"/>
        <v>0</v>
      </c>
      <c r="H295">
        <f t="shared" si="51"/>
        <v>0</v>
      </c>
      <c r="I295">
        <f t="shared" si="52"/>
        <v>0</v>
      </c>
      <c r="J295">
        <f t="shared" si="53"/>
        <v>0</v>
      </c>
      <c r="K295">
        <f t="shared" si="54"/>
        <v>0</v>
      </c>
      <c r="L295">
        <f t="shared" si="55"/>
        <v>0</v>
      </c>
      <c r="M295">
        <v>0</v>
      </c>
      <c r="N295">
        <f t="shared" si="57"/>
        <v>19720</v>
      </c>
      <c r="O295">
        <f t="shared" si="58"/>
        <v>34020</v>
      </c>
      <c r="P295">
        <f t="shared" si="59"/>
        <v>14300</v>
      </c>
    </row>
    <row r="296" spans="1:16" x14ac:dyDescent="0.25">
      <c r="A296" s="1">
        <v>45221</v>
      </c>
      <c r="B296">
        <f t="shared" si="48"/>
        <v>7</v>
      </c>
      <c r="C296">
        <f t="shared" si="49"/>
        <v>0</v>
      </c>
      <c r="D296">
        <f t="shared" si="50"/>
        <v>1</v>
      </c>
      <c r="E296" t="s">
        <v>7</v>
      </c>
      <c r="F296">
        <v>10</v>
      </c>
      <c r="G296">
        <f t="shared" si="56"/>
        <v>0</v>
      </c>
      <c r="H296">
        <f t="shared" si="51"/>
        <v>0</v>
      </c>
      <c r="I296">
        <f t="shared" si="52"/>
        <v>0</v>
      </c>
      <c r="J296">
        <f t="shared" si="53"/>
        <v>0</v>
      </c>
      <c r="K296">
        <f t="shared" si="54"/>
        <v>0</v>
      </c>
      <c r="L296">
        <f t="shared" si="55"/>
        <v>150</v>
      </c>
      <c r="M296">
        <v>0</v>
      </c>
      <c r="N296">
        <f t="shared" si="57"/>
        <v>19570</v>
      </c>
      <c r="O296">
        <f t="shared" si="58"/>
        <v>34020</v>
      </c>
      <c r="P296">
        <f t="shared" si="59"/>
        <v>14450</v>
      </c>
    </row>
    <row r="297" spans="1:16" x14ac:dyDescent="0.25">
      <c r="A297" s="1">
        <v>45222</v>
      </c>
      <c r="B297">
        <f t="shared" si="48"/>
        <v>1</v>
      </c>
      <c r="C297">
        <f t="shared" si="49"/>
        <v>1</v>
      </c>
      <c r="D297">
        <f t="shared" si="50"/>
        <v>0</v>
      </c>
      <c r="E297" t="s">
        <v>7</v>
      </c>
      <c r="F297">
        <v>10</v>
      </c>
      <c r="G297">
        <f t="shared" si="56"/>
        <v>0</v>
      </c>
      <c r="H297">
        <f t="shared" si="51"/>
        <v>0</v>
      </c>
      <c r="I297">
        <f t="shared" si="52"/>
        <v>0</v>
      </c>
      <c r="J297">
        <f t="shared" si="53"/>
        <v>4</v>
      </c>
      <c r="K297">
        <f t="shared" si="54"/>
        <v>120</v>
      </c>
      <c r="L297">
        <f t="shared" si="55"/>
        <v>0</v>
      </c>
      <c r="M297">
        <v>0</v>
      </c>
      <c r="N297">
        <f t="shared" si="57"/>
        <v>19690</v>
      </c>
      <c r="O297">
        <f t="shared" si="58"/>
        <v>34140</v>
      </c>
      <c r="P297">
        <f t="shared" si="59"/>
        <v>14450</v>
      </c>
    </row>
    <row r="298" spans="1:16" x14ac:dyDescent="0.25">
      <c r="A298" s="1">
        <v>45223</v>
      </c>
      <c r="B298">
        <f t="shared" si="48"/>
        <v>2</v>
      </c>
      <c r="C298">
        <f t="shared" si="49"/>
        <v>1</v>
      </c>
      <c r="D298">
        <f t="shared" si="50"/>
        <v>0</v>
      </c>
      <c r="E298" t="s">
        <v>7</v>
      </c>
      <c r="F298">
        <v>10</v>
      </c>
      <c r="G298">
        <f t="shared" si="56"/>
        <v>0</v>
      </c>
      <c r="H298">
        <f t="shared" si="51"/>
        <v>0</v>
      </c>
      <c r="I298">
        <f t="shared" si="52"/>
        <v>0</v>
      </c>
      <c r="J298">
        <f t="shared" si="53"/>
        <v>4</v>
      </c>
      <c r="K298">
        <f t="shared" si="54"/>
        <v>120</v>
      </c>
      <c r="L298">
        <f t="shared" si="55"/>
        <v>0</v>
      </c>
      <c r="M298">
        <v>0</v>
      </c>
      <c r="N298">
        <f t="shared" si="57"/>
        <v>19810</v>
      </c>
      <c r="O298">
        <f t="shared" si="58"/>
        <v>34260</v>
      </c>
      <c r="P298">
        <f t="shared" si="59"/>
        <v>14450</v>
      </c>
    </row>
    <row r="299" spans="1:16" x14ac:dyDescent="0.25">
      <c r="A299" s="1">
        <v>45224</v>
      </c>
      <c r="B299">
        <f t="shared" si="48"/>
        <v>3</v>
      </c>
      <c r="C299">
        <f t="shared" si="49"/>
        <v>1</v>
      </c>
      <c r="D299">
        <f t="shared" si="50"/>
        <v>0</v>
      </c>
      <c r="E299" t="s">
        <v>7</v>
      </c>
      <c r="F299">
        <v>10</v>
      </c>
      <c r="G299">
        <f t="shared" si="56"/>
        <v>0</v>
      </c>
      <c r="H299">
        <f t="shared" si="51"/>
        <v>0</v>
      </c>
      <c r="I299">
        <f t="shared" si="52"/>
        <v>0</v>
      </c>
      <c r="J299">
        <f t="shared" si="53"/>
        <v>4</v>
      </c>
      <c r="K299">
        <f t="shared" si="54"/>
        <v>120</v>
      </c>
      <c r="L299">
        <f t="shared" si="55"/>
        <v>0</v>
      </c>
      <c r="M299">
        <v>0</v>
      </c>
      <c r="N299">
        <f t="shared" si="57"/>
        <v>19930</v>
      </c>
      <c r="O299">
        <f t="shared" si="58"/>
        <v>34380</v>
      </c>
      <c r="P299">
        <f t="shared" si="59"/>
        <v>14450</v>
      </c>
    </row>
    <row r="300" spans="1:16" x14ac:dyDescent="0.25">
      <c r="A300" s="1">
        <v>45225</v>
      </c>
      <c r="B300">
        <f t="shared" si="48"/>
        <v>4</v>
      </c>
      <c r="C300">
        <f t="shared" si="49"/>
        <v>1</v>
      </c>
      <c r="D300">
        <f t="shared" si="50"/>
        <v>0</v>
      </c>
      <c r="E300" t="s">
        <v>7</v>
      </c>
      <c r="F300">
        <v>10</v>
      </c>
      <c r="G300">
        <f t="shared" si="56"/>
        <v>0</v>
      </c>
      <c r="H300">
        <f t="shared" si="51"/>
        <v>0</v>
      </c>
      <c r="I300">
        <f t="shared" si="52"/>
        <v>0</v>
      </c>
      <c r="J300">
        <f t="shared" si="53"/>
        <v>4</v>
      </c>
      <c r="K300">
        <f t="shared" si="54"/>
        <v>120</v>
      </c>
      <c r="L300">
        <f t="shared" si="55"/>
        <v>0</v>
      </c>
      <c r="M300">
        <v>0</v>
      </c>
      <c r="N300">
        <f t="shared" si="57"/>
        <v>20050</v>
      </c>
      <c r="O300">
        <f t="shared" si="58"/>
        <v>34500</v>
      </c>
      <c r="P300">
        <f t="shared" si="59"/>
        <v>14450</v>
      </c>
    </row>
    <row r="301" spans="1:16" x14ac:dyDescent="0.25">
      <c r="A301" s="1">
        <v>45226</v>
      </c>
      <c r="B301">
        <f t="shared" si="48"/>
        <v>5</v>
      </c>
      <c r="C301">
        <f t="shared" si="49"/>
        <v>1</v>
      </c>
      <c r="D301">
        <f t="shared" si="50"/>
        <v>0</v>
      </c>
      <c r="E301" t="s">
        <v>7</v>
      </c>
      <c r="F301">
        <v>10</v>
      </c>
      <c r="G301">
        <f t="shared" si="56"/>
        <v>0</v>
      </c>
      <c r="H301">
        <f t="shared" si="51"/>
        <v>0</v>
      </c>
      <c r="I301">
        <f t="shared" si="52"/>
        <v>0</v>
      </c>
      <c r="J301">
        <f t="shared" si="53"/>
        <v>4</v>
      </c>
      <c r="K301">
        <f t="shared" si="54"/>
        <v>120</v>
      </c>
      <c r="L301">
        <f t="shared" si="55"/>
        <v>0</v>
      </c>
      <c r="M301">
        <v>0</v>
      </c>
      <c r="N301">
        <f t="shared" si="57"/>
        <v>20170</v>
      </c>
      <c r="O301">
        <f t="shared" si="58"/>
        <v>34620</v>
      </c>
      <c r="P301">
        <f t="shared" si="59"/>
        <v>14450</v>
      </c>
    </row>
    <row r="302" spans="1:16" x14ac:dyDescent="0.25">
      <c r="A302" s="1">
        <v>45227</v>
      </c>
      <c r="B302">
        <f t="shared" si="48"/>
        <v>6</v>
      </c>
      <c r="C302">
        <f t="shared" si="49"/>
        <v>0</v>
      </c>
      <c r="D302">
        <f t="shared" si="50"/>
        <v>0</v>
      </c>
      <c r="E302" t="s">
        <v>7</v>
      </c>
      <c r="F302">
        <v>10</v>
      </c>
      <c r="G302">
        <f t="shared" si="56"/>
        <v>0</v>
      </c>
      <c r="H302">
        <f t="shared" si="51"/>
        <v>0</v>
      </c>
      <c r="I302">
        <f t="shared" si="52"/>
        <v>0</v>
      </c>
      <c r="J302">
        <f t="shared" si="53"/>
        <v>0</v>
      </c>
      <c r="K302">
        <f t="shared" si="54"/>
        <v>0</v>
      </c>
      <c r="L302">
        <f t="shared" si="55"/>
        <v>0</v>
      </c>
      <c r="M302">
        <v>0</v>
      </c>
      <c r="N302">
        <f t="shared" si="57"/>
        <v>20170</v>
      </c>
      <c r="O302">
        <f t="shared" si="58"/>
        <v>34620</v>
      </c>
      <c r="P302">
        <f t="shared" si="59"/>
        <v>14450</v>
      </c>
    </row>
    <row r="303" spans="1:16" x14ac:dyDescent="0.25">
      <c r="A303" s="1">
        <v>45228</v>
      </c>
      <c r="B303">
        <f t="shared" si="48"/>
        <v>7</v>
      </c>
      <c r="C303">
        <f t="shared" si="49"/>
        <v>0</v>
      </c>
      <c r="D303">
        <f t="shared" si="50"/>
        <v>1</v>
      </c>
      <c r="E303" t="s">
        <v>7</v>
      </c>
      <c r="F303">
        <v>10</v>
      </c>
      <c r="G303">
        <f t="shared" si="56"/>
        <v>0</v>
      </c>
      <c r="H303">
        <f t="shared" si="51"/>
        <v>0</v>
      </c>
      <c r="I303">
        <f t="shared" si="52"/>
        <v>0</v>
      </c>
      <c r="J303">
        <f t="shared" si="53"/>
        <v>0</v>
      </c>
      <c r="K303">
        <f t="shared" si="54"/>
        <v>0</v>
      </c>
      <c r="L303">
        <f t="shared" si="55"/>
        <v>150</v>
      </c>
      <c r="M303">
        <v>0</v>
      </c>
      <c r="N303">
        <f t="shared" si="57"/>
        <v>20020</v>
      </c>
      <c r="O303">
        <f t="shared" si="58"/>
        <v>34620</v>
      </c>
      <c r="P303">
        <f t="shared" si="59"/>
        <v>14600</v>
      </c>
    </row>
    <row r="304" spans="1:16" x14ac:dyDescent="0.25">
      <c r="A304" s="1">
        <v>45229</v>
      </c>
      <c r="B304">
        <f t="shared" si="48"/>
        <v>1</v>
      </c>
      <c r="C304">
        <f t="shared" si="49"/>
        <v>1</v>
      </c>
      <c r="D304">
        <f t="shared" si="50"/>
        <v>0</v>
      </c>
      <c r="E304" t="s">
        <v>7</v>
      </c>
      <c r="F304">
        <v>10</v>
      </c>
      <c r="G304">
        <f t="shared" si="56"/>
        <v>0</v>
      </c>
      <c r="H304">
        <f t="shared" si="51"/>
        <v>0</v>
      </c>
      <c r="I304">
        <f t="shared" si="52"/>
        <v>0</v>
      </c>
      <c r="J304">
        <f t="shared" si="53"/>
        <v>4</v>
      </c>
      <c r="K304">
        <f t="shared" si="54"/>
        <v>120</v>
      </c>
      <c r="L304">
        <f t="shared" si="55"/>
        <v>0</v>
      </c>
      <c r="M304">
        <v>0</v>
      </c>
      <c r="N304">
        <f t="shared" si="57"/>
        <v>20140</v>
      </c>
      <c r="O304">
        <f t="shared" si="58"/>
        <v>34740</v>
      </c>
      <c r="P304">
        <f t="shared" si="59"/>
        <v>14600</v>
      </c>
    </row>
    <row r="305" spans="1:16" x14ac:dyDescent="0.25">
      <c r="A305" s="1">
        <v>45230</v>
      </c>
      <c r="B305">
        <f t="shared" si="48"/>
        <v>2</v>
      </c>
      <c r="C305">
        <f t="shared" si="49"/>
        <v>1</v>
      </c>
      <c r="D305">
        <f t="shared" si="50"/>
        <v>0</v>
      </c>
      <c r="E305" t="s">
        <v>7</v>
      </c>
      <c r="F305">
        <v>10</v>
      </c>
      <c r="G305">
        <f t="shared" si="56"/>
        <v>0</v>
      </c>
      <c r="H305">
        <f t="shared" si="51"/>
        <v>0</v>
      </c>
      <c r="I305">
        <f t="shared" si="52"/>
        <v>0</v>
      </c>
      <c r="J305">
        <f t="shared" si="53"/>
        <v>4</v>
      </c>
      <c r="K305">
        <f t="shared" si="54"/>
        <v>120</v>
      </c>
      <c r="L305">
        <f t="shared" si="55"/>
        <v>0</v>
      </c>
      <c r="M305">
        <v>0</v>
      </c>
      <c r="N305">
        <f t="shared" si="57"/>
        <v>20260</v>
      </c>
      <c r="O305">
        <f t="shared" si="58"/>
        <v>34860</v>
      </c>
      <c r="P305">
        <f t="shared" si="59"/>
        <v>14600</v>
      </c>
    </row>
    <row r="306" spans="1:16" x14ac:dyDescent="0.25">
      <c r="A306" s="1">
        <v>45231</v>
      </c>
      <c r="B306">
        <f t="shared" si="48"/>
        <v>3</v>
      </c>
      <c r="C306">
        <f t="shared" si="49"/>
        <v>1</v>
      </c>
      <c r="D306">
        <f t="shared" si="50"/>
        <v>0</v>
      </c>
      <c r="E306" t="s">
        <v>7</v>
      </c>
      <c r="F306">
        <v>10</v>
      </c>
      <c r="G306">
        <f t="shared" si="56"/>
        <v>0</v>
      </c>
      <c r="H306">
        <f t="shared" si="51"/>
        <v>0</v>
      </c>
      <c r="I306">
        <f t="shared" si="52"/>
        <v>0</v>
      </c>
      <c r="J306">
        <f t="shared" si="53"/>
        <v>4</v>
      </c>
      <c r="K306">
        <f t="shared" si="54"/>
        <v>120</v>
      </c>
      <c r="L306">
        <f t="shared" si="55"/>
        <v>0</v>
      </c>
      <c r="M306">
        <v>0</v>
      </c>
      <c r="N306">
        <f t="shared" si="57"/>
        <v>20380</v>
      </c>
      <c r="O306">
        <f t="shared" si="58"/>
        <v>34980</v>
      </c>
      <c r="P306">
        <f t="shared" si="59"/>
        <v>14600</v>
      </c>
    </row>
    <row r="307" spans="1:16" x14ac:dyDescent="0.25">
      <c r="A307" s="1">
        <v>45232</v>
      </c>
      <c r="B307">
        <f t="shared" si="48"/>
        <v>4</v>
      </c>
      <c r="C307">
        <f t="shared" si="49"/>
        <v>1</v>
      </c>
      <c r="D307">
        <f t="shared" si="50"/>
        <v>0</v>
      </c>
      <c r="E307" t="s">
        <v>7</v>
      </c>
      <c r="F307">
        <v>10</v>
      </c>
      <c r="G307">
        <f t="shared" si="56"/>
        <v>0</v>
      </c>
      <c r="H307">
        <f t="shared" si="51"/>
        <v>0</v>
      </c>
      <c r="I307">
        <f t="shared" si="52"/>
        <v>0</v>
      </c>
      <c r="J307">
        <f t="shared" si="53"/>
        <v>4</v>
      </c>
      <c r="K307">
        <f t="shared" si="54"/>
        <v>120</v>
      </c>
      <c r="L307">
        <f t="shared" si="55"/>
        <v>0</v>
      </c>
      <c r="M307">
        <v>0</v>
      </c>
      <c r="N307">
        <f t="shared" si="57"/>
        <v>20500</v>
      </c>
      <c r="O307">
        <f t="shared" si="58"/>
        <v>35100</v>
      </c>
      <c r="P307">
        <f t="shared" si="59"/>
        <v>14600</v>
      </c>
    </row>
    <row r="308" spans="1:16" x14ac:dyDescent="0.25">
      <c r="A308" s="1">
        <v>45233</v>
      </c>
      <c r="B308">
        <f t="shared" si="48"/>
        <v>5</v>
      </c>
      <c r="C308">
        <f t="shared" si="49"/>
        <v>1</v>
      </c>
      <c r="D308">
        <f t="shared" si="50"/>
        <v>0</v>
      </c>
      <c r="E308" t="s">
        <v>7</v>
      </c>
      <c r="F308">
        <v>10</v>
      </c>
      <c r="G308">
        <f t="shared" si="56"/>
        <v>0</v>
      </c>
      <c r="H308">
        <f t="shared" si="51"/>
        <v>0</v>
      </c>
      <c r="I308">
        <f t="shared" si="52"/>
        <v>0</v>
      </c>
      <c r="J308">
        <f t="shared" si="53"/>
        <v>4</v>
      </c>
      <c r="K308">
        <f t="shared" si="54"/>
        <v>120</v>
      </c>
      <c r="L308">
        <f t="shared" si="55"/>
        <v>0</v>
      </c>
      <c r="M308">
        <v>0</v>
      </c>
      <c r="N308">
        <f t="shared" si="57"/>
        <v>20620</v>
      </c>
      <c r="O308">
        <f t="shared" si="58"/>
        <v>35220</v>
      </c>
      <c r="P308">
        <f t="shared" si="59"/>
        <v>14600</v>
      </c>
    </row>
    <row r="309" spans="1:16" x14ac:dyDescent="0.25">
      <c r="A309" s="1">
        <v>45234</v>
      </c>
      <c r="B309">
        <f t="shared" si="48"/>
        <v>6</v>
      </c>
      <c r="C309">
        <f t="shared" si="49"/>
        <v>0</v>
      </c>
      <c r="D309">
        <f t="shared" si="50"/>
        <v>0</v>
      </c>
      <c r="E309" t="s">
        <v>7</v>
      </c>
      <c r="F309">
        <v>10</v>
      </c>
      <c r="G309">
        <f t="shared" si="56"/>
        <v>0</v>
      </c>
      <c r="H309">
        <f t="shared" si="51"/>
        <v>0</v>
      </c>
      <c r="I309">
        <f t="shared" si="52"/>
        <v>0</v>
      </c>
      <c r="J309">
        <f t="shared" si="53"/>
        <v>0</v>
      </c>
      <c r="K309">
        <f t="shared" si="54"/>
        <v>0</v>
      </c>
      <c r="L309">
        <f t="shared" si="55"/>
        <v>0</v>
      </c>
      <c r="M309">
        <v>0</v>
      </c>
      <c r="N309">
        <f t="shared" si="57"/>
        <v>20620</v>
      </c>
      <c r="O309">
        <f t="shared" si="58"/>
        <v>35220</v>
      </c>
      <c r="P309">
        <f t="shared" si="59"/>
        <v>14600</v>
      </c>
    </row>
    <row r="310" spans="1:16" x14ac:dyDescent="0.25">
      <c r="A310" s="1">
        <v>45235</v>
      </c>
      <c r="B310">
        <f t="shared" si="48"/>
        <v>7</v>
      </c>
      <c r="C310">
        <f t="shared" si="49"/>
        <v>0</v>
      </c>
      <c r="D310">
        <f t="shared" si="50"/>
        <v>1</v>
      </c>
      <c r="E310" t="s">
        <v>7</v>
      </c>
      <c r="F310">
        <v>10</v>
      </c>
      <c r="G310">
        <f t="shared" si="56"/>
        <v>0</v>
      </c>
      <c r="H310">
        <f t="shared" si="51"/>
        <v>0</v>
      </c>
      <c r="I310">
        <f t="shared" si="52"/>
        <v>0</v>
      </c>
      <c r="J310">
        <f t="shared" si="53"/>
        <v>0</v>
      </c>
      <c r="K310">
        <f t="shared" si="54"/>
        <v>0</v>
      </c>
      <c r="L310">
        <f t="shared" si="55"/>
        <v>150</v>
      </c>
      <c r="M310">
        <v>0</v>
      </c>
      <c r="N310">
        <f t="shared" si="57"/>
        <v>20470</v>
      </c>
      <c r="O310">
        <f t="shared" si="58"/>
        <v>35220</v>
      </c>
      <c r="P310">
        <f t="shared" si="59"/>
        <v>14750</v>
      </c>
    </row>
    <row r="311" spans="1:16" x14ac:dyDescent="0.25">
      <c r="A311" s="1">
        <v>45236</v>
      </c>
      <c r="B311">
        <f t="shared" si="48"/>
        <v>1</v>
      </c>
      <c r="C311">
        <f t="shared" si="49"/>
        <v>1</v>
      </c>
      <c r="D311">
        <f t="shared" si="50"/>
        <v>0</v>
      </c>
      <c r="E311" t="s">
        <v>7</v>
      </c>
      <c r="F311">
        <v>10</v>
      </c>
      <c r="G311">
        <f t="shared" si="56"/>
        <v>0</v>
      </c>
      <c r="H311">
        <f t="shared" si="51"/>
        <v>0</v>
      </c>
      <c r="I311">
        <f t="shared" si="52"/>
        <v>0</v>
      </c>
      <c r="J311">
        <f t="shared" si="53"/>
        <v>4</v>
      </c>
      <c r="K311">
        <f t="shared" si="54"/>
        <v>120</v>
      </c>
      <c r="L311">
        <f t="shared" si="55"/>
        <v>0</v>
      </c>
      <c r="M311">
        <v>0</v>
      </c>
      <c r="N311">
        <f t="shared" si="57"/>
        <v>20590</v>
      </c>
      <c r="O311">
        <f t="shared" si="58"/>
        <v>35340</v>
      </c>
      <c r="P311">
        <f t="shared" si="59"/>
        <v>14750</v>
      </c>
    </row>
    <row r="312" spans="1:16" x14ac:dyDescent="0.25">
      <c r="A312" s="1">
        <v>45237</v>
      </c>
      <c r="B312">
        <f t="shared" si="48"/>
        <v>2</v>
      </c>
      <c r="C312">
        <f t="shared" si="49"/>
        <v>1</v>
      </c>
      <c r="D312">
        <f t="shared" si="50"/>
        <v>0</v>
      </c>
      <c r="E312" t="s">
        <v>7</v>
      </c>
      <c r="F312">
        <v>10</v>
      </c>
      <c r="G312">
        <f t="shared" si="56"/>
        <v>0</v>
      </c>
      <c r="H312">
        <f t="shared" si="51"/>
        <v>0</v>
      </c>
      <c r="I312">
        <f t="shared" si="52"/>
        <v>0</v>
      </c>
      <c r="J312">
        <f t="shared" si="53"/>
        <v>4</v>
      </c>
      <c r="K312">
        <f t="shared" si="54"/>
        <v>120</v>
      </c>
      <c r="L312">
        <f t="shared" si="55"/>
        <v>0</v>
      </c>
      <c r="M312">
        <v>0</v>
      </c>
      <c r="N312">
        <f t="shared" si="57"/>
        <v>20710</v>
      </c>
      <c r="O312">
        <f t="shared" si="58"/>
        <v>35460</v>
      </c>
      <c r="P312">
        <f t="shared" si="59"/>
        <v>14750</v>
      </c>
    </row>
    <row r="313" spans="1:16" x14ac:dyDescent="0.25">
      <c r="A313" s="1">
        <v>45238</v>
      </c>
      <c r="B313">
        <f t="shared" si="48"/>
        <v>3</v>
      </c>
      <c r="C313">
        <f t="shared" si="49"/>
        <v>1</v>
      </c>
      <c r="D313">
        <f t="shared" si="50"/>
        <v>0</v>
      </c>
      <c r="E313" t="s">
        <v>7</v>
      </c>
      <c r="F313">
        <v>10</v>
      </c>
      <c r="G313">
        <f t="shared" si="56"/>
        <v>0</v>
      </c>
      <c r="H313">
        <f t="shared" si="51"/>
        <v>0</v>
      </c>
      <c r="I313">
        <f t="shared" si="52"/>
        <v>0</v>
      </c>
      <c r="J313">
        <f t="shared" si="53"/>
        <v>4</v>
      </c>
      <c r="K313">
        <f t="shared" si="54"/>
        <v>120</v>
      </c>
      <c r="L313">
        <f t="shared" si="55"/>
        <v>0</v>
      </c>
      <c r="M313">
        <v>0</v>
      </c>
      <c r="N313">
        <f t="shared" si="57"/>
        <v>20830</v>
      </c>
      <c r="O313">
        <f t="shared" si="58"/>
        <v>35580</v>
      </c>
      <c r="P313">
        <f t="shared" si="59"/>
        <v>14750</v>
      </c>
    </row>
    <row r="314" spans="1:16" x14ac:dyDescent="0.25">
      <c r="A314" s="1">
        <v>45239</v>
      </c>
      <c r="B314">
        <f t="shared" si="48"/>
        <v>4</v>
      </c>
      <c r="C314">
        <f t="shared" si="49"/>
        <v>1</v>
      </c>
      <c r="D314">
        <f t="shared" si="50"/>
        <v>0</v>
      </c>
      <c r="E314" t="s">
        <v>7</v>
      </c>
      <c r="F314">
        <v>10</v>
      </c>
      <c r="G314">
        <f t="shared" si="56"/>
        <v>0</v>
      </c>
      <c r="H314">
        <f t="shared" si="51"/>
        <v>0</v>
      </c>
      <c r="I314">
        <f t="shared" si="52"/>
        <v>0</v>
      </c>
      <c r="J314">
        <f t="shared" si="53"/>
        <v>4</v>
      </c>
      <c r="K314">
        <f t="shared" si="54"/>
        <v>120</v>
      </c>
      <c r="L314">
        <f t="shared" si="55"/>
        <v>0</v>
      </c>
      <c r="M314">
        <v>0</v>
      </c>
      <c r="N314">
        <f t="shared" si="57"/>
        <v>20950</v>
      </c>
      <c r="O314">
        <f t="shared" si="58"/>
        <v>35700</v>
      </c>
      <c r="P314">
        <f t="shared" si="59"/>
        <v>14750</v>
      </c>
    </row>
    <row r="315" spans="1:16" x14ac:dyDescent="0.25">
      <c r="A315" s="1">
        <v>45240</v>
      </c>
      <c r="B315">
        <f t="shared" si="48"/>
        <v>5</v>
      </c>
      <c r="C315">
        <f t="shared" si="49"/>
        <v>1</v>
      </c>
      <c r="D315">
        <f t="shared" si="50"/>
        <v>0</v>
      </c>
      <c r="E315" t="s">
        <v>7</v>
      </c>
      <c r="F315">
        <v>10</v>
      </c>
      <c r="G315">
        <f t="shared" si="56"/>
        <v>0</v>
      </c>
      <c r="H315">
        <f t="shared" si="51"/>
        <v>0</v>
      </c>
      <c r="I315">
        <f t="shared" si="52"/>
        <v>0</v>
      </c>
      <c r="J315">
        <f t="shared" si="53"/>
        <v>4</v>
      </c>
      <c r="K315">
        <f t="shared" si="54"/>
        <v>120</v>
      </c>
      <c r="L315">
        <f t="shared" si="55"/>
        <v>0</v>
      </c>
      <c r="M315">
        <v>0</v>
      </c>
      <c r="N315">
        <f t="shared" si="57"/>
        <v>21070</v>
      </c>
      <c r="O315">
        <f t="shared" si="58"/>
        <v>35820</v>
      </c>
      <c r="P315">
        <f t="shared" si="59"/>
        <v>14750</v>
      </c>
    </row>
    <row r="316" spans="1:16" x14ac:dyDescent="0.25">
      <c r="A316" s="1">
        <v>45241</v>
      </c>
      <c r="B316">
        <f t="shared" si="48"/>
        <v>6</v>
      </c>
      <c r="C316">
        <f t="shared" si="49"/>
        <v>0</v>
      </c>
      <c r="D316">
        <f t="shared" si="50"/>
        <v>0</v>
      </c>
      <c r="E316" t="s">
        <v>7</v>
      </c>
      <c r="F316">
        <v>10</v>
      </c>
      <c r="G316">
        <f t="shared" si="56"/>
        <v>0</v>
      </c>
      <c r="H316">
        <f t="shared" si="51"/>
        <v>0</v>
      </c>
      <c r="I316">
        <f t="shared" si="52"/>
        <v>0</v>
      </c>
      <c r="J316">
        <f t="shared" si="53"/>
        <v>0</v>
      </c>
      <c r="K316">
        <f t="shared" si="54"/>
        <v>0</v>
      </c>
      <c r="L316">
        <f t="shared" si="55"/>
        <v>0</v>
      </c>
      <c r="M316">
        <v>0</v>
      </c>
      <c r="N316">
        <f t="shared" si="57"/>
        <v>21070</v>
      </c>
      <c r="O316">
        <f t="shared" si="58"/>
        <v>35820</v>
      </c>
      <c r="P316">
        <f t="shared" si="59"/>
        <v>14750</v>
      </c>
    </row>
    <row r="317" spans="1:16" x14ac:dyDescent="0.25">
      <c r="A317" s="1">
        <v>45242</v>
      </c>
      <c r="B317">
        <f t="shared" si="48"/>
        <v>7</v>
      </c>
      <c r="C317">
        <f t="shared" si="49"/>
        <v>0</v>
      </c>
      <c r="D317">
        <f t="shared" si="50"/>
        <v>1</v>
      </c>
      <c r="E317" t="s">
        <v>7</v>
      </c>
      <c r="F317">
        <v>10</v>
      </c>
      <c r="G317">
        <f t="shared" si="56"/>
        <v>0</v>
      </c>
      <c r="H317">
        <f t="shared" si="51"/>
        <v>0</v>
      </c>
      <c r="I317">
        <f t="shared" si="52"/>
        <v>0</v>
      </c>
      <c r="J317">
        <f t="shared" si="53"/>
        <v>0</v>
      </c>
      <c r="K317">
        <f t="shared" si="54"/>
        <v>0</v>
      </c>
      <c r="L317">
        <f t="shared" si="55"/>
        <v>150</v>
      </c>
      <c r="M317">
        <v>0</v>
      </c>
      <c r="N317">
        <f t="shared" si="57"/>
        <v>20920</v>
      </c>
      <c r="O317">
        <f t="shared" si="58"/>
        <v>35820</v>
      </c>
      <c r="P317">
        <f t="shared" si="59"/>
        <v>14900</v>
      </c>
    </row>
    <row r="318" spans="1:16" x14ac:dyDescent="0.25">
      <c r="A318" s="1">
        <v>45243</v>
      </c>
      <c r="B318">
        <f t="shared" si="48"/>
        <v>1</v>
      </c>
      <c r="C318">
        <f t="shared" si="49"/>
        <v>1</v>
      </c>
      <c r="D318">
        <f t="shared" si="50"/>
        <v>0</v>
      </c>
      <c r="E318" t="s">
        <v>7</v>
      </c>
      <c r="F318">
        <v>10</v>
      </c>
      <c r="G318">
        <f t="shared" si="56"/>
        <v>0</v>
      </c>
      <c r="H318">
        <f t="shared" si="51"/>
        <v>0</v>
      </c>
      <c r="I318">
        <f t="shared" si="52"/>
        <v>0</v>
      </c>
      <c r="J318">
        <f t="shared" si="53"/>
        <v>4</v>
      </c>
      <c r="K318">
        <f t="shared" si="54"/>
        <v>120</v>
      </c>
      <c r="L318">
        <f t="shared" si="55"/>
        <v>0</v>
      </c>
      <c r="M318">
        <v>0</v>
      </c>
      <c r="N318">
        <f t="shared" si="57"/>
        <v>21040</v>
      </c>
      <c r="O318">
        <f t="shared" si="58"/>
        <v>35940</v>
      </c>
      <c r="P318">
        <f t="shared" si="59"/>
        <v>14900</v>
      </c>
    </row>
    <row r="319" spans="1:16" x14ac:dyDescent="0.25">
      <c r="A319" s="1">
        <v>45244</v>
      </c>
      <c r="B319">
        <f t="shared" si="48"/>
        <v>2</v>
      </c>
      <c r="C319">
        <f t="shared" si="49"/>
        <v>1</v>
      </c>
      <c r="D319">
        <f t="shared" si="50"/>
        <v>0</v>
      </c>
      <c r="E319" t="s">
        <v>7</v>
      </c>
      <c r="F319">
        <v>10</v>
      </c>
      <c r="G319">
        <f t="shared" si="56"/>
        <v>0</v>
      </c>
      <c r="H319">
        <f t="shared" si="51"/>
        <v>0</v>
      </c>
      <c r="I319">
        <f t="shared" si="52"/>
        <v>0</v>
      </c>
      <c r="J319">
        <f t="shared" si="53"/>
        <v>4</v>
      </c>
      <c r="K319">
        <f t="shared" si="54"/>
        <v>120</v>
      </c>
      <c r="L319">
        <f t="shared" si="55"/>
        <v>0</v>
      </c>
      <c r="M319">
        <v>0</v>
      </c>
      <c r="N319">
        <f t="shared" si="57"/>
        <v>21160</v>
      </c>
      <c r="O319">
        <f t="shared" si="58"/>
        <v>36060</v>
      </c>
      <c r="P319">
        <f t="shared" si="59"/>
        <v>14900</v>
      </c>
    </row>
    <row r="320" spans="1:16" x14ac:dyDescent="0.25">
      <c r="A320" s="1">
        <v>45245</v>
      </c>
      <c r="B320">
        <f t="shared" si="48"/>
        <v>3</v>
      </c>
      <c r="C320">
        <f t="shared" si="49"/>
        <v>1</v>
      </c>
      <c r="D320">
        <f t="shared" si="50"/>
        <v>0</v>
      </c>
      <c r="E320" t="s">
        <v>7</v>
      </c>
      <c r="F320">
        <v>10</v>
      </c>
      <c r="G320">
        <f t="shared" si="56"/>
        <v>0</v>
      </c>
      <c r="H320">
        <f t="shared" si="51"/>
        <v>0</v>
      </c>
      <c r="I320">
        <f t="shared" si="52"/>
        <v>0</v>
      </c>
      <c r="J320">
        <f t="shared" si="53"/>
        <v>4</v>
      </c>
      <c r="K320">
        <f t="shared" si="54"/>
        <v>120</v>
      </c>
      <c r="L320">
        <f t="shared" si="55"/>
        <v>0</v>
      </c>
      <c r="M320">
        <v>0</v>
      </c>
      <c r="N320">
        <f t="shared" si="57"/>
        <v>21280</v>
      </c>
      <c r="O320">
        <f t="shared" si="58"/>
        <v>36180</v>
      </c>
      <c r="P320">
        <f t="shared" si="59"/>
        <v>14900</v>
      </c>
    </row>
    <row r="321" spans="1:16" x14ac:dyDescent="0.25">
      <c r="A321" s="1">
        <v>45246</v>
      </c>
      <c r="B321">
        <f t="shared" si="48"/>
        <v>4</v>
      </c>
      <c r="C321">
        <f t="shared" si="49"/>
        <v>1</v>
      </c>
      <c r="D321">
        <f t="shared" si="50"/>
        <v>0</v>
      </c>
      <c r="E321" t="s">
        <v>7</v>
      </c>
      <c r="F321">
        <v>10</v>
      </c>
      <c r="G321">
        <f t="shared" si="56"/>
        <v>0</v>
      </c>
      <c r="H321">
        <f t="shared" si="51"/>
        <v>0</v>
      </c>
      <c r="I321">
        <f t="shared" si="52"/>
        <v>0</v>
      </c>
      <c r="J321">
        <f t="shared" si="53"/>
        <v>4</v>
      </c>
      <c r="K321">
        <f t="shared" si="54"/>
        <v>120</v>
      </c>
      <c r="L321">
        <f t="shared" si="55"/>
        <v>0</v>
      </c>
      <c r="M321">
        <v>0</v>
      </c>
      <c r="N321">
        <f t="shared" si="57"/>
        <v>21400</v>
      </c>
      <c r="O321">
        <f t="shared" si="58"/>
        <v>36300</v>
      </c>
      <c r="P321">
        <f t="shared" si="59"/>
        <v>14900</v>
      </c>
    </row>
    <row r="322" spans="1:16" x14ac:dyDescent="0.25">
      <c r="A322" s="1">
        <v>45247</v>
      </c>
      <c r="B322">
        <f t="shared" si="48"/>
        <v>5</v>
      </c>
      <c r="C322">
        <f t="shared" si="49"/>
        <v>1</v>
      </c>
      <c r="D322">
        <f t="shared" si="50"/>
        <v>0</v>
      </c>
      <c r="E322" t="s">
        <v>7</v>
      </c>
      <c r="F322">
        <v>10</v>
      </c>
      <c r="G322">
        <f t="shared" si="56"/>
        <v>0</v>
      </c>
      <c r="H322">
        <f t="shared" si="51"/>
        <v>0</v>
      </c>
      <c r="I322">
        <f t="shared" si="52"/>
        <v>0</v>
      </c>
      <c r="J322">
        <f t="shared" si="53"/>
        <v>4</v>
      </c>
      <c r="K322">
        <f t="shared" si="54"/>
        <v>120</v>
      </c>
      <c r="L322">
        <f t="shared" si="55"/>
        <v>0</v>
      </c>
      <c r="M322">
        <v>0</v>
      </c>
      <c r="N322">
        <f t="shared" si="57"/>
        <v>21520</v>
      </c>
      <c r="O322">
        <f t="shared" si="58"/>
        <v>36420</v>
      </c>
      <c r="P322">
        <f t="shared" si="59"/>
        <v>14900</v>
      </c>
    </row>
    <row r="323" spans="1:16" x14ac:dyDescent="0.25">
      <c r="A323" s="1">
        <v>45248</v>
      </c>
      <c r="B323">
        <f t="shared" ref="B323:B386" si="60">WEEKDAY(A323,2)</f>
        <v>6</v>
      </c>
      <c r="C323">
        <f t="shared" ref="C323:C386" si="61">IF(AND(B323&gt;0,B323&lt;6),1,0)</f>
        <v>0</v>
      </c>
      <c r="D323">
        <f t="shared" ref="D323:D386" si="62">IF(B323=7,1,0)</f>
        <v>0</v>
      </c>
      <c r="E323" t="s">
        <v>7</v>
      </c>
      <c r="F323">
        <v>10</v>
      </c>
      <c r="G323">
        <f t="shared" si="56"/>
        <v>0</v>
      </c>
      <c r="H323">
        <f t="shared" ref="H323:H386" si="63">IF(AND(C323=1,E323="w"),F323*0.5,0)</f>
        <v>0</v>
      </c>
      <c r="I323">
        <f t="shared" ref="I323:I386" si="64">IF(AND(C323=1,E323="l"),F323*0.9,0)</f>
        <v>0</v>
      </c>
      <c r="J323">
        <f t="shared" ref="J323:J386" si="65">IF(AND(C323=1,E323="j"),F323*0.4,0)</f>
        <v>0</v>
      </c>
      <c r="K323">
        <f t="shared" ref="K323:K386" si="66">SUM(G323:J323)*30</f>
        <v>0</v>
      </c>
      <c r="L323">
        <f t="shared" ref="L323:L386" si="67">IF(D323=1,F323*15,0)</f>
        <v>0</v>
      </c>
      <c r="M323">
        <v>0</v>
      </c>
      <c r="N323">
        <f t="shared" si="57"/>
        <v>21520</v>
      </c>
      <c r="O323">
        <f t="shared" si="58"/>
        <v>36420</v>
      </c>
      <c r="P323">
        <f t="shared" si="59"/>
        <v>14900</v>
      </c>
    </row>
    <row r="324" spans="1:16" x14ac:dyDescent="0.25">
      <c r="A324" s="1">
        <v>45249</v>
      </c>
      <c r="B324">
        <f t="shared" si="60"/>
        <v>7</v>
      </c>
      <c r="C324">
        <f t="shared" si="61"/>
        <v>0</v>
      </c>
      <c r="D324">
        <f t="shared" si="62"/>
        <v>1</v>
      </c>
      <c r="E324" t="s">
        <v>7</v>
      </c>
      <c r="F324">
        <v>10</v>
      </c>
      <c r="G324">
        <f t="shared" ref="G324:G387" si="68">ROUNDDOWN(IF(AND(C324=1,E324="z"),F324*0.2,0),0)</f>
        <v>0</v>
      </c>
      <c r="H324">
        <f t="shared" si="63"/>
        <v>0</v>
      </c>
      <c r="I324">
        <f t="shared" si="64"/>
        <v>0</v>
      </c>
      <c r="J324">
        <f t="shared" si="65"/>
        <v>0</v>
      </c>
      <c r="K324">
        <f t="shared" si="66"/>
        <v>0</v>
      </c>
      <c r="L324">
        <f t="shared" si="67"/>
        <v>150</v>
      </c>
      <c r="M324">
        <v>0</v>
      </c>
      <c r="N324">
        <f t="shared" ref="N324:N387" si="69">K324-L324+N323</f>
        <v>21370</v>
      </c>
      <c r="O324">
        <f t="shared" ref="O324:O387" si="70">K324+O323</f>
        <v>36420</v>
      </c>
      <c r="P324">
        <f t="shared" ref="P324:P387" si="71">M324+L324+P323</f>
        <v>15050</v>
      </c>
    </row>
    <row r="325" spans="1:16" x14ac:dyDescent="0.25">
      <c r="A325" s="1">
        <v>45250</v>
      </c>
      <c r="B325">
        <f t="shared" si="60"/>
        <v>1</v>
      </c>
      <c r="C325">
        <f t="shared" si="61"/>
        <v>1</v>
      </c>
      <c r="D325">
        <f t="shared" si="62"/>
        <v>0</v>
      </c>
      <c r="E325" t="s">
        <v>7</v>
      </c>
      <c r="F325">
        <v>10</v>
      </c>
      <c r="G325">
        <f t="shared" si="68"/>
        <v>0</v>
      </c>
      <c r="H325">
        <f t="shared" si="63"/>
        <v>0</v>
      </c>
      <c r="I325">
        <f t="shared" si="64"/>
        <v>0</v>
      </c>
      <c r="J325">
        <f t="shared" si="65"/>
        <v>4</v>
      </c>
      <c r="K325">
        <f t="shared" si="66"/>
        <v>120</v>
      </c>
      <c r="L325">
        <f t="shared" si="67"/>
        <v>0</v>
      </c>
      <c r="M325">
        <v>0</v>
      </c>
      <c r="N325">
        <f t="shared" si="69"/>
        <v>21490</v>
      </c>
      <c r="O325">
        <f t="shared" si="70"/>
        <v>36540</v>
      </c>
      <c r="P325">
        <f t="shared" si="71"/>
        <v>15050</v>
      </c>
    </row>
    <row r="326" spans="1:16" x14ac:dyDescent="0.25">
      <c r="A326" s="1">
        <v>45251</v>
      </c>
      <c r="B326">
        <f t="shared" si="60"/>
        <v>2</v>
      </c>
      <c r="C326">
        <f t="shared" si="61"/>
        <v>1</v>
      </c>
      <c r="D326">
        <f t="shared" si="62"/>
        <v>0</v>
      </c>
      <c r="E326" t="s">
        <v>7</v>
      </c>
      <c r="F326">
        <v>10</v>
      </c>
      <c r="G326">
        <f t="shared" si="68"/>
        <v>0</v>
      </c>
      <c r="H326">
        <f t="shared" si="63"/>
        <v>0</v>
      </c>
      <c r="I326">
        <f t="shared" si="64"/>
        <v>0</v>
      </c>
      <c r="J326">
        <f t="shared" si="65"/>
        <v>4</v>
      </c>
      <c r="K326">
        <f t="shared" si="66"/>
        <v>120</v>
      </c>
      <c r="L326">
        <f t="shared" si="67"/>
        <v>0</v>
      </c>
      <c r="M326">
        <v>0</v>
      </c>
      <c r="N326">
        <f t="shared" si="69"/>
        <v>21610</v>
      </c>
      <c r="O326">
        <f t="shared" si="70"/>
        <v>36660</v>
      </c>
      <c r="P326">
        <f t="shared" si="71"/>
        <v>15050</v>
      </c>
    </row>
    <row r="327" spans="1:16" x14ac:dyDescent="0.25">
      <c r="A327" s="1">
        <v>45252</v>
      </c>
      <c r="B327">
        <f t="shared" si="60"/>
        <v>3</v>
      </c>
      <c r="C327">
        <f t="shared" si="61"/>
        <v>1</v>
      </c>
      <c r="D327">
        <f t="shared" si="62"/>
        <v>0</v>
      </c>
      <c r="E327" t="s">
        <v>7</v>
      </c>
      <c r="F327">
        <v>10</v>
      </c>
      <c r="G327">
        <f t="shared" si="68"/>
        <v>0</v>
      </c>
      <c r="H327">
        <f t="shared" si="63"/>
        <v>0</v>
      </c>
      <c r="I327">
        <f t="shared" si="64"/>
        <v>0</v>
      </c>
      <c r="J327">
        <f t="shared" si="65"/>
        <v>4</v>
      </c>
      <c r="K327">
        <f t="shared" si="66"/>
        <v>120</v>
      </c>
      <c r="L327">
        <f t="shared" si="67"/>
        <v>0</v>
      </c>
      <c r="M327">
        <v>0</v>
      </c>
      <c r="N327">
        <f t="shared" si="69"/>
        <v>21730</v>
      </c>
      <c r="O327">
        <f t="shared" si="70"/>
        <v>36780</v>
      </c>
      <c r="P327">
        <f t="shared" si="71"/>
        <v>15050</v>
      </c>
    </row>
    <row r="328" spans="1:16" x14ac:dyDescent="0.25">
      <c r="A328" s="1">
        <v>45253</v>
      </c>
      <c r="B328">
        <f t="shared" si="60"/>
        <v>4</v>
      </c>
      <c r="C328">
        <f t="shared" si="61"/>
        <v>1</v>
      </c>
      <c r="D328">
        <f t="shared" si="62"/>
        <v>0</v>
      </c>
      <c r="E328" t="s">
        <v>7</v>
      </c>
      <c r="F328">
        <v>10</v>
      </c>
      <c r="G328">
        <f t="shared" si="68"/>
        <v>0</v>
      </c>
      <c r="H328">
        <f t="shared" si="63"/>
        <v>0</v>
      </c>
      <c r="I328">
        <f t="shared" si="64"/>
        <v>0</v>
      </c>
      <c r="J328">
        <f t="shared" si="65"/>
        <v>4</v>
      </c>
      <c r="K328">
        <f t="shared" si="66"/>
        <v>120</v>
      </c>
      <c r="L328">
        <f t="shared" si="67"/>
        <v>0</v>
      </c>
      <c r="M328">
        <v>0</v>
      </c>
      <c r="N328">
        <f t="shared" si="69"/>
        <v>21850</v>
      </c>
      <c r="O328">
        <f t="shared" si="70"/>
        <v>36900</v>
      </c>
      <c r="P328">
        <f t="shared" si="71"/>
        <v>15050</v>
      </c>
    </row>
    <row r="329" spans="1:16" x14ac:dyDescent="0.25">
      <c r="A329" s="1">
        <v>45254</v>
      </c>
      <c r="B329">
        <f t="shared" si="60"/>
        <v>5</v>
      </c>
      <c r="C329">
        <f t="shared" si="61"/>
        <v>1</v>
      </c>
      <c r="D329">
        <f t="shared" si="62"/>
        <v>0</v>
      </c>
      <c r="E329" t="s">
        <v>7</v>
      </c>
      <c r="F329">
        <v>10</v>
      </c>
      <c r="G329">
        <f t="shared" si="68"/>
        <v>0</v>
      </c>
      <c r="H329">
        <f t="shared" si="63"/>
        <v>0</v>
      </c>
      <c r="I329">
        <f t="shared" si="64"/>
        <v>0</v>
      </c>
      <c r="J329">
        <f t="shared" si="65"/>
        <v>4</v>
      </c>
      <c r="K329">
        <f t="shared" si="66"/>
        <v>120</v>
      </c>
      <c r="L329">
        <f t="shared" si="67"/>
        <v>0</v>
      </c>
      <c r="M329">
        <v>0</v>
      </c>
      <c r="N329">
        <f t="shared" si="69"/>
        <v>21970</v>
      </c>
      <c r="O329">
        <f t="shared" si="70"/>
        <v>37020</v>
      </c>
      <c r="P329">
        <f t="shared" si="71"/>
        <v>15050</v>
      </c>
    </row>
    <row r="330" spans="1:16" x14ac:dyDescent="0.25">
      <c r="A330" s="1">
        <v>45255</v>
      </c>
      <c r="B330">
        <f t="shared" si="60"/>
        <v>6</v>
      </c>
      <c r="C330">
        <f t="shared" si="61"/>
        <v>0</v>
      </c>
      <c r="D330">
        <f t="shared" si="62"/>
        <v>0</v>
      </c>
      <c r="E330" t="s">
        <v>7</v>
      </c>
      <c r="F330">
        <v>10</v>
      </c>
      <c r="G330">
        <f t="shared" si="68"/>
        <v>0</v>
      </c>
      <c r="H330">
        <f t="shared" si="63"/>
        <v>0</v>
      </c>
      <c r="I330">
        <f t="shared" si="64"/>
        <v>0</v>
      </c>
      <c r="J330">
        <f t="shared" si="65"/>
        <v>0</v>
      </c>
      <c r="K330">
        <f t="shared" si="66"/>
        <v>0</v>
      </c>
      <c r="L330">
        <f t="shared" si="67"/>
        <v>0</v>
      </c>
      <c r="M330">
        <v>0</v>
      </c>
      <c r="N330">
        <f t="shared" si="69"/>
        <v>21970</v>
      </c>
      <c r="O330">
        <f t="shared" si="70"/>
        <v>37020</v>
      </c>
      <c r="P330">
        <f t="shared" si="71"/>
        <v>15050</v>
      </c>
    </row>
    <row r="331" spans="1:16" x14ac:dyDescent="0.25">
      <c r="A331" s="1">
        <v>45256</v>
      </c>
      <c r="B331">
        <f t="shared" si="60"/>
        <v>7</v>
      </c>
      <c r="C331">
        <f t="shared" si="61"/>
        <v>0</v>
      </c>
      <c r="D331">
        <f t="shared" si="62"/>
        <v>1</v>
      </c>
      <c r="E331" t="s">
        <v>7</v>
      </c>
      <c r="F331">
        <v>10</v>
      </c>
      <c r="G331">
        <f t="shared" si="68"/>
        <v>0</v>
      </c>
      <c r="H331">
        <f t="shared" si="63"/>
        <v>0</v>
      </c>
      <c r="I331">
        <f t="shared" si="64"/>
        <v>0</v>
      </c>
      <c r="J331">
        <f t="shared" si="65"/>
        <v>0</v>
      </c>
      <c r="K331">
        <f t="shared" si="66"/>
        <v>0</v>
      </c>
      <c r="L331">
        <f t="shared" si="67"/>
        <v>150</v>
      </c>
      <c r="M331">
        <v>0</v>
      </c>
      <c r="N331">
        <f t="shared" si="69"/>
        <v>21820</v>
      </c>
      <c r="O331">
        <f t="shared" si="70"/>
        <v>37020</v>
      </c>
      <c r="P331">
        <f t="shared" si="71"/>
        <v>15200</v>
      </c>
    </row>
    <row r="332" spans="1:16" x14ac:dyDescent="0.25">
      <c r="A332" s="1">
        <v>45257</v>
      </c>
      <c r="B332">
        <f t="shared" si="60"/>
        <v>1</v>
      </c>
      <c r="C332">
        <f t="shared" si="61"/>
        <v>1</v>
      </c>
      <c r="D332">
        <f t="shared" si="62"/>
        <v>0</v>
      </c>
      <c r="E332" t="s">
        <v>7</v>
      </c>
      <c r="F332">
        <v>10</v>
      </c>
      <c r="G332">
        <f t="shared" si="68"/>
        <v>0</v>
      </c>
      <c r="H332">
        <f t="shared" si="63"/>
        <v>0</v>
      </c>
      <c r="I332">
        <f t="shared" si="64"/>
        <v>0</v>
      </c>
      <c r="J332">
        <f t="shared" si="65"/>
        <v>4</v>
      </c>
      <c r="K332">
        <f t="shared" si="66"/>
        <v>120</v>
      </c>
      <c r="L332">
        <f t="shared" si="67"/>
        <v>0</v>
      </c>
      <c r="M332">
        <v>0</v>
      </c>
      <c r="N332">
        <f t="shared" si="69"/>
        <v>21940</v>
      </c>
      <c r="O332">
        <f t="shared" si="70"/>
        <v>37140</v>
      </c>
      <c r="P332">
        <f t="shared" si="71"/>
        <v>15200</v>
      </c>
    </row>
    <row r="333" spans="1:16" x14ac:dyDescent="0.25">
      <c r="A333" s="1">
        <v>45258</v>
      </c>
      <c r="B333">
        <f t="shared" si="60"/>
        <v>2</v>
      </c>
      <c r="C333">
        <f t="shared" si="61"/>
        <v>1</v>
      </c>
      <c r="D333">
        <f t="shared" si="62"/>
        <v>0</v>
      </c>
      <c r="E333" t="s">
        <v>7</v>
      </c>
      <c r="F333">
        <v>10</v>
      </c>
      <c r="G333">
        <f t="shared" si="68"/>
        <v>0</v>
      </c>
      <c r="H333">
        <f t="shared" si="63"/>
        <v>0</v>
      </c>
      <c r="I333">
        <f t="shared" si="64"/>
        <v>0</v>
      </c>
      <c r="J333">
        <f t="shared" si="65"/>
        <v>4</v>
      </c>
      <c r="K333">
        <f t="shared" si="66"/>
        <v>120</v>
      </c>
      <c r="L333">
        <f t="shared" si="67"/>
        <v>0</v>
      </c>
      <c r="M333">
        <v>0</v>
      </c>
      <c r="N333">
        <f t="shared" si="69"/>
        <v>22060</v>
      </c>
      <c r="O333">
        <f t="shared" si="70"/>
        <v>37260</v>
      </c>
      <c r="P333">
        <f t="shared" si="71"/>
        <v>15200</v>
      </c>
    </row>
    <row r="334" spans="1:16" x14ac:dyDescent="0.25">
      <c r="A334" s="1">
        <v>45259</v>
      </c>
      <c r="B334">
        <f t="shared" si="60"/>
        <v>3</v>
      </c>
      <c r="C334">
        <f t="shared" si="61"/>
        <v>1</v>
      </c>
      <c r="D334">
        <f t="shared" si="62"/>
        <v>0</v>
      </c>
      <c r="E334" t="s">
        <v>7</v>
      </c>
      <c r="F334">
        <v>10</v>
      </c>
      <c r="G334">
        <f t="shared" si="68"/>
        <v>0</v>
      </c>
      <c r="H334">
        <f t="shared" si="63"/>
        <v>0</v>
      </c>
      <c r="I334">
        <f t="shared" si="64"/>
        <v>0</v>
      </c>
      <c r="J334">
        <f t="shared" si="65"/>
        <v>4</v>
      </c>
      <c r="K334">
        <f t="shared" si="66"/>
        <v>120</v>
      </c>
      <c r="L334">
        <f t="shared" si="67"/>
        <v>0</v>
      </c>
      <c r="M334">
        <v>0</v>
      </c>
      <c r="N334">
        <f t="shared" si="69"/>
        <v>22180</v>
      </c>
      <c r="O334">
        <f t="shared" si="70"/>
        <v>37380</v>
      </c>
      <c r="P334">
        <f t="shared" si="71"/>
        <v>15200</v>
      </c>
    </row>
    <row r="335" spans="1:16" x14ac:dyDescent="0.25">
      <c r="A335" s="1">
        <v>45260</v>
      </c>
      <c r="B335">
        <f t="shared" si="60"/>
        <v>4</v>
      </c>
      <c r="C335">
        <f t="shared" si="61"/>
        <v>1</v>
      </c>
      <c r="D335">
        <f t="shared" si="62"/>
        <v>0</v>
      </c>
      <c r="E335" t="s">
        <v>7</v>
      </c>
      <c r="F335">
        <v>10</v>
      </c>
      <c r="G335">
        <f t="shared" si="68"/>
        <v>0</v>
      </c>
      <c r="H335">
        <f t="shared" si="63"/>
        <v>0</v>
      </c>
      <c r="I335">
        <f t="shared" si="64"/>
        <v>0</v>
      </c>
      <c r="J335">
        <f t="shared" si="65"/>
        <v>4</v>
      </c>
      <c r="K335">
        <f t="shared" si="66"/>
        <v>120</v>
      </c>
      <c r="L335">
        <f t="shared" si="67"/>
        <v>0</v>
      </c>
      <c r="M335">
        <v>0</v>
      </c>
      <c r="N335">
        <f t="shared" si="69"/>
        <v>22300</v>
      </c>
      <c r="O335">
        <f t="shared" si="70"/>
        <v>37500</v>
      </c>
      <c r="P335">
        <f t="shared" si="71"/>
        <v>15200</v>
      </c>
    </row>
    <row r="336" spans="1:16" x14ac:dyDescent="0.25">
      <c r="A336" s="1">
        <v>45261</v>
      </c>
      <c r="B336">
        <f t="shared" si="60"/>
        <v>5</v>
      </c>
      <c r="C336">
        <f t="shared" si="61"/>
        <v>1</v>
      </c>
      <c r="D336">
        <f t="shared" si="62"/>
        <v>0</v>
      </c>
      <c r="E336" t="s">
        <v>7</v>
      </c>
      <c r="F336">
        <v>10</v>
      </c>
      <c r="G336">
        <f t="shared" si="68"/>
        <v>0</v>
      </c>
      <c r="H336">
        <f t="shared" si="63"/>
        <v>0</v>
      </c>
      <c r="I336">
        <f t="shared" si="64"/>
        <v>0</v>
      </c>
      <c r="J336">
        <f t="shared" si="65"/>
        <v>4</v>
      </c>
      <c r="K336">
        <f t="shared" si="66"/>
        <v>120</v>
      </c>
      <c r="L336">
        <f t="shared" si="67"/>
        <v>0</v>
      </c>
      <c r="M336">
        <v>0</v>
      </c>
      <c r="N336">
        <f t="shared" si="69"/>
        <v>22420</v>
      </c>
      <c r="O336">
        <f t="shared" si="70"/>
        <v>37620</v>
      </c>
      <c r="P336">
        <f t="shared" si="71"/>
        <v>15200</v>
      </c>
    </row>
    <row r="337" spans="1:16" x14ac:dyDescent="0.25">
      <c r="A337" s="1">
        <v>45262</v>
      </c>
      <c r="B337">
        <f t="shared" si="60"/>
        <v>6</v>
      </c>
      <c r="C337">
        <f t="shared" si="61"/>
        <v>0</v>
      </c>
      <c r="D337">
        <f t="shared" si="62"/>
        <v>0</v>
      </c>
      <c r="E337" t="s">
        <v>7</v>
      </c>
      <c r="F337">
        <v>10</v>
      </c>
      <c r="G337">
        <f t="shared" si="68"/>
        <v>0</v>
      </c>
      <c r="H337">
        <f t="shared" si="63"/>
        <v>0</v>
      </c>
      <c r="I337">
        <f t="shared" si="64"/>
        <v>0</v>
      </c>
      <c r="J337">
        <f t="shared" si="65"/>
        <v>0</v>
      </c>
      <c r="K337">
        <f t="shared" si="66"/>
        <v>0</v>
      </c>
      <c r="L337">
        <f t="shared" si="67"/>
        <v>0</v>
      </c>
      <c r="M337">
        <v>0</v>
      </c>
      <c r="N337">
        <f t="shared" si="69"/>
        <v>22420</v>
      </c>
      <c r="O337">
        <f t="shared" si="70"/>
        <v>37620</v>
      </c>
      <c r="P337">
        <f t="shared" si="71"/>
        <v>15200</v>
      </c>
    </row>
    <row r="338" spans="1:16" x14ac:dyDescent="0.25">
      <c r="A338" s="1">
        <v>45263</v>
      </c>
      <c r="B338">
        <f t="shared" si="60"/>
        <v>7</v>
      </c>
      <c r="C338">
        <f t="shared" si="61"/>
        <v>0</v>
      </c>
      <c r="D338">
        <f t="shared" si="62"/>
        <v>1</v>
      </c>
      <c r="E338" t="s">
        <v>7</v>
      </c>
      <c r="F338">
        <v>10</v>
      </c>
      <c r="G338">
        <f t="shared" si="68"/>
        <v>0</v>
      </c>
      <c r="H338">
        <f t="shared" si="63"/>
        <v>0</v>
      </c>
      <c r="I338">
        <f t="shared" si="64"/>
        <v>0</v>
      </c>
      <c r="J338">
        <f t="shared" si="65"/>
        <v>0</v>
      </c>
      <c r="K338">
        <f t="shared" si="66"/>
        <v>0</v>
      </c>
      <c r="L338">
        <f t="shared" si="67"/>
        <v>150</v>
      </c>
      <c r="M338">
        <v>0</v>
      </c>
      <c r="N338">
        <f t="shared" si="69"/>
        <v>22270</v>
      </c>
      <c r="O338">
        <f t="shared" si="70"/>
        <v>37620</v>
      </c>
      <c r="P338">
        <f t="shared" si="71"/>
        <v>15350</v>
      </c>
    </row>
    <row r="339" spans="1:16" x14ac:dyDescent="0.25">
      <c r="A339" s="1">
        <v>45264</v>
      </c>
      <c r="B339">
        <f t="shared" si="60"/>
        <v>1</v>
      </c>
      <c r="C339">
        <f t="shared" si="61"/>
        <v>1</v>
      </c>
      <c r="D339">
        <f t="shared" si="62"/>
        <v>0</v>
      </c>
      <c r="E339" t="s">
        <v>7</v>
      </c>
      <c r="F339">
        <v>10</v>
      </c>
      <c r="G339">
        <f t="shared" si="68"/>
        <v>0</v>
      </c>
      <c r="H339">
        <f t="shared" si="63"/>
        <v>0</v>
      </c>
      <c r="I339">
        <f t="shared" si="64"/>
        <v>0</v>
      </c>
      <c r="J339">
        <f t="shared" si="65"/>
        <v>4</v>
      </c>
      <c r="K339">
        <f t="shared" si="66"/>
        <v>120</v>
      </c>
      <c r="L339">
        <f t="shared" si="67"/>
        <v>0</v>
      </c>
      <c r="M339">
        <v>0</v>
      </c>
      <c r="N339">
        <f t="shared" si="69"/>
        <v>22390</v>
      </c>
      <c r="O339">
        <f t="shared" si="70"/>
        <v>37740</v>
      </c>
      <c r="P339">
        <f t="shared" si="71"/>
        <v>15350</v>
      </c>
    </row>
    <row r="340" spans="1:16" x14ac:dyDescent="0.25">
      <c r="A340" s="1">
        <v>45265</v>
      </c>
      <c r="B340">
        <f t="shared" si="60"/>
        <v>2</v>
      </c>
      <c r="C340">
        <f t="shared" si="61"/>
        <v>1</v>
      </c>
      <c r="D340">
        <f t="shared" si="62"/>
        <v>0</v>
      </c>
      <c r="E340" t="s">
        <v>7</v>
      </c>
      <c r="F340">
        <v>10</v>
      </c>
      <c r="G340">
        <f t="shared" si="68"/>
        <v>0</v>
      </c>
      <c r="H340">
        <f t="shared" si="63"/>
        <v>0</v>
      </c>
      <c r="I340">
        <f t="shared" si="64"/>
        <v>0</v>
      </c>
      <c r="J340">
        <f t="shared" si="65"/>
        <v>4</v>
      </c>
      <c r="K340">
        <f t="shared" si="66"/>
        <v>120</v>
      </c>
      <c r="L340">
        <f t="shared" si="67"/>
        <v>0</v>
      </c>
      <c r="M340">
        <v>0</v>
      </c>
      <c r="N340">
        <f t="shared" si="69"/>
        <v>22510</v>
      </c>
      <c r="O340">
        <f t="shared" si="70"/>
        <v>37860</v>
      </c>
      <c r="P340">
        <f t="shared" si="71"/>
        <v>15350</v>
      </c>
    </row>
    <row r="341" spans="1:16" x14ac:dyDescent="0.25">
      <c r="A341" s="1">
        <v>45266</v>
      </c>
      <c r="B341">
        <f t="shared" si="60"/>
        <v>3</v>
      </c>
      <c r="C341">
        <f t="shared" si="61"/>
        <v>1</v>
      </c>
      <c r="D341">
        <f t="shared" si="62"/>
        <v>0</v>
      </c>
      <c r="E341" t="s">
        <v>7</v>
      </c>
      <c r="F341">
        <v>10</v>
      </c>
      <c r="G341">
        <f t="shared" si="68"/>
        <v>0</v>
      </c>
      <c r="H341">
        <f t="shared" si="63"/>
        <v>0</v>
      </c>
      <c r="I341">
        <f t="shared" si="64"/>
        <v>0</v>
      </c>
      <c r="J341">
        <f t="shared" si="65"/>
        <v>4</v>
      </c>
      <c r="K341">
        <f t="shared" si="66"/>
        <v>120</v>
      </c>
      <c r="L341">
        <f t="shared" si="67"/>
        <v>0</v>
      </c>
      <c r="M341">
        <v>0</v>
      </c>
      <c r="N341">
        <f t="shared" si="69"/>
        <v>22630</v>
      </c>
      <c r="O341">
        <f t="shared" si="70"/>
        <v>37980</v>
      </c>
      <c r="P341">
        <f t="shared" si="71"/>
        <v>15350</v>
      </c>
    </row>
    <row r="342" spans="1:16" x14ac:dyDescent="0.25">
      <c r="A342" s="1">
        <v>45267</v>
      </c>
      <c r="B342">
        <f t="shared" si="60"/>
        <v>4</v>
      </c>
      <c r="C342">
        <f t="shared" si="61"/>
        <v>1</v>
      </c>
      <c r="D342">
        <f t="shared" si="62"/>
        <v>0</v>
      </c>
      <c r="E342" t="s">
        <v>7</v>
      </c>
      <c r="F342">
        <v>10</v>
      </c>
      <c r="G342">
        <f t="shared" si="68"/>
        <v>0</v>
      </c>
      <c r="H342">
        <f t="shared" si="63"/>
        <v>0</v>
      </c>
      <c r="I342">
        <f t="shared" si="64"/>
        <v>0</v>
      </c>
      <c r="J342">
        <f t="shared" si="65"/>
        <v>4</v>
      </c>
      <c r="K342">
        <f t="shared" si="66"/>
        <v>120</v>
      </c>
      <c r="L342">
        <f t="shared" si="67"/>
        <v>0</v>
      </c>
      <c r="M342">
        <v>0</v>
      </c>
      <c r="N342">
        <f t="shared" si="69"/>
        <v>22750</v>
      </c>
      <c r="O342">
        <f t="shared" si="70"/>
        <v>38100</v>
      </c>
      <c r="P342">
        <f t="shared" si="71"/>
        <v>15350</v>
      </c>
    </row>
    <row r="343" spans="1:16" x14ac:dyDescent="0.25">
      <c r="A343" s="1">
        <v>45268</v>
      </c>
      <c r="B343">
        <f t="shared" si="60"/>
        <v>5</v>
      </c>
      <c r="C343">
        <f t="shared" si="61"/>
        <v>1</v>
      </c>
      <c r="D343">
        <f t="shared" si="62"/>
        <v>0</v>
      </c>
      <c r="E343" t="s">
        <v>7</v>
      </c>
      <c r="F343">
        <v>10</v>
      </c>
      <c r="G343">
        <f t="shared" si="68"/>
        <v>0</v>
      </c>
      <c r="H343">
        <f t="shared" si="63"/>
        <v>0</v>
      </c>
      <c r="I343">
        <f t="shared" si="64"/>
        <v>0</v>
      </c>
      <c r="J343">
        <f t="shared" si="65"/>
        <v>4</v>
      </c>
      <c r="K343">
        <f t="shared" si="66"/>
        <v>120</v>
      </c>
      <c r="L343">
        <f t="shared" si="67"/>
        <v>0</v>
      </c>
      <c r="M343">
        <v>0</v>
      </c>
      <c r="N343">
        <f t="shared" si="69"/>
        <v>22870</v>
      </c>
      <c r="O343">
        <f t="shared" si="70"/>
        <v>38220</v>
      </c>
      <c r="P343">
        <f t="shared" si="71"/>
        <v>15350</v>
      </c>
    </row>
    <row r="344" spans="1:16" x14ac:dyDescent="0.25">
      <c r="A344" s="1">
        <v>45269</v>
      </c>
      <c r="B344">
        <f t="shared" si="60"/>
        <v>6</v>
      </c>
      <c r="C344">
        <f t="shared" si="61"/>
        <v>0</v>
      </c>
      <c r="D344">
        <f t="shared" si="62"/>
        <v>0</v>
      </c>
      <c r="E344" t="s">
        <v>7</v>
      </c>
      <c r="F344">
        <v>10</v>
      </c>
      <c r="G344">
        <f t="shared" si="68"/>
        <v>0</v>
      </c>
      <c r="H344">
        <f t="shared" si="63"/>
        <v>0</v>
      </c>
      <c r="I344">
        <f t="shared" si="64"/>
        <v>0</v>
      </c>
      <c r="J344">
        <f t="shared" si="65"/>
        <v>0</v>
      </c>
      <c r="K344">
        <f t="shared" si="66"/>
        <v>0</v>
      </c>
      <c r="L344">
        <f t="shared" si="67"/>
        <v>0</v>
      </c>
      <c r="M344">
        <v>0</v>
      </c>
      <c r="N344">
        <f t="shared" si="69"/>
        <v>22870</v>
      </c>
      <c r="O344">
        <f t="shared" si="70"/>
        <v>38220</v>
      </c>
      <c r="P344">
        <f t="shared" si="71"/>
        <v>15350</v>
      </c>
    </row>
    <row r="345" spans="1:16" x14ac:dyDescent="0.25">
      <c r="A345" s="1">
        <v>45270</v>
      </c>
      <c r="B345">
        <f t="shared" si="60"/>
        <v>7</v>
      </c>
      <c r="C345">
        <f t="shared" si="61"/>
        <v>0</v>
      </c>
      <c r="D345">
        <f t="shared" si="62"/>
        <v>1</v>
      </c>
      <c r="E345" t="s">
        <v>7</v>
      </c>
      <c r="F345">
        <v>10</v>
      </c>
      <c r="G345">
        <f t="shared" si="68"/>
        <v>0</v>
      </c>
      <c r="H345">
        <f t="shared" si="63"/>
        <v>0</v>
      </c>
      <c r="I345">
        <f t="shared" si="64"/>
        <v>0</v>
      </c>
      <c r="J345">
        <f t="shared" si="65"/>
        <v>0</v>
      </c>
      <c r="K345">
        <f t="shared" si="66"/>
        <v>0</v>
      </c>
      <c r="L345">
        <f t="shared" si="67"/>
        <v>150</v>
      </c>
      <c r="M345">
        <v>0</v>
      </c>
      <c r="N345">
        <f t="shared" si="69"/>
        <v>22720</v>
      </c>
      <c r="O345">
        <f t="shared" si="70"/>
        <v>38220</v>
      </c>
      <c r="P345">
        <f t="shared" si="71"/>
        <v>15500</v>
      </c>
    </row>
    <row r="346" spans="1:16" x14ac:dyDescent="0.25">
      <c r="A346" s="1">
        <v>45271</v>
      </c>
      <c r="B346">
        <f t="shared" si="60"/>
        <v>1</v>
      </c>
      <c r="C346">
        <f t="shared" si="61"/>
        <v>1</v>
      </c>
      <c r="D346">
        <f t="shared" si="62"/>
        <v>0</v>
      </c>
      <c r="E346" t="s">
        <v>7</v>
      </c>
      <c r="F346">
        <v>10</v>
      </c>
      <c r="G346">
        <f t="shared" si="68"/>
        <v>0</v>
      </c>
      <c r="H346">
        <f t="shared" si="63"/>
        <v>0</v>
      </c>
      <c r="I346">
        <f t="shared" si="64"/>
        <v>0</v>
      </c>
      <c r="J346">
        <f t="shared" si="65"/>
        <v>4</v>
      </c>
      <c r="K346">
        <f t="shared" si="66"/>
        <v>120</v>
      </c>
      <c r="L346">
        <f t="shared" si="67"/>
        <v>0</v>
      </c>
      <c r="M346">
        <v>0</v>
      </c>
      <c r="N346">
        <f t="shared" si="69"/>
        <v>22840</v>
      </c>
      <c r="O346">
        <f t="shared" si="70"/>
        <v>38340</v>
      </c>
      <c r="P346">
        <f t="shared" si="71"/>
        <v>15500</v>
      </c>
    </row>
    <row r="347" spans="1:16" x14ac:dyDescent="0.25">
      <c r="A347" s="1">
        <v>45272</v>
      </c>
      <c r="B347">
        <f t="shared" si="60"/>
        <v>2</v>
      </c>
      <c r="C347">
        <f t="shared" si="61"/>
        <v>1</v>
      </c>
      <c r="D347">
        <f t="shared" si="62"/>
        <v>0</v>
      </c>
      <c r="E347" t="s">
        <v>7</v>
      </c>
      <c r="F347">
        <v>10</v>
      </c>
      <c r="G347">
        <f t="shared" si="68"/>
        <v>0</v>
      </c>
      <c r="H347">
        <f t="shared" si="63"/>
        <v>0</v>
      </c>
      <c r="I347">
        <f t="shared" si="64"/>
        <v>0</v>
      </c>
      <c r="J347">
        <f t="shared" si="65"/>
        <v>4</v>
      </c>
      <c r="K347">
        <f t="shared" si="66"/>
        <v>120</v>
      </c>
      <c r="L347">
        <f t="shared" si="67"/>
        <v>0</v>
      </c>
      <c r="M347">
        <v>0</v>
      </c>
      <c r="N347">
        <f t="shared" si="69"/>
        <v>22960</v>
      </c>
      <c r="O347">
        <f t="shared" si="70"/>
        <v>38460</v>
      </c>
      <c r="P347">
        <f t="shared" si="71"/>
        <v>15500</v>
      </c>
    </row>
    <row r="348" spans="1:16" x14ac:dyDescent="0.25">
      <c r="A348" s="1">
        <v>45273</v>
      </c>
      <c r="B348">
        <f t="shared" si="60"/>
        <v>3</v>
      </c>
      <c r="C348">
        <f t="shared" si="61"/>
        <v>1</v>
      </c>
      <c r="D348">
        <f t="shared" si="62"/>
        <v>0</v>
      </c>
      <c r="E348" t="s">
        <v>7</v>
      </c>
      <c r="F348">
        <v>10</v>
      </c>
      <c r="G348">
        <f t="shared" si="68"/>
        <v>0</v>
      </c>
      <c r="H348">
        <f t="shared" si="63"/>
        <v>0</v>
      </c>
      <c r="I348">
        <f t="shared" si="64"/>
        <v>0</v>
      </c>
      <c r="J348">
        <f t="shared" si="65"/>
        <v>4</v>
      </c>
      <c r="K348">
        <f t="shared" si="66"/>
        <v>120</v>
      </c>
      <c r="L348">
        <f t="shared" si="67"/>
        <v>0</v>
      </c>
      <c r="M348">
        <v>0</v>
      </c>
      <c r="N348">
        <f t="shared" si="69"/>
        <v>23080</v>
      </c>
      <c r="O348">
        <f t="shared" si="70"/>
        <v>38580</v>
      </c>
      <c r="P348">
        <f t="shared" si="71"/>
        <v>15500</v>
      </c>
    </row>
    <row r="349" spans="1:16" x14ac:dyDescent="0.25">
      <c r="A349" s="1">
        <v>45274</v>
      </c>
      <c r="B349">
        <f t="shared" si="60"/>
        <v>4</v>
      </c>
      <c r="C349">
        <f t="shared" si="61"/>
        <v>1</v>
      </c>
      <c r="D349">
        <f t="shared" si="62"/>
        <v>0</v>
      </c>
      <c r="E349" t="s">
        <v>7</v>
      </c>
      <c r="F349">
        <v>10</v>
      </c>
      <c r="G349">
        <f t="shared" si="68"/>
        <v>0</v>
      </c>
      <c r="H349">
        <f t="shared" si="63"/>
        <v>0</v>
      </c>
      <c r="I349">
        <f t="shared" si="64"/>
        <v>0</v>
      </c>
      <c r="J349">
        <f t="shared" si="65"/>
        <v>4</v>
      </c>
      <c r="K349">
        <f t="shared" si="66"/>
        <v>120</v>
      </c>
      <c r="L349">
        <f t="shared" si="67"/>
        <v>0</v>
      </c>
      <c r="M349">
        <v>0</v>
      </c>
      <c r="N349">
        <f t="shared" si="69"/>
        <v>23200</v>
      </c>
      <c r="O349">
        <f t="shared" si="70"/>
        <v>38700</v>
      </c>
      <c r="P349">
        <f t="shared" si="71"/>
        <v>15500</v>
      </c>
    </row>
    <row r="350" spans="1:16" x14ac:dyDescent="0.25">
      <c r="A350" s="1">
        <v>45275</v>
      </c>
      <c r="B350">
        <f t="shared" si="60"/>
        <v>5</v>
      </c>
      <c r="C350">
        <f t="shared" si="61"/>
        <v>1</v>
      </c>
      <c r="D350">
        <f t="shared" si="62"/>
        <v>0</v>
      </c>
      <c r="E350" t="s">
        <v>7</v>
      </c>
      <c r="F350">
        <v>10</v>
      </c>
      <c r="G350">
        <f t="shared" si="68"/>
        <v>0</v>
      </c>
      <c r="H350">
        <f t="shared" si="63"/>
        <v>0</v>
      </c>
      <c r="I350">
        <f t="shared" si="64"/>
        <v>0</v>
      </c>
      <c r="J350">
        <f t="shared" si="65"/>
        <v>4</v>
      </c>
      <c r="K350">
        <f t="shared" si="66"/>
        <v>120</v>
      </c>
      <c r="L350">
        <f t="shared" si="67"/>
        <v>0</v>
      </c>
      <c r="M350">
        <v>0</v>
      </c>
      <c r="N350">
        <f t="shared" si="69"/>
        <v>23320</v>
      </c>
      <c r="O350">
        <f t="shared" si="70"/>
        <v>38820</v>
      </c>
      <c r="P350">
        <f t="shared" si="71"/>
        <v>15500</v>
      </c>
    </row>
    <row r="351" spans="1:16" x14ac:dyDescent="0.25">
      <c r="A351" s="1">
        <v>45276</v>
      </c>
      <c r="B351">
        <f t="shared" si="60"/>
        <v>6</v>
      </c>
      <c r="C351">
        <f t="shared" si="61"/>
        <v>0</v>
      </c>
      <c r="D351">
        <f t="shared" si="62"/>
        <v>0</v>
      </c>
      <c r="E351" t="s">
        <v>7</v>
      </c>
      <c r="F351">
        <v>10</v>
      </c>
      <c r="G351">
        <f t="shared" si="68"/>
        <v>0</v>
      </c>
      <c r="H351">
        <f t="shared" si="63"/>
        <v>0</v>
      </c>
      <c r="I351">
        <f t="shared" si="64"/>
        <v>0</v>
      </c>
      <c r="J351">
        <f t="shared" si="65"/>
        <v>0</v>
      </c>
      <c r="K351">
        <f t="shared" si="66"/>
        <v>0</v>
      </c>
      <c r="L351">
        <f t="shared" si="67"/>
        <v>0</v>
      </c>
      <c r="M351">
        <v>0</v>
      </c>
      <c r="N351">
        <f t="shared" si="69"/>
        <v>23320</v>
      </c>
      <c r="O351">
        <f t="shared" si="70"/>
        <v>38820</v>
      </c>
      <c r="P351">
        <f t="shared" si="71"/>
        <v>15500</v>
      </c>
    </row>
    <row r="352" spans="1:16" x14ac:dyDescent="0.25">
      <c r="A352" s="1">
        <v>45277</v>
      </c>
      <c r="B352">
        <f t="shared" si="60"/>
        <v>7</v>
      </c>
      <c r="C352">
        <f t="shared" si="61"/>
        <v>0</v>
      </c>
      <c r="D352">
        <f t="shared" si="62"/>
        <v>1</v>
      </c>
      <c r="E352" t="s">
        <v>7</v>
      </c>
      <c r="F352">
        <v>10</v>
      </c>
      <c r="G352">
        <f t="shared" si="68"/>
        <v>0</v>
      </c>
      <c r="H352">
        <f t="shared" si="63"/>
        <v>0</v>
      </c>
      <c r="I352">
        <f t="shared" si="64"/>
        <v>0</v>
      </c>
      <c r="J352">
        <f t="shared" si="65"/>
        <v>0</v>
      </c>
      <c r="K352">
        <f t="shared" si="66"/>
        <v>0</v>
      </c>
      <c r="L352">
        <f t="shared" si="67"/>
        <v>150</v>
      </c>
      <c r="M352">
        <v>0</v>
      </c>
      <c r="N352">
        <f t="shared" si="69"/>
        <v>23170</v>
      </c>
      <c r="O352">
        <f t="shared" si="70"/>
        <v>38820</v>
      </c>
      <c r="P352">
        <f t="shared" si="71"/>
        <v>15650</v>
      </c>
    </row>
    <row r="353" spans="1:16" x14ac:dyDescent="0.25">
      <c r="A353" s="1">
        <v>45278</v>
      </c>
      <c r="B353">
        <f t="shared" si="60"/>
        <v>1</v>
      </c>
      <c r="C353">
        <f t="shared" si="61"/>
        <v>1</v>
      </c>
      <c r="D353">
        <f t="shared" si="62"/>
        <v>0</v>
      </c>
      <c r="E353" t="s">
        <v>7</v>
      </c>
      <c r="F353">
        <v>10</v>
      </c>
      <c r="G353">
        <f t="shared" si="68"/>
        <v>0</v>
      </c>
      <c r="H353">
        <f t="shared" si="63"/>
        <v>0</v>
      </c>
      <c r="I353">
        <f t="shared" si="64"/>
        <v>0</v>
      </c>
      <c r="J353">
        <f t="shared" si="65"/>
        <v>4</v>
      </c>
      <c r="K353">
        <f t="shared" si="66"/>
        <v>120</v>
      </c>
      <c r="L353">
        <f t="shared" si="67"/>
        <v>0</v>
      </c>
      <c r="M353">
        <v>0</v>
      </c>
      <c r="N353">
        <f t="shared" si="69"/>
        <v>23290</v>
      </c>
      <c r="O353">
        <f t="shared" si="70"/>
        <v>38940</v>
      </c>
      <c r="P353">
        <f t="shared" si="71"/>
        <v>15650</v>
      </c>
    </row>
    <row r="354" spans="1:16" x14ac:dyDescent="0.25">
      <c r="A354" s="1">
        <v>45279</v>
      </c>
      <c r="B354">
        <f t="shared" si="60"/>
        <v>2</v>
      </c>
      <c r="C354">
        <f t="shared" si="61"/>
        <v>1</v>
      </c>
      <c r="D354">
        <f t="shared" si="62"/>
        <v>0</v>
      </c>
      <c r="E354" t="s">
        <v>7</v>
      </c>
      <c r="F354">
        <v>10</v>
      </c>
      <c r="G354">
        <f t="shared" si="68"/>
        <v>0</v>
      </c>
      <c r="H354">
        <f t="shared" si="63"/>
        <v>0</v>
      </c>
      <c r="I354">
        <f t="shared" si="64"/>
        <v>0</v>
      </c>
      <c r="J354">
        <f t="shared" si="65"/>
        <v>4</v>
      </c>
      <c r="K354">
        <f t="shared" si="66"/>
        <v>120</v>
      </c>
      <c r="L354">
        <f t="shared" si="67"/>
        <v>0</v>
      </c>
      <c r="M354">
        <v>0</v>
      </c>
      <c r="N354">
        <f t="shared" si="69"/>
        <v>23410</v>
      </c>
      <c r="O354">
        <f t="shared" si="70"/>
        <v>39060</v>
      </c>
      <c r="P354">
        <f t="shared" si="71"/>
        <v>15650</v>
      </c>
    </row>
    <row r="355" spans="1:16" x14ac:dyDescent="0.25">
      <c r="A355" s="1">
        <v>45280</v>
      </c>
      <c r="B355">
        <f t="shared" si="60"/>
        <v>3</v>
      </c>
      <c r="C355">
        <f t="shared" si="61"/>
        <v>1</v>
      </c>
      <c r="D355">
        <f t="shared" si="62"/>
        <v>0</v>
      </c>
      <c r="E355" t="s">
        <v>7</v>
      </c>
      <c r="F355">
        <v>10</v>
      </c>
      <c r="G355">
        <f t="shared" si="68"/>
        <v>0</v>
      </c>
      <c r="H355">
        <f t="shared" si="63"/>
        <v>0</v>
      </c>
      <c r="I355">
        <f t="shared" si="64"/>
        <v>0</v>
      </c>
      <c r="J355">
        <f t="shared" si="65"/>
        <v>4</v>
      </c>
      <c r="K355">
        <f t="shared" si="66"/>
        <v>120</v>
      </c>
      <c r="L355">
        <f t="shared" si="67"/>
        <v>0</v>
      </c>
      <c r="M355">
        <v>0</v>
      </c>
      <c r="N355">
        <f t="shared" si="69"/>
        <v>23530</v>
      </c>
      <c r="O355">
        <f t="shared" si="70"/>
        <v>39180</v>
      </c>
      <c r="P355">
        <f t="shared" si="71"/>
        <v>15650</v>
      </c>
    </row>
    <row r="356" spans="1:16" x14ac:dyDescent="0.25">
      <c r="A356" s="1">
        <v>45281</v>
      </c>
      <c r="B356">
        <f t="shared" si="60"/>
        <v>4</v>
      </c>
      <c r="C356">
        <f t="shared" si="61"/>
        <v>1</v>
      </c>
      <c r="D356">
        <f t="shared" si="62"/>
        <v>0</v>
      </c>
      <c r="E356" t="s">
        <v>4</v>
      </c>
      <c r="F356">
        <v>10</v>
      </c>
      <c r="G356">
        <f t="shared" si="68"/>
        <v>2</v>
      </c>
      <c r="H356">
        <f t="shared" si="63"/>
        <v>0</v>
      </c>
      <c r="I356">
        <f t="shared" si="64"/>
        <v>0</v>
      </c>
      <c r="J356">
        <f t="shared" si="65"/>
        <v>0</v>
      </c>
      <c r="K356">
        <f t="shared" si="66"/>
        <v>60</v>
      </c>
      <c r="L356">
        <f t="shared" si="67"/>
        <v>0</v>
      </c>
      <c r="M356">
        <v>0</v>
      </c>
      <c r="N356">
        <f t="shared" si="69"/>
        <v>23590</v>
      </c>
      <c r="O356">
        <f t="shared" si="70"/>
        <v>39240</v>
      </c>
      <c r="P356">
        <f t="shared" si="71"/>
        <v>15650</v>
      </c>
    </row>
    <row r="357" spans="1:16" x14ac:dyDescent="0.25">
      <c r="A357" s="1">
        <v>45282</v>
      </c>
      <c r="B357">
        <f t="shared" si="60"/>
        <v>5</v>
      </c>
      <c r="C357">
        <f t="shared" si="61"/>
        <v>1</v>
      </c>
      <c r="D357">
        <f t="shared" si="62"/>
        <v>0</v>
      </c>
      <c r="E357" t="s">
        <v>4</v>
      </c>
      <c r="F357">
        <v>10</v>
      </c>
      <c r="G357">
        <f t="shared" si="68"/>
        <v>2</v>
      </c>
      <c r="H357">
        <f t="shared" si="63"/>
        <v>0</v>
      </c>
      <c r="I357">
        <f t="shared" si="64"/>
        <v>0</v>
      </c>
      <c r="J357">
        <f t="shared" si="65"/>
        <v>0</v>
      </c>
      <c r="K357">
        <f t="shared" si="66"/>
        <v>60</v>
      </c>
      <c r="L357">
        <f t="shared" si="67"/>
        <v>0</v>
      </c>
      <c r="M357">
        <v>0</v>
      </c>
      <c r="N357">
        <f t="shared" si="69"/>
        <v>23650</v>
      </c>
      <c r="O357">
        <f t="shared" si="70"/>
        <v>39300</v>
      </c>
      <c r="P357">
        <f t="shared" si="71"/>
        <v>15650</v>
      </c>
    </row>
    <row r="358" spans="1:16" x14ac:dyDescent="0.25">
      <c r="A358" s="1">
        <v>45283</v>
      </c>
      <c r="B358">
        <f t="shared" si="60"/>
        <v>6</v>
      </c>
      <c r="C358">
        <f t="shared" si="61"/>
        <v>0</v>
      </c>
      <c r="D358">
        <f t="shared" si="62"/>
        <v>0</v>
      </c>
      <c r="E358" t="s">
        <v>4</v>
      </c>
      <c r="F358">
        <v>10</v>
      </c>
      <c r="G358">
        <f t="shared" si="68"/>
        <v>0</v>
      </c>
      <c r="H358">
        <f t="shared" si="63"/>
        <v>0</v>
      </c>
      <c r="I358">
        <f t="shared" si="64"/>
        <v>0</v>
      </c>
      <c r="J358">
        <f t="shared" si="65"/>
        <v>0</v>
      </c>
      <c r="K358">
        <f t="shared" si="66"/>
        <v>0</v>
      </c>
      <c r="L358">
        <f t="shared" si="67"/>
        <v>0</v>
      </c>
      <c r="M358">
        <v>0</v>
      </c>
      <c r="N358">
        <f t="shared" si="69"/>
        <v>23650</v>
      </c>
      <c r="O358">
        <f t="shared" si="70"/>
        <v>39300</v>
      </c>
      <c r="P358">
        <f t="shared" si="71"/>
        <v>15650</v>
      </c>
    </row>
    <row r="359" spans="1:16" x14ac:dyDescent="0.25">
      <c r="A359" s="1">
        <v>45284</v>
      </c>
      <c r="B359">
        <f t="shared" si="60"/>
        <v>7</v>
      </c>
      <c r="C359">
        <f t="shared" si="61"/>
        <v>0</v>
      </c>
      <c r="D359">
        <f t="shared" si="62"/>
        <v>1</v>
      </c>
      <c r="E359" t="s">
        <v>4</v>
      </c>
      <c r="F359">
        <v>10</v>
      </c>
      <c r="G359">
        <f t="shared" si="68"/>
        <v>0</v>
      </c>
      <c r="H359">
        <f t="shared" si="63"/>
        <v>0</v>
      </c>
      <c r="I359">
        <f t="shared" si="64"/>
        <v>0</v>
      </c>
      <c r="J359">
        <f t="shared" si="65"/>
        <v>0</v>
      </c>
      <c r="K359">
        <f t="shared" si="66"/>
        <v>0</v>
      </c>
      <c r="L359">
        <f t="shared" si="67"/>
        <v>150</v>
      </c>
      <c r="M359">
        <v>0</v>
      </c>
      <c r="N359">
        <f t="shared" si="69"/>
        <v>23500</v>
      </c>
      <c r="O359">
        <f t="shared" si="70"/>
        <v>39300</v>
      </c>
      <c r="P359">
        <f t="shared" si="71"/>
        <v>15800</v>
      </c>
    </row>
    <row r="360" spans="1:16" x14ac:dyDescent="0.25">
      <c r="A360" s="1">
        <v>45285</v>
      </c>
      <c r="B360">
        <f t="shared" si="60"/>
        <v>1</v>
      </c>
      <c r="C360">
        <f t="shared" si="61"/>
        <v>1</v>
      </c>
      <c r="D360">
        <f t="shared" si="62"/>
        <v>0</v>
      </c>
      <c r="E360" t="s">
        <v>4</v>
      </c>
      <c r="F360">
        <v>10</v>
      </c>
      <c r="G360">
        <f t="shared" si="68"/>
        <v>2</v>
      </c>
      <c r="H360">
        <f t="shared" si="63"/>
        <v>0</v>
      </c>
      <c r="I360">
        <f t="shared" si="64"/>
        <v>0</v>
      </c>
      <c r="J360">
        <f t="shared" si="65"/>
        <v>0</v>
      </c>
      <c r="K360">
        <f t="shared" si="66"/>
        <v>60</v>
      </c>
      <c r="L360">
        <f t="shared" si="67"/>
        <v>0</v>
      </c>
      <c r="M360">
        <v>0</v>
      </c>
      <c r="N360">
        <f t="shared" si="69"/>
        <v>23560</v>
      </c>
      <c r="O360">
        <f t="shared" si="70"/>
        <v>39360</v>
      </c>
      <c r="P360">
        <f t="shared" si="71"/>
        <v>15800</v>
      </c>
    </row>
    <row r="361" spans="1:16" x14ac:dyDescent="0.25">
      <c r="A361" s="1">
        <v>45286</v>
      </c>
      <c r="B361">
        <f t="shared" si="60"/>
        <v>2</v>
      </c>
      <c r="C361">
        <f t="shared" si="61"/>
        <v>1</v>
      </c>
      <c r="D361">
        <f t="shared" si="62"/>
        <v>0</v>
      </c>
      <c r="E361" t="s">
        <v>4</v>
      </c>
      <c r="F361">
        <v>10</v>
      </c>
      <c r="G361">
        <f t="shared" si="68"/>
        <v>2</v>
      </c>
      <c r="H361">
        <f t="shared" si="63"/>
        <v>0</v>
      </c>
      <c r="I361">
        <f t="shared" si="64"/>
        <v>0</v>
      </c>
      <c r="J361">
        <f t="shared" si="65"/>
        <v>0</v>
      </c>
      <c r="K361">
        <f t="shared" si="66"/>
        <v>60</v>
      </c>
      <c r="L361">
        <f t="shared" si="67"/>
        <v>0</v>
      </c>
      <c r="M361">
        <v>0</v>
      </c>
      <c r="N361">
        <f t="shared" si="69"/>
        <v>23620</v>
      </c>
      <c r="O361">
        <f t="shared" si="70"/>
        <v>39420</v>
      </c>
      <c r="P361">
        <f t="shared" si="71"/>
        <v>15800</v>
      </c>
    </row>
    <row r="362" spans="1:16" x14ac:dyDescent="0.25">
      <c r="A362" s="1">
        <v>45287</v>
      </c>
      <c r="B362">
        <f t="shared" si="60"/>
        <v>3</v>
      </c>
      <c r="C362">
        <f t="shared" si="61"/>
        <v>1</v>
      </c>
      <c r="D362">
        <f t="shared" si="62"/>
        <v>0</v>
      </c>
      <c r="E362" t="s">
        <v>4</v>
      </c>
      <c r="F362">
        <v>10</v>
      </c>
      <c r="G362">
        <f t="shared" si="68"/>
        <v>2</v>
      </c>
      <c r="H362">
        <f t="shared" si="63"/>
        <v>0</v>
      </c>
      <c r="I362">
        <f t="shared" si="64"/>
        <v>0</v>
      </c>
      <c r="J362">
        <f t="shared" si="65"/>
        <v>0</v>
      </c>
      <c r="K362">
        <f t="shared" si="66"/>
        <v>60</v>
      </c>
      <c r="L362">
        <f t="shared" si="67"/>
        <v>0</v>
      </c>
      <c r="M362">
        <v>0</v>
      </c>
      <c r="N362">
        <f t="shared" si="69"/>
        <v>23680</v>
      </c>
      <c r="O362">
        <f t="shared" si="70"/>
        <v>39480</v>
      </c>
      <c r="P362">
        <f t="shared" si="71"/>
        <v>15800</v>
      </c>
    </row>
    <row r="363" spans="1:16" x14ac:dyDescent="0.25">
      <c r="A363" s="1">
        <v>45288</v>
      </c>
      <c r="B363">
        <f t="shared" si="60"/>
        <v>4</v>
      </c>
      <c r="C363">
        <f t="shared" si="61"/>
        <v>1</v>
      </c>
      <c r="D363">
        <f t="shared" si="62"/>
        <v>0</v>
      </c>
      <c r="E363" t="s">
        <v>4</v>
      </c>
      <c r="F363">
        <v>10</v>
      </c>
      <c r="G363">
        <f t="shared" si="68"/>
        <v>2</v>
      </c>
      <c r="H363">
        <f t="shared" si="63"/>
        <v>0</v>
      </c>
      <c r="I363">
        <f t="shared" si="64"/>
        <v>0</v>
      </c>
      <c r="J363">
        <f t="shared" si="65"/>
        <v>0</v>
      </c>
      <c r="K363">
        <f t="shared" si="66"/>
        <v>60</v>
      </c>
      <c r="L363">
        <f t="shared" si="67"/>
        <v>0</v>
      </c>
      <c r="M363">
        <v>0</v>
      </c>
      <c r="N363">
        <f t="shared" si="69"/>
        <v>23740</v>
      </c>
      <c r="O363">
        <f t="shared" si="70"/>
        <v>39540</v>
      </c>
      <c r="P363">
        <f t="shared" si="71"/>
        <v>15800</v>
      </c>
    </row>
    <row r="364" spans="1:16" x14ac:dyDescent="0.25">
      <c r="A364" s="1">
        <v>45289</v>
      </c>
      <c r="B364">
        <f t="shared" si="60"/>
        <v>5</v>
      </c>
      <c r="C364">
        <f t="shared" si="61"/>
        <v>1</v>
      </c>
      <c r="D364">
        <f t="shared" si="62"/>
        <v>0</v>
      </c>
      <c r="E364" t="s">
        <v>4</v>
      </c>
      <c r="F364">
        <v>10</v>
      </c>
      <c r="G364">
        <f t="shared" si="68"/>
        <v>2</v>
      </c>
      <c r="H364">
        <f t="shared" si="63"/>
        <v>0</v>
      </c>
      <c r="I364">
        <f t="shared" si="64"/>
        <v>0</v>
      </c>
      <c r="J364">
        <f t="shared" si="65"/>
        <v>0</v>
      </c>
      <c r="K364">
        <f t="shared" si="66"/>
        <v>60</v>
      </c>
      <c r="L364">
        <f t="shared" si="67"/>
        <v>0</v>
      </c>
      <c r="M364">
        <v>0</v>
      </c>
      <c r="N364">
        <f t="shared" si="69"/>
        <v>23800</v>
      </c>
      <c r="O364">
        <f t="shared" si="70"/>
        <v>39600</v>
      </c>
      <c r="P364">
        <f t="shared" si="71"/>
        <v>15800</v>
      </c>
    </row>
    <row r="365" spans="1:16" x14ac:dyDescent="0.25">
      <c r="A365" s="1">
        <v>45290</v>
      </c>
      <c r="B365">
        <f t="shared" si="60"/>
        <v>6</v>
      </c>
      <c r="C365">
        <f t="shared" si="61"/>
        <v>0</v>
      </c>
      <c r="D365">
        <f t="shared" si="62"/>
        <v>0</v>
      </c>
      <c r="E365" t="s">
        <v>4</v>
      </c>
      <c r="F365">
        <v>10</v>
      </c>
      <c r="G365">
        <f t="shared" si="68"/>
        <v>0</v>
      </c>
      <c r="H365">
        <f t="shared" si="63"/>
        <v>0</v>
      </c>
      <c r="I365">
        <f t="shared" si="64"/>
        <v>0</v>
      </c>
      <c r="J365">
        <f t="shared" si="65"/>
        <v>0</v>
      </c>
      <c r="K365">
        <f t="shared" si="66"/>
        <v>0</v>
      </c>
      <c r="L365">
        <f t="shared" si="67"/>
        <v>0</v>
      </c>
      <c r="M365">
        <v>0</v>
      </c>
      <c r="N365">
        <f t="shared" si="69"/>
        <v>23800</v>
      </c>
      <c r="O365">
        <f t="shared" si="70"/>
        <v>39600</v>
      </c>
      <c r="P365">
        <f t="shared" si="71"/>
        <v>15800</v>
      </c>
    </row>
    <row r="366" spans="1:16" x14ac:dyDescent="0.25">
      <c r="A366" s="1">
        <v>45291</v>
      </c>
      <c r="B366">
        <f t="shared" si="60"/>
        <v>7</v>
      </c>
      <c r="C366">
        <f t="shared" si="61"/>
        <v>0</v>
      </c>
      <c r="D366">
        <f t="shared" si="62"/>
        <v>1</v>
      </c>
      <c r="E366" t="s">
        <v>4</v>
      </c>
      <c r="F366">
        <v>10</v>
      </c>
      <c r="G366">
        <f t="shared" si="68"/>
        <v>0</v>
      </c>
      <c r="H366">
        <f t="shared" si="63"/>
        <v>0</v>
      </c>
      <c r="I366">
        <f t="shared" si="64"/>
        <v>0</v>
      </c>
      <c r="J366">
        <f t="shared" si="65"/>
        <v>0</v>
      </c>
      <c r="K366">
        <f t="shared" si="66"/>
        <v>0</v>
      </c>
      <c r="L366">
        <f t="shared" si="67"/>
        <v>150</v>
      </c>
      <c r="M366">
        <v>0</v>
      </c>
      <c r="N366">
        <f t="shared" si="69"/>
        <v>23650</v>
      </c>
      <c r="O366" s="3">
        <f t="shared" si="70"/>
        <v>39600</v>
      </c>
      <c r="P366" s="3">
        <f t="shared" si="71"/>
        <v>15950</v>
      </c>
    </row>
    <row r="367" spans="1:16" x14ac:dyDescent="0.25">
      <c r="A367" s="1">
        <v>45292</v>
      </c>
      <c r="B367">
        <f t="shared" si="60"/>
        <v>1</v>
      </c>
      <c r="C367">
        <f t="shared" si="61"/>
        <v>1</v>
      </c>
      <c r="D367">
        <f t="shared" si="62"/>
        <v>0</v>
      </c>
      <c r="E367" t="s">
        <v>4</v>
      </c>
      <c r="F367">
        <v>10</v>
      </c>
      <c r="G367">
        <f t="shared" si="68"/>
        <v>2</v>
      </c>
      <c r="H367">
        <f t="shared" si="63"/>
        <v>0</v>
      </c>
      <c r="I367">
        <f t="shared" si="64"/>
        <v>0</v>
      </c>
      <c r="J367">
        <f t="shared" si="65"/>
        <v>0</v>
      </c>
      <c r="K367">
        <f t="shared" si="66"/>
        <v>60</v>
      </c>
      <c r="L367">
        <f t="shared" si="67"/>
        <v>0</v>
      </c>
      <c r="M367">
        <v>0</v>
      </c>
      <c r="N367">
        <f t="shared" si="69"/>
        <v>23710</v>
      </c>
      <c r="O367">
        <f t="shared" si="70"/>
        <v>39660</v>
      </c>
      <c r="P367">
        <f t="shared" si="71"/>
        <v>15950</v>
      </c>
    </row>
    <row r="368" spans="1:16" x14ac:dyDescent="0.25">
      <c r="A368" s="1">
        <v>45293</v>
      </c>
      <c r="B368">
        <f t="shared" si="60"/>
        <v>2</v>
      </c>
      <c r="C368">
        <f t="shared" si="61"/>
        <v>1</v>
      </c>
      <c r="D368">
        <f t="shared" si="62"/>
        <v>0</v>
      </c>
      <c r="E368" t="s">
        <v>4</v>
      </c>
      <c r="F368">
        <v>10</v>
      </c>
      <c r="G368">
        <f t="shared" si="68"/>
        <v>2</v>
      </c>
      <c r="H368">
        <f t="shared" si="63"/>
        <v>0</v>
      </c>
      <c r="I368">
        <f t="shared" si="64"/>
        <v>0</v>
      </c>
      <c r="J368">
        <f t="shared" si="65"/>
        <v>0</v>
      </c>
      <c r="K368">
        <f t="shared" si="66"/>
        <v>60</v>
      </c>
      <c r="L368">
        <f t="shared" si="67"/>
        <v>0</v>
      </c>
      <c r="M368">
        <v>0</v>
      </c>
      <c r="N368">
        <f t="shared" si="69"/>
        <v>23770</v>
      </c>
      <c r="O368">
        <f t="shared" si="70"/>
        <v>39720</v>
      </c>
      <c r="P368">
        <f t="shared" si="71"/>
        <v>15950</v>
      </c>
    </row>
    <row r="369" spans="1:16" x14ac:dyDescent="0.25">
      <c r="A369" s="1">
        <v>45294</v>
      </c>
      <c r="B369">
        <f t="shared" si="60"/>
        <v>3</v>
      </c>
      <c r="C369">
        <f t="shared" si="61"/>
        <v>1</v>
      </c>
      <c r="D369">
        <f t="shared" si="62"/>
        <v>0</v>
      </c>
      <c r="E369" t="s">
        <v>4</v>
      </c>
      <c r="F369">
        <v>10</v>
      </c>
      <c r="G369">
        <f t="shared" si="68"/>
        <v>2</v>
      </c>
      <c r="H369">
        <f t="shared" si="63"/>
        <v>0</v>
      </c>
      <c r="I369">
        <f t="shared" si="64"/>
        <v>0</v>
      </c>
      <c r="J369">
        <f t="shared" si="65"/>
        <v>0</v>
      </c>
      <c r="K369">
        <f t="shared" si="66"/>
        <v>60</v>
      </c>
      <c r="L369">
        <f t="shared" si="67"/>
        <v>0</v>
      </c>
      <c r="M369">
        <v>0</v>
      </c>
      <c r="N369">
        <f t="shared" si="69"/>
        <v>23830</v>
      </c>
      <c r="O369">
        <f t="shared" si="70"/>
        <v>39780</v>
      </c>
      <c r="P369">
        <f t="shared" si="71"/>
        <v>15950</v>
      </c>
    </row>
    <row r="370" spans="1:16" x14ac:dyDescent="0.25">
      <c r="A370" s="1">
        <v>45295</v>
      </c>
      <c r="B370">
        <f t="shared" si="60"/>
        <v>4</v>
      </c>
      <c r="C370">
        <f t="shared" si="61"/>
        <v>1</v>
      </c>
      <c r="D370">
        <f t="shared" si="62"/>
        <v>0</v>
      </c>
      <c r="E370" t="s">
        <v>4</v>
      </c>
      <c r="F370">
        <v>10</v>
      </c>
      <c r="G370">
        <f t="shared" si="68"/>
        <v>2</v>
      </c>
      <c r="H370">
        <f t="shared" si="63"/>
        <v>0</v>
      </c>
      <c r="I370">
        <f t="shared" si="64"/>
        <v>0</v>
      </c>
      <c r="J370">
        <f t="shared" si="65"/>
        <v>0</v>
      </c>
      <c r="K370">
        <f t="shared" si="66"/>
        <v>60</v>
      </c>
      <c r="L370">
        <f t="shared" si="67"/>
        <v>0</v>
      </c>
      <c r="M370">
        <v>0</v>
      </c>
      <c r="N370">
        <f t="shared" si="69"/>
        <v>23890</v>
      </c>
      <c r="O370">
        <f t="shared" si="70"/>
        <v>39840</v>
      </c>
      <c r="P370">
        <f t="shared" si="71"/>
        <v>15950</v>
      </c>
    </row>
    <row r="371" spans="1:16" x14ac:dyDescent="0.25">
      <c r="A371" s="1">
        <v>45296</v>
      </c>
      <c r="B371">
        <f t="shared" si="60"/>
        <v>5</v>
      </c>
      <c r="C371">
        <f t="shared" si="61"/>
        <v>1</v>
      </c>
      <c r="D371">
        <f t="shared" si="62"/>
        <v>0</v>
      </c>
      <c r="E371" t="s">
        <v>4</v>
      </c>
      <c r="F371">
        <v>10</v>
      </c>
      <c r="G371">
        <f t="shared" si="68"/>
        <v>2</v>
      </c>
      <c r="H371">
        <f t="shared" si="63"/>
        <v>0</v>
      </c>
      <c r="I371">
        <f t="shared" si="64"/>
        <v>0</v>
      </c>
      <c r="J371">
        <f t="shared" si="65"/>
        <v>0</v>
      </c>
      <c r="K371">
        <f t="shared" si="66"/>
        <v>60</v>
      </c>
      <c r="L371">
        <f t="shared" si="67"/>
        <v>0</v>
      </c>
      <c r="M371">
        <v>0</v>
      </c>
      <c r="N371">
        <f t="shared" si="69"/>
        <v>23950</v>
      </c>
      <c r="O371">
        <f t="shared" si="70"/>
        <v>39900</v>
      </c>
      <c r="P371">
        <f t="shared" si="71"/>
        <v>15950</v>
      </c>
    </row>
    <row r="372" spans="1:16" x14ac:dyDescent="0.25">
      <c r="A372" s="1">
        <v>45297</v>
      </c>
      <c r="B372">
        <f t="shared" si="60"/>
        <v>6</v>
      </c>
      <c r="C372">
        <f t="shared" si="61"/>
        <v>0</v>
      </c>
      <c r="D372">
        <f t="shared" si="62"/>
        <v>0</v>
      </c>
      <c r="E372" t="s">
        <v>4</v>
      </c>
      <c r="F372">
        <v>10</v>
      </c>
      <c r="G372">
        <f t="shared" si="68"/>
        <v>0</v>
      </c>
      <c r="H372">
        <f t="shared" si="63"/>
        <v>0</v>
      </c>
      <c r="I372">
        <f t="shared" si="64"/>
        <v>0</v>
      </c>
      <c r="J372">
        <f t="shared" si="65"/>
        <v>0</v>
      </c>
      <c r="K372">
        <f t="shared" si="66"/>
        <v>0</v>
      </c>
      <c r="L372">
        <f t="shared" si="67"/>
        <v>0</v>
      </c>
      <c r="M372">
        <v>0</v>
      </c>
      <c r="N372">
        <f t="shared" si="69"/>
        <v>23950</v>
      </c>
      <c r="O372">
        <f t="shared" si="70"/>
        <v>39900</v>
      </c>
      <c r="P372">
        <f t="shared" si="71"/>
        <v>15950</v>
      </c>
    </row>
    <row r="373" spans="1:16" x14ac:dyDescent="0.25">
      <c r="A373" s="1">
        <v>45298</v>
      </c>
      <c r="B373">
        <f t="shared" si="60"/>
        <v>7</v>
      </c>
      <c r="C373">
        <f t="shared" si="61"/>
        <v>0</v>
      </c>
      <c r="D373">
        <f t="shared" si="62"/>
        <v>1</v>
      </c>
      <c r="E373" t="s">
        <v>4</v>
      </c>
      <c r="F373">
        <v>10</v>
      </c>
      <c r="G373">
        <f t="shared" si="68"/>
        <v>0</v>
      </c>
      <c r="H373">
        <f t="shared" si="63"/>
        <v>0</v>
      </c>
      <c r="I373">
        <f t="shared" si="64"/>
        <v>0</v>
      </c>
      <c r="J373">
        <f t="shared" si="65"/>
        <v>0</v>
      </c>
      <c r="K373">
        <f t="shared" si="66"/>
        <v>0</v>
      </c>
      <c r="L373">
        <f t="shared" si="67"/>
        <v>150</v>
      </c>
      <c r="M373">
        <v>0</v>
      </c>
      <c r="N373">
        <f t="shared" si="69"/>
        <v>23800</v>
      </c>
      <c r="O373">
        <f t="shared" si="70"/>
        <v>39900</v>
      </c>
      <c r="P373">
        <f t="shared" si="71"/>
        <v>16100</v>
      </c>
    </row>
    <row r="374" spans="1:16" x14ac:dyDescent="0.25">
      <c r="A374" s="1">
        <v>45299</v>
      </c>
      <c r="B374">
        <f t="shared" si="60"/>
        <v>1</v>
      </c>
      <c r="C374">
        <f t="shared" si="61"/>
        <v>1</v>
      </c>
      <c r="D374">
        <f t="shared" si="62"/>
        <v>0</v>
      </c>
      <c r="E374" t="s">
        <v>4</v>
      </c>
      <c r="F374">
        <v>10</v>
      </c>
      <c r="G374">
        <f t="shared" si="68"/>
        <v>2</v>
      </c>
      <c r="H374">
        <f t="shared" si="63"/>
        <v>0</v>
      </c>
      <c r="I374">
        <f t="shared" si="64"/>
        <v>0</v>
      </c>
      <c r="J374">
        <f t="shared" si="65"/>
        <v>0</v>
      </c>
      <c r="K374">
        <f t="shared" si="66"/>
        <v>60</v>
      </c>
      <c r="L374">
        <f t="shared" si="67"/>
        <v>0</v>
      </c>
      <c r="M374">
        <v>0</v>
      </c>
      <c r="N374">
        <f t="shared" si="69"/>
        <v>23860</v>
      </c>
      <c r="O374">
        <f t="shared" si="70"/>
        <v>39960</v>
      </c>
      <c r="P374">
        <f t="shared" si="71"/>
        <v>16100</v>
      </c>
    </row>
    <row r="375" spans="1:16" x14ac:dyDescent="0.25">
      <c r="A375" s="1">
        <v>45300</v>
      </c>
      <c r="B375">
        <f t="shared" si="60"/>
        <v>2</v>
      </c>
      <c r="C375">
        <f t="shared" si="61"/>
        <v>1</v>
      </c>
      <c r="D375">
        <f t="shared" si="62"/>
        <v>0</v>
      </c>
      <c r="E375" t="s">
        <v>4</v>
      </c>
      <c r="F375">
        <v>10</v>
      </c>
      <c r="G375">
        <f t="shared" si="68"/>
        <v>2</v>
      </c>
      <c r="H375">
        <f t="shared" si="63"/>
        <v>0</v>
      </c>
      <c r="I375">
        <f t="shared" si="64"/>
        <v>0</v>
      </c>
      <c r="J375">
        <f t="shared" si="65"/>
        <v>0</v>
      </c>
      <c r="K375">
        <f t="shared" si="66"/>
        <v>60</v>
      </c>
      <c r="L375">
        <f t="shared" si="67"/>
        <v>0</v>
      </c>
      <c r="M375">
        <v>0</v>
      </c>
      <c r="N375">
        <f t="shared" si="69"/>
        <v>23920</v>
      </c>
      <c r="O375">
        <f t="shared" si="70"/>
        <v>40020</v>
      </c>
      <c r="P375">
        <f t="shared" si="71"/>
        <v>16100</v>
      </c>
    </row>
    <row r="376" spans="1:16" x14ac:dyDescent="0.25">
      <c r="A376" s="1">
        <v>45301</v>
      </c>
      <c r="B376">
        <f t="shared" si="60"/>
        <v>3</v>
      </c>
      <c r="C376">
        <f t="shared" si="61"/>
        <v>1</v>
      </c>
      <c r="D376">
        <f t="shared" si="62"/>
        <v>0</v>
      </c>
      <c r="E376" t="s">
        <v>4</v>
      </c>
      <c r="F376">
        <v>10</v>
      </c>
      <c r="G376">
        <f t="shared" si="68"/>
        <v>2</v>
      </c>
      <c r="H376">
        <f t="shared" si="63"/>
        <v>0</v>
      </c>
      <c r="I376">
        <f t="shared" si="64"/>
        <v>0</v>
      </c>
      <c r="J376">
        <f t="shared" si="65"/>
        <v>0</v>
      </c>
      <c r="K376">
        <f t="shared" si="66"/>
        <v>60</v>
      </c>
      <c r="L376">
        <f t="shared" si="67"/>
        <v>0</v>
      </c>
      <c r="M376">
        <v>0</v>
      </c>
      <c r="N376">
        <f t="shared" si="69"/>
        <v>23980</v>
      </c>
      <c r="O376">
        <f t="shared" si="70"/>
        <v>40080</v>
      </c>
      <c r="P376">
        <f t="shared" si="71"/>
        <v>16100</v>
      </c>
    </row>
    <row r="377" spans="1:16" x14ac:dyDescent="0.25">
      <c r="A377" s="1">
        <v>45302</v>
      </c>
      <c r="B377">
        <f t="shared" si="60"/>
        <v>4</v>
      </c>
      <c r="C377">
        <f t="shared" si="61"/>
        <v>1</v>
      </c>
      <c r="D377">
        <f t="shared" si="62"/>
        <v>0</v>
      </c>
      <c r="E377" t="s">
        <v>4</v>
      </c>
      <c r="F377">
        <v>10</v>
      </c>
      <c r="G377">
        <f t="shared" si="68"/>
        <v>2</v>
      </c>
      <c r="H377">
        <f t="shared" si="63"/>
        <v>0</v>
      </c>
      <c r="I377">
        <f t="shared" si="64"/>
        <v>0</v>
      </c>
      <c r="J377">
        <f t="shared" si="65"/>
        <v>0</v>
      </c>
      <c r="K377">
        <f t="shared" si="66"/>
        <v>60</v>
      </c>
      <c r="L377">
        <f t="shared" si="67"/>
        <v>0</v>
      </c>
      <c r="M377">
        <v>0</v>
      </c>
      <c r="N377">
        <f t="shared" si="69"/>
        <v>24040</v>
      </c>
      <c r="O377">
        <f t="shared" si="70"/>
        <v>40140</v>
      </c>
      <c r="P377">
        <f t="shared" si="71"/>
        <v>16100</v>
      </c>
    </row>
    <row r="378" spans="1:16" x14ac:dyDescent="0.25">
      <c r="A378" s="1">
        <v>45303</v>
      </c>
      <c r="B378">
        <f t="shared" si="60"/>
        <v>5</v>
      </c>
      <c r="C378">
        <f t="shared" si="61"/>
        <v>1</v>
      </c>
      <c r="D378">
        <f t="shared" si="62"/>
        <v>0</v>
      </c>
      <c r="E378" t="s">
        <v>4</v>
      </c>
      <c r="F378">
        <v>10</v>
      </c>
      <c r="G378">
        <f t="shared" si="68"/>
        <v>2</v>
      </c>
      <c r="H378">
        <f t="shared" si="63"/>
        <v>0</v>
      </c>
      <c r="I378">
        <f t="shared" si="64"/>
        <v>0</v>
      </c>
      <c r="J378">
        <f t="shared" si="65"/>
        <v>0</v>
      </c>
      <c r="K378">
        <f t="shared" si="66"/>
        <v>60</v>
      </c>
      <c r="L378">
        <f t="shared" si="67"/>
        <v>0</v>
      </c>
      <c r="M378">
        <v>0</v>
      </c>
      <c r="N378">
        <f t="shared" si="69"/>
        <v>24100</v>
      </c>
      <c r="O378">
        <f t="shared" si="70"/>
        <v>40200</v>
      </c>
      <c r="P378">
        <f t="shared" si="71"/>
        <v>16100</v>
      </c>
    </row>
    <row r="379" spans="1:16" x14ac:dyDescent="0.25">
      <c r="A379" s="1">
        <v>45304</v>
      </c>
      <c r="B379">
        <f t="shared" si="60"/>
        <v>6</v>
      </c>
      <c r="C379">
        <f t="shared" si="61"/>
        <v>0</v>
      </c>
      <c r="D379">
        <f t="shared" si="62"/>
        <v>0</v>
      </c>
      <c r="E379" t="s">
        <v>4</v>
      </c>
      <c r="F379">
        <v>10</v>
      </c>
      <c r="G379">
        <f t="shared" si="68"/>
        <v>0</v>
      </c>
      <c r="H379">
        <f t="shared" si="63"/>
        <v>0</v>
      </c>
      <c r="I379">
        <f t="shared" si="64"/>
        <v>0</v>
      </c>
      <c r="J379">
        <f t="shared" si="65"/>
        <v>0</v>
      </c>
      <c r="K379">
        <f t="shared" si="66"/>
        <v>0</v>
      </c>
      <c r="L379">
        <f t="shared" si="67"/>
        <v>0</v>
      </c>
      <c r="M379">
        <v>0</v>
      </c>
      <c r="N379">
        <f t="shared" si="69"/>
        <v>24100</v>
      </c>
      <c r="O379">
        <f t="shared" si="70"/>
        <v>40200</v>
      </c>
      <c r="P379">
        <f t="shared" si="71"/>
        <v>16100</v>
      </c>
    </row>
    <row r="380" spans="1:16" x14ac:dyDescent="0.25">
      <c r="A380" s="1">
        <v>45305</v>
      </c>
      <c r="B380">
        <f t="shared" si="60"/>
        <v>7</v>
      </c>
      <c r="C380">
        <f t="shared" si="61"/>
        <v>0</v>
      </c>
      <c r="D380">
        <f t="shared" si="62"/>
        <v>1</v>
      </c>
      <c r="E380" t="s">
        <v>4</v>
      </c>
      <c r="F380">
        <v>10</v>
      </c>
      <c r="G380">
        <f t="shared" si="68"/>
        <v>0</v>
      </c>
      <c r="H380">
        <f t="shared" si="63"/>
        <v>0</v>
      </c>
      <c r="I380">
        <f t="shared" si="64"/>
        <v>0</v>
      </c>
      <c r="J380">
        <f t="shared" si="65"/>
        <v>0</v>
      </c>
      <c r="K380">
        <f t="shared" si="66"/>
        <v>0</v>
      </c>
      <c r="L380">
        <f t="shared" si="67"/>
        <v>150</v>
      </c>
      <c r="M380">
        <v>0</v>
      </c>
      <c r="N380">
        <f t="shared" si="69"/>
        <v>23950</v>
      </c>
      <c r="O380">
        <f t="shared" si="70"/>
        <v>40200</v>
      </c>
      <c r="P380">
        <f t="shared" si="71"/>
        <v>16250</v>
      </c>
    </row>
    <row r="381" spans="1:16" x14ac:dyDescent="0.25">
      <c r="A381" s="1">
        <v>45306</v>
      </c>
      <c r="B381">
        <f t="shared" si="60"/>
        <v>1</v>
      </c>
      <c r="C381">
        <f t="shared" si="61"/>
        <v>1</v>
      </c>
      <c r="D381">
        <f t="shared" si="62"/>
        <v>0</v>
      </c>
      <c r="E381" t="s">
        <v>4</v>
      </c>
      <c r="F381">
        <v>10</v>
      </c>
      <c r="G381">
        <f t="shared" si="68"/>
        <v>2</v>
      </c>
      <c r="H381">
        <f t="shared" si="63"/>
        <v>0</v>
      </c>
      <c r="I381">
        <f t="shared" si="64"/>
        <v>0</v>
      </c>
      <c r="J381">
        <f t="shared" si="65"/>
        <v>0</v>
      </c>
      <c r="K381">
        <f t="shared" si="66"/>
        <v>60</v>
      </c>
      <c r="L381">
        <f t="shared" si="67"/>
        <v>0</v>
      </c>
      <c r="M381">
        <v>0</v>
      </c>
      <c r="N381">
        <f t="shared" si="69"/>
        <v>24010</v>
      </c>
      <c r="O381">
        <f t="shared" si="70"/>
        <v>40260</v>
      </c>
      <c r="P381">
        <f t="shared" si="71"/>
        <v>16250</v>
      </c>
    </row>
    <row r="382" spans="1:16" x14ac:dyDescent="0.25">
      <c r="A382" s="1">
        <v>45307</v>
      </c>
      <c r="B382">
        <f t="shared" si="60"/>
        <v>2</v>
      </c>
      <c r="C382">
        <f t="shared" si="61"/>
        <v>1</v>
      </c>
      <c r="D382">
        <f t="shared" si="62"/>
        <v>0</v>
      </c>
      <c r="E382" t="s">
        <v>4</v>
      </c>
      <c r="F382">
        <v>10</v>
      </c>
      <c r="G382">
        <f t="shared" si="68"/>
        <v>2</v>
      </c>
      <c r="H382">
        <f t="shared" si="63"/>
        <v>0</v>
      </c>
      <c r="I382">
        <f t="shared" si="64"/>
        <v>0</v>
      </c>
      <c r="J382">
        <f t="shared" si="65"/>
        <v>0</v>
      </c>
      <c r="K382">
        <f t="shared" si="66"/>
        <v>60</v>
      </c>
      <c r="L382">
        <f t="shared" si="67"/>
        <v>0</v>
      </c>
      <c r="M382">
        <v>0</v>
      </c>
      <c r="N382">
        <f t="shared" si="69"/>
        <v>24070</v>
      </c>
      <c r="O382">
        <f t="shared" si="70"/>
        <v>40320</v>
      </c>
      <c r="P382">
        <f t="shared" si="71"/>
        <v>16250</v>
      </c>
    </row>
    <row r="383" spans="1:16" x14ac:dyDescent="0.25">
      <c r="A383" s="1">
        <v>45308</v>
      </c>
      <c r="B383">
        <f t="shared" si="60"/>
        <v>3</v>
      </c>
      <c r="C383">
        <f t="shared" si="61"/>
        <v>1</v>
      </c>
      <c r="D383">
        <f t="shared" si="62"/>
        <v>0</v>
      </c>
      <c r="E383" t="s">
        <v>4</v>
      </c>
      <c r="F383">
        <v>10</v>
      </c>
      <c r="G383">
        <f t="shared" si="68"/>
        <v>2</v>
      </c>
      <c r="H383">
        <f t="shared" si="63"/>
        <v>0</v>
      </c>
      <c r="I383">
        <f t="shared" si="64"/>
        <v>0</v>
      </c>
      <c r="J383">
        <f t="shared" si="65"/>
        <v>0</v>
      </c>
      <c r="K383">
        <f t="shared" si="66"/>
        <v>60</v>
      </c>
      <c r="L383">
        <f t="shared" si="67"/>
        <v>0</v>
      </c>
      <c r="M383">
        <v>0</v>
      </c>
      <c r="N383">
        <f t="shared" si="69"/>
        <v>24130</v>
      </c>
      <c r="O383">
        <f t="shared" si="70"/>
        <v>40380</v>
      </c>
      <c r="P383">
        <f t="shared" si="71"/>
        <v>16250</v>
      </c>
    </row>
    <row r="384" spans="1:16" x14ac:dyDescent="0.25">
      <c r="A384" s="1">
        <v>45309</v>
      </c>
      <c r="B384">
        <f t="shared" si="60"/>
        <v>4</v>
      </c>
      <c r="C384">
        <f t="shared" si="61"/>
        <v>1</v>
      </c>
      <c r="D384">
        <f t="shared" si="62"/>
        <v>0</v>
      </c>
      <c r="E384" t="s">
        <v>4</v>
      </c>
      <c r="F384">
        <v>10</v>
      </c>
      <c r="G384">
        <f t="shared" si="68"/>
        <v>2</v>
      </c>
      <c r="H384">
        <f t="shared" si="63"/>
        <v>0</v>
      </c>
      <c r="I384">
        <f t="shared" si="64"/>
        <v>0</v>
      </c>
      <c r="J384">
        <f t="shared" si="65"/>
        <v>0</v>
      </c>
      <c r="K384">
        <f t="shared" si="66"/>
        <v>60</v>
      </c>
      <c r="L384">
        <f t="shared" si="67"/>
        <v>0</v>
      </c>
      <c r="M384">
        <v>0</v>
      </c>
      <c r="N384">
        <f t="shared" si="69"/>
        <v>24190</v>
      </c>
      <c r="O384">
        <f t="shared" si="70"/>
        <v>40440</v>
      </c>
      <c r="P384">
        <f t="shared" si="71"/>
        <v>16250</v>
      </c>
    </row>
    <row r="385" spans="1:16" x14ac:dyDescent="0.25">
      <c r="A385" s="1">
        <v>45310</v>
      </c>
      <c r="B385">
        <f t="shared" si="60"/>
        <v>5</v>
      </c>
      <c r="C385">
        <f t="shared" si="61"/>
        <v>1</v>
      </c>
      <c r="D385">
        <f t="shared" si="62"/>
        <v>0</v>
      </c>
      <c r="E385" t="s">
        <v>4</v>
      </c>
      <c r="F385">
        <v>10</v>
      </c>
      <c r="G385">
        <f t="shared" si="68"/>
        <v>2</v>
      </c>
      <c r="H385">
        <f t="shared" si="63"/>
        <v>0</v>
      </c>
      <c r="I385">
        <f t="shared" si="64"/>
        <v>0</v>
      </c>
      <c r="J385">
        <f t="shared" si="65"/>
        <v>0</v>
      </c>
      <c r="K385">
        <f t="shared" si="66"/>
        <v>60</v>
      </c>
      <c r="L385">
        <f t="shared" si="67"/>
        <v>0</v>
      </c>
      <c r="M385">
        <v>0</v>
      </c>
      <c r="N385">
        <f t="shared" si="69"/>
        <v>24250</v>
      </c>
      <c r="O385">
        <f t="shared" si="70"/>
        <v>40500</v>
      </c>
      <c r="P385">
        <f t="shared" si="71"/>
        <v>16250</v>
      </c>
    </row>
    <row r="386" spans="1:16" x14ac:dyDescent="0.25">
      <c r="A386" s="1">
        <v>45311</v>
      </c>
      <c r="B386">
        <f t="shared" si="60"/>
        <v>6</v>
      </c>
      <c r="C386">
        <f t="shared" si="61"/>
        <v>0</v>
      </c>
      <c r="D386">
        <f t="shared" si="62"/>
        <v>0</v>
      </c>
      <c r="E386" t="s">
        <v>4</v>
      </c>
      <c r="F386">
        <v>10</v>
      </c>
      <c r="G386">
        <f t="shared" si="68"/>
        <v>0</v>
      </c>
      <c r="H386">
        <f t="shared" si="63"/>
        <v>0</v>
      </c>
      <c r="I386">
        <f t="shared" si="64"/>
        <v>0</v>
      </c>
      <c r="J386">
        <f t="shared" si="65"/>
        <v>0</v>
      </c>
      <c r="K386">
        <f t="shared" si="66"/>
        <v>0</v>
      </c>
      <c r="L386">
        <f t="shared" si="67"/>
        <v>0</v>
      </c>
      <c r="M386">
        <v>0</v>
      </c>
      <c r="N386">
        <f t="shared" si="69"/>
        <v>24250</v>
      </c>
      <c r="O386">
        <f t="shared" si="70"/>
        <v>40500</v>
      </c>
      <c r="P386">
        <f t="shared" si="71"/>
        <v>16250</v>
      </c>
    </row>
    <row r="387" spans="1:16" x14ac:dyDescent="0.25">
      <c r="A387" s="1">
        <v>45312</v>
      </c>
      <c r="B387">
        <f t="shared" ref="B387:B450" si="72">WEEKDAY(A387,2)</f>
        <v>7</v>
      </c>
      <c r="C387">
        <f t="shared" ref="C387:C450" si="73">IF(AND(B387&gt;0,B387&lt;6),1,0)</f>
        <v>0</v>
      </c>
      <c r="D387">
        <f t="shared" ref="D387:D450" si="74">IF(B387=7,1,0)</f>
        <v>1</v>
      </c>
      <c r="E387" t="s">
        <v>4</v>
      </c>
      <c r="F387">
        <v>10</v>
      </c>
      <c r="G387">
        <f t="shared" si="68"/>
        <v>0</v>
      </c>
      <c r="H387">
        <f t="shared" ref="H387:H450" si="75">IF(AND(C387=1,E387="w"),F387*0.5,0)</f>
        <v>0</v>
      </c>
      <c r="I387">
        <f t="shared" ref="I387:I450" si="76">IF(AND(C387=1,E387="l"),F387*0.9,0)</f>
        <v>0</v>
      </c>
      <c r="J387">
        <f t="shared" ref="J387:J450" si="77">IF(AND(C387=1,E387="j"),F387*0.4,0)</f>
        <v>0</v>
      </c>
      <c r="K387">
        <f t="shared" ref="K387:K450" si="78">SUM(G387:J387)*30</f>
        <v>0</v>
      </c>
      <c r="L387">
        <f t="shared" ref="L387:L450" si="79">IF(D387=1,F387*15,0)</f>
        <v>150</v>
      </c>
      <c r="M387">
        <v>0</v>
      </c>
      <c r="N387">
        <f t="shared" si="69"/>
        <v>24100</v>
      </c>
      <c r="O387">
        <f t="shared" si="70"/>
        <v>40500</v>
      </c>
      <c r="P387">
        <f t="shared" si="71"/>
        <v>16400</v>
      </c>
    </row>
    <row r="388" spans="1:16" x14ac:dyDescent="0.25">
      <c r="A388" s="1">
        <v>45313</v>
      </c>
      <c r="B388">
        <f t="shared" si="72"/>
        <v>1</v>
      </c>
      <c r="C388">
        <f t="shared" si="73"/>
        <v>1</v>
      </c>
      <c r="D388">
        <f t="shared" si="74"/>
        <v>0</v>
      </c>
      <c r="E388" t="s">
        <v>4</v>
      </c>
      <c r="F388">
        <v>10</v>
      </c>
      <c r="G388">
        <f t="shared" ref="G388:G451" si="80">ROUNDDOWN(IF(AND(C388=1,E388="z"),F388*0.2,0),0)</f>
        <v>2</v>
      </c>
      <c r="H388">
        <f t="shared" si="75"/>
        <v>0</v>
      </c>
      <c r="I388">
        <f t="shared" si="76"/>
        <v>0</v>
      </c>
      <c r="J388">
        <f t="shared" si="77"/>
        <v>0</v>
      </c>
      <c r="K388">
        <f t="shared" si="78"/>
        <v>60</v>
      </c>
      <c r="L388">
        <f t="shared" si="79"/>
        <v>0</v>
      </c>
      <c r="M388">
        <v>0</v>
      </c>
      <c r="N388">
        <f t="shared" ref="N388:N451" si="81">K388-L388+N387</f>
        <v>24160</v>
      </c>
      <c r="O388">
        <f t="shared" ref="O388:O451" si="82">K388+O387</f>
        <v>40560</v>
      </c>
      <c r="P388">
        <f t="shared" ref="P388:P451" si="83">M388+L388+P387</f>
        <v>16400</v>
      </c>
    </row>
    <row r="389" spans="1:16" x14ac:dyDescent="0.25">
      <c r="A389" s="1">
        <v>45314</v>
      </c>
      <c r="B389">
        <f t="shared" si="72"/>
        <v>2</v>
      </c>
      <c r="C389">
        <f t="shared" si="73"/>
        <v>1</v>
      </c>
      <c r="D389">
        <f t="shared" si="74"/>
        <v>0</v>
      </c>
      <c r="E389" t="s">
        <v>4</v>
      </c>
      <c r="F389">
        <v>10</v>
      </c>
      <c r="G389">
        <f t="shared" si="80"/>
        <v>2</v>
      </c>
      <c r="H389">
        <f t="shared" si="75"/>
        <v>0</v>
      </c>
      <c r="I389">
        <f t="shared" si="76"/>
        <v>0</v>
      </c>
      <c r="J389">
        <f t="shared" si="77"/>
        <v>0</v>
      </c>
      <c r="K389">
        <f t="shared" si="78"/>
        <v>60</v>
      </c>
      <c r="L389">
        <f t="shared" si="79"/>
        <v>0</v>
      </c>
      <c r="M389">
        <v>0</v>
      </c>
      <c r="N389">
        <f t="shared" si="81"/>
        <v>24220</v>
      </c>
      <c r="O389">
        <f t="shared" si="82"/>
        <v>40620</v>
      </c>
      <c r="P389">
        <f t="shared" si="83"/>
        <v>16400</v>
      </c>
    </row>
    <row r="390" spans="1:16" x14ac:dyDescent="0.25">
      <c r="A390" s="1">
        <v>45315</v>
      </c>
      <c r="B390">
        <f t="shared" si="72"/>
        <v>3</v>
      </c>
      <c r="C390">
        <f t="shared" si="73"/>
        <v>1</v>
      </c>
      <c r="D390">
        <f t="shared" si="74"/>
        <v>0</v>
      </c>
      <c r="E390" t="s">
        <v>4</v>
      </c>
      <c r="F390">
        <v>10</v>
      </c>
      <c r="G390">
        <f t="shared" si="80"/>
        <v>2</v>
      </c>
      <c r="H390">
        <f t="shared" si="75"/>
        <v>0</v>
      </c>
      <c r="I390">
        <f t="shared" si="76"/>
        <v>0</v>
      </c>
      <c r="J390">
        <f t="shared" si="77"/>
        <v>0</v>
      </c>
      <c r="K390">
        <f t="shared" si="78"/>
        <v>60</v>
      </c>
      <c r="L390">
        <f t="shared" si="79"/>
        <v>0</v>
      </c>
      <c r="M390">
        <v>0</v>
      </c>
      <c r="N390">
        <f t="shared" si="81"/>
        <v>24280</v>
      </c>
      <c r="O390">
        <f t="shared" si="82"/>
        <v>40680</v>
      </c>
      <c r="P390">
        <f t="shared" si="83"/>
        <v>16400</v>
      </c>
    </row>
    <row r="391" spans="1:16" x14ac:dyDescent="0.25">
      <c r="A391" s="1">
        <v>45316</v>
      </c>
      <c r="B391">
        <f t="shared" si="72"/>
        <v>4</v>
      </c>
      <c r="C391">
        <f t="shared" si="73"/>
        <v>1</v>
      </c>
      <c r="D391">
        <f t="shared" si="74"/>
        <v>0</v>
      </c>
      <c r="E391" t="s">
        <v>4</v>
      </c>
      <c r="F391">
        <v>10</v>
      </c>
      <c r="G391">
        <f t="shared" si="80"/>
        <v>2</v>
      </c>
      <c r="H391">
        <f t="shared" si="75"/>
        <v>0</v>
      </c>
      <c r="I391">
        <f t="shared" si="76"/>
        <v>0</v>
      </c>
      <c r="J391">
        <f t="shared" si="77"/>
        <v>0</v>
      </c>
      <c r="K391">
        <f t="shared" si="78"/>
        <v>60</v>
      </c>
      <c r="L391">
        <f t="shared" si="79"/>
        <v>0</v>
      </c>
      <c r="M391">
        <v>0</v>
      </c>
      <c r="N391">
        <f t="shared" si="81"/>
        <v>24340</v>
      </c>
      <c r="O391">
        <f t="shared" si="82"/>
        <v>40740</v>
      </c>
      <c r="P391">
        <f t="shared" si="83"/>
        <v>16400</v>
      </c>
    </row>
    <row r="392" spans="1:16" x14ac:dyDescent="0.25">
      <c r="A392" s="1">
        <v>45317</v>
      </c>
      <c r="B392">
        <f t="shared" si="72"/>
        <v>5</v>
      </c>
      <c r="C392">
        <f t="shared" si="73"/>
        <v>1</v>
      </c>
      <c r="D392">
        <f t="shared" si="74"/>
        <v>0</v>
      </c>
      <c r="E392" t="s">
        <v>4</v>
      </c>
      <c r="F392">
        <v>10</v>
      </c>
      <c r="G392">
        <f t="shared" si="80"/>
        <v>2</v>
      </c>
      <c r="H392">
        <f t="shared" si="75"/>
        <v>0</v>
      </c>
      <c r="I392">
        <f t="shared" si="76"/>
        <v>0</v>
      </c>
      <c r="J392">
        <f t="shared" si="77"/>
        <v>0</v>
      </c>
      <c r="K392">
        <f t="shared" si="78"/>
        <v>60</v>
      </c>
      <c r="L392">
        <f t="shared" si="79"/>
        <v>0</v>
      </c>
      <c r="M392">
        <v>0</v>
      </c>
      <c r="N392">
        <f t="shared" si="81"/>
        <v>24400</v>
      </c>
      <c r="O392">
        <f t="shared" si="82"/>
        <v>40800</v>
      </c>
      <c r="P392">
        <f t="shared" si="83"/>
        <v>16400</v>
      </c>
    </row>
    <row r="393" spans="1:16" x14ac:dyDescent="0.25">
      <c r="A393" s="1">
        <v>45318</v>
      </c>
      <c r="B393">
        <f t="shared" si="72"/>
        <v>6</v>
      </c>
      <c r="C393">
        <f t="shared" si="73"/>
        <v>0</v>
      </c>
      <c r="D393">
        <f t="shared" si="74"/>
        <v>0</v>
      </c>
      <c r="E393" t="s">
        <v>4</v>
      </c>
      <c r="F393">
        <v>10</v>
      </c>
      <c r="G393">
        <f t="shared" si="80"/>
        <v>0</v>
      </c>
      <c r="H393">
        <f t="shared" si="75"/>
        <v>0</v>
      </c>
      <c r="I393">
        <f t="shared" si="76"/>
        <v>0</v>
      </c>
      <c r="J393">
        <f t="shared" si="77"/>
        <v>0</v>
      </c>
      <c r="K393">
        <f t="shared" si="78"/>
        <v>0</v>
      </c>
      <c r="L393">
        <f t="shared" si="79"/>
        <v>0</v>
      </c>
      <c r="M393">
        <v>0</v>
      </c>
      <c r="N393">
        <f t="shared" si="81"/>
        <v>24400</v>
      </c>
      <c r="O393">
        <f t="shared" si="82"/>
        <v>40800</v>
      </c>
      <c r="P393">
        <f t="shared" si="83"/>
        <v>16400</v>
      </c>
    </row>
    <row r="394" spans="1:16" x14ac:dyDescent="0.25">
      <c r="A394" s="1">
        <v>45319</v>
      </c>
      <c r="B394">
        <f t="shared" si="72"/>
        <v>7</v>
      </c>
      <c r="C394">
        <f t="shared" si="73"/>
        <v>0</v>
      </c>
      <c r="D394">
        <f t="shared" si="74"/>
        <v>1</v>
      </c>
      <c r="E394" t="s">
        <v>4</v>
      </c>
      <c r="F394">
        <v>10</v>
      </c>
      <c r="G394">
        <f t="shared" si="80"/>
        <v>0</v>
      </c>
      <c r="H394">
        <f t="shared" si="75"/>
        <v>0</v>
      </c>
      <c r="I394">
        <f t="shared" si="76"/>
        <v>0</v>
      </c>
      <c r="J394">
        <f t="shared" si="77"/>
        <v>0</v>
      </c>
      <c r="K394">
        <f t="shared" si="78"/>
        <v>0</v>
      </c>
      <c r="L394">
        <f t="shared" si="79"/>
        <v>150</v>
      </c>
      <c r="M394">
        <v>0</v>
      </c>
      <c r="N394">
        <f t="shared" si="81"/>
        <v>24250</v>
      </c>
      <c r="O394">
        <f t="shared" si="82"/>
        <v>40800</v>
      </c>
      <c r="P394">
        <f t="shared" si="83"/>
        <v>16550</v>
      </c>
    </row>
    <row r="395" spans="1:16" x14ac:dyDescent="0.25">
      <c r="A395" s="1">
        <v>45320</v>
      </c>
      <c r="B395">
        <f t="shared" si="72"/>
        <v>1</v>
      </c>
      <c r="C395">
        <f t="shared" si="73"/>
        <v>1</v>
      </c>
      <c r="D395">
        <f t="shared" si="74"/>
        <v>0</v>
      </c>
      <c r="E395" t="s">
        <v>4</v>
      </c>
      <c r="F395">
        <v>10</v>
      </c>
      <c r="G395">
        <f t="shared" si="80"/>
        <v>2</v>
      </c>
      <c r="H395">
        <f t="shared" si="75"/>
        <v>0</v>
      </c>
      <c r="I395">
        <f t="shared" si="76"/>
        <v>0</v>
      </c>
      <c r="J395">
        <f t="shared" si="77"/>
        <v>0</v>
      </c>
      <c r="K395">
        <f t="shared" si="78"/>
        <v>60</v>
      </c>
      <c r="L395">
        <f t="shared" si="79"/>
        <v>0</v>
      </c>
      <c r="M395">
        <v>0</v>
      </c>
      <c r="N395">
        <f t="shared" si="81"/>
        <v>24310</v>
      </c>
      <c r="O395">
        <f t="shared" si="82"/>
        <v>40860</v>
      </c>
      <c r="P395">
        <f t="shared" si="83"/>
        <v>16550</v>
      </c>
    </row>
    <row r="396" spans="1:16" x14ac:dyDescent="0.25">
      <c r="A396" s="1">
        <v>45321</v>
      </c>
      <c r="B396">
        <f t="shared" si="72"/>
        <v>2</v>
      </c>
      <c r="C396">
        <f t="shared" si="73"/>
        <v>1</v>
      </c>
      <c r="D396">
        <f t="shared" si="74"/>
        <v>0</v>
      </c>
      <c r="E396" t="s">
        <v>4</v>
      </c>
      <c r="F396">
        <v>10</v>
      </c>
      <c r="G396">
        <f t="shared" si="80"/>
        <v>2</v>
      </c>
      <c r="H396">
        <f t="shared" si="75"/>
        <v>0</v>
      </c>
      <c r="I396">
        <f t="shared" si="76"/>
        <v>0</v>
      </c>
      <c r="J396">
        <f t="shared" si="77"/>
        <v>0</v>
      </c>
      <c r="K396">
        <f t="shared" si="78"/>
        <v>60</v>
      </c>
      <c r="L396">
        <f t="shared" si="79"/>
        <v>0</v>
      </c>
      <c r="M396">
        <v>0</v>
      </c>
      <c r="N396">
        <f t="shared" si="81"/>
        <v>24370</v>
      </c>
      <c r="O396">
        <f t="shared" si="82"/>
        <v>40920</v>
      </c>
      <c r="P396">
        <f t="shared" si="83"/>
        <v>16550</v>
      </c>
    </row>
    <row r="397" spans="1:16" x14ac:dyDescent="0.25">
      <c r="A397" s="1">
        <v>45322</v>
      </c>
      <c r="B397">
        <f t="shared" si="72"/>
        <v>3</v>
      </c>
      <c r="C397">
        <f t="shared" si="73"/>
        <v>1</v>
      </c>
      <c r="D397">
        <f t="shared" si="74"/>
        <v>0</v>
      </c>
      <c r="E397" t="s">
        <v>4</v>
      </c>
      <c r="F397">
        <v>10</v>
      </c>
      <c r="G397">
        <f t="shared" si="80"/>
        <v>2</v>
      </c>
      <c r="H397">
        <f t="shared" si="75"/>
        <v>0</v>
      </c>
      <c r="I397">
        <f t="shared" si="76"/>
        <v>0</v>
      </c>
      <c r="J397">
        <f t="shared" si="77"/>
        <v>0</v>
      </c>
      <c r="K397">
        <f t="shared" si="78"/>
        <v>60</v>
      </c>
      <c r="L397">
        <f t="shared" si="79"/>
        <v>0</v>
      </c>
      <c r="M397">
        <v>0</v>
      </c>
      <c r="N397">
        <f t="shared" si="81"/>
        <v>24430</v>
      </c>
      <c r="O397">
        <f t="shared" si="82"/>
        <v>40980</v>
      </c>
      <c r="P397">
        <f t="shared" si="83"/>
        <v>16550</v>
      </c>
    </row>
    <row r="398" spans="1:16" x14ac:dyDescent="0.25">
      <c r="A398" s="1">
        <v>45323</v>
      </c>
      <c r="B398">
        <f t="shared" si="72"/>
        <v>4</v>
      </c>
      <c r="C398">
        <f t="shared" si="73"/>
        <v>1</v>
      </c>
      <c r="D398">
        <f t="shared" si="74"/>
        <v>0</v>
      </c>
      <c r="E398" t="s">
        <v>4</v>
      </c>
      <c r="F398">
        <v>10</v>
      </c>
      <c r="G398">
        <f t="shared" si="80"/>
        <v>2</v>
      </c>
      <c r="H398">
        <f t="shared" si="75"/>
        <v>0</v>
      </c>
      <c r="I398">
        <f t="shared" si="76"/>
        <v>0</v>
      </c>
      <c r="J398">
        <f t="shared" si="77"/>
        <v>0</v>
      </c>
      <c r="K398">
        <f t="shared" si="78"/>
        <v>60</v>
      </c>
      <c r="L398">
        <f t="shared" si="79"/>
        <v>0</v>
      </c>
      <c r="M398">
        <v>0</v>
      </c>
      <c r="N398">
        <f t="shared" si="81"/>
        <v>24490</v>
      </c>
      <c r="O398">
        <f t="shared" si="82"/>
        <v>41040</v>
      </c>
      <c r="P398">
        <f t="shared" si="83"/>
        <v>16550</v>
      </c>
    </row>
    <row r="399" spans="1:16" x14ac:dyDescent="0.25">
      <c r="A399" s="1">
        <v>45324</v>
      </c>
      <c r="B399">
        <f t="shared" si="72"/>
        <v>5</v>
      </c>
      <c r="C399">
        <f t="shared" si="73"/>
        <v>1</v>
      </c>
      <c r="D399">
        <f t="shared" si="74"/>
        <v>0</v>
      </c>
      <c r="E399" t="s">
        <v>4</v>
      </c>
      <c r="F399">
        <v>10</v>
      </c>
      <c r="G399">
        <f t="shared" si="80"/>
        <v>2</v>
      </c>
      <c r="H399">
        <f t="shared" si="75"/>
        <v>0</v>
      </c>
      <c r="I399">
        <f t="shared" si="76"/>
        <v>0</v>
      </c>
      <c r="J399">
        <f t="shared" si="77"/>
        <v>0</v>
      </c>
      <c r="K399">
        <f t="shared" si="78"/>
        <v>60</v>
      </c>
      <c r="L399">
        <f t="shared" si="79"/>
        <v>0</v>
      </c>
      <c r="M399">
        <v>0</v>
      </c>
      <c r="N399">
        <f t="shared" si="81"/>
        <v>24550</v>
      </c>
      <c r="O399">
        <f t="shared" si="82"/>
        <v>41100</v>
      </c>
      <c r="P399">
        <f t="shared" si="83"/>
        <v>16550</v>
      </c>
    </row>
    <row r="400" spans="1:16" x14ac:dyDescent="0.25">
      <c r="A400" s="1">
        <v>45325</v>
      </c>
      <c r="B400">
        <f t="shared" si="72"/>
        <v>6</v>
      </c>
      <c r="C400">
        <f t="shared" si="73"/>
        <v>0</v>
      </c>
      <c r="D400">
        <f t="shared" si="74"/>
        <v>0</v>
      </c>
      <c r="E400" t="s">
        <v>4</v>
      </c>
      <c r="F400">
        <v>10</v>
      </c>
      <c r="G400">
        <f t="shared" si="80"/>
        <v>0</v>
      </c>
      <c r="H400">
        <f t="shared" si="75"/>
        <v>0</v>
      </c>
      <c r="I400">
        <f t="shared" si="76"/>
        <v>0</v>
      </c>
      <c r="J400">
        <f t="shared" si="77"/>
        <v>0</v>
      </c>
      <c r="K400">
        <f t="shared" si="78"/>
        <v>0</v>
      </c>
      <c r="L400">
        <f t="shared" si="79"/>
        <v>0</v>
      </c>
      <c r="M400">
        <v>0</v>
      </c>
      <c r="N400">
        <f t="shared" si="81"/>
        <v>24550</v>
      </c>
      <c r="O400">
        <f t="shared" si="82"/>
        <v>41100</v>
      </c>
      <c r="P400">
        <f t="shared" si="83"/>
        <v>16550</v>
      </c>
    </row>
    <row r="401" spans="1:16" x14ac:dyDescent="0.25">
      <c r="A401" s="1">
        <v>45326</v>
      </c>
      <c r="B401">
        <f t="shared" si="72"/>
        <v>7</v>
      </c>
      <c r="C401">
        <f t="shared" si="73"/>
        <v>0</v>
      </c>
      <c r="D401">
        <f t="shared" si="74"/>
        <v>1</v>
      </c>
      <c r="E401" t="s">
        <v>4</v>
      </c>
      <c r="F401">
        <v>10</v>
      </c>
      <c r="G401">
        <f t="shared" si="80"/>
        <v>0</v>
      </c>
      <c r="H401">
        <f t="shared" si="75"/>
        <v>0</v>
      </c>
      <c r="I401">
        <f t="shared" si="76"/>
        <v>0</v>
      </c>
      <c r="J401">
        <f t="shared" si="77"/>
        <v>0</v>
      </c>
      <c r="K401">
        <f t="shared" si="78"/>
        <v>0</v>
      </c>
      <c r="L401">
        <f t="shared" si="79"/>
        <v>150</v>
      </c>
      <c r="M401">
        <v>0</v>
      </c>
      <c r="N401">
        <f t="shared" si="81"/>
        <v>24400</v>
      </c>
      <c r="O401">
        <f t="shared" si="82"/>
        <v>41100</v>
      </c>
      <c r="P401">
        <f t="shared" si="83"/>
        <v>16700</v>
      </c>
    </row>
    <row r="402" spans="1:16" x14ac:dyDescent="0.25">
      <c r="A402" s="1">
        <v>45327</v>
      </c>
      <c r="B402">
        <f t="shared" si="72"/>
        <v>1</v>
      </c>
      <c r="C402">
        <f t="shared" si="73"/>
        <v>1</v>
      </c>
      <c r="D402">
        <f t="shared" si="74"/>
        <v>0</v>
      </c>
      <c r="E402" t="s">
        <v>4</v>
      </c>
      <c r="F402">
        <v>10</v>
      </c>
      <c r="G402">
        <f t="shared" si="80"/>
        <v>2</v>
      </c>
      <c r="H402">
        <f t="shared" si="75"/>
        <v>0</v>
      </c>
      <c r="I402">
        <f t="shared" si="76"/>
        <v>0</v>
      </c>
      <c r="J402">
        <f t="shared" si="77"/>
        <v>0</v>
      </c>
      <c r="K402">
        <f t="shared" si="78"/>
        <v>60</v>
      </c>
      <c r="L402">
        <f t="shared" si="79"/>
        <v>0</v>
      </c>
      <c r="M402">
        <v>0</v>
      </c>
      <c r="N402">
        <f t="shared" si="81"/>
        <v>24460</v>
      </c>
      <c r="O402">
        <f t="shared" si="82"/>
        <v>41160</v>
      </c>
      <c r="P402">
        <f t="shared" si="83"/>
        <v>16700</v>
      </c>
    </row>
    <row r="403" spans="1:16" x14ac:dyDescent="0.25">
      <c r="A403" s="1">
        <v>45328</v>
      </c>
      <c r="B403">
        <f t="shared" si="72"/>
        <v>2</v>
      </c>
      <c r="C403">
        <f t="shared" si="73"/>
        <v>1</v>
      </c>
      <c r="D403">
        <f t="shared" si="74"/>
        <v>0</v>
      </c>
      <c r="E403" t="s">
        <v>4</v>
      </c>
      <c r="F403">
        <v>10</v>
      </c>
      <c r="G403">
        <f t="shared" si="80"/>
        <v>2</v>
      </c>
      <c r="H403">
        <f t="shared" si="75"/>
        <v>0</v>
      </c>
      <c r="I403">
        <f t="shared" si="76"/>
        <v>0</v>
      </c>
      <c r="J403">
        <f t="shared" si="77"/>
        <v>0</v>
      </c>
      <c r="K403">
        <f t="shared" si="78"/>
        <v>60</v>
      </c>
      <c r="L403">
        <f t="shared" si="79"/>
        <v>0</v>
      </c>
      <c r="M403">
        <v>0</v>
      </c>
      <c r="N403">
        <f t="shared" si="81"/>
        <v>24520</v>
      </c>
      <c r="O403">
        <f t="shared" si="82"/>
        <v>41220</v>
      </c>
      <c r="P403">
        <f t="shared" si="83"/>
        <v>16700</v>
      </c>
    </row>
    <row r="404" spans="1:16" x14ac:dyDescent="0.25">
      <c r="A404" s="1">
        <v>45329</v>
      </c>
      <c r="B404">
        <f t="shared" si="72"/>
        <v>3</v>
      </c>
      <c r="C404">
        <f t="shared" si="73"/>
        <v>1</v>
      </c>
      <c r="D404">
        <f t="shared" si="74"/>
        <v>0</v>
      </c>
      <c r="E404" t="s">
        <v>4</v>
      </c>
      <c r="F404">
        <v>10</v>
      </c>
      <c r="G404">
        <f t="shared" si="80"/>
        <v>2</v>
      </c>
      <c r="H404">
        <f t="shared" si="75"/>
        <v>0</v>
      </c>
      <c r="I404">
        <f t="shared" si="76"/>
        <v>0</v>
      </c>
      <c r="J404">
        <f t="shared" si="77"/>
        <v>0</v>
      </c>
      <c r="K404">
        <f t="shared" si="78"/>
        <v>60</v>
      </c>
      <c r="L404">
        <f t="shared" si="79"/>
        <v>0</v>
      </c>
      <c r="M404">
        <v>0</v>
      </c>
      <c r="N404">
        <f t="shared" si="81"/>
        <v>24580</v>
      </c>
      <c r="O404">
        <f t="shared" si="82"/>
        <v>41280</v>
      </c>
      <c r="P404">
        <f t="shared" si="83"/>
        <v>16700</v>
      </c>
    </row>
    <row r="405" spans="1:16" x14ac:dyDescent="0.25">
      <c r="A405" s="1">
        <v>45330</v>
      </c>
      <c r="B405">
        <f t="shared" si="72"/>
        <v>4</v>
      </c>
      <c r="C405">
        <f t="shared" si="73"/>
        <v>1</v>
      </c>
      <c r="D405">
        <f t="shared" si="74"/>
        <v>0</v>
      </c>
      <c r="E405" t="s">
        <v>4</v>
      </c>
      <c r="F405">
        <v>10</v>
      </c>
      <c r="G405">
        <f t="shared" si="80"/>
        <v>2</v>
      </c>
      <c r="H405">
        <f t="shared" si="75"/>
        <v>0</v>
      </c>
      <c r="I405">
        <f t="shared" si="76"/>
        <v>0</v>
      </c>
      <c r="J405">
        <f t="shared" si="77"/>
        <v>0</v>
      </c>
      <c r="K405">
        <f t="shared" si="78"/>
        <v>60</v>
      </c>
      <c r="L405">
        <f t="shared" si="79"/>
        <v>0</v>
      </c>
      <c r="M405">
        <v>0</v>
      </c>
      <c r="N405">
        <f t="shared" si="81"/>
        <v>24640</v>
      </c>
      <c r="O405">
        <f t="shared" si="82"/>
        <v>41340</v>
      </c>
      <c r="P405">
        <f t="shared" si="83"/>
        <v>16700</v>
      </c>
    </row>
    <row r="406" spans="1:16" x14ac:dyDescent="0.25">
      <c r="A406" s="1">
        <v>45331</v>
      </c>
      <c r="B406">
        <f t="shared" si="72"/>
        <v>5</v>
      </c>
      <c r="C406">
        <f t="shared" si="73"/>
        <v>1</v>
      </c>
      <c r="D406">
        <f t="shared" si="74"/>
        <v>0</v>
      </c>
      <c r="E406" t="s">
        <v>4</v>
      </c>
      <c r="F406">
        <v>10</v>
      </c>
      <c r="G406">
        <f t="shared" si="80"/>
        <v>2</v>
      </c>
      <c r="H406">
        <f t="shared" si="75"/>
        <v>0</v>
      </c>
      <c r="I406">
        <f t="shared" si="76"/>
        <v>0</v>
      </c>
      <c r="J406">
        <f t="shared" si="77"/>
        <v>0</v>
      </c>
      <c r="K406">
        <f t="shared" si="78"/>
        <v>60</v>
      </c>
      <c r="L406">
        <f t="shared" si="79"/>
        <v>0</v>
      </c>
      <c r="M406">
        <v>0</v>
      </c>
      <c r="N406">
        <f t="shared" si="81"/>
        <v>24700</v>
      </c>
      <c r="O406">
        <f t="shared" si="82"/>
        <v>41400</v>
      </c>
      <c r="P406">
        <f t="shared" si="83"/>
        <v>16700</v>
      </c>
    </row>
    <row r="407" spans="1:16" x14ac:dyDescent="0.25">
      <c r="A407" s="1">
        <v>45332</v>
      </c>
      <c r="B407">
        <f t="shared" si="72"/>
        <v>6</v>
      </c>
      <c r="C407">
        <f t="shared" si="73"/>
        <v>0</v>
      </c>
      <c r="D407">
        <f t="shared" si="74"/>
        <v>0</v>
      </c>
      <c r="E407" t="s">
        <v>4</v>
      </c>
      <c r="F407">
        <v>10</v>
      </c>
      <c r="G407">
        <f t="shared" si="80"/>
        <v>0</v>
      </c>
      <c r="H407">
        <f t="shared" si="75"/>
        <v>0</v>
      </c>
      <c r="I407">
        <f t="shared" si="76"/>
        <v>0</v>
      </c>
      <c r="J407">
        <f t="shared" si="77"/>
        <v>0</v>
      </c>
      <c r="K407">
        <f t="shared" si="78"/>
        <v>0</v>
      </c>
      <c r="L407">
        <f t="shared" si="79"/>
        <v>0</v>
      </c>
      <c r="M407">
        <v>0</v>
      </c>
      <c r="N407">
        <f t="shared" si="81"/>
        <v>24700</v>
      </c>
      <c r="O407">
        <f t="shared" si="82"/>
        <v>41400</v>
      </c>
      <c r="P407">
        <f t="shared" si="83"/>
        <v>16700</v>
      </c>
    </row>
    <row r="408" spans="1:16" x14ac:dyDescent="0.25">
      <c r="A408" s="1">
        <v>45333</v>
      </c>
      <c r="B408">
        <f t="shared" si="72"/>
        <v>7</v>
      </c>
      <c r="C408">
        <f t="shared" si="73"/>
        <v>0</v>
      </c>
      <c r="D408">
        <f t="shared" si="74"/>
        <v>1</v>
      </c>
      <c r="E408" t="s">
        <v>4</v>
      </c>
      <c r="F408">
        <v>10</v>
      </c>
      <c r="G408">
        <f t="shared" si="80"/>
        <v>0</v>
      </c>
      <c r="H408">
        <f t="shared" si="75"/>
        <v>0</v>
      </c>
      <c r="I408">
        <f t="shared" si="76"/>
        <v>0</v>
      </c>
      <c r="J408">
        <f t="shared" si="77"/>
        <v>0</v>
      </c>
      <c r="K408">
        <f t="shared" si="78"/>
        <v>0</v>
      </c>
      <c r="L408">
        <f t="shared" si="79"/>
        <v>150</v>
      </c>
      <c r="M408">
        <v>0</v>
      </c>
      <c r="N408">
        <f t="shared" si="81"/>
        <v>24550</v>
      </c>
      <c r="O408">
        <f t="shared" si="82"/>
        <v>41400</v>
      </c>
      <c r="P408">
        <f t="shared" si="83"/>
        <v>16850</v>
      </c>
    </row>
    <row r="409" spans="1:16" x14ac:dyDescent="0.25">
      <c r="A409" s="1">
        <v>45334</v>
      </c>
      <c r="B409">
        <f t="shared" si="72"/>
        <v>1</v>
      </c>
      <c r="C409">
        <f t="shared" si="73"/>
        <v>1</v>
      </c>
      <c r="D409">
        <f t="shared" si="74"/>
        <v>0</v>
      </c>
      <c r="E409" t="s">
        <v>4</v>
      </c>
      <c r="F409">
        <v>10</v>
      </c>
      <c r="G409">
        <f t="shared" si="80"/>
        <v>2</v>
      </c>
      <c r="H409">
        <f t="shared" si="75"/>
        <v>0</v>
      </c>
      <c r="I409">
        <f t="shared" si="76"/>
        <v>0</v>
      </c>
      <c r="J409">
        <f t="shared" si="77"/>
        <v>0</v>
      </c>
      <c r="K409">
        <f t="shared" si="78"/>
        <v>60</v>
      </c>
      <c r="L409">
        <f t="shared" si="79"/>
        <v>0</v>
      </c>
      <c r="M409">
        <v>0</v>
      </c>
      <c r="N409">
        <f t="shared" si="81"/>
        <v>24610</v>
      </c>
      <c r="O409">
        <f t="shared" si="82"/>
        <v>41460</v>
      </c>
      <c r="P409">
        <f t="shared" si="83"/>
        <v>16850</v>
      </c>
    </row>
    <row r="410" spans="1:16" x14ac:dyDescent="0.25">
      <c r="A410" s="1">
        <v>45335</v>
      </c>
      <c r="B410">
        <f t="shared" si="72"/>
        <v>2</v>
      </c>
      <c r="C410">
        <f t="shared" si="73"/>
        <v>1</v>
      </c>
      <c r="D410">
        <f t="shared" si="74"/>
        <v>0</v>
      </c>
      <c r="E410" t="s">
        <v>4</v>
      </c>
      <c r="F410">
        <v>10</v>
      </c>
      <c r="G410">
        <f t="shared" si="80"/>
        <v>2</v>
      </c>
      <c r="H410">
        <f t="shared" si="75"/>
        <v>0</v>
      </c>
      <c r="I410">
        <f t="shared" si="76"/>
        <v>0</v>
      </c>
      <c r="J410">
        <f t="shared" si="77"/>
        <v>0</v>
      </c>
      <c r="K410">
        <f t="shared" si="78"/>
        <v>60</v>
      </c>
      <c r="L410">
        <f t="shared" si="79"/>
        <v>0</v>
      </c>
      <c r="M410">
        <v>0</v>
      </c>
      <c r="N410">
        <f t="shared" si="81"/>
        <v>24670</v>
      </c>
      <c r="O410">
        <f t="shared" si="82"/>
        <v>41520</v>
      </c>
      <c r="P410">
        <f t="shared" si="83"/>
        <v>16850</v>
      </c>
    </row>
    <row r="411" spans="1:16" x14ac:dyDescent="0.25">
      <c r="A411" s="1">
        <v>45336</v>
      </c>
      <c r="B411">
        <f t="shared" si="72"/>
        <v>3</v>
      </c>
      <c r="C411">
        <f t="shared" si="73"/>
        <v>1</v>
      </c>
      <c r="D411">
        <f t="shared" si="74"/>
        <v>0</v>
      </c>
      <c r="E411" t="s">
        <v>4</v>
      </c>
      <c r="F411">
        <v>10</v>
      </c>
      <c r="G411">
        <f t="shared" si="80"/>
        <v>2</v>
      </c>
      <c r="H411">
        <f t="shared" si="75"/>
        <v>0</v>
      </c>
      <c r="I411">
        <f t="shared" si="76"/>
        <v>0</v>
      </c>
      <c r="J411">
        <f t="shared" si="77"/>
        <v>0</v>
      </c>
      <c r="K411">
        <f t="shared" si="78"/>
        <v>60</v>
      </c>
      <c r="L411">
        <f t="shared" si="79"/>
        <v>0</v>
      </c>
      <c r="M411">
        <v>0</v>
      </c>
      <c r="N411">
        <f t="shared" si="81"/>
        <v>24730</v>
      </c>
      <c r="O411">
        <f t="shared" si="82"/>
        <v>41580</v>
      </c>
      <c r="P411">
        <f t="shared" si="83"/>
        <v>16850</v>
      </c>
    </row>
    <row r="412" spans="1:16" x14ac:dyDescent="0.25">
      <c r="A412" s="1">
        <v>45337</v>
      </c>
      <c r="B412">
        <f t="shared" si="72"/>
        <v>4</v>
      </c>
      <c r="C412">
        <f t="shared" si="73"/>
        <v>1</v>
      </c>
      <c r="D412">
        <f t="shared" si="74"/>
        <v>0</v>
      </c>
      <c r="E412" t="s">
        <v>4</v>
      </c>
      <c r="F412">
        <v>10</v>
      </c>
      <c r="G412">
        <f t="shared" si="80"/>
        <v>2</v>
      </c>
      <c r="H412">
        <f t="shared" si="75"/>
        <v>0</v>
      </c>
      <c r="I412">
        <f t="shared" si="76"/>
        <v>0</v>
      </c>
      <c r="J412">
        <f t="shared" si="77"/>
        <v>0</v>
      </c>
      <c r="K412">
        <f t="shared" si="78"/>
        <v>60</v>
      </c>
      <c r="L412">
        <f t="shared" si="79"/>
        <v>0</v>
      </c>
      <c r="M412">
        <v>0</v>
      </c>
      <c r="N412">
        <f t="shared" si="81"/>
        <v>24790</v>
      </c>
      <c r="O412">
        <f t="shared" si="82"/>
        <v>41640</v>
      </c>
      <c r="P412">
        <f t="shared" si="83"/>
        <v>16850</v>
      </c>
    </row>
    <row r="413" spans="1:16" x14ac:dyDescent="0.25">
      <c r="A413" s="1">
        <v>45338</v>
      </c>
      <c r="B413">
        <f t="shared" si="72"/>
        <v>5</v>
      </c>
      <c r="C413">
        <f t="shared" si="73"/>
        <v>1</v>
      </c>
      <c r="D413">
        <f t="shared" si="74"/>
        <v>0</v>
      </c>
      <c r="E413" t="s">
        <v>4</v>
      </c>
      <c r="F413">
        <v>10</v>
      </c>
      <c r="G413">
        <f t="shared" si="80"/>
        <v>2</v>
      </c>
      <c r="H413">
        <f t="shared" si="75"/>
        <v>0</v>
      </c>
      <c r="I413">
        <f t="shared" si="76"/>
        <v>0</v>
      </c>
      <c r="J413">
        <f t="shared" si="77"/>
        <v>0</v>
      </c>
      <c r="K413">
        <f t="shared" si="78"/>
        <v>60</v>
      </c>
      <c r="L413">
        <f t="shared" si="79"/>
        <v>0</v>
      </c>
      <c r="M413">
        <v>0</v>
      </c>
      <c r="N413">
        <f t="shared" si="81"/>
        <v>24850</v>
      </c>
      <c r="O413">
        <f t="shared" si="82"/>
        <v>41700</v>
      </c>
      <c r="P413">
        <f t="shared" si="83"/>
        <v>16850</v>
      </c>
    </row>
    <row r="414" spans="1:16" x14ac:dyDescent="0.25">
      <c r="A414" s="1">
        <v>45339</v>
      </c>
      <c r="B414">
        <f t="shared" si="72"/>
        <v>6</v>
      </c>
      <c r="C414">
        <f t="shared" si="73"/>
        <v>0</v>
      </c>
      <c r="D414">
        <f t="shared" si="74"/>
        <v>0</v>
      </c>
      <c r="E414" t="s">
        <v>4</v>
      </c>
      <c r="F414">
        <v>10</v>
      </c>
      <c r="G414">
        <f t="shared" si="80"/>
        <v>0</v>
      </c>
      <c r="H414">
        <f t="shared" si="75"/>
        <v>0</v>
      </c>
      <c r="I414">
        <f t="shared" si="76"/>
        <v>0</v>
      </c>
      <c r="J414">
        <f t="shared" si="77"/>
        <v>0</v>
      </c>
      <c r="K414">
        <f t="shared" si="78"/>
        <v>0</v>
      </c>
      <c r="L414">
        <f t="shared" si="79"/>
        <v>0</v>
      </c>
      <c r="M414">
        <v>0</v>
      </c>
      <c r="N414">
        <f t="shared" si="81"/>
        <v>24850</v>
      </c>
      <c r="O414">
        <f t="shared" si="82"/>
        <v>41700</v>
      </c>
      <c r="P414">
        <f t="shared" si="83"/>
        <v>16850</v>
      </c>
    </row>
    <row r="415" spans="1:16" x14ac:dyDescent="0.25">
      <c r="A415" s="1">
        <v>45340</v>
      </c>
      <c r="B415">
        <f t="shared" si="72"/>
        <v>7</v>
      </c>
      <c r="C415">
        <f t="shared" si="73"/>
        <v>0</v>
      </c>
      <c r="D415">
        <f t="shared" si="74"/>
        <v>1</v>
      </c>
      <c r="E415" t="s">
        <v>4</v>
      </c>
      <c r="F415">
        <v>10</v>
      </c>
      <c r="G415">
        <f t="shared" si="80"/>
        <v>0</v>
      </c>
      <c r="H415">
        <f t="shared" si="75"/>
        <v>0</v>
      </c>
      <c r="I415">
        <f t="shared" si="76"/>
        <v>0</v>
      </c>
      <c r="J415">
        <f t="shared" si="77"/>
        <v>0</v>
      </c>
      <c r="K415">
        <f t="shared" si="78"/>
        <v>0</v>
      </c>
      <c r="L415">
        <f t="shared" si="79"/>
        <v>150</v>
      </c>
      <c r="M415">
        <v>0</v>
      </c>
      <c r="N415">
        <f t="shared" si="81"/>
        <v>24700</v>
      </c>
      <c r="O415">
        <f t="shared" si="82"/>
        <v>41700</v>
      </c>
      <c r="P415">
        <f t="shared" si="83"/>
        <v>17000</v>
      </c>
    </row>
    <row r="416" spans="1:16" x14ac:dyDescent="0.25">
      <c r="A416" s="1">
        <v>45341</v>
      </c>
      <c r="B416">
        <f t="shared" si="72"/>
        <v>1</v>
      </c>
      <c r="C416">
        <f t="shared" si="73"/>
        <v>1</v>
      </c>
      <c r="D416">
        <f t="shared" si="74"/>
        <v>0</v>
      </c>
      <c r="E416" t="s">
        <v>4</v>
      </c>
      <c r="F416">
        <v>10</v>
      </c>
      <c r="G416">
        <f t="shared" si="80"/>
        <v>2</v>
      </c>
      <c r="H416">
        <f t="shared" si="75"/>
        <v>0</v>
      </c>
      <c r="I416">
        <f t="shared" si="76"/>
        <v>0</v>
      </c>
      <c r="J416">
        <f t="shared" si="77"/>
        <v>0</v>
      </c>
      <c r="K416">
        <f t="shared" si="78"/>
        <v>60</v>
      </c>
      <c r="L416">
        <f t="shared" si="79"/>
        <v>0</v>
      </c>
      <c r="M416">
        <v>0</v>
      </c>
      <c r="N416">
        <f t="shared" si="81"/>
        <v>24760</v>
      </c>
      <c r="O416">
        <f t="shared" si="82"/>
        <v>41760</v>
      </c>
      <c r="P416">
        <f t="shared" si="83"/>
        <v>17000</v>
      </c>
    </row>
    <row r="417" spans="1:16" x14ac:dyDescent="0.25">
      <c r="A417" s="1">
        <v>45342</v>
      </c>
      <c r="B417">
        <f t="shared" si="72"/>
        <v>2</v>
      </c>
      <c r="C417">
        <f t="shared" si="73"/>
        <v>1</v>
      </c>
      <c r="D417">
        <f t="shared" si="74"/>
        <v>0</v>
      </c>
      <c r="E417" t="s">
        <v>4</v>
      </c>
      <c r="F417">
        <v>10</v>
      </c>
      <c r="G417">
        <f t="shared" si="80"/>
        <v>2</v>
      </c>
      <c r="H417">
        <f t="shared" si="75"/>
        <v>0</v>
      </c>
      <c r="I417">
        <f t="shared" si="76"/>
        <v>0</v>
      </c>
      <c r="J417">
        <f t="shared" si="77"/>
        <v>0</v>
      </c>
      <c r="K417">
        <f t="shared" si="78"/>
        <v>60</v>
      </c>
      <c r="L417">
        <f t="shared" si="79"/>
        <v>0</v>
      </c>
      <c r="M417">
        <v>0</v>
      </c>
      <c r="N417">
        <f t="shared" si="81"/>
        <v>24820</v>
      </c>
      <c r="O417">
        <f t="shared" si="82"/>
        <v>41820</v>
      </c>
      <c r="P417">
        <f t="shared" si="83"/>
        <v>17000</v>
      </c>
    </row>
    <row r="418" spans="1:16" x14ac:dyDescent="0.25">
      <c r="A418" s="1">
        <v>45343</v>
      </c>
      <c r="B418">
        <f t="shared" si="72"/>
        <v>3</v>
      </c>
      <c r="C418">
        <f t="shared" si="73"/>
        <v>1</v>
      </c>
      <c r="D418">
        <f t="shared" si="74"/>
        <v>0</v>
      </c>
      <c r="E418" t="s">
        <v>4</v>
      </c>
      <c r="F418">
        <v>10</v>
      </c>
      <c r="G418">
        <f t="shared" si="80"/>
        <v>2</v>
      </c>
      <c r="H418">
        <f t="shared" si="75"/>
        <v>0</v>
      </c>
      <c r="I418">
        <f t="shared" si="76"/>
        <v>0</v>
      </c>
      <c r="J418">
        <f t="shared" si="77"/>
        <v>0</v>
      </c>
      <c r="K418">
        <f t="shared" si="78"/>
        <v>60</v>
      </c>
      <c r="L418">
        <f t="shared" si="79"/>
        <v>0</v>
      </c>
      <c r="M418">
        <v>0</v>
      </c>
      <c r="N418">
        <f t="shared" si="81"/>
        <v>24880</v>
      </c>
      <c r="O418">
        <f t="shared" si="82"/>
        <v>41880</v>
      </c>
      <c r="P418">
        <f t="shared" si="83"/>
        <v>17000</v>
      </c>
    </row>
    <row r="419" spans="1:16" x14ac:dyDescent="0.25">
      <c r="A419" s="1">
        <v>45344</v>
      </c>
      <c r="B419">
        <f t="shared" si="72"/>
        <v>4</v>
      </c>
      <c r="C419">
        <f t="shared" si="73"/>
        <v>1</v>
      </c>
      <c r="D419">
        <f t="shared" si="74"/>
        <v>0</v>
      </c>
      <c r="E419" t="s">
        <v>4</v>
      </c>
      <c r="F419">
        <v>10</v>
      </c>
      <c r="G419">
        <f t="shared" si="80"/>
        <v>2</v>
      </c>
      <c r="H419">
        <f t="shared" si="75"/>
        <v>0</v>
      </c>
      <c r="I419">
        <f t="shared" si="76"/>
        <v>0</v>
      </c>
      <c r="J419">
        <f t="shared" si="77"/>
        <v>0</v>
      </c>
      <c r="K419">
        <f t="shared" si="78"/>
        <v>60</v>
      </c>
      <c r="L419">
        <f t="shared" si="79"/>
        <v>0</v>
      </c>
      <c r="M419">
        <v>0</v>
      </c>
      <c r="N419">
        <f t="shared" si="81"/>
        <v>24940</v>
      </c>
      <c r="O419">
        <f t="shared" si="82"/>
        <v>41940</v>
      </c>
      <c r="P419">
        <f t="shared" si="83"/>
        <v>17000</v>
      </c>
    </row>
    <row r="420" spans="1:16" x14ac:dyDescent="0.25">
      <c r="A420" s="1">
        <v>45345</v>
      </c>
      <c r="B420">
        <f t="shared" si="72"/>
        <v>5</v>
      </c>
      <c r="C420">
        <f t="shared" si="73"/>
        <v>1</v>
      </c>
      <c r="D420">
        <f t="shared" si="74"/>
        <v>0</v>
      </c>
      <c r="E420" t="s">
        <v>4</v>
      </c>
      <c r="F420">
        <v>10</v>
      </c>
      <c r="G420">
        <f t="shared" si="80"/>
        <v>2</v>
      </c>
      <c r="H420">
        <f t="shared" si="75"/>
        <v>0</v>
      </c>
      <c r="I420">
        <f t="shared" si="76"/>
        <v>0</v>
      </c>
      <c r="J420">
        <f t="shared" si="77"/>
        <v>0</v>
      </c>
      <c r="K420">
        <f t="shared" si="78"/>
        <v>60</v>
      </c>
      <c r="L420">
        <f t="shared" si="79"/>
        <v>0</v>
      </c>
      <c r="M420">
        <v>0</v>
      </c>
      <c r="N420">
        <f t="shared" si="81"/>
        <v>25000</v>
      </c>
      <c r="O420">
        <f t="shared" si="82"/>
        <v>42000</v>
      </c>
      <c r="P420">
        <f t="shared" si="83"/>
        <v>17000</v>
      </c>
    </row>
    <row r="421" spans="1:16" x14ac:dyDescent="0.25">
      <c r="A421" s="1">
        <v>45346</v>
      </c>
      <c r="B421">
        <f t="shared" si="72"/>
        <v>6</v>
      </c>
      <c r="C421">
        <f t="shared" si="73"/>
        <v>0</v>
      </c>
      <c r="D421">
        <f t="shared" si="74"/>
        <v>0</v>
      </c>
      <c r="E421" t="s">
        <v>4</v>
      </c>
      <c r="F421">
        <v>10</v>
      </c>
      <c r="G421">
        <f t="shared" si="80"/>
        <v>0</v>
      </c>
      <c r="H421">
        <f t="shared" si="75"/>
        <v>0</v>
      </c>
      <c r="I421">
        <f t="shared" si="76"/>
        <v>0</v>
      </c>
      <c r="J421">
        <f t="shared" si="77"/>
        <v>0</v>
      </c>
      <c r="K421">
        <f t="shared" si="78"/>
        <v>0</v>
      </c>
      <c r="L421">
        <f t="shared" si="79"/>
        <v>0</v>
      </c>
      <c r="M421">
        <v>0</v>
      </c>
      <c r="N421">
        <f t="shared" si="81"/>
        <v>25000</v>
      </c>
      <c r="O421">
        <f t="shared" si="82"/>
        <v>42000</v>
      </c>
      <c r="P421">
        <f t="shared" si="83"/>
        <v>17000</v>
      </c>
    </row>
    <row r="422" spans="1:16" x14ac:dyDescent="0.25">
      <c r="A422" s="1">
        <v>45347</v>
      </c>
      <c r="B422">
        <f t="shared" si="72"/>
        <v>7</v>
      </c>
      <c r="C422">
        <f t="shared" si="73"/>
        <v>0</v>
      </c>
      <c r="D422">
        <f t="shared" si="74"/>
        <v>1</v>
      </c>
      <c r="E422" t="s">
        <v>4</v>
      </c>
      <c r="F422">
        <v>10</v>
      </c>
      <c r="G422">
        <f t="shared" si="80"/>
        <v>0</v>
      </c>
      <c r="H422">
        <f t="shared" si="75"/>
        <v>0</v>
      </c>
      <c r="I422">
        <f t="shared" si="76"/>
        <v>0</v>
      </c>
      <c r="J422">
        <f t="shared" si="77"/>
        <v>0</v>
      </c>
      <c r="K422">
        <f t="shared" si="78"/>
        <v>0</v>
      </c>
      <c r="L422">
        <f t="shared" si="79"/>
        <v>150</v>
      </c>
      <c r="M422">
        <v>0</v>
      </c>
      <c r="N422">
        <f t="shared" si="81"/>
        <v>24850</v>
      </c>
      <c r="O422">
        <f t="shared" si="82"/>
        <v>42000</v>
      </c>
      <c r="P422">
        <f t="shared" si="83"/>
        <v>17150</v>
      </c>
    </row>
    <row r="423" spans="1:16" x14ac:dyDescent="0.25">
      <c r="A423" s="1">
        <v>45348</v>
      </c>
      <c r="B423">
        <f t="shared" si="72"/>
        <v>1</v>
      </c>
      <c r="C423">
        <f t="shared" si="73"/>
        <v>1</v>
      </c>
      <c r="D423">
        <f t="shared" si="74"/>
        <v>0</v>
      </c>
      <c r="E423" t="s">
        <v>4</v>
      </c>
      <c r="F423">
        <v>10</v>
      </c>
      <c r="G423">
        <f t="shared" si="80"/>
        <v>2</v>
      </c>
      <c r="H423">
        <f t="shared" si="75"/>
        <v>0</v>
      </c>
      <c r="I423">
        <f t="shared" si="76"/>
        <v>0</v>
      </c>
      <c r="J423">
        <f t="shared" si="77"/>
        <v>0</v>
      </c>
      <c r="K423">
        <f t="shared" si="78"/>
        <v>60</v>
      </c>
      <c r="L423">
        <f t="shared" si="79"/>
        <v>0</v>
      </c>
      <c r="M423">
        <v>0</v>
      </c>
      <c r="N423">
        <f t="shared" si="81"/>
        <v>24910</v>
      </c>
      <c r="O423">
        <f t="shared" si="82"/>
        <v>42060</v>
      </c>
      <c r="P423">
        <f t="shared" si="83"/>
        <v>17150</v>
      </c>
    </row>
    <row r="424" spans="1:16" x14ac:dyDescent="0.25">
      <c r="A424" s="1">
        <v>45349</v>
      </c>
      <c r="B424">
        <f t="shared" si="72"/>
        <v>2</v>
      </c>
      <c r="C424">
        <f t="shared" si="73"/>
        <v>1</v>
      </c>
      <c r="D424">
        <f t="shared" si="74"/>
        <v>0</v>
      </c>
      <c r="E424" t="s">
        <v>4</v>
      </c>
      <c r="F424">
        <v>10</v>
      </c>
      <c r="G424">
        <f t="shared" si="80"/>
        <v>2</v>
      </c>
      <c r="H424">
        <f t="shared" si="75"/>
        <v>0</v>
      </c>
      <c r="I424">
        <f t="shared" si="76"/>
        <v>0</v>
      </c>
      <c r="J424">
        <f t="shared" si="77"/>
        <v>0</v>
      </c>
      <c r="K424">
        <f t="shared" si="78"/>
        <v>60</v>
      </c>
      <c r="L424">
        <f t="shared" si="79"/>
        <v>0</v>
      </c>
      <c r="M424">
        <v>0</v>
      </c>
      <c r="N424">
        <f t="shared" si="81"/>
        <v>24970</v>
      </c>
      <c r="O424">
        <f t="shared" si="82"/>
        <v>42120</v>
      </c>
      <c r="P424">
        <f t="shared" si="83"/>
        <v>17150</v>
      </c>
    </row>
    <row r="425" spans="1:16" x14ac:dyDescent="0.25">
      <c r="A425" s="1">
        <v>45350</v>
      </c>
      <c r="B425">
        <f t="shared" si="72"/>
        <v>3</v>
      </c>
      <c r="C425">
        <f t="shared" si="73"/>
        <v>1</v>
      </c>
      <c r="D425">
        <f t="shared" si="74"/>
        <v>0</v>
      </c>
      <c r="E425" t="s">
        <v>4</v>
      </c>
      <c r="F425">
        <v>10</v>
      </c>
      <c r="G425">
        <f t="shared" si="80"/>
        <v>2</v>
      </c>
      <c r="H425">
        <f t="shared" si="75"/>
        <v>0</v>
      </c>
      <c r="I425">
        <f t="shared" si="76"/>
        <v>0</v>
      </c>
      <c r="J425">
        <f t="shared" si="77"/>
        <v>0</v>
      </c>
      <c r="K425">
        <f t="shared" si="78"/>
        <v>60</v>
      </c>
      <c r="L425">
        <f t="shared" si="79"/>
        <v>0</v>
      </c>
      <c r="M425">
        <v>0</v>
      </c>
      <c r="N425">
        <f t="shared" si="81"/>
        <v>25030</v>
      </c>
      <c r="O425">
        <f t="shared" si="82"/>
        <v>42180</v>
      </c>
      <c r="P425">
        <f t="shared" si="83"/>
        <v>17150</v>
      </c>
    </row>
    <row r="426" spans="1:16" x14ac:dyDescent="0.25">
      <c r="A426" s="1">
        <v>45351</v>
      </c>
      <c r="B426">
        <f t="shared" si="72"/>
        <v>4</v>
      </c>
      <c r="C426">
        <f t="shared" si="73"/>
        <v>1</v>
      </c>
      <c r="D426">
        <f t="shared" si="74"/>
        <v>0</v>
      </c>
      <c r="E426" t="s">
        <v>4</v>
      </c>
      <c r="F426">
        <v>10</v>
      </c>
      <c r="G426">
        <f t="shared" si="80"/>
        <v>2</v>
      </c>
      <c r="H426">
        <f t="shared" si="75"/>
        <v>0</v>
      </c>
      <c r="I426">
        <f t="shared" si="76"/>
        <v>0</v>
      </c>
      <c r="J426">
        <f t="shared" si="77"/>
        <v>0</v>
      </c>
      <c r="K426">
        <f t="shared" si="78"/>
        <v>60</v>
      </c>
      <c r="L426">
        <f t="shared" si="79"/>
        <v>0</v>
      </c>
      <c r="M426">
        <v>0</v>
      </c>
      <c r="N426">
        <f t="shared" si="81"/>
        <v>25090</v>
      </c>
      <c r="O426">
        <f t="shared" si="82"/>
        <v>42240</v>
      </c>
      <c r="P426">
        <f t="shared" si="83"/>
        <v>17150</v>
      </c>
    </row>
    <row r="427" spans="1:16" x14ac:dyDescent="0.25">
      <c r="A427" s="1">
        <v>45352</v>
      </c>
      <c r="B427">
        <f t="shared" si="72"/>
        <v>5</v>
      </c>
      <c r="C427">
        <f t="shared" si="73"/>
        <v>1</v>
      </c>
      <c r="D427">
        <f t="shared" si="74"/>
        <v>0</v>
      </c>
      <c r="E427" t="s">
        <v>4</v>
      </c>
      <c r="F427">
        <v>10</v>
      </c>
      <c r="G427">
        <f t="shared" si="80"/>
        <v>2</v>
      </c>
      <c r="H427">
        <f t="shared" si="75"/>
        <v>0</v>
      </c>
      <c r="I427">
        <f t="shared" si="76"/>
        <v>0</v>
      </c>
      <c r="J427">
        <f t="shared" si="77"/>
        <v>0</v>
      </c>
      <c r="K427">
        <f t="shared" si="78"/>
        <v>60</v>
      </c>
      <c r="L427">
        <f t="shared" si="79"/>
        <v>0</v>
      </c>
      <c r="M427">
        <v>0</v>
      </c>
      <c r="N427">
        <f t="shared" si="81"/>
        <v>25150</v>
      </c>
      <c r="O427">
        <f t="shared" si="82"/>
        <v>42300</v>
      </c>
      <c r="P427">
        <f t="shared" si="83"/>
        <v>17150</v>
      </c>
    </row>
    <row r="428" spans="1:16" x14ac:dyDescent="0.25">
      <c r="A428" s="1">
        <v>45353</v>
      </c>
      <c r="B428">
        <f t="shared" si="72"/>
        <v>6</v>
      </c>
      <c r="C428">
        <f t="shared" si="73"/>
        <v>0</v>
      </c>
      <c r="D428">
        <f t="shared" si="74"/>
        <v>0</v>
      </c>
      <c r="E428" t="s">
        <v>4</v>
      </c>
      <c r="F428">
        <v>10</v>
      </c>
      <c r="G428">
        <f t="shared" si="80"/>
        <v>0</v>
      </c>
      <c r="H428">
        <f t="shared" si="75"/>
        <v>0</v>
      </c>
      <c r="I428">
        <f t="shared" si="76"/>
        <v>0</v>
      </c>
      <c r="J428">
        <f t="shared" si="77"/>
        <v>0</v>
      </c>
      <c r="K428">
        <f t="shared" si="78"/>
        <v>0</v>
      </c>
      <c r="L428">
        <f t="shared" si="79"/>
        <v>0</v>
      </c>
      <c r="M428">
        <v>0</v>
      </c>
      <c r="N428">
        <f t="shared" si="81"/>
        <v>25150</v>
      </c>
      <c r="O428">
        <f t="shared" si="82"/>
        <v>42300</v>
      </c>
      <c r="P428">
        <f t="shared" si="83"/>
        <v>17150</v>
      </c>
    </row>
    <row r="429" spans="1:16" x14ac:dyDescent="0.25">
      <c r="A429" s="1">
        <v>45354</v>
      </c>
      <c r="B429">
        <f t="shared" si="72"/>
        <v>7</v>
      </c>
      <c r="C429">
        <f t="shared" si="73"/>
        <v>0</v>
      </c>
      <c r="D429">
        <f t="shared" si="74"/>
        <v>1</v>
      </c>
      <c r="E429" t="s">
        <v>4</v>
      </c>
      <c r="F429">
        <v>10</v>
      </c>
      <c r="G429">
        <f t="shared" si="80"/>
        <v>0</v>
      </c>
      <c r="H429">
        <f t="shared" si="75"/>
        <v>0</v>
      </c>
      <c r="I429">
        <f t="shared" si="76"/>
        <v>0</v>
      </c>
      <c r="J429">
        <f t="shared" si="77"/>
        <v>0</v>
      </c>
      <c r="K429">
        <f t="shared" si="78"/>
        <v>0</v>
      </c>
      <c r="L429">
        <f t="shared" si="79"/>
        <v>150</v>
      </c>
      <c r="M429">
        <v>0</v>
      </c>
      <c r="N429">
        <f t="shared" si="81"/>
        <v>25000</v>
      </c>
      <c r="O429">
        <f t="shared" si="82"/>
        <v>42300</v>
      </c>
      <c r="P429">
        <f t="shared" si="83"/>
        <v>17300</v>
      </c>
    </row>
    <row r="430" spans="1:16" x14ac:dyDescent="0.25">
      <c r="A430" s="1">
        <v>45355</v>
      </c>
      <c r="B430">
        <f t="shared" si="72"/>
        <v>1</v>
      </c>
      <c r="C430">
        <f t="shared" si="73"/>
        <v>1</v>
      </c>
      <c r="D430">
        <f t="shared" si="74"/>
        <v>0</v>
      </c>
      <c r="E430" t="s">
        <v>4</v>
      </c>
      <c r="F430">
        <v>10</v>
      </c>
      <c r="G430">
        <f t="shared" si="80"/>
        <v>2</v>
      </c>
      <c r="H430">
        <f t="shared" si="75"/>
        <v>0</v>
      </c>
      <c r="I430">
        <f t="shared" si="76"/>
        <v>0</v>
      </c>
      <c r="J430">
        <f t="shared" si="77"/>
        <v>0</v>
      </c>
      <c r="K430">
        <f t="shared" si="78"/>
        <v>60</v>
      </c>
      <c r="L430">
        <f t="shared" si="79"/>
        <v>0</v>
      </c>
      <c r="M430">
        <v>0</v>
      </c>
      <c r="N430">
        <f t="shared" si="81"/>
        <v>25060</v>
      </c>
      <c r="O430">
        <f t="shared" si="82"/>
        <v>42360</v>
      </c>
      <c r="P430">
        <f t="shared" si="83"/>
        <v>17300</v>
      </c>
    </row>
    <row r="431" spans="1:16" x14ac:dyDescent="0.25">
      <c r="A431" s="1">
        <v>45356</v>
      </c>
      <c r="B431">
        <f t="shared" si="72"/>
        <v>2</v>
      </c>
      <c r="C431">
        <f t="shared" si="73"/>
        <v>1</v>
      </c>
      <c r="D431">
        <f t="shared" si="74"/>
        <v>0</v>
      </c>
      <c r="E431" t="s">
        <v>4</v>
      </c>
      <c r="F431">
        <v>10</v>
      </c>
      <c r="G431">
        <f t="shared" si="80"/>
        <v>2</v>
      </c>
      <c r="H431">
        <f t="shared" si="75"/>
        <v>0</v>
      </c>
      <c r="I431">
        <f t="shared" si="76"/>
        <v>0</v>
      </c>
      <c r="J431">
        <f t="shared" si="77"/>
        <v>0</v>
      </c>
      <c r="K431">
        <f t="shared" si="78"/>
        <v>60</v>
      </c>
      <c r="L431">
        <f t="shared" si="79"/>
        <v>0</v>
      </c>
      <c r="M431">
        <v>0</v>
      </c>
      <c r="N431">
        <f t="shared" si="81"/>
        <v>25120</v>
      </c>
      <c r="O431">
        <f t="shared" si="82"/>
        <v>42420</v>
      </c>
      <c r="P431">
        <f t="shared" si="83"/>
        <v>17300</v>
      </c>
    </row>
    <row r="432" spans="1:16" x14ac:dyDescent="0.25">
      <c r="A432" s="1">
        <v>45357</v>
      </c>
      <c r="B432">
        <f t="shared" si="72"/>
        <v>3</v>
      </c>
      <c r="C432">
        <f t="shared" si="73"/>
        <v>1</v>
      </c>
      <c r="D432">
        <f t="shared" si="74"/>
        <v>0</v>
      </c>
      <c r="E432" t="s">
        <v>4</v>
      </c>
      <c r="F432">
        <v>10</v>
      </c>
      <c r="G432">
        <f t="shared" si="80"/>
        <v>2</v>
      </c>
      <c r="H432">
        <f t="shared" si="75"/>
        <v>0</v>
      </c>
      <c r="I432">
        <f t="shared" si="76"/>
        <v>0</v>
      </c>
      <c r="J432">
        <f t="shared" si="77"/>
        <v>0</v>
      </c>
      <c r="K432">
        <f t="shared" si="78"/>
        <v>60</v>
      </c>
      <c r="L432">
        <f t="shared" si="79"/>
        <v>0</v>
      </c>
      <c r="M432">
        <v>0</v>
      </c>
      <c r="N432">
        <f t="shared" si="81"/>
        <v>25180</v>
      </c>
      <c r="O432">
        <f t="shared" si="82"/>
        <v>42480</v>
      </c>
      <c r="P432">
        <f t="shared" si="83"/>
        <v>17300</v>
      </c>
    </row>
    <row r="433" spans="1:16" x14ac:dyDescent="0.25">
      <c r="A433" s="1">
        <v>45358</v>
      </c>
      <c r="B433">
        <f t="shared" si="72"/>
        <v>4</v>
      </c>
      <c r="C433">
        <f t="shared" si="73"/>
        <v>1</v>
      </c>
      <c r="D433">
        <f t="shared" si="74"/>
        <v>0</v>
      </c>
      <c r="E433" t="s">
        <v>4</v>
      </c>
      <c r="F433">
        <v>10</v>
      </c>
      <c r="G433">
        <f t="shared" si="80"/>
        <v>2</v>
      </c>
      <c r="H433">
        <f t="shared" si="75"/>
        <v>0</v>
      </c>
      <c r="I433">
        <f t="shared" si="76"/>
        <v>0</v>
      </c>
      <c r="J433">
        <f t="shared" si="77"/>
        <v>0</v>
      </c>
      <c r="K433">
        <f t="shared" si="78"/>
        <v>60</v>
      </c>
      <c r="L433">
        <f t="shared" si="79"/>
        <v>0</v>
      </c>
      <c r="M433">
        <v>0</v>
      </c>
      <c r="N433">
        <f t="shared" si="81"/>
        <v>25240</v>
      </c>
      <c r="O433">
        <f t="shared" si="82"/>
        <v>42540</v>
      </c>
      <c r="P433">
        <f t="shared" si="83"/>
        <v>17300</v>
      </c>
    </row>
    <row r="434" spans="1:16" x14ac:dyDescent="0.25">
      <c r="A434" s="1">
        <v>45359</v>
      </c>
      <c r="B434">
        <f t="shared" si="72"/>
        <v>5</v>
      </c>
      <c r="C434">
        <f t="shared" si="73"/>
        <v>1</v>
      </c>
      <c r="D434">
        <f t="shared" si="74"/>
        <v>0</v>
      </c>
      <c r="E434" t="s">
        <v>4</v>
      </c>
      <c r="F434">
        <v>10</v>
      </c>
      <c r="G434">
        <f t="shared" si="80"/>
        <v>2</v>
      </c>
      <c r="H434">
        <f t="shared" si="75"/>
        <v>0</v>
      </c>
      <c r="I434">
        <f t="shared" si="76"/>
        <v>0</v>
      </c>
      <c r="J434">
        <f t="shared" si="77"/>
        <v>0</v>
      </c>
      <c r="K434">
        <f t="shared" si="78"/>
        <v>60</v>
      </c>
      <c r="L434">
        <f t="shared" si="79"/>
        <v>0</v>
      </c>
      <c r="M434">
        <v>0</v>
      </c>
      <c r="N434">
        <f t="shared" si="81"/>
        <v>25300</v>
      </c>
      <c r="O434">
        <f t="shared" si="82"/>
        <v>42600</v>
      </c>
      <c r="P434">
        <f t="shared" si="83"/>
        <v>17300</v>
      </c>
    </row>
    <row r="435" spans="1:16" x14ac:dyDescent="0.25">
      <c r="A435" s="1">
        <v>45360</v>
      </c>
      <c r="B435">
        <f t="shared" si="72"/>
        <v>6</v>
      </c>
      <c r="C435">
        <f t="shared" si="73"/>
        <v>0</v>
      </c>
      <c r="D435">
        <f t="shared" si="74"/>
        <v>0</v>
      </c>
      <c r="E435" t="s">
        <v>4</v>
      </c>
      <c r="F435">
        <v>10</v>
      </c>
      <c r="G435">
        <f t="shared" si="80"/>
        <v>0</v>
      </c>
      <c r="H435">
        <f t="shared" si="75"/>
        <v>0</v>
      </c>
      <c r="I435">
        <f t="shared" si="76"/>
        <v>0</v>
      </c>
      <c r="J435">
        <f t="shared" si="77"/>
        <v>0</v>
      </c>
      <c r="K435">
        <f t="shared" si="78"/>
        <v>0</v>
      </c>
      <c r="L435">
        <f t="shared" si="79"/>
        <v>0</v>
      </c>
      <c r="M435">
        <v>0</v>
      </c>
      <c r="N435">
        <f t="shared" si="81"/>
        <v>25300</v>
      </c>
      <c r="O435">
        <f t="shared" si="82"/>
        <v>42600</v>
      </c>
      <c r="P435">
        <f t="shared" si="83"/>
        <v>17300</v>
      </c>
    </row>
    <row r="436" spans="1:16" x14ac:dyDescent="0.25">
      <c r="A436" s="1">
        <v>45361</v>
      </c>
      <c r="B436">
        <f t="shared" si="72"/>
        <v>7</v>
      </c>
      <c r="C436">
        <f t="shared" si="73"/>
        <v>0</v>
      </c>
      <c r="D436">
        <f t="shared" si="74"/>
        <v>1</v>
      </c>
      <c r="E436" t="s">
        <v>4</v>
      </c>
      <c r="F436">
        <v>10</v>
      </c>
      <c r="G436">
        <f t="shared" si="80"/>
        <v>0</v>
      </c>
      <c r="H436">
        <f t="shared" si="75"/>
        <v>0</v>
      </c>
      <c r="I436">
        <f t="shared" si="76"/>
        <v>0</v>
      </c>
      <c r="J436">
        <f t="shared" si="77"/>
        <v>0</v>
      </c>
      <c r="K436">
        <f t="shared" si="78"/>
        <v>0</v>
      </c>
      <c r="L436">
        <f t="shared" si="79"/>
        <v>150</v>
      </c>
      <c r="M436">
        <v>0</v>
      </c>
      <c r="N436">
        <f t="shared" si="81"/>
        <v>25150</v>
      </c>
      <c r="O436">
        <f t="shared" si="82"/>
        <v>42600</v>
      </c>
      <c r="P436">
        <f t="shared" si="83"/>
        <v>17450</v>
      </c>
    </row>
    <row r="437" spans="1:16" x14ac:dyDescent="0.25">
      <c r="A437" s="1">
        <v>45362</v>
      </c>
      <c r="B437">
        <f t="shared" si="72"/>
        <v>1</v>
      </c>
      <c r="C437">
        <f t="shared" si="73"/>
        <v>1</v>
      </c>
      <c r="D437">
        <f t="shared" si="74"/>
        <v>0</v>
      </c>
      <c r="E437" t="s">
        <v>4</v>
      </c>
      <c r="F437">
        <v>10</v>
      </c>
      <c r="G437">
        <f t="shared" si="80"/>
        <v>2</v>
      </c>
      <c r="H437">
        <f t="shared" si="75"/>
        <v>0</v>
      </c>
      <c r="I437">
        <f t="shared" si="76"/>
        <v>0</v>
      </c>
      <c r="J437">
        <f t="shared" si="77"/>
        <v>0</v>
      </c>
      <c r="K437">
        <f t="shared" si="78"/>
        <v>60</v>
      </c>
      <c r="L437">
        <f t="shared" si="79"/>
        <v>0</v>
      </c>
      <c r="M437">
        <v>0</v>
      </c>
      <c r="N437">
        <f t="shared" si="81"/>
        <v>25210</v>
      </c>
      <c r="O437">
        <f t="shared" si="82"/>
        <v>42660</v>
      </c>
      <c r="P437">
        <f t="shared" si="83"/>
        <v>17450</v>
      </c>
    </row>
    <row r="438" spans="1:16" x14ac:dyDescent="0.25">
      <c r="A438" s="1">
        <v>45363</v>
      </c>
      <c r="B438">
        <f t="shared" si="72"/>
        <v>2</v>
      </c>
      <c r="C438">
        <f t="shared" si="73"/>
        <v>1</v>
      </c>
      <c r="D438">
        <f t="shared" si="74"/>
        <v>0</v>
      </c>
      <c r="E438" t="s">
        <v>4</v>
      </c>
      <c r="F438">
        <v>10</v>
      </c>
      <c r="G438">
        <f t="shared" si="80"/>
        <v>2</v>
      </c>
      <c r="H438">
        <f t="shared" si="75"/>
        <v>0</v>
      </c>
      <c r="I438">
        <f t="shared" si="76"/>
        <v>0</v>
      </c>
      <c r="J438">
        <f t="shared" si="77"/>
        <v>0</v>
      </c>
      <c r="K438">
        <f t="shared" si="78"/>
        <v>60</v>
      </c>
      <c r="L438">
        <f t="shared" si="79"/>
        <v>0</v>
      </c>
      <c r="M438">
        <v>0</v>
      </c>
      <c r="N438">
        <f t="shared" si="81"/>
        <v>25270</v>
      </c>
      <c r="O438">
        <f t="shared" si="82"/>
        <v>42720</v>
      </c>
      <c r="P438">
        <f t="shared" si="83"/>
        <v>17450</v>
      </c>
    </row>
    <row r="439" spans="1:16" x14ac:dyDescent="0.25">
      <c r="A439" s="1">
        <v>45364</v>
      </c>
      <c r="B439">
        <f t="shared" si="72"/>
        <v>3</v>
      </c>
      <c r="C439">
        <f t="shared" si="73"/>
        <v>1</v>
      </c>
      <c r="D439">
        <f t="shared" si="74"/>
        <v>0</v>
      </c>
      <c r="E439" t="s">
        <v>4</v>
      </c>
      <c r="F439">
        <v>10</v>
      </c>
      <c r="G439">
        <f t="shared" si="80"/>
        <v>2</v>
      </c>
      <c r="H439">
        <f t="shared" si="75"/>
        <v>0</v>
      </c>
      <c r="I439">
        <f t="shared" si="76"/>
        <v>0</v>
      </c>
      <c r="J439">
        <f t="shared" si="77"/>
        <v>0</v>
      </c>
      <c r="K439">
        <f t="shared" si="78"/>
        <v>60</v>
      </c>
      <c r="L439">
        <f t="shared" si="79"/>
        <v>0</v>
      </c>
      <c r="M439">
        <v>0</v>
      </c>
      <c r="N439">
        <f t="shared" si="81"/>
        <v>25330</v>
      </c>
      <c r="O439">
        <f t="shared" si="82"/>
        <v>42780</v>
      </c>
      <c r="P439">
        <f t="shared" si="83"/>
        <v>17450</v>
      </c>
    </row>
    <row r="440" spans="1:16" x14ac:dyDescent="0.25">
      <c r="A440" s="1">
        <v>45365</v>
      </c>
      <c r="B440">
        <f t="shared" si="72"/>
        <v>4</v>
      </c>
      <c r="C440">
        <f t="shared" si="73"/>
        <v>1</v>
      </c>
      <c r="D440">
        <f t="shared" si="74"/>
        <v>0</v>
      </c>
      <c r="E440" t="s">
        <v>4</v>
      </c>
      <c r="F440">
        <v>10</v>
      </c>
      <c r="G440">
        <f t="shared" si="80"/>
        <v>2</v>
      </c>
      <c r="H440">
        <f t="shared" si="75"/>
        <v>0</v>
      </c>
      <c r="I440">
        <f t="shared" si="76"/>
        <v>0</v>
      </c>
      <c r="J440">
        <f t="shared" si="77"/>
        <v>0</v>
      </c>
      <c r="K440">
        <f t="shared" si="78"/>
        <v>60</v>
      </c>
      <c r="L440">
        <f t="shared" si="79"/>
        <v>0</v>
      </c>
      <c r="M440">
        <v>0</v>
      </c>
      <c r="N440">
        <f t="shared" si="81"/>
        <v>25390</v>
      </c>
      <c r="O440">
        <f t="shared" si="82"/>
        <v>42840</v>
      </c>
      <c r="P440">
        <f t="shared" si="83"/>
        <v>17450</v>
      </c>
    </row>
    <row r="441" spans="1:16" x14ac:dyDescent="0.25">
      <c r="A441" s="1">
        <v>45366</v>
      </c>
      <c r="B441">
        <f t="shared" si="72"/>
        <v>5</v>
      </c>
      <c r="C441">
        <f t="shared" si="73"/>
        <v>1</v>
      </c>
      <c r="D441">
        <f t="shared" si="74"/>
        <v>0</v>
      </c>
      <c r="E441" t="s">
        <v>4</v>
      </c>
      <c r="F441">
        <v>10</v>
      </c>
      <c r="G441">
        <f t="shared" si="80"/>
        <v>2</v>
      </c>
      <c r="H441">
        <f t="shared" si="75"/>
        <v>0</v>
      </c>
      <c r="I441">
        <f t="shared" si="76"/>
        <v>0</v>
      </c>
      <c r="J441">
        <f t="shared" si="77"/>
        <v>0</v>
      </c>
      <c r="K441">
        <f t="shared" si="78"/>
        <v>60</v>
      </c>
      <c r="L441">
        <f t="shared" si="79"/>
        <v>0</v>
      </c>
      <c r="M441">
        <v>0</v>
      </c>
      <c r="N441">
        <f t="shared" si="81"/>
        <v>25450</v>
      </c>
      <c r="O441">
        <f t="shared" si="82"/>
        <v>42900</v>
      </c>
      <c r="P441">
        <f t="shared" si="83"/>
        <v>17450</v>
      </c>
    </row>
    <row r="442" spans="1:16" x14ac:dyDescent="0.25">
      <c r="A442" s="1">
        <v>45367</v>
      </c>
      <c r="B442">
        <f t="shared" si="72"/>
        <v>6</v>
      </c>
      <c r="C442">
        <f t="shared" si="73"/>
        <v>0</v>
      </c>
      <c r="D442">
        <f t="shared" si="74"/>
        <v>0</v>
      </c>
      <c r="E442" t="s">
        <v>4</v>
      </c>
      <c r="F442">
        <v>10</v>
      </c>
      <c r="G442">
        <f t="shared" si="80"/>
        <v>0</v>
      </c>
      <c r="H442">
        <f t="shared" si="75"/>
        <v>0</v>
      </c>
      <c r="I442">
        <f t="shared" si="76"/>
        <v>0</v>
      </c>
      <c r="J442">
        <f t="shared" si="77"/>
        <v>0</v>
      </c>
      <c r="K442">
        <f t="shared" si="78"/>
        <v>0</v>
      </c>
      <c r="L442">
        <f t="shared" si="79"/>
        <v>0</v>
      </c>
      <c r="M442">
        <v>0</v>
      </c>
      <c r="N442">
        <f t="shared" si="81"/>
        <v>25450</v>
      </c>
      <c r="O442">
        <f t="shared" si="82"/>
        <v>42900</v>
      </c>
      <c r="P442">
        <f t="shared" si="83"/>
        <v>17450</v>
      </c>
    </row>
    <row r="443" spans="1:16" x14ac:dyDescent="0.25">
      <c r="A443" s="1">
        <v>45368</v>
      </c>
      <c r="B443">
        <f t="shared" si="72"/>
        <v>7</v>
      </c>
      <c r="C443">
        <f t="shared" si="73"/>
        <v>0</v>
      </c>
      <c r="D443">
        <f t="shared" si="74"/>
        <v>1</v>
      </c>
      <c r="E443" t="s">
        <v>4</v>
      </c>
      <c r="F443">
        <v>10</v>
      </c>
      <c r="G443">
        <f t="shared" si="80"/>
        <v>0</v>
      </c>
      <c r="H443">
        <f t="shared" si="75"/>
        <v>0</v>
      </c>
      <c r="I443">
        <f t="shared" si="76"/>
        <v>0</v>
      </c>
      <c r="J443">
        <f t="shared" si="77"/>
        <v>0</v>
      </c>
      <c r="K443">
        <f t="shared" si="78"/>
        <v>0</v>
      </c>
      <c r="L443">
        <f t="shared" si="79"/>
        <v>150</v>
      </c>
      <c r="M443">
        <v>0</v>
      </c>
      <c r="N443">
        <f t="shared" si="81"/>
        <v>25300</v>
      </c>
      <c r="O443">
        <f t="shared" si="82"/>
        <v>42900</v>
      </c>
      <c r="P443">
        <f t="shared" si="83"/>
        <v>17600</v>
      </c>
    </row>
    <row r="444" spans="1:16" x14ac:dyDescent="0.25">
      <c r="A444" s="1">
        <v>45369</v>
      </c>
      <c r="B444">
        <f t="shared" si="72"/>
        <v>1</v>
      </c>
      <c r="C444">
        <f t="shared" si="73"/>
        <v>1</v>
      </c>
      <c r="D444">
        <f t="shared" si="74"/>
        <v>0</v>
      </c>
      <c r="E444" t="s">
        <v>4</v>
      </c>
      <c r="F444">
        <v>10</v>
      </c>
      <c r="G444">
        <f t="shared" si="80"/>
        <v>2</v>
      </c>
      <c r="H444">
        <f t="shared" si="75"/>
        <v>0</v>
      </c>
      <c r="I444">
        <f t="shared" si="76"/>
        <v>0</v>
      </c>
      <c r="J444">
        <f t="shared" si="77"/>
        <v>0</v>
      </c>
      <c r="K444">
        <f t="shared" si="78"/>
        <v>60</v>
      </c>
      <c r="L444">
        <f t="shared" si="79"/>
        <v>0</v>
      </c>
      <c r="M444">
        <v>0</v>
      </c>
      <c r="N444">
        <f t="shared" si="81"/>
        <v>25360</v>
      </c>
      <c r="O444">
        <f t="shared" si="82"/>
        <v>42960</v>
      </c>
      <c r="P444">
        <f t="shared" si="83"/>
        <v>17600</v>
      </c>
    </row>
    <row r="445" spans="1:16" x14ac:dyDescent="0.25">
      <c r="A445" s="1">
        <v>45370</v>
      </c>
      <c r="B445">
        <f t="shared" si="72"/>
        <v>2</v>
      </c>
      <c r="C445">
        <f t="shared" si="73"/>
        <v>1</v>
      </c>
      <c r="D445">
        <f t="shared" si="74"/>
        <v>0</v>
      </c>
      <c r="E445" t="s">
        <v>4</v>
      </c>
      <c r="F445">
        <v>10</v>
      </c>
      <c r="G445">
        <f t="shared" si="80"/>
        <v>2</v>
      </c>
      <c r="H445">
        <f t="shared" si="75"/>
        <v>0</v>
      </c>
      <c r="I445">
        <f t="shared" si="76"/>
        <v>0</v>
      </c>
      <c r="J445">
        <f t="shared" si="77"/>
        <v>0</v>
      </c>
      <c r="K445">
        <f t="shared" si="78"/>
        <v>60</v>
      </c>
      <c r="L445">
        <f t="shared" si="79"/>
        <v>0</v>
      </c>
      <c r="M445">
        <v>0</v>
      </c>
      <c r="N445">
        <f t="shared" si="81"/>
        <v>25420</v>
      </c>
      <c r="O445">
        <f t="shared" si="82"/>
        <v>43020</v>
      </c>
      <c r="P445">
        <f t="shared" si="83"/>
        <v>17600</v>
      </c>
    </row>
    <row r="446" spans="1:16" x14ac:dyDescent="0.25">
      <c r="A446" s="1">
        <v>45371</v>
      </c>
      <c r="B446">
        <f t="shared" si="72"/>
        <v>3</v>
      </c>
      <c r="C446">
        <f t="shared" si="73"/>
        <v>1</v>
      </c>
      <c r="D446">
        <f t="shared" si="74"/>
        <v>0</v>
      </c>
      <c r="E446" t="s">
        <v>4</v>
      </c>
      <c r="F446">
        <v>10</v>
      </c>
      <c r="G446">
        <f t="shared" si="80"/>
        <v>2</v>
      </c>
      <c r="H446">
        <f t="shared" si="75"/>
        <v>0</v>
      </c>
      <c r="I446">
        <f t="shared" si="76"/>
        <v>0</v>
      </c>
      <c r="J446">
        <f t="shared" si="77"/>
        <v>0</v>
      </c>
      <c r="K446">
        <f t="shared" si="78"/>
        <v>60</v>
      </c>
      <c r="L446">
        <f t="shared" si="79"/>
        <v>0</v>
      </c>
      <c r="M446">
        <v>0</v>
      </c>
      <c r="N446">
        <f t="shared" si="81"/>
        <v>25480</v>
      </c>
      <c r="O446">
        <f t="shared" si="82"/>
        <v>43080</v>
      </c>
      <c r="P446">
        <f t="shared" si="83"/>
        <v>17600</v>
      </c>
    </row>
    <row r="447" spans="1:16" x14ac:dyDescent="0.25">
      <c r="A447" s="1">
        <v>45372</v>
      </c>
      <c r="B447">
        <f t="shared" si="72"/>
        <v>4</v>
      </c>
      <c r="C447">
        <f t="shared" si="73"/>
        <v>1</v>
      </c>
      <c r="D447">
        <f t="shared" si="74"/>
        <v>0</v>
      </c>
      <c r="E447" t="s">
        <v>5</v>
      </c>
      <c r="F447">
        <v>10</v>
      </c>
      <c r="G447">
        <f t="shared" si="80"/>
        <v>0</v>
      </c>
      <c r="H447">
        <f t="shared" si="75"/>
        <v>5</v>
      </c>
      <c r="I447">
        <f t="shared" si="76"/>
        <v>0</v>
      </c>
      <c r="J447">
        <f t="shared" si="77"/>
        <v>0</v>
      </c>
      <c r="K447">
        <f t="shared" si="78"/>
        <v>150</v>
      </c>
      <c r="L447">
        <f t="shared" si="79"/>
        <v>0</v>
      </c>
      <c r="M447">
        <v>0</v>
      </c>
      <c r="N447">
        <f t="shared" si="81"/>
        <v>25630</v>
      </c>
      <c r="O447">
        <f t="shared" si="82"/>
        <v>43230</v>
      </c>
      <c r="P447">
        <f t="shared" si="83"/>
        <v>17600</v>
      </c>
    </row>
    <row r="448" spans="1:16" x14ac:dyDescent="0.25">
      <c r="A448" s="1">
        <v>45373</v>
      </c>
      <c r="B448">
        <f t="shared" si="72"/>
        <v>5</v>
      </c>
      <c r="C448">
        <f t="shared" si="73"/>
        <v>1</v>
      </c>
      <c r="D448">
        <f t="shared" si="74"/>
        <v>0</v>
      </c>
      <c r="E448" t="s">
        <v>5</v>
      </c>
      <c r="F448">
        <v>10</v>
      </c>
      <c r="G448">
        <f t="shared" si="80"/>
        <v>0</v>
      </c>
      <c r="H448">
        <f t="shared" si="75"/>
        <v>5</v>
      </c>
      <c r="I448">
        <f t="shared" si="76"/>
        <v>0</v>
      </c>
      <c r="J448">
        <f t="shared" si="77"/>
        <v>0</v>
      </c>
      <c r="K448">
        <f t="shared" si="78"/>
        <v>150</v>
      </c>
      <c r="L448">
        <f t="shared" si="79"/>
        <v>0</v>
      </c>
      <c r="M448">
        <v>0</v>
      </c>
      <c r="N448">
        <f t="shared" si="81"/>
        <v>25780</v>
      </c>
      <c r="O448">
        <f t="shared" si="82"/>
        <v>43380</v>
      </c>
      <c r="P448">
        <f t="shared" si="83"/>
        <v>17600</v>
      </c>
    </row>
    <row r="449" spans="1:16" x14ac:dyDescent="0.25">
      <c r="A449" s="1">
        <v>45374</v>
      </c>
      <c r="B449">
        <f t="shared" si="72"/>
        <v>6</v>
      </c>
      <c r="C449">
        <f t="shared" si="73"/>
        <v>0</v>
      </c>
      <c r="D449">
        <f t="shared" si="74"/>
        <v>0</v>
      </c>
      <c r="E449" t="s">
        <v>5</v>
      </c>
      <c r="F449">
        <v>10</v>
      </c>
      <c r="G449">
        <f t="shared" si="80"/>
        <v>0</v>
      </c>
      <c r="H449">
        <f t="shared" si="75"/>
        <v>0</v>
      </c>
      <c r="I449">
        <f t="shared" si="76"/>
        <v>0</v>
      </c>
      <c r="J449">
        <f t="shared" si="77"/>
        <v>0</v>
      </c>
      <c r="K449">
        <f t="shared" si="78"/>
        <v>0</v>
      </c>
      <c r="L449">
        <f t="shared" si="79"/>
        <v>0</v>
      </c>
      <c r="M449">
        <v>0</v>
      </c>
      <c r="N449">
        <f t="shared" si="81"/>
        <v>25780</v>
      </c>
      <c r="O449">
        <f t="shared" si="82"/>
        <v>43380</v>
      </c>
      <c r="P449">
        <f t="shared" si="83"/>
        <v>17600</v>
      </c>
    </row>
    <row r="450" spans="1:16" x14ac:dyDescent="0.25">
      <c r="A450" s="1">
        <v>45375</v>
      </c>
      <c r="B450">
        <f t="shared" si="72"/>
        <v>7</v>
      </c>
      <c r="C450">
        <f t="shared" si="73"/>
        <v>0</v>
      </c>
      <c r="D450">
        <f t="shared" si="74"/>
        <v>1</v>
      </c>
      <c r="E450" t="s">
        <v>5</v>
      </c>
      <c r="F450">
        <v>10</v>
      </c>
      <c r="G450">
        <f t="shared" si="80"/>
        <v>0</v>
      </c>
      <c r="H450">
        <f t="shared" si="75"/>
        <v>0</v>
      </c>
      <c r="I450">
        <f t="shared" si="76"/>
        <v>0</v>
      </c>
      <c r="J450">
        <f t="shared" si="77"/>
        <v>0</v>
      </c>
      <c r="K450">
        <f t="shared" si="78"/>
        <v>0</v>
      </c>
      <c r="L450">
        <f t="shared" si="79"/>
        <v>150</v>
      </c>
      <c r="M450">
        <v>0</v>
      </c>
      <c r="N450">
        <f t="shared" si="81"/>
        <v>25630</v>
      </c>
      <c r="O450">
        <f t="shared" si="82"/>
        <v>43380</v>
      </c>
      <c r="P450">
        <f t="shared" si="83"/>
        <v>17750</v>
      </c>
    </row>
    <row r="451" spans="1:16" x14ac:dyDescent="0.25">
      <c r="A451" s="1">
        <v>45376</v>
      </c>
      <c r="B451">
        <f t="shared" ref="B451:B514" si="84">WEEKDAY(A451,2)</f>
        <v>1</v>
      </c>
      <c r="C451">
        <f t="shared" ref="C451:C514" si="85">IF(AND(B451&gt;0,B451&lt;6),1,0)</f>
        <v>1</v>
      </c>
      <c r="D451">
        <f t="shared" ref="D451:D514" si="86">IF(B451=7,1,0)</f>
        <v>0</v>
      </c>
      <c r="E451" t="s">
        <v>5</v>
      </c>
      <c r="F451">
        <v>10</v>
      </c>
      <c r="G451">
        <f t="shared" si="80"/>
        <v>0</v>
      </c>
      <c r="H451">
        <f t="shared" ref="H451:H514" si="87">IF(AND(C451=1,E451="w"),F451*0.5,0)</f>
        <v>5</v>
      </c>
      <c r="I451">
        <f t="shared" ref="I451:I514" si="88">IF(AND(C451=1,E451="l"),F451*0.9,0)</f>
        <v>0</v>
      </c>
      <c r="J451">
        <f t="shared" ref="J451:J514" si="89">IF(AND(C451=1,E451="j"),F451*0.4,0)</f>
        <v>0</v>
      </c>
      <c r="K451">
        <f t="shared" ref="K451:K514" si="90">SUM(G451:J451)*30</f>
        <v>150</v>
      </c>
      <c r="L451">
        <f t="shared" ref="L451:L514" si="91">IF(D451=1,F451*15,0)</f>
        <v>0</v>
      </c>
      <c r="M451">
        <v>0</v>
      </c>
      <c r="N451">
        <f t="shared" si="81"/>
        <v>25780</v>
      </c>
      <c r="O451">
        <f t="shared" si="82"/>
        <v>43530</v>
      </c>
      <c r="P451">
        <f t="shared" si="83"/>
        <v>17750</v>
      </c>
    </row>
    <row r="452" spans="1:16" x14ac:dyDescent="0.25">
      <c r="A452" s="1">
        <v>45377</v>
      </c>
      <c r="B452">
        <f t="shared" si="84"/>
        <v>2</v>
      </c>
      <c r="C452">
        <f t="shared" si="85"/>
        <v>1</v>
      </c>
      <c r="D452">
        <f t="shared" si="86"/>
        <v>0</v>
      </c>
      <c r="E452" t="s">
        <v>5</v>
      </c>
      <c r="F452">
        <v>10</v>
      </c>
      <c r="G452">
        <f t="shared" ref="G452:G515" si="92">ROUNDDOWN(IF(AND(C452=1,E452="z"),F452*0.2,0),0)</f>
        <v>0</v>
      </c>
      <c r="H452">
        <f t="shared" si="87"/>
        <v>5</v>
      </c>
      <c r="I452">
        <f t="shared" si="88"/>
        <v>0</v>
      </c>
      <c r="J452">
        <f t="shared" si="89"/>
        <v>0</v>
      </c>
      <c r="K452">
        <f t="shared" si="90"/>
        <v>150</v>
      </c>
      <c r="L452">
        <f t="shared" si="91"/>
        <v>0</v>
      </c>
      <c r="M452">
        <v>0</v>
      </c>
      <c r="N452">
        <f t="shared" ref="N452:N515" si="93">K452-L452+N451</f>
        <v>25930</v>
      </c>
      <c r="O452">
        <f t="shared" ref="O452:O515" si="94">K452+O451</f>
        <v>43680</v>
      </c>
      <c r="P452">
        <f t="shared" ref="P452:P515" si="95">M452+L452+P451</f>
        <v>17750</v>
      </c>
    </row>
    <row r="453" spans="1:16" x14ac:dyDescent="0.25">
      <c r="A453" s="1">
        <v>45378</v>
      </c>
      <c r="B453">
        <f t="shared" si="84"/>
        <v>3</v>
      </c>
      <c r="C453">
        <f t="shared" si="85"/>
        <v>1</v>
      </c>
      <c r="D453">
        <f t="shared" si="86"/>
        <v>0</v>
      </c>
      <c r="E453" t="s">
        <v>5</v>
      </c>
      <c r="F453">
        <v>10</v>
      </c>
      <c r="G453">
        <f t="shared" si="92"/>
        <v>0</v>
      </c>
      <c r="H453">
        <f t="shared" si="87"/>
        <v>5</v>
      </c>
      <c r="I453">
        <f t="shared" si="88"/>
        <v>0</v>
      </c>
      <c r="J453">
        <f t="shared" si="89"/>
        <v>0</v>
      </c>
      <c r="K453">
        <f t="shared" si="90"/>
        <v>150</v>
      </c>
      <c r="L453">
        <f t="shared" si="91"/>
        <v>0</v>
      </c>
      <c r="M453">
        <v>0</v>
      </c>
      <c r="N453">
        <f t="shared" si="93"/>
        <v>26080</v>
      </c>
      <c r="O453">
        <f t="shared" si="94"/>
        <v>43830</v>
      </c>
      <c r="P453">
        <f t="shared" si="95"/>
        <v>17750</v>
      </c>
    </row>
    <row r="454" spans="1:16" x14ac:dyDescent="0.25">
      <c r="A454" s="1">
        <v>45379</v>
      </c>
      <c r="B454">
        <f t="shared" si="84"/>
        <v>4</v>
      </c>
      <c r="C454">
        <f t="shared" si="85"/>
        <v>1</v>
      </c>
      <c r="D454">
        <f t="shared" si="86"/>
        <v>0</v>
      </c>
      <c r="E454" t="s">
        <v>5</v>
      </c>
      <c r="F454">
        <v>10</v>
      </c>
      <c r="G454">
        <f t="shared" si="92"/>
        <v>0</v>
      </c>
      <c r="H454">
        <f t="shared" si="87"/>
        <v>5</v>
      </c>
      <c r="I454">
        <f t="shared" si="88"/>
        <v>0</v>
      </c>
      <c r="J454">
        <f t="shared" si="89"/>
        <v>0</v>
      </c>
      <c r="K454">
        <f t="shared" si="90"/>
        <v>150</v>
      </c>
      <c r="L454">
        <f t="shared" si="91"/>
        <v>0</v>
      </c>
      <c r="M454">
        <v>0</v>
      </c>
      <c r="N454">
        <f t="shared" si="93"/>
        <v>26230</v>
      </c>
      <c r="O454">
        <f t="shared" si="94"/>
        <v>43980</v>
      </c>
      <c r="P454">
        <f t="shared" si="95"/>
        <v>17750</v>
      </c>
    </row>
    <row r="455" spans="1:16" x14ac:dyDescent="0.25">
      <c r="A455" s="1">
        <v>45380</v>
      </c>
      <c r="B455">
        <f t="shared" si="84"/>
        <v>5</v>
      </c>
      <c r="C455">
        <f t="shared" si="85"/>
        <v>1</v>
      </c>
      <c r="D455">
        <f t="shared" si="86"/>
        <v>0</v>
      </c>
      <c r="E455" t="s">
        <v>5</v>
      </c>
      <c r="F455">
        <v>10</v>
      </c>
      <c r="G455">
        <f t="shared" si="92"/>
        <v>0</v>
      </c>
      <c r="H455">
        <f t="shared" si="87"/>
        <v>5</v>
      </c>
      <c r="I455">
        <f t="shared" si="88"/>
        <v>0</v>
      </c>
      <c r="J455">
        <f t="shared" si="89"/>
        <v>0</v>
      </c>
      <c r="K455">
        <f t="shared" si="90"/>
        <v>150</v>
      </c>
      <c r="L455">
        <f t="shared" si="91"/>
        <v>0</v>
      </c>
      <c r="M455">
        <v>0</v>
      </c>
      <c r="N455">
        <f t="shared" si="93"/>
        <v>26380</v>
      </c>
      <c r="O455">
        <f t="shared" si="94"/>
        <v>44130</v>
      </c>
      <c r="P455">
        <f t="shared" si="95"/>
        <v>17750</v>
      </c>
    </row>
    <row r="456" spans="1:16" x14ac:dyDescent="0.25">
      <c r="A456" s="1">
        <v>45381</v>
      </c>
      <c r="B456">
        <f t="shared" si="84"/>
        <v>6</v>
      </c>
      <c r="C456">
        <f t="shared" si="85"/>
        <v>0</v>
      </c>
      <c r="D456">
        <f t="shared" si="86"/>
        <v>0</v>
      </c>
      <c r="E456" t="s">
        <v>5</v>
      </c>
      <c r="F456">
        <v>10</v>
      </c>
      <c r="G456">
        <f t="shared" si="92"/>
        <v>0</v>
      </c>
      <c r="H456">
        <f t="shared" si="87"/>
        <v>0</v>
      </c>
      <c r="I456">
        <f t="shared" si="88"/>
        <v>0</v>
      </c>
      <c r="J456">
        <f t="shared" si="89"/>
        <v>0</v>
      </c>
      <c r="K456">
        <f t="shared" si="90"/>
        <v>0</v>
      </c>
      <c r="L456">
        <f t="shared" si="91"/>
        <v>0</v>
      </c>
      <c r="M456">
        <v>0</v>
      </c>
      <c r="N456">
        <f t="shared" si="93"/>
        <v>26380</v>
      </c>
      <c r="O456">
        <f t="shared" si="94"/>
        <v>44130</v>
      </c>
      <c r="P456">
        <f t="shared" si="95"/>
        <v>17750</v>
      </c>
    </row>
    <row r="457" spans="1:16" x14ac:dyDescent="0.25">
      <c r="A457" s="1">
        <v>45382</v>
      </c>
      <c r="B457">
        <f t="shared" si="84"/>
        <v>7</v>
      </c>
      <c r="C457">
        <f t="shared" si="85"/>
        <v>0</v>
      </c>
      <c r="D457">
        <f t="shared" si="86"/>
        <v>1</v>
      </c>
      <c r="E457" t="s">
        <v>5</v>
      </c>
      <c r="F457">
        <v>10</v>
      </c>
      <c r="G457">
        <f t="shared" si="92"/>
        <v>0</v>
      </c>
      <c r="H457">
        <f t="shared" si="87"/>
        <v>0</v>
      </c>
      <c r="I457">
        <f t="shared" si="88"/>
        <v>0</v>
      </c>
      <c r="J457">
        <f t="shared" si="89"/>
        <v>0</v>
      </c>
      <c r="K457">
        <f t="shared" si="90"/>
        <v>0</v>
      </c>
      <c r="L457">
        <f t="shared" si="91"/>
        <v>150</v>
      </c>
      <c r="M457">
        <v>0</v>
      </c>
      <c r="N457">
        <f t="shared" si="93"/>
        <v>26230</v>
      </c>
      <c r="O457">
        <f t="shared" si="94"/>
        <v>44130</v>
      </c>
      <c r="P457">
        <f t="shared" si="95"/>
        <v>17900</v>
      </c>
    </row>
    <row r="458" spans="1:16" x14ac:dyDescent="0.25">
      <c r="A458" s="1">
        <v>45383</v>
      </c>
      <c r="B458">
        <f t="shared" si="84"/>
        <v>1</v>
      </c>
      <c r="C458">
        <f t="shared" si="85"/>
        <v>1</v>
      </c>
      <c r="D458">
        <f t="shared" si="86"/>
        <v>0</v>
      </c>
      <c r="E458" t="s">
        <v>5</v>
      </c>
      <c r="F458">
        <v>10</v>
      </c>
      <c r="G458">
        <f t="shared" si="92"/>
        <v>0</v>
      </c>
      <c r="H458">
        <f t="shared" si="87"/>
        <v>5</v>
      </c>
      <c r="I458">
        <f t="shared" si="88"/>
        <v>0</v>
      </c>
      <c r="J458">
        <f t="shared" si="89"/>
        <v>0</v>
      </c>
      <c r="K458">
        <f t="shared" si="90"/>
        <v>150</v>
      </c>
      <c r="L458">
        <f t="shared" si="91"/>
        <v>0</v>
      </c>
      <c r="M458">
        <v>0</v>
      </c>
      <c r="N458">
        <f t="shared" si="93"/>
        <v>26380</v>
      </c>
      <c r="O458">
        <f t="shared" si="94"/>
        <v>44280</v>
      </c>
      <c r="P458">
        <f t="shared" si="95"/>
        <v>17900</v>
      </c>
    </row>
    <row r="459" spans="1:16" x14ac:dyDescent="0.25">
      <c r="A459" s="1">
        <v>45384</v>
      </c>
      <c r="B459">
        <f t="shared" si="84"/>
        <v>2</v>
      </c>
      <c r="C459">
        <f t="shared" si="85"/>
        <v>1</v>
      </c>
      <c r="D459">
        <f t="shared" si="86"/>
        <v>0</v>
      </c>
      <c r="E459" t="s">
        <v>5</v>
      </c>
      <c r="F459">
        <v>10</v>
      </c>
      <c r="G459">
        <f t="shared" si="92"/>
        <v>0</v>
      </c>
      <c r="H459">
        <f t="shared" si="87"/>
        <v>5</v>
      </c>
      <c r="I459">
        <f t="shared" si="88"/>
        <v>0</v>
      </c>
      <c r="J459">
        <f t="shared" si="89"/>
        <v>0</v>
      </c>
      <c r="K459">
        <f t="shared" si="90"/>
        <v>150</v>
      </c>
      <c r="L459">
        <f t="shared" si="91"/>
        <v>0</v>
      </c>
      <c r="M459">
        <v>0</v>
      </c>
      <c r="N459">
        <f t="shared" si="93"/>
        <v>26530</v>
      </c>
      <c r="O459">
        <f t="shared" si="94"/>
        <v>44430</v>
      </c>
      <c r="P459">
        <f t="shared" si="95"/>
        <v>17900</v>
      </c>
    </row>
    <row r="460" spans="1:16" x14ac:dyDescent="0.25">
      <c r="A460" s="1">
        <v>45385</v>
      </c>
      <c r="B460">
        <f t="shared" si="84"/>
        <v>3</v>
      </c>
      <c r="C460">
        <f t="shared" si="85"/>
        <v>1</v>
      </c>
      <c r="D460">
        <f t="shared" si="86"/>
        <v>0</v>
      </c>
      <c r="E460" t="s">
        <v>5</v>
      </c>
      <c r="F460">
        <v>10</v>
      </c>
      <c r="G460">
        <f t="shared" si="92"/>
        <v>0</v>
      </c>
      <c r="H460">
        <f t="shared" si="87"/>
        <v>5</v>
      </c>
      <c r="I460">
        <f t="shared" si="88"/>
        <v>0</v>
      </c>
      <c r="J460">
        <f t="shared" si="89"/>
        <v>0</v>
      </c>
      <c r="K460">
        <f t="shared" si="90"/>
        <v>150</v>
      </c>
      <c r="L460">
        <f t="shared" si="91"/>
        <v>0</v>
      </c>
      <c r="M460">
        <v>0</v>
      </c>
      <c r="N460">
        <f t="shared" si="93"/>
        <v>26680</v>
      </c>
      <c r="O460">
        <f t="shared" si="94"/>
        <v>44580</v>
      </c>
      <c r="P460">
        <f t="shared" si="95"/>
        <v>17900</v>
      </c>
    </row>
    <row r="461" spans="1:16" x14ac:dyDescent="0.25">
      <c r="A461" s="1">
        <v>45386</v>
      </c>
      <c r="B461">
        <f t="shared" si="84"/>
        <v>4</v>
      </c>
      <c r="C461">
        <f t="shared" si="85"/>
        <v>1</v>
      </c>
      <c r="D461">
        <f t="shared" si="86"/>
        <v>0</v>
      </c>
      <c r="E461" t="s">
        <v>5</v>
      </c>
      <c r="F461">
        <v>10</v>
      </c>
      <c r="G461">
        <f t="shared" si="92"/>
        <v>0</v>
      </c>
      <c r="H461">
        <f t="shared" si="87"/>
        <v>5</v>
      </c>
      <c r="I461">
        <f t="shared" si="88"/>
        <v>0</v>
      </c>
      <c r="J461">
        <f t="shared" si="89"/>
        <v>0</v>
      </c>
      <c r="K461">
        <f t="shared" si="90"/>
        <v>150</v>
      </c>
      <c r="L461">
        <f t="shared" si="91"/>
        <v>0</v>
      </c>
      <c r="M461">
        <v>0</v>
      </c>
      <c r="N461">
        <f t="shared" si="93"/>
        <v>26830</v>
      </c>
      <c r="O461">
        <f t="shared" si="94"/>
        <v>44730</v>
      </c>
      <c r="P461">
        <f t="shared" si="95"/>
        <v>17900</v>
      </c>
    </row>
    <row r="462" spans="1:16" x14ac:dyDescent="0.25">
      <c r="A462" s="1">
        <v>45387</v>
      </c>
      <c r="B462">
        <f t="shared" si="84"/>
        <v>5</v>
      </c>
      <c r="C462">
        <f t="shared" si="85"/>
        <v>1</v>
      </c>
      <c r="D462">
        <f t="shared" si="86"/>
        <v>0</v>
      </c>
      <c r="E462" t="s">
        <v>5</v>
      </c>
      <c r="F462">
        <v>10</v>
      </c>
      <c r="G462">
        <f t="shared" si="92"/>
        <v>0</v>
      </c>
      <c r="H462">
        <f t="shared" si="87"/>
        <v>5</v>
      </c>
      <c r="I462">
        <f t="shared" si="88"/>
        <v>0</v>
      </c>
      <c r="J462">
        <f t="shared" si="89"/>
        <v>0</v>
      </c>
      <c r="K462">
        <f t="shared" si="90"/>
        <v>150</v>
      </c>
      <c r="L462">
        <f t="shared" si="91"/>
        <v>0</v>
      </c>
      <c r="M462">
        <v>0</v>
      </c>
      <c r="N462">
        <f t="shared" si="93"/>
        <v>26980</v>
      </c>
      <c r="O462">
        <f t="shared" si="94"/>
        <v>44880</v>
      </c>
      <c r="P462">
        <f t="shared" si="95"/>
        <v>17900</v>
      </c>
    </row>
    <row r="463" spans="1:16" x14ac:dyDescent="0.25">
      <c r="A463" s="1">
        <v>45388</v>
      </c>
      <c r="B463">
        <f t="shared" si="84"/>
        <v>6</v>
      </c>
      <c r="C463">
        <f t="shared" si="85"/>
        <v>0</v>
      </c>
      <c r="D463">
        <f t="shared" si="86"/>
        <v>0</v>
      </c>
      <c r="E463" t="s">
        <v>5</v>
      </c>
      <c r="F463">
        <v>10</v>
      </c>
      <c r="G463">
        <f t="shared" si="92"/>
        <v>0</v>
      </c>
      <c r="H463">
        <f t="shared" si="87"/>
        <v>0</v>
      </c>
      <c r="I463">
        <f t="shared" si="88"/>
        <v>0</v>
      </c>
      <c r="J463">
        <f t="shared" si="89"/>
        <v>0</v>
      </c>
      <c r="K463">
        <f t="shared" si="90"/>
        <v>0</v>
      </c>
      <c r="L463">
        <f t="shared" si="91"/>
        <v>0</v>
      </c>
      <c r="M463">
        <v>0</v>
      </c>
      <c r="N463">
        <f t="shared" si="93"/>
        <v>26980</v>
      </c>
      <c r="O463">
        <f t="shared" si="94"/>
        <v>44880</v>
      </c>
      <c r="P463">
        <f t="shared" si="95"/>
        <v>17900</v>
      </c>
    </row>
    <row r="464" spans="1:16" x14ac:dyDescent="0.25">
      <c r="A464" s="1">
        <v>45389</v>
      </c>
      <c r="B464">
        <f t="shared" si="84"/>
        <v>7</v>
      </c>
      <c r="C464">
        <f t="shared" si="85"/>
        <v>0</v>
      </c>
      <c r="D464">
        <f t="shared" si="86"/>
        <v>1</v>
      </c>
      <c r="E464" t="s">
        <v>5</v>
      </c>
      <c r="F464">
        <v>10</v>
      </c>
      <c r="G464">
        <f t="shared" si="92"/>
        <v>0</v>
      </c>
      <c r="H464">
        <f t="shared" si="87"/>
        <v>0</v>
      </c>
      <c r="I464">
        <f t="shared" si="88"/>
        <v>0</v>
      </c>
      <c r="J464">
        <f t="shared" si="89"/>
        <v>0</v>
      </c>
      <c r="K464">
        <f t="shared" si="90"/>
        <v>0</v>
      </c>
      <c r="L464">
        <f t="shared" si="91"/>
        <v>150</v>
      </c>
      <c r="M464">
        <v>0</v>
      </c>
      <c r="N464">
        <f t="shared" si="93"/>
        <v>26830</v>
      </c>
      <c r="O464">
        <f t="shared" si="94"/>
        <v>44880</v>
      </c>
      <c r="P464">
        <f t="shared" si="95"/>
        <v>18050</v>
      </c>
    </row>
    <row r="465" spans="1:16" x14ac:dyDescent="0.25">
      <c r="A465" s="1">
        <v>45390</v>
      </c>
      <c r="B465">
        <f t="shared" si="84"/>
        <v>1</v>
      </c>
      <c r="C465">
        <f t="shared" si="85"/>
        <v>1</v>
      </c>
      <c r="D465">
        <f t="shared" si="86"/>
        <v>0</v>
      </c>
      <c r="E465" t="s">
        <v>5</v>
      </c>
      <c r="F465">
        <v>10</v>
      </c>
      <c r="G465">
        <f t="shared" si="92"/>
        <v>0</v>
      </c>
      <c r="H465">
        <f t="shared" si="87"/>
        <v>5</v>
      </c>
      <c r="I465">
        <f t="shared" si="88"/>
        <v>0</v>
      </c>
      <c r="J465">
        <f t="shared" si="89"/>
        <v>0</v>
      </c>
      <c r="K465">
        <f t="shared" si="90"/>
        <v>150</v>
      </c>
      <c r="L465">
        <f t="shared" si="91"/>
        <v>0</v>
      </c>
      <c r="M465">
        <v>0</v>
      </c>
      <c r="N465">
        <f t="shared" si="93"/>
        <v>26980</v>
      </c>
      <c r="O465">
        <f t="shared" si="94"/>
        <v>45030</v>
      </c>
      <c r="P465">
        <f t="shared" si="95"/>
        <v>18050</v>
      </c>
    </row>
    <row r="466" spans="1:16" x14ac:dyDescent="0.25">
      <c r="A466" s="1">
        <v>45391</v>
      </c>
      <c r="B466">
        <f t="shared" si="84"/>
        <v>2</v>
      </c>
      <c r="C466">
        <f t="shared" si="85"/>
        <v>1</v>
      </c>
      <c r="D466">
        <f t="shared" si="86"/>
        <v>0</v>
      </c>
      <c r="E466" t="s">
        <v>5</v>
      </c>
      <c r="F466">
        <v>10</v>
      </c>
      <c r="G466">
        <f t="shared" si="92"/>
        <v>0</v>
      </c>
      <c r="H466">
        <f t="shared" si="87"/>
        <v>5</v>
      </c>
      <c r="I466">
        <f t="shared" si="88"/>
        <v>0</v>
      </c>
      <c r="J466">
        <f t="shared" si="89"/>
        <v>0</v>
      </c>
      <c r="K466">
        <f t="shared" si="90"/>
        <v>150</v>
      </c>
      <c r="L466">
        <f t="shared" si="91"/>
        <v>0</v>
      </c>
      <c r="M466">
        <v>0</v>
      </c>
      <c r="N466">
        <f t="shared" si="93"/>
        <v>27130</v>
      </c>
      <c r="O466">
        <f t="shared" si="94"/>
        <v>45180</v>
      </c>
      <c r="P466">
        <f t="shared" si="95"/>
        <v>18050</v>
      </c>
    </row>
    <row r="467" spans="1:16" x14ac:dyDescent="0.25">
      <c r="A467" s="1">
        <v>45392</v>
      </c>
      <c r="B467">
        <f t="shared" si="84"/>
        <v>3</v>
      </c>
      <c r="C467">
        <f t="shared" si="85"/>
        <v>1</v>
      </c>
      <c r="D467">
        <f t="shared" si="86"/>
        <v>0</v>
      </c>
      <c r="E467" t="s">
        <v>5</v>
      </c>
      <c r="F467">
        <v>10</v>
      </c>
      <c r="G467">
        <f t="shared" si="92"/>
        <v>0</v>
      </c>
      <c r="H467">
        <f t="shared" si="87"/>
        <v>5</v>
      </c>
      <c r="I467">
        <f t="shared" si="88"/>
        <v>0</v>
      </c>
      <c r="J467">
        <f t="shared" si="89"/>
        <v>0</v>
      </c>
      <c r="K467">
        <f t="shared" si="90"/>
        <v>150</v>
      </c>
      <c r="L467">
        <f t="shared" si="91"/>
        <v>0</v>
      </c>
      <c r="M467">
        <v>0</v>
      </c>
      <c r="N467">
        <f t="shared" si="93"/>
        <v>27280</v>
      </c>
      <c r="O467">
        <f t="shared" si="94"/>
        <v>45330</v>
      </c>
      <c r="P467">
        <f t="shared" si="95"/>
        <v>18050</v>
      </c>
    </row>
    <row r="468" spans="1:16" x14ac:dyDescent="0.25">
      <c r="A468" s="1">
        <v>45393</v>
      </c>
      <c r="B468">
        <f t="shared" si="84"/>
        <v>4</v>
      </c>
      <c r="C468">
        <f t="shared" si="85"/>
        <v>1</v>
      </c>
      <c r="D468">
        <f t="shared" si="86"/>
        <v>0</v>
      </c>
      <c r="E468" t="s">
        <v>5</v>
      </c>
      <c r="F468">
        <v>10</v>
      </c>
      <c r="G468">
        <f t="shared" si="92"/>
        <v>0</v>
      </c>
      <c r="H468">
        <f t="shared" si="87"/>
        <v>5</v>
      </c>
      <c r="I468">
        <f t="shared" si="88"/>
        <v>0</v>
      </c>
      <c r="J468">
        <f t="shared" si="89"/>
        <v>0</v>
      </c>
      <c r="K468">
        <f t="shared" si="90"/>
        <v>150</v>
      </c>
      <c r="L468">
        <f t="shared" si="91"/>
        <v>0</v>
      </c>
      <c r="M468">
        <v>0</v>
      </c>
      <c r="N468">
        <f t="shared" si="93"/>
        <v>27430</v>
      </c>
      <c r="O468">
        <f t="shared" si="94"/>
        <v>45480</v>
      </c>
      <c r="P468">
        <f t="shared" si="95"/>
        <v>18050</v>
      </c>
    </row>
    <row r="469" spans="1:16" x14ac:dyDescent="0.25">
      <c r="A469" s="1">
        <v>45394</v>
      </c>
      <c r="B469">
        <f t="shared" si="84"/>
        <v>5</v>
      </c>
      <c r="C469">
        <f t="shared" si="85"/>
        <v>1</v>
      </c>
      <c r="D469">
        <f t="shared" si="86"/>
        <v>0</v>
      </c>
      <c r="E469" t="s">
        <v>5</v>
      </c>
      <c r="F469">
        <v>10</v>
      </c>
      <c r="G469">
        <f t="shared" si="92"/>
        <v>0</v>
      </c>
      <c r="H469">
        <f t="shared" si="87"/>
        <v>5</v>
      </c>
      <c r="I469">
        <f t="shared" si="88"/>
        <v>0</v>
      </c>
      <c r="J469">
        <f t="shared" si="89"/>
        <v>0</v>
      </c>
      <c r="K469">
        <f t="shared" si="90"/>
        <v>150</v>
      </c>
      <c r="L469">
        <f t="shared" si="91"/>
        <v>0</v>
      </c>
      <c r="M469">
        <v>0</v>
      </c>
      <c r="N469">
        <f t="shared" si="93"/>
        <v>27580</v>
      </c>
      <c r="O469">
        <f t="shared" si="94"/>
        <v>45630</v>
      </c>
      <c r="P469">
        <f t="shared" si="95"/>
        <v>18050</v>
      </c>
    </row>
    <row r="470" spans="1:16" x14ac:dyDescent="0.25">
      <c r="A470" s="1">
        <v>45395</v>
      </c>
      <c r="B470">
        <f t="shared" si="84"/>
        <v>6</v>
      </c>
      <c r="C470">
        <f t="shared" si="85"/>
        <v>0</v>
      </c>
      <c r="D470">
        <f t="shared" si="86"/>
        <v>0</v>
      </c>
      <c r="E470" t="s">
        <v>5</v>
      </c>
      <c r="F470">
        <v>10</v>
      </c>
      <c r="G470">
        <f t="shared" si="92"/>
        <v>0</v>
      </c>
      <c r="H470">
        <f t="shared" si="87"/>
        <v>0</v>
      </c>
      <c r="I470">
        <f t="shared" si="88"/>
        <v>0</v>
      </c>
      <c r="J470">
        <f t="shared" si="89"/>
        <v>0</v>
      </c>
      <c r="K470">
        <f t="shared" si="90"/>
        <v>0</v>
      </c>
      <c r="L470">
        <f t="shared" si="91"/>
        <v>0</v>
      </c>
      <c r="M470">
        <v>0</v>
      </c>
      <c r="N470">
        <f t="shared" si="93"/>
        <v>27580</v>
      </c>
      <c r="O470">
        <f t="shared" si="94"/>
        <v>45630</v>
      </c>
      <c r="P470">
        <f t="shared" si="95"/>
        <v>18050</v>
      </c>
    </row>
    <row r="471" spans="1:16" x14ac:dyDescent="0.25">
      <c r="A471" s="1">
        <v>45396</v>
      </c>
      <c r="B471">
        <f t="shared" si="84"/>
        <v>7</v>
      </c>
      <c r="C471">
        <f t="shared" si="85"/>
        <v>0</v>
      </c>
      <c r="D471">
        <f t="shared" si="86"/>
        <v>1</v>
      </c>
      <c r="E471" t="s">
        <v>5</v>
      </c>
      <c r="F471">
        <v>10</v>
      </c>
      <c r="G471">
        <f t="shared" si="92"/>
        <v>0</v>
      </c>
      <c r="H471">
        <f t="shared" si="87"/>
        <v>0</v>
      </c>
      <c r="I471">
        <f t="shared" si="88"/>
        <v>0</v>
      </c>
      <c r="J471">
        <f t="shared" si="89"/>
        <v>0</v>
      </c>
      <c r="K471">
        <f t="shared" si="90"/>
        <v>0</v>
      </c>
      <c r="L471">
        <f t="shared" si="91"/>
        <v>150</v>
      </c>
      <c r="M471">
        <v>0</v>
      </c>
      <c r="N471">
        <f t="shared" si="93"/>
        <v>27430</v>
      </c>
      <c r="O471">
        <f t="shared" si="94"/>
        <v>45630</v>
      </c>
      <c r="P471">
        <f t="shared" si="95"/>
        <v>18200</v>
      </c>
    </row>
    <row r="472" spans="1:16" x14ac:dyDescent="0.25">
      <c r="A472" s="1">
        <v>45397</v>
      </c>
      <c r="B472">
        <f t="shared" si="84"/>
        <v>1</v>
      </c>
      <c r="C472">
        <f t="shared" si="85"/>
        <v>1</v>
      </c>
      <c r="D472">
        <f t="shared" si="86"/>
        <v>0</v>
      </c>
      <c r="E472" t="s">
        <v>5</v>
      </c>
      <c r="F472">
        <v>10</v>
      </c>
      <c r="G472">
        <f t="shared" si="92"/>
        <v>0</v>
      </c>
      <c r="H472">
        <f t="shared" si="87"/>
        <v>5</v>
      </c>
      <c r="I472">
        <f t="shared" si="88"/>
        <v>0</v>
      </c>
      <c r="J472">
        <f t="shared" si="89"/>
        <v>0</v>
      </c>
      <c r="K472">
        <f t="shared" si="90"/>
        <v>150</v>
      </c>
      <c r="L472">
        <f t="shared" si="91"/>
        <v>0</v>
      </c>
      <c r="M472">
        <v>0</v>
      </c>
      <c r="N472">
        <f t="shared" si="93"/>
        <v>27580</v>
      </c>
      <c r="O472">
        <f t="shared" si="94"/>
        <v>45780</v>
      </c>
      <c r="P472">
        <f t="shared" si="95"/>
        <v>18200</v>
      </c>
    </row>
    <row r="473" spans="1:16" x14ac:dyDescent="0.25">
      <c r="A473" s="1">
        <v>45398</v>
      </c>
      <c r="B473">
        <f t="shared" si="84"/>
        <v>2</v>
      </c>
      <c r="C473">
        <f t="shared" si="85"/>
        <v>1</v>
      </c>
      <c r="D473">
        <f t="shared" si="86"/>
        <v>0</v>
      </c>
      <c r="E473" t="s">
        <v>5</v>
      </c>
      <c r="F473">
        <v>10</v>
      </c>
      <c r="G473">
        <f t="shared" si="92"/>
        <v>0</v>
      </c>
      <c r="H473">
        <f t="shared" si="87"/>
        <v>5</v>
      </c>
      <c r="I473">
        <f t="shared" si="88"/>
        <v>0</v>
      </c>
      <c r="J473">
        <f t="shared" si="89"/>
        <v>0</v>
      </c>
      <c r="K473">
        <f t="shared" si="90"/>
        <v>150</v>
      </c>
      <c r="L473">
        <f t="shared" si="91"/>
        <v>0</v>
      </c>
      <c r="M473">
        <v>0</v>
      </c>
      <c r="N473">
        <f t="shared" si="93"/>
        <v>27730</v>
      </c>
      <c r="O473">
        <f t="shared" si="94"/>
        <v>45930</v>
      </c>
      <c r="P473">
        <f t="shared" si="95"/>
        <v>18200</v>
      </c>
    </row>
    <row r="474" spans="1:16" x14ac:dyDescent="0.25">
      <c r="A474" s="1">
        <v>45399</v>
      </c>
      <c r="B474">
        <f t="shared" si="84"/>
        <v>3</v>
      </c>
      <c r="C474">
        <f t="shared" si="85"/>
        <v>1</v>
      </c>
      <c r="D474">
        <f t="shared" si="86"/>
        <v>0</v>
      </c>
      <c r="E474" t="s">
        <v>5</v>
      </c>
      <c r="F474">
        <v>10</v>
      </c>
      <c r="G474">
        <f t="shared" si="92"/>
        <v>0</v>
      </c>
      <c r="H474">
        <f t="shared" si="87"/>
        <v>5</v>
      </c>
      <c r="I474">
        <f t="shared" si="88"/>
        <v>0</v>
      </c>
      <c r="J474">
        <f t="shared" si="89"/>
        <v>0</v>
      </c>
      <c r="K474">
        <f t="shared" si="90"/>
        <v>150</v>
      </c>
      <c r="L474">
        <f t="shared" si="91"/>
        <v>0</v>
      </c>
      <c r="M474">
        <v>0</v>
      </c>
      <c r="N474">
        <f t="shared" si="93"/>
        <v>27880</v>
      </c>
      <c r="O474">
        <f t="shared" si="94"/>
        <v>46080</v>
      </c>
      <c r="P474">
        <f t="shared" si="95"/>
        <v>18200</v>
      </c>
    </row>
    <row r="475" spans="1:16" x14ac:dyDescent="0.25">
      <c r="A475" s="1">
        <v>45400</v>
      </c>
      <c r="B475">
        <f t="shared" si="84"/>
        <v>4</v>
      </c>
      <c r="C475">
        <f t="shared" si="85"/>
        <v>1</v>
      </c>
      <c r="D475">
        <f t="shared" si="86"/>
        <v>0</v>
      </c>
      <c r="E475" t="s">
        <v>5</v>
      </c>
      <c r="F475">
        <v>10</v>
      </c>
      <c r="G475">
        <f t="shared" si="92"/>
        <v>0</v>
      </c>
      <c r="H475">
        <f t="shared" si="87"/>
        <v>5</v>
      </c>
      <c r="I475">
        <f t="shared" si="88"/>
        <v>0</v>
      </c>
      <c r="J475">
        <f t="shared" si="89"/>
        <v>0</v>
      </c>
      <c r="K475">
        <f t="shared" si="90"/>
        <v>150</v>
      </c>
      <c r="L475">
        <f t="shared" si="91"/>
        <v>0</v>
      </c>
      <c r="M475">
        <v>0</v>
      </c>
      <c r="N475">
        <f t="shared" si="93"/>
        <v>28030</v>
      </c>
      <c r="O475">
        <f t="shared" si="94"/>
        <v>46230</v>
      </c>
      <c r="P475">
        <f t="shared" si="95"/>
        <v>18200</v>
      </c>
    </row>
    <row r="476" spans="1:16" x14ac:dyDescent="0.25">
      <c r="A476" s="1">
        <v>45401</v>
      </c>
      <c r="B476">
        <f t="shared" si="84"/>
        <v>5</v>
      </c>
      <c r="C476">
        <f t="shared" si="85"/>
        <v>1</v>
      </c>
      <c r="D476">
        <f t="shared" si="86"/>
        <v>0</v>
      </c>
      <c r="E476" t="s">
        <v>5</v>
      </c>
      <c r="F476">
        <v>10</v>
      </c>
      <c r="G476">
        <f t="shared" si="92"/>
        <v>0</v>
      </c>
      <c r="H476">
        <f t="shared" si="87"/>
        <v>5</v>
      </c>
      <c r="I476">
        <f t="shared" si="88"/>
        <v>0</v>
      </c>
      <c r="J476">
        <f t="shared" si="89"/>
        <v>0</v>
      </c>
      <c r="K476">
        <f t="shared" si="90"/>
        <v>150</v>
      </c>
      <c r="L476">
        <f t="shared" si="91"/>
        <v>0</v>
      </c>
      <c r="M476">
        <v>0</v>
      </c>
      <c r="N476">
        <f t="shared" si="93"/>
        <v>28180</v>
      </c>
      <c r="O476">
        <f t="shared" si="94"/>
        <v>46380</v>
      </c>
      <c r="P476">
        <f t="shared" si="95"/>
        <v>18200</v>
      </c>
    </row>
    <row r="477" spans="1:16" x14ac:dyDescent="0.25">
      <c r="A477" s="1">
        <v>45402</v>
      </c>
      <c r="B477">
        <f t="shared" si="84"/>
        <v>6</v>
      </c>
      <c r="C477">
        <f t="shared" si="85"/>
        <v>0</v>
      </c>
      <c r="D477">
        <f t="shared" si="86"/>
        <v>0</v>
      </c>
      <c r="E477" t="s">
        <v>5</v>
      </c>
      <c r="F477">
        <v>10</v>
      </c>
      <c r="G477">
        <f t="shared" si="92"/>
        <v>0</v>
      </c>
      <c r="H477">
        <f t="shared" si="87"/>
        <v>0</v>
      </c>
      <c r="I477">
        <f t="shared" si="88"/>
        <v>0</v>
      </c>
      <c r="J477">
        <f t="shared" si="89"/>
        <v>0</v>
      </c>
      <c r="K477">
        <f t="shared" si="90"/>
        <v>0</v>
      </c>
      <c r="L477">
        <f t="shared" si="91"/>
        <v>0</v>
      </c>
      <c r="M477">
        <v>0</v>
      </c>
      <c r="N477">
        <f t="shared" si="93"/>
        <v>28180</v>
      </c>
      <c r="O477">
        <f t="shared" si="94"/>
        <v>46380</v>
      </c>
      <c r="P477">
        <f t="shared" si="95"/>
        <v>18200</v>
      </c>
    </row>
    <row r="478" spans="1:16" x14ac:dyDescent="0.25">
      <c r="A478" s="1">
        <v>45403</v>
      </c>
      <c r="B478">
        <f t="shared" si="84"/>
        <v>7</v>
      </c>
      <c r="C478">
        <f t="shared" si="85"/>
        <v>0</v>
      </c>
      <c r="D478">
        <f t="shared" si="86"/>
        <v>1</v>
      </c>
      <c r="E478" t="s">
        <v>5</v>
      </c>
      <c r="F478">
        <v>10</v>
      </c>
      <c r="G478">
        <f t="shared" si="92"/>
        <v>0</v>
      </c>
      <c r="H478">
        <f t="shared" si="87"/>
        <v>0</v>
      </c>
      <c r="I478">
        <f t="shared" si="88"/>
        <v>0</v>
      </c>
      <c r="J478">
        <f t="shared" si="89"/>
        <v>0</v>
      </c>
      <c r="K478">
        <f t="shared" si="90"/>
        <v>0</v>
      </c>
      <c r="L478">
        <f t="shared" si="91"/>
        <v>150</v>
      </c>
      <c r="M478">
        <v>0</v>
      </c>
      <c r="N478">
        <f t="shared" si="93"/>
        <v>28030</v>
      </c>
      <c r="O478">
        <f t="shared" si="94"/>
        <v>46380</v>
      </c>
      <c r="P478">
        <f t="shared" si="95"/>
        <v>18350</v>
      </c>
    </row>
    <row r="479" spans="1:16" x14ac:dyDescent="0.25">
      <c r="A479" s="1">
        <v>45404</v>
      </c>
      <c r="B479">
        <f t="shared" si="84"/>
        <v>1</v>
      </c>
      <c r="C479">
        <f t="shared" si="85"/>
        <v>1</v>
      </c>
      <c r="D479">
        <f t="shared" si="86"/>
        <v>0</v>
      </c>
      <c r="E479" t="s">
        <v>5</v>
      </c>
      <c r="F479">
        <v>10</v>
      </c>
      <c r="G479">
        <f t="shared" si="92"/>
        <v>0</v>
      </c>
      <c r="H479">
        <f t="shared" si="87"/>
        <v>5</v>
      </c>
      <c r="I479">
        <f t="shared" si="88"/>
        <v>0</v>
      </c>
      <c r="J479">
        <f t="shared" si="89"/>
        <v>0</v>
      </c>
      <c r="K479">
        <f t="shared" si="90"/>
        <v>150</v>
      </c>
      <c r="L479">
        <f t="shared" si="91"/>
        <v>0</v>
      </c>
      <c r="M479">
        <v>0</v>
      </c>
      <c r="N479">
        <f t="shared" si="93"/>
        <v>28180</v>
      </c>
      <c r="O479">
        <f t="shared" si="94"/>
        <v>46530</v>
      </c>
      <c r="P479">
        <f t="shared" si="95"/>
        <v>18350</v>
      </c>
    </row>
    <row r="480" spans="1:16" x14ac:dyDescent="0.25">
      <c r="A480" s="1">
        <v>45405</v>
      </c>
      <c r="B480">
        <f t="shared" si="84"/>
        <v>2</v>
      </c>
      <c r="C480">
        <f t="shared" si="85"/>
        <v>1</v>
      </c>
      <c r="D480">
        <f t="shared" si="86"/>
        <v>0</v>
      </c>
      <c r="E480" t="s">
        <v>5</v>
      </c>
      <c r="F480">
        <v>10</v>
      </c>
      <c r="G480">
        <f t="shared" si="92"/>
        <v>0</v>
      </c>
      <c r="H480">
        <f t="shared" si="87"/>
        <v>5</v>
      </c>
      <c r="I480">
        <f t="shared" si="88"/>
        <v>0</v>
      </c>
      <c r="J480">
        <f t="shared" si="89"/>
        <v>0</v>
      </c>
      <c r="K480">
        <f t="shared" si="90"/>
        <v>150</v>
      </c>
      <c r="L480">
        <f t="shared" si="91"/>
        <v>0</v>
      </c>
      <c r="M480">
        <v>0</v>
      </c>
      <c r="N480">
        <f t="shared" si="93"/>
        <v>28330</v>
      </c>
      <c r="O480">
        <f t="shared" si="94"/>
        <v>46680</v>
      </c>
      <c r="P480">
        <f t="shared" si="95"/>
        <v>18350</v>
      </c>
    </row>
    <row r="481" spans="1:16" x14ac:dyDescent="0.25">
      <c r="A481" s="1">
        <v>45406</v>
      </c>
      <c r="B481">
        <f t="shared" si="84"/>
        <v>3</v>
      </c>
      <c r="C481">
        <f t="shared" si="85"/>
        <v>1</v>
      </c>
      <c r="D481">
        <f t="shared" si="86"/>
        <v>0</v>
      </c>
      <c r="E481" t="s">
        <v>5</v>
      </c>
      <c r="F481">
        <v>10</v>
      </c>
      <c r="G481">
        <f t="shared" si="92"/>
        <v>0</v>
      </c>
      <c r="H481">
        <f t="shared" si="87"/>
        <v>5</v>
      </c>
      <c r="I481">
        <f t="shared" si="88"/>
        <v>0</v>
      </c>
      <c r="J481">
        <f t="shared" si="89"/>
        <v>0</v>
      </c>
      <c r="K481">
        <f t="shared" si="90"/>
        <v>150</v>
      </c>
      <c r="L481">
        <f t="shared" si="91"/>
        <v>0</v>
      </c>
      <c r="M481">
        <v>0</v>
      </c>
      <c r="N481">
        <f t="shared" si="93"/>
        <v>28480</v>
      </c>
      <c r="O481">
        <f t="shared" si="94"/>
        <v>46830</v>
      </c>
      <c r="P481">
        <f t="shared" si="95"/>
        <v>18350</v>
      </c>
    </row>
    <row r="482" spans="1:16" x14ac:dyDescent="0.25">
      <c r="A482" s="1">
        <v>45407</v>
      </c>
      <c r="B482">
        <f t="shared" si="84"/>
        <v>4</v>
      </c>
      <c r="C482">
        <f t="shared" si="85"/>
        <v>1</v>
      </c>
      <c r="D482">
        <f t="shared" si="86"/>
        <v>0</v>
      </c>
      <c r="E482" t="s">
        <v>5</v>
      </c>
      <c r="F482">
        <v>10</v>
      </c>
      <c r="G482">
        <f t="shared" si="92"/>
        <v>0</v>
      </c>
      <c r="H482">
        <f t="shared" si="87"/>
        <v>5</v>
      </c>
      <c r="I482">
        <f t="shared" si="88"/>
        <v>0</v>
      </c>
      <c r="J482">
        <f t="shared" si="89"/>
        <v>0</v>
      </c>
      <c r="K482">
        <f t="shared" si="90"/>
        <v>150</v>
      </c>
      <c r="L482">
        <f t="shared" si="91"/>
        <v>0</v>
      </c>
      <c r="M482">
        <v>0</v>
      </c>
      <c r="N482">
        <f t="shared" si="93"/>
        <v>28630</v>
      </c>
      <c r="O482">
        <f t="shared" si="94"/>
        <v>46980</v>
      </c>
      <c r="P482">
        <f t="shared" si="95"/>
        <v>18350</v>
      </c>
    </row>
    <row r="483" spans="1:16" x14ac:dyDescent="0.25">
      <c r="A483" s="1">
        <v>45408</v>
      </c>
      <c r="B483">
        <f t="shared" si="84"/>
        <v>5</v>
      </c>
      <c r="C483">
        <f t="shared" si="85"/>
        <v>1</v>
      </c>
      <c r="D483">
        <f t="shared" si="86"/>
        <v>0</v>
      </c>
      <c r="E483" t="s">
        <v>5</v>
      </c>
      <c r="F483">
        <v>10</v>
      </c>
      <c r="G483">
        <f t="shared" si="92"/>
        <v>0</v>
      </c>
      <c r="H483">
        <f t="shared" si="87"/>
        <v>5</v>
      </c>
      <c r="I483">
        <f t="shared" si="88"/>
        <v>0</v>
      </c>
      <c r="J483">
        <f t="shared" si="89"/>
        <v>0</v>
      </c>
      <c r="K483">
        <f t="shared" si="90"/>
        <v>150</v>
      </c>
      <c r="L483">
        <f t="shared" si="91"/>
        <v>0</v>
      </c>
      <c r="M483">
        <v>0</v>
      </c>
      <c r="N483">
        <f t="shared" si="93"/>
        <v>28780</v>
      </c>
      <c r="O483">
        <f t="shared" si="94"/>
        <v>47130</v>
      </c>
      <c r="P483">
        <f t="shared" si="95"/>
        <v>18350</v>
      </c>
    </row>
    <row r="484" spans="1:16" x14ac:dyDescent="0.25">
      <c r="A484" s="1">
        <v>45409</v>
      </c>
      <c r="B484">
        <f t="shared" si="84"/>
        <v>6</v>
      </c>
      <c r="C484">
        <f t="shared" si="85"/>
        <v>0</v>
      </c>
      <c r="D484">
        <f t="shared" si="86"/>
        <v>0</v>
      </c>
      <c r="E484" t="s">
        <v>5</v>
      </c>
      <c r="F484">
        <v>10</v>
      </c>
      <c r="G484">
        <f t="shared" si="92"/>
        <v>0</v>
      </c>
      <c r="H484">
        <f t="shared" si="87"/>
        <v>0</v>
      </c>
      <c r="I484">
        <f t="shared" si="88"/>
        <v>0</v>
      </c>
      <c r="J484">
        <f t="shared" si="89"/>
        <v>0</v>
      </c>
      <c r="K484">
        <f t="shared" si="90"/>
        <v>0</v>
      </c>
      <c r="L484">
        <f t="shared" si="91"/>
        <v>0</v>
      </c>
      <c r="M484">
        <v>0</v>
      </c>
      <c r="N484">
        <f t="shared" si="93"/>
        <v>28780</v>
      </c>
      <c r="O484">
        <f t="shared" si="94"/>
        <v>47130</v>
      </c>
      <c r="P484">
        <f t="shared" si="95"/>
        <v>18350</v>
      </c>
    </row>
    <row r="485" spans="1:16" x14ac:dyDescent="0.25">
      <c r="A485" s="1">
        <v>45410</v>
      </c>
      <c r="B485">
        <f t="shared" si="84"/>
        <v>7</v>
      </c>
      <c r="C485">
        <f t="shared" si="85"/>
        <v>0</v>
      </c>
      <c r="D485">
        <f t="shared" si="86"/>
        <v>1</v>
      </c>
      <c r="E485" t="s">
        <v>5</v>
      </c>
      <c r="F485">
        <v>10</v>
      </c>
      <c r="G485">
        <f t="shared" si="92"/>
        <v>0</v>
      </c>
      <c r="H485">
        <f t="shared" si="87"/>
        <v>0</v>
      </c>
      <c r="I485">
        <f t="shared" si="88"/>
        <v>0</v>
      </c>
      <c r="J485">
        <f t="shared" si="89"/>
        <v>0</v>
      </c>
      <c r="K485">
        <f t="shared" si="90"/>
        <v>0</v>
      </c>
      <c r="L485">
        <f t="shared" si="91"/>
        <v>150</v>
      </c>
      <c r="M485">
        <v>0</v>
      </c>
      <c r="N485">
        <f t="shared" si="93"/>
        <v>28630</v>
      </c>
      <c r="O485">
        <f t="shared" si="94"/>
        <v>47130</v>
      </c>
      <c r="P485">
        <f t="shared" si="95"/>
        <v>18500</v>
      </c>
    </row>
    <row r="486" spans="1:16" x14ac:dyDescent="0.25">
      <c r="A486" s="1">
        <v>45411</v>
      </c>
      <c r="B486">
        <f t="shared" si="84"/>
        <v>1</v>
      </c>
      <c r="C486">
        <f t="shared" si="85"/>
        <v>1</v>
      </c>
      <c r="D486">
        <f t="shared" si="86"/>
        <v>0</v>
      </c>
      <c r="E486" t="s">
        <v>5</v>
      </c>
      <c r="F486">
        <v>10</v>
      </c>
      <c r="G486">
        <f t="shared" si="92"/>
        <v>0</v>
      </c>
      <c r="H486">
        <f t="shared" si="87"/>
        <v>5</v>
      </c>
      <c r="I486">
        <f t="shared" si="88"/>
        <v>0</v>
      </c>
      <c r="J486">
        <f t="shared" si="89"/>
        <v>0</v>
      </c>
      <c r="K486">
        <f t="shared" si="90"/>
        <v>150</v>
      </c>
      <c r="L486">
        <f t="shared" si="91"/>
        <v>0</v>
      </c>
      <c r="M486">
        <v>0</v>
      </c>
      <c r="N486">
        <f t="shared" si="93"/>
        <v>28780</v>
      </c>
      <c r="O486">
        <f t="shared" si="94"/>
        <v>47280</v>
      </c>
      <c r="P486">
        <f t="shared" si="95"/>
        <v>18500</v>
      </c>
    </row>
    <row r="487" spans="1:16" x14ac:dyDescent="0.25">
      <c r="A487" s="1">
        <v>45412</v>
      </c>
      <c r="B487">
        <f t="shared" si="84"/>
        <v>2</v>
      </c>
      <c r="C487">
        <f t="shared" si="85"/>
        <v>1</v>
      </c>
      <c r="D487">
        <f t="shared" si="86"/>
        <v>0</v>
      </c>
      <c r="E487" t="s">
        <v>5</v>
      </c>
      <c r="F487">
        <v>10</v>
      </c>
      <c r="G487">
        <f t="shared" si="92"/>
        <v>0</v>
      </c>
      <c r="H487">
        <f t="shared" si="87"/>
        <v>5</v>
      </c>
      <c r="I487">
        <f t="shared" si="88"/>
        <v>0</v>
      </c>
      <c r="J487">
        <f t="shared" si="89"/>
        <v>0</v>
      </c>
      <c r="K487">
        <f t="shared" si="90"/>
        <v>150</v>
      </c>
      <c r="L487">
        <f t="shared" si="91"/>
        <v>0</v>
      </c>
      <c r="M487">
        <v>0</v>
      </c>
      <c r="N487">
        <f t="shared" si="93"/>
        <v>28930</v>
      </c>
      <c r="O487">
        <f t="shared" si="94"/>
        <v>47430</v>
      </c>
      <c r="P487">
        <f t="shared" si="95"/>
        <v>18500</v>
      </c>
    </row>
    <row r="488" spans="1:16" x14ac:dyDescent="0.25">
      <c r="A488" s="1">
        <v>45413</v>
      </c>
      <c r="B488">
        <f t="shared" si="84"/>
        <v>3</v>
      </c>
      <c r="C488">
        <f t="shared" si="85"/>
        <v>1</v>
      </c>
      <c r="D488">
        <f t="shared" si="86"/>
        <v>0</v>
      </c>
      <c r="E488" t="s">
        <v>5</v>
      </c>
      <c r="F488">
        <v>10</v>
      </c>
      <c r="G488">
        <f t="shared" si="92"/>
        <v>0</v>
      </c>
      <c r="H488">
        <f t="shared" si="87"/>
        <v>5</v>
      </c>
      <c r="I488">
        <f t="shared" si="88"/>
        <v>0</v>
      </c>
      <c r="J488">
        <f t="shared" si="89"/>
        <v>0</v>
      </c>
      <c r="K488">
        <f t="shared" si="90"/>
        <v>150</v>
      </c>
      <c r="L488">
        <f t="shared" si="91"/>
        <v>0</v>
      </c>
      <c r="M488">
        <v>0</v>
      </c>
      <c r="N488">
        <f t="shared" si="93"/>
        <v>29080</v>
      </c>
      <c r="O488">
        <f t="shared" si="94"/>
        <v>47580</v>
      </c>
      <c r="P488">
        <f t="shared" si="95"/>
        <v>18500</v>
      </c>
    </row>
    <row r="489" spans="1:16" x14ac:dyDescent="0.25">
      <c r="A489" s="1">
        <v>45414</v>
      </c>
      <c r="B489">
        <f t="shared" si="84"/>
        <v>4</v>
      </c>
      <c r="C489">
        <f t="shared" si="85"/>
        <v>1</v>
      </c>
      <c r="D489">
        <f t="shared" si="86"/>
        <v>0</v>
      </c>
      <c r="E489" t="s">
        <v>5</v>
      </c>
      <c r="F489">
        <v>10</v>
      </c>
      <c r="G489">
        <f t="shared" si="92"/>
        <v>0</v>
      </c>
      <c r="H489">
        <f t="shared" si="87"/>
        <v>5</v>
      </c>
      <c r="I489">
        <f t="shared" si="88"/>
        <v>0</v>
      </c>
      <c r="J489">
        <f t="shared" si="89"/>
        <v>0</v>
      </c>
      <c r="K489">
        <f t="shared" si="90"/>
        <v>150</v>
      </c>
      <c r="L489">
        <f t="shared" si="91"/>
        <v>0</v>
      </c>
      <c r="M489">
        <v>0</v>
      </c>
      <c r="N489">
        <f t="shared" si="93"/>
        <v>29230</v>
      </c>
      <c r="O489">
        <f t="shared" si="94"/>
        <v>47730</v>
      </c>
      <c r="P489">
        <f t="shared" si="95"/>
        <v>18500</v>
      </c>
    </row>
    <row r="490" spans="1:16" x14ac:dyDescent="0.25">
      <c r="A490" s="1">
        <v>45415</v>
      </c>
      <c r="B490">
        <f t="shared" si="84"/>
        <v>5</v>
      </c>
      <c r="C490">
        <f t="shared" si="85"/>
        <v>1</v>
      </c>
      <c r="D490">
        <f t="shared" si="86"/>
        <v>0</v>
      </c>
      <c r="E490" t="s">
        <v>5</v>
      </c>
      <c r="F490">
        <v>10</v>
      </c>
      <c r="G490">
        <f t="shared" si="92"/>
        <v>0</v>
      </c>
      <c r="H490">
        <f t="shared" si="87"/>
        <v>5</v>
      </c>
      <c r="I490">
        <f t="shared" si="88"/>
        <v>0</v>
      </c>
      <c r="J490">
        <f t="shared" si="89"/>
        <v>0</v>
      </c>
      <c r="K490">
        <f t="shared" si="90"/>
        <v>150</v>
      </c>
      <c r="L490">
        <f t="shared" si="91"/>
        <v>0</v>
      </c>
      <c r="M490">
        <v>0</v>
      </c>
      <c r="N490">
        <f t="shared" si="93"/>
        <v>29380</v>
      </c>
      <c r="O490">
        <f t="shared" si="94"/>
        <v>47880</v>
      </c>
      <c r="P490">
        <f t="shared" si="95"/>
        <v>18500</v>
      </c>
    </row>
    <row r="491" spans="1:16" x14ac:dyDescent="0.25">
      <c r="A491" s="1">
        <v>45416</v>
      </c>
      <c r="B491">
        <f t="shared" si="84"/>
        <v>6</v>
      </c>
      <c r="C491">
        <f t="shared" si="85"/>
        <v>0</v>
      </c>
      <c r="D491">
        <f t="shared" si="86"/>
        <v>0</v>
      </c>
      <c r="E491" t="s">
        <v>5</v>
      </c>
      <c r="F491">
        <v>10</v>
      </c>
      <c r="G491">
        <f t="shared" si="92"/>
        <v>0</v>
      </c>
      <c r="H491">
        <f t="shared" si="87"/>
        <v>0</v>
      </c>
      <c r="I491">
        <f t="shared" si="88"/>
        <v>0</v>
      </c>
      <c r="J491">
        <f t="shared" si="89"/>
        <v>0</v>
      </c>
      <c r="K491">
        <f t="shared" si="90"/>
        <v>0</v>
      </c>
      <c r="L491">
        <f t="shared" si="91"/>
        <v>0</v>
      </c>
      <c r="M491">
        <v>0</v>
      </c>
      <c r="N491">
        <f t="shared" si="93"/>
        <v>29380</v>
      </c>
      <c r="O491">
        <f t="shared" si="94"/>
        <v>47880</v>
      </c>
      <c r="P491">
        <f t="shared" si="95"/>
        <v>18500</v>
      </c>
    </row>
    <row r="492" spans="1:16" x14ac:dyDescent="0.25">
      <c r="A492" s="1">
        <v>45417</v>
      </c>
      <c r="B492">
        <f t="shared" si="84"/>
        <v>7</v>
      </c>
      <c r="C492">
        <f t="shared" si="85"/>
        <v>0</v>
      </c>
      <c r="D492">
        <f t="shared" si="86"/>
        <v>1</v>
      </c>
      <c r="E492" t="s">
        <v>5</v>
      </c>
      <c r="F492">
        <v>10</v>
      </c>
      <c r="G492">
        <f t="shared" si="92"/>
        <v>0</v>
      </c>
      <c r="H492">
        <f t="shared" si="87"/>
        <v>0</v>
      </c>
      <c r="I492">
        <f t="shared" si="88"/>
        <v>0</v>
      </c>
      <c r="J492">
        <f t="shared" si="89"/>
        <v>0</v>
      </c>
      <c r="K492">
        <f t="shared" si="90"/>
        <v>0</v>
      </c>
      <c r="L492">
        <f t="shared" si="91"/>
        <v>150</v>
      </c>
      <c r="M492">
        <v>0</v>
      </c>
      <c r="N492">
        <f t="shared" si="93"/>
        <v>29230</v>
      </c>
      <c r="O492">
        <f t="shared" si="94"/>
        <v>47880</v>
      </c>
      <c r="P492">
        <f t="shared" si="95"/>
        <v>18650</v>
      </c>
    </row>
    <row r="493" spans="1:16" x14ac:dyDescent="0.25">
      <c r="A493" s="1">
        <v>45418</v>
      </c>
      <c r="B493">
        <f t="shared" si="84"/>
        <v>1</v>
      </c>
      <c r="C493">
        <f t="shared" si="85"/>
        <v>1</v>
      </c>
      <c r="D493">
        <f t="shared" si="86"/>
        <v>0</v>
      </c>
      <c r="E493" t="s">
        <v>5</v>
      </c>
      <c r="F493">
        <v>10</v>
      </c>
      <c r="G493">
        <f t="shared" si="92"/>
        <v>0</v>
      </c>
      <c r="H493">
        <f t="shared" si="87"/>
        <v>5</v>
      </c>
      <c r="I493">
        <f t="shared" si="88"/>
        <v>0</v>
      </c>
      <c r="J493">
        <f t="shared" si="89"/>
        <v>0</v>
      </c>
      <c r="K493">
        <f t="shared" si="90"/>
        <v>150</v>
      </c>
      <c r="L493">
        <f t="shared" si="91"/>
        <v>0</v>
      </c>
      <c r="M493">
        <v>0</v>
      </c>
      <c r="N493">
        <f t="shared" si="93"/>
        <v>29380</v>
      </c>
      <c r="O493">
        <f t="shared" si="94"/>
        <v>48030</v>
      </c>
      <c r="P493">
        <f t="shared" si="95"/>
        <v>18650</v>
      </c>
    </row>
    <row r="494" spans="1:16" x14ac:dyDescent="0.25">
      <c r="A494" s="1">
        <v>45419</v>
      </c>
      <c r="B494">
        <f t="shared" si="84"/>
        <v>2</v>
      </c>
      <c r="C494">
        <f t="shared" si="85"/>
        <v>1</v>
      </c>
      <c r="D494">
        <f t="shared" si="86"/>
        <v>0</v>
      </c>
      <c r="E494" t="s">
        <v>5</v>
      </c>
      <c r="F494">
        <v>10</v>
      </c>
      <c r="G494">
        <f t="shared" si="92"/>
        <v>0</v>
      </c>
      <c r="H494">
        <f t="shared" si="87"/>
        <v>5</v>
      </c>
      <c r="I494">
        <f t="shared" si="88"/>
        <v>0</v>
      </c>
      <c r="J494">
        <f t="shared" si="89"/>
        <v>0</v>
      </c>
      <c r="K494">
        <f t="shared" si="90"/>
        <v>150</v>
      </c>
      <c r="L494">
        <f t="shared" si="91"/>
        <v>0</v>
      </c>
      <c r="M494">
        <v>0</v>
      </c>
      <c r="N494">
        <f t="shared" si="93"/>
        <v>29530</v>
      </c>
      <c r="O494">
        <f t="shared" si="94"/>
        <v>48180</v>
      </c>
      <c r="P494">
        <f t="shared" si="95"/>
        <v>18650</v>
      </c>
    </row>
    <row r="495" spans="1:16" x14ac:dyDescent="0.25">
      <c r="A495" s="1">
        <v>45420</v>
      </c>
      <c r="B495">
        <f t="shared" si="84"/>
        <v>3</v>
      </c>
      <c r="C495">
        <f t="shared" si="85"/>
        <v>1</v>
      </c>
      <c r="D495">
        <f t="shared" si="86"/>
        <v>0</v>
      </c>
      <c r="E495" t="s">
        <v>5</v>
      </c>
      <c r="F495">
        <v>10</v>
      </c>
      <c r="G495">
        <f t="shared" si="92"/>
        <v>0</v>
      </c>
      <c r="H495">
        <f t="shared" si="87"/>
        <v>5</v>
      </c>
      <c r="I495">
        <f t="shared" si="88"/>
        <v>0</v>
      </c>
      <c r="J495">
        <f t="shared" si="89"/>
        <v>0</v>
      </c>
      <c r="K495">
        <f t="shared" si="90"/>
        <v>150</v>
      </c>
      <c r="L495">
        <f t="shared" si="91"/>
        <v>0</v>
      </c>
      <c r="M495">
        <v>0</v>
      </c>
      <c r="N495">
        <f t="shared" si="93"/>
        <v>29680</v>
      </c>
      <c r="O495">
        <f t="shared" si="94"/>
        <v>48330</v>
      </c>
      <c r="P495">
        <f t="shared" si="95"/>
        <v>18650</v>
      </c>
    </row>
    <row r="496" spans="1:16" x14ac:dyDescent="0.25">
      <c r="A496" s="1">
        <v>45421</v>
      </c>
      <c r="B496">
        <f t="shared" si="84"/>
        <v>4</v>
      </c>
      <c r="C496">
        <f t="shared" si="85"/>
        <v>1</v>
      </c>
      <c r="D496">
        <f t="shared" si="86"/>
        <v>0</v>
      </c>
      <c r="E496" t="s">
        <v>5</v>
      </c>
      <c r="F496">
        <v>10</v>
      </c>
      <c r="G496">
        <f t="shared" si="92"/>
        <v>0</v>
      </c>
      <c r="H496">
        <f t="shared" si="87"/>
        <v>5</v>
      </c>
      <c r="I496">
        <f t="shared" si="88"/>
        <v>0</v>
      </c>
      <c r="J496">
        <f t="shared" si="89"/>
        <v>0</v>
      </c>
      <c r="K496">
        <f t="shared" si="90"/>
        <v>150</v>
      </c>
      <c r="L496">
        <f t="shared" si="91"/>
        <v>0</v>
      </c>
      <c r="M496">
        <v>0</v>
      </c>
      <c r="N496">
        <f t="shared" si="93"/>
        <v>29830</v>
      </c>
      <c r="O496">
        <f t="shared" si="94"/>
        <v>48480</v>
      </c>
      <c r="P496">
        <f t="shared" si="95"/>
        <v>18650</v>
      </c>
    </row>
    <row r="497" spans="1:16" x14ac:dyDescent="0.25">
      <c r="A497" s="1">
        <v>45422</v>
      </c>
      <c r="B497">
        <f t="shared" si="84"/>
        <v>5</v>
      </c>
      <c r="C497">
        <f t="shared" si="85"/>
        <v>1</v>
      </c>
      <c r="D497">
        <f t="shared" si="86"/>
        <v>0</v>
      </c>
      <c r="E497" t="s">
        <v>5</v>
      </c>
      <c r="F497">
        <v>10</v>
      </c>
      <c r="G497">
        <f t="shared" si="92"/>
        <v>0</v>
      </c>
      <c r="H497">
        <f t="shared" si="87"/>
        <v>5</v>
      </c>
      <c r="I497">
        <f t="shared" si="88"/>
        <v>0</v>
      </c>
      <c r="J497">
        <f t="shared" si="89"/>
        <v>0</v>
      </c>
      <c r="K497">
        <f t="shared" si="90"/>
        <v>150</v>
      </c>
      <c r="L497">
        <f t="shared" si="91"/>
        <v>0</v>
      </c>
      <c r="M497">
        <v>0</v>
      </c>
      <c r="N497">
        <f t="shared" si="93"/>
        <v>29980</v>
      </c>
      <c r="O497">
        <f t="shared" si="94"/>
        <v>48630</v>
      </c>
      <c r="P497">
        <f t="shared" si="95"/>
        <v>18650</v>
      </c>
    </row>
    <row r="498" spans="1:16" x14ac:dyDescent="0.25">
      <c r="A498" s="1">
        <v>45423</v>
      </c>
      <c r="B498">
        <f t="shared" si="84"/>
        <v>6</v>
      </c>
      <c r="C498">
        <f t="shared" si="85"/>
        <v>0</v>
      </c>
      <c r="D498">
        <f t="shared" si="86"/>
        <v>0</v>
      </c>
      <c r="E498" t="s">
        <v>5</v>
      </c>
      <c r="F498">
        <v>10</v>
      </c>
      <c r="G498">
        <f t="shared" si="92"/>
        <v>0</v>
      </c>
      <c r="H498">
        <f t="shared" si="87"/>
        <v>0</v>
      </c>
      <c r="I498">
        <f t="shared" si="88"/>
        <v>0</v>
      </c>
      <c r="J498">
        <f t="shared" si="89"/>
        <v>0</v>
      </c>
      <c r="K498">
        <f t="shared" si="90"/>
        <v>0</v>
      </c>
      <c r="L498">
        <f t="shared" si="91"/>
        <v>0</v>
      </c>
      <c r="M498">
        <v>0</v>
      </c>
      <c r="N498">
        <f t="shared" si="93"/>
        <v>29980</v>
      </c>
      <c r="O498">
        <f t="shared" si="94"/>
        <v>48630</v>
      </c>
      <c r="P498">
        <f t="shared" si="95"/>
        <v>18650</v>
      </c>
    </row>
    <row r="499" spans="1:16" x14ac:dyDescent="0.25">
      <c r="A499" s="1">
        <v>45424</v>
      </c>
      <c r="B499">
        <f t="shared" si="84"/>
        <v>7</v>
      </c>
      <c r="C499">
        <f t="shared" si="85"/>
        <v>0</v>
      </c>
      <c r="D499">
        <f t="shared" si="86"/>
        <v>1</v>
      </c>
      <c r="E499" t="s">
        <v>5</v>
      </c>
      <c r="F499">
        <v>10</v>
      </c>
      <c r="G499">
        <f t="shared" si="92"/>
        <v>0</v>
      </c>
      <c r="H499">
        <f t="shared" si="87"/>
        <v>0</v>
      </c>
      <c r="I499">
        <f t="shared" si="88"/>
        <v>0</v>
      </c>
      <c r="J499">
        <f t="shared" si="89"/>
        <v>0</v>
      </c>
      <c r="K499">
        <f t="shared" si="90"/>
        <v>0</v>
      </c>
      <c r="L499">
        <f t="shared" si="91"/>
        <v>150</v>
      </c>
      <c r="M499">
        <v>0</v>
      </c>
      <c r="N499">
        <f t="shared" si="93"/>
        <v>29830</v>
      </c>
      <c r="O499">
        <f t="shared" si="94"/>
        <v>48630</v>
      </c>
      <c r="P499">
        <f t="shared" si="95"/>
        <v>18800</v>
      </c>
    </row>
    <row r="500" spans="1:16" x14ac:dyDescent="0.25">
      <c r="A500" s="1">
        <v>45425</v>
      </c>
      <c r="B500">
        <f t="shared" si="84"/>
        <v>1</v>
      </c>
      <c r="C500">
        <f t="shared" si="85"/>
        <v>1</v>
      </c>
      <c r="D500">
        <f t="shared" si="86"/>
        <v>0</v>
      </c>
      <c r="E500" t="s">
        <v>5</v>
      </c>
      <c r="F500">
        <v>10</v>
      </c>
      <c r="G500">
        <f t="shared" si="92"/>
        <v>0</v>
      </c>
      <c r="H500">
        <f t="shared" si="87"/>
        <v>5</v>
      </c>
      <c r="I500">
        <f t="shared" si="88"/>
        <v>0</v>
      </c>
      <c r="J500">
        <f t="shared" si="89"/>
        <v>0</v>
      </c>
      <c r="K500">
        <f t="shared" si="90"/>
        <v>150</v>
      </c>
      <c r="L500">
        <f t="shared" si="91"/>
        <v>0</v>
      </c>
      <c r="M500">
        <v>0</v>
      </c>
      <c r="N500">
        <f t="shared" si="93"/>
        <v>29980</v>
      </c>
      <c r="O500">
        <f t="shared" si="94"/>
        <v>48780</v>
      </c>
      <c r="P500">
        <f t="shared" si="95"/>
        <v>18800</v>
      </c>
    </row>
    <row r="501" spans="1:16" x14ac:dyDescent="0.25">
      <c r="A501" s="1">
        <v>45426</v>
      </c>
      <c r="B501">
        <f t="shared" si="84"/>
        <v>2</v>
      </c>
      <c r="C501">
        <f t="shared" si="85"/>
        <v>1</v>
      </c>
      <c r="D501">
        <f t="shared" si="86"/>
        <v>0</v>
      </c>
      <c r="E501" t="s">
        <v>5</v>
      </c>
      <c r="F501">
        <v>10</v>
      </c>
      <c r="G501">
        <f t="shared" si="92"/>
        <v>0</v>
      </c>
      <c r="H501">
        <f t="shared" si="87"/>
        <v>5</v>
      </c>
      <c r="I501">
        <f t="shared" si="88"/>
        <v>0</v>
      </c>
      <c r="J501">
        <f t="shared" si="89"/>
        <v>0</v>
      </c>
      <c r="K501">
        <f t="shared" si="90"/>
        <v>150</v>
      </c>
      <c r="L501">
        <f t="shared" si="91"/>
        <v>0</v>
      </c>
      <c r="M501">
        <v>0</v>
      </c>
      <c r="N501">
        <f t="shared" si="93"/>
        <v>30130</v>
      </c>
      <c r="O501">
        <f t="shared" si="94"/>
        <v>48930</v>
      </c>
      <c r="P501">
        <f t="shared" si="95"/>
        <v>18800</v>
      </c>
    </row>
    <row r="502" spans="1:16" x14ac:dyDescent="0.25">
      <c r="A502" s="1">
        <v>45427</v>
      </c>
      <c r="B502">
        <f t="shared" si="84"/>
        <v>3</v>
      </c>
      <c r="C502">
        <f t="shared" si="85"/>
        <v>1</v>
      </c>
      <c r="D502">
        <f t="shared" si="86"/>
        <v>0</v>
      </c>
      <c r="E502" t="s">
        <v>5</v>
      </c>
      <c r="F502">
        <v>10</v>
      </c>
      <c r="G502">
        <f t="shared" si="92"/>
        <v>0</v>
      </c>
      <c r="H502">
        <f t="shared" si="87"/>
        <v>5</v>
      </c>
      <c r="I502">
        <f t="shared" si="88"/>
        <v>0</v>
      </c>
      <c r="J502">
        <f t="shared" si="89"/>
        <v>0</v>
      </c>
      <c r="K502">
        <f t="shared" si="90"/>
        <v>150</v>
      </c>
      <c r="L502">
        <f t="shared" si="91"/>
        <v>0</v>
      </c>
      <c r="M502">
        <v>0</v>
      </c>
      <c r="N502">
        <f t="shared" si="93"/>
        <v>30280</v>
      </c>
      <c r="O502">
        <f t="shared" si="94"/>
        <v>49080</v>
      </c>
      <c r="P502">
        <f t="shared" si="95"/>
        <v>18800</v>
      </c>
    </row>
    <row r="503" spans="1:16" x14ac:dyDescent="0.25">
      <c r="A503" s="1">
        <v>45428</v>
      </c>
      <c r="B503">
        <f t="shared" si="84"/>
        <v>4</v>
      </c>
      <c r="C503">
        <f t="shared" si="85"/>
        <v>1</v>
      </c>
      <c r="D503">
        <f t="shared" si="86"/>
        <v>0</v>
      </c>
      <c r="E503" t="s">
        <v>5</v>
      </c>
      <c r="F503">
        <v>10</v>
      </c>
      <c r="G503">
        <f t="shared" si="92"/>
        <v>0</v>
      </c>
      <c r="H503">
        <f t="shared" si="87"/>
        <v>5</v>
      </c>
      <c r="I503">
        <f t="shared" si="88"/>
        <v>0</v>
      </c>
      <c r="J503">
        <f t="shared" si="89"/>
        <v>0</v>
      </c>
      <c r="K503">
        <f t="shared" si="90"/>
        <v>150</v>
      </c>
      <c r="L503">
        <f t="shared" si="91"/>
        <v>0</v>
      </c>
      <c r="M503">
        <v>0</v>
      </c>
      <c r="N503">
        <f t="shared" si="93"/>
        <v>30430</v>
      </c>
      <c r="O503">
        <f t="shared" si="94"/>
        <v>49230</v>
      </c>
      <c r="P503">
        <f t="shared" si="95"/>
        <v>18800</v>
      </c>
    </row>
    <row r="504" spans="1:16" x14ac:dyDescent="0.25">
      <c r="A504" s="1">
        <v>45429</v>
      </c>
      <c r="B504">
        <f t="shared" si="84"/>
        <v>5</v>
      </c>
      <c r="C504">
        <f t="shared" si="85"/>
        <v>1</v>
      </c>
      <c r="D504">
        <f t="shared" si="86"/>
        <v>0</v>
      </c>
      <c r="E504" t="s">
        <v>5</v>
      </c>
      <c r="F504">
        <v>10</v>
      </c>
      <c r="G504">
        <f t="shared" si="92"/>
        <v>0</v>
      </c>
      <c r="H504">
        <f t="shared" si="87"/>
        <v>5</v>
      </c>
      <c r="I504">
        <f t="shared" si="88"/>
        <v>0</v>
      </c>
      <c r="J504">
        <f t="shared" si="89"/>
        <v>0</v>
      </c>
      <c r="K504">
        <f t="shared" si="90"/>
        <v>150</v>
      </c>
      <c r="L504">
        <f t="shared" si="91"/>
        <v>0</v>
      </c>
      <c r="M504">
        <v>0</v>
      </c>
      <c r="N504">
        <f t="shared" si="93"/>
        <v>30580</v>
      </c>
      <c r="O504">
        <f t="shared" si="94"/>
        <v>49380</v>
      </c>
      <c r="P504">
        <f t="shared" si="95"/>
        <v>18800</v>
      </c>
    </row>
    <row r="505" spans="1:16" x14ac:dyDescent="0.25">
      <c r="A505" s="1">
        <v>45430</v>
      </c>
      <c r="B505">
        <f t="shared" si="84"/>
        <v>6</v>
      </c>
      <c r="C505">
        <f t="shared" si="85"/>
        <v>0</v>
      </c>
      <c r="D505">
        <f t="shared" si="86"/>
        <v>0</v>
      </c>
      <c r="E505" t="s">
        <v>5</v>
      </c>
      <c r="F505">
        <v>10</v>
      </c>
      <c r="G505">
        <f t="shared" si="92"/>
        <v>0</v>
      </c>
      <c r="H505">
        <f t="shared" si="87"/>
        <v>0</v>
      </c>
      <c r="I505">
        <f t="shared" si="88"/>
        <v>0</v>
      </c>
      <c r="J505">
        <f t="shared" si="89"/>
        <v>0</v>
      </c>
      <c r="K505">
        <f t="shared" si="90"/>
        <v>0</v>
      </c>
      <c r="L505">
        <f t="shared" si="91"/>
        <v>0</v>
      </c>
      <c r="M505">
        <v>0</v>
      </c>
      <c r="N505">
        <f t="shared" si="93"/>
        <v>30580</v>
      </c>
      <c r="O505">
        <f t="shared" si="94"/>
        <v>49380</v>
      </c>
      <c r="P505">
        <f t="shared" si="95"/>
        <v>18800</v>
      </c>
    </row>
    <row r="506" spans="1:16" x14ac:dyDescent="0.25">
      <c r="A506" s="1">
        <v>45431</v>
      </c>
      <c r="B506">
        <f t="shared" si="84"/>
        <v>7</v>
      </c>
      <c r="C506">
        <f t="shared" si="85"/>
        <v>0</v>
      </c>
      <c r="D506">
        <f t="shared" si="86"/>
        <v>1</v>
      </c>
      <c r="E506" t="s">
        <v>5</v>
      </c>
      <c r="F506">
        <v>10</v>
      </c>
      <c r="G506">
        <f t="shared" si="92"/>
        <v>0</v>
      </c>
      <c r="H506">
        <f t="shared" si="87"/>
        <v>0</v>
      </c>
      <c r="I506">
        <f t="shared" si="88"/>
        <v>0</v>
      </c>
      <c r="J506">
        <f t="shared" si="89"/>
        <v>0</v>
      </c>
      <c r="K506">
        <f t="shared" si="90"/>
        <v>0</v>
      </c>
      <c r="L506">
        <f t="shared" si="91"/>
        <v>150</v>
      </c>
      <c r="M506">
        <v>0</v>
      </c>
      <c r="N506">
        <f t="shared" si="93"/>
        <v>30430</v>
      </c>
      <c r="O506">
        <f t="shared" si="94"/>
        <v>49380</v>
      </c>
      <c r="P506">
        <f t="shared" si="95"/>
        <v>18950</v>
      </c>
    </row>
    <row r="507" spans="1:16" x14ac:dyDescent="0.25">
      <c r="A507" s="1">
        <v>45432</v>
      </c>
      <c r="B507">
        <f t="shared" si="84"/>
        <v>1</v>
      </c>
      <c r="C507">
        <f t="shared" si="85"/>
        <v>1</v>
      </c>
      <c r="D507">
        <f t="shared" si="86"/>
        <v>0</v>
      </c>
      <c r="E507" t="s">
        <v>5</v>
      </c>
      <c r="F507">
        <v>10</v>
      </c>
      <c r="G507">
        <f t="shared" si="92"/>
        <v>0</v>
      </c>
      <c r="H507">
        <f t="shared" si="87"/>
        <v>5</v>
      </c>
      <c r="I507">
        <f t="shared" si="88"/>
        <v>0</v>
      </c>
      <c r="J507">
        <f t="shared" si="89"/>
        <v>0</v>
      </c>
      <c r="K507">
        <f t="shared" si="90"/>
        <v>150</v>
      </c>
      <c r="L507">
        <f t="shared" si="91"/>
        <v>0</v>
      </c>
      <c r="M507">
        <v>0</v>
      </c>
      <c r="N507">
        <f t="shared" si="93"/>
        <v>30580</v>
      </c>
      <c r="O507">
        <f t="shared" si="94"/>
        <v>49530</v>
      </c>
      <c r="P507">
        <f t="shared" si="95"/>
        <v>18950</v>
      </c>
    </row>
    <row r="508" spans="1:16" x14ac:dyDescent="0.25">
      <c r="A508" s="1">
        <v>45433</v>
      </c>
      <c r="B508">
        <f t="shared" si="84"/>
        <v>2</v>
      </c>
      <c r="C508">
        <f t="shared" si="85"/>
        <v>1</v>
      </c>
      <c r="D508">
        <f t="shared" si="86"/>
        <v>0</v>
      </c>
      <c r="E508" t="s">
        <v>5</v>
      </c>
      <c r="F508">
        <v>10</v>
      </c>
      <c r="G508">
        <f t="shared" si="92"/>
        <v>0</v>
      </c>
      <c r="H508">
        <f t="shared" si="87"/>
        <v>5</v>
      </c>
      <c r="I508">
        <f t="shared" si="88"/>
        <v>0</v>
      </c>
      <c r="J508">
        <f t="shared" si="89"/>
        <v>0</v>
      </c>
      <c r="K508">
        <f t="shared" si="90"/>
        <v>150</v>
      </c>
      <c r="L508">
        <f t="shared" si="91"/>
        <v>0</v>
      </c>
      <c r="M508">
        <v>0</v>
      </c>
      <c r="N508">
        <f t="shared" si="93"/>
        <v>30730</v>
      </c>
      <c r="O508">
        <f t="shared" si="94"/>
        <v>49680</v>
      </c>
      <c r="P508">
        <f t="shared" si="95"/>
        <v>18950</v>
      </c>
    </row>
    <row r="509" spans="1:16" x14ac:dyDescent="0.25">
      <c r="A509" s="1">
        <v>45434</v>
      </c>
      <c r="B509">
        <f t="shared" si="84"/>
        <v>3</v>
      </c>
      <c r="C509">
        <f t="shared" si="85"/>
        <v>1</v>
      </c>
      <c r="D509">
        <f t="shared" si="86"/>
        <v>0</v>
      </c>
      <c r="E509" t="s">
        <v>5</v>
      </c>
      <c r="F509">
        <v>10</v>
      </c>
      <c r="G509">
        <f t="shared" si="92"/>
        <v>0</v>
      </c>
      <c r="H509">
        <f t="shared" si="87"/>
        <v>5</v>
      </c>
      <c r="I509">
        <f t="shared" si="88"/>
        <v>0</v>
      </c>
      <c r="J509">
        <f t="shared" si="89"/>
        <v>0</v>
      </c>
      <c r="K509">
        <f t="shared" si="90"/>
        <v>150</v>
      </c>
      <c r="L509">
        <f t="shared" si="91"/>
        <v>0</v>
      </c>
      <c r="M509">
        <v>0</v>
      </c>
      <c r="N509">
        <f t="shared" si="93"/>
        <v>30880</v>
      </c>
      <c r="O509">
        <f t="shared" si="94"/>
        <v>49830</v>
      </c>
      <c r="P509">
        <f t="shared" si="95"/>
        <v>18950</v>
      </c>
    </row>
    <row r="510" spans="1:16" x14ac:dyDescent="0.25">
      <c r="A510" s="1">
        <v>45435</v>
      </c>
      <c r="B510">
        <f t="shared" si="84"/>
        <v>4</v>
      </c>
      <c r="C510">
        <f t="shared" si="85"/>
        <v>1</v>
      </c>
      <c r="D510">
        <f t="shared" si="86"/>
        <v>0</v>
      </c>
      <c r="E510" t="s">
        <v>5</v>
      </c>
      <c r="F510">
        <v>10</v>
      </c>
      <c r="G510">
        <f t="shared" si="92"/>
        <v>0</v>
      </c>
      <c r="H510">
        <f t="shared" si="87"/>
        <v>5</v>
      </c>
      <c r="I510">
        <f t="shared" si="88"/>
        <v>0</v>
      </c>
      <c r="J510">
        <f t="shared" si="89"/>
        <v>0</v>
      </c>
      <c r="K510">
        <f t="shared" si="90"/>
        <v>150</v>
      </c>
      <c r="L510">
        <f t="shared" si="91"/>
        <v>0</v>
      </c>
      <c r="M510">
        <v>0</v>
      </c>
      <c r="N510">
        <f t="shared" si="93"/>
        <v>31030</v>
      </c>
      <c r="O510">
        <f t="shared" si="94"/>
        <v>49980</v>
      </c>
      <c r="P510">
        <f t="shared" si="95"/>
        <v>18950</v>
      </c>
    </row>
    <row r="511" spans="1:16" x14ac:dyDescent="0.25">
      <c r="A511" s="1">
        <v>45436</v>
      </c>
      <c r="B511">
        <f t="shared" si="84"/>
        <v>5</v>
      </c>
      <c r="C511">
        <f t="shared" si="85"/>
        <v>1</v>
      </c>
      <c r="D511">
        <f t="shared" si="86"/>
        <v>0</v>
      </c>
      <c r="E511" t="s">
        <v>5</v>
      </c>
      <c r="F511">
        <v>10</v>
      </c>
      <c r="G511">
        <f t="shared" si="92"/>
        <v>0</v>
      </c>
      <c r="H511">
        <f t="shared" si="87"/>
        <v>5</v>
      </c>
      <c r="I511">
        <f t="shared" si="88"/>
        <v>0</v>
      </c>
      <c r="J511">
        <f t="shared" si="89"/>
        <v>0</v>
      </c>
      <c r="K511">
        <f t="shared" si="90"/>
        <v>150</v>
      </c>
      <c r="L511">
        <f t="shared" si="91"/>
        <v>0</v>
      </c>
      <c r="M511">
        <v>0</v>
      </c>
      <c r="N511">
        <f t="shared" si="93"/>
        <v>31180</v>
      </c>
      <c r="O511">
        <f t="shared" si="94"/>
        <v>50130</v>
      </c>
      <c r="P511">
        <f t="shared" si="95"/>
        <v>18950</v>
      </c>
    </row>
    <row r="512" spans="1:16" x14ac:dyDescent="0.25">
      <c r="A512" s="1">
        <v>45437</v>
      </c>
      <c r="B512">
        <f t="shared" si="84"/>
        <v>6</v>
      </c>
      <c r="C512">
        <f t="shared" si="85"/>
        <v>0</v>
      </c>
      <c r="D512">
        <f t="shared" si="86"/>
        <v>0</v>
      </c>
      <c r="E512" t="s">
        <v>5</v>
      </c>
      <c r="F512">
        <v>10</v>
      </c>
      <c r="G512">
        <f t="shared" si="92"/>
        <v>0</v>
      </c>
      <c r="H512">
        <f t="shared" si="87"/>
        <v>0</v>
      </c>
      <c r="I512">
        <f t="shared" si="88"/>
        <v>0</v>
      </c>
      <c r="J512">
        <f t="shared" si="89"/>
        <v>0</v>
      </c>
      <c r="K512">
        <f t="shared" si="90"/>
        <v>0</v>
      </c>
      <c r="L512">
        <f t="shared" si="91"/>
        <v>0</v>
      </c>
      <c r="M512">
        <v>0</v>
      </c>
      <c r="N512">
        <f t="shared" si="93"/>
        <v>31180</v>
      </c>
      <c r="O512">
        <f t="shared" si="94"/>
        <v>50130</v>
      </c>
      <c r="P512">
        <f t="shared" si="95"/>
        <v>18950</v>
      </c>
    </row>
    <row r="513" spans="1:16" x14ac:dyDescent="0.25">
      <c r="A513" s="1">
        <v>45438</v>
      </c>
      <c r="B513">
        <f t="shared" si="84"/>
        <v>7</v>
      </c>
      <c r="C513">
        <f t="shared" si="85"/>
        <v>0</v>
      </c>
      <c r="D513">
        <f t="shared" si="86"/>
        <v>1</v>
      </c>
      <c r="E513" t="s">
        <v>5</v>
      </c>
      <c r="F513">
        <v>10</v>
      </c>
      <c r="G513">
        <f t="shared" si="92"/>
        <v>0</v>
      </c>
      <c r="H513">
        <f t="shared" si="87"/>
        <v>0</v>
      </c>
      <c r="I513">
        <f t="shared" si="88"/>
        <v>0</v>
      </c>
      <c r="J513">
        <f t="shared" si="89"/>
        <v>0</v>
      </c>
      <c r="K513">
        <f t="shared" si="90"/>
        <v>0</v>
      </c>
      <c r="L513">
        <f t="shared" si="91"/>
        <v>150</v>
      </c>
      <c r="M513">
        <v>0</v>
      </c>
      <c r="N513">
        <f t="shared" si="93"/>
        <v>31030</v>
      </c>
      <c r="O513">
        <f t="shared" si="94"/>
        <v>50130</v>
      </c>
      <c r="P513">
        <f t="shared" si="95"/>
        <v>19100</v>
      </c>
    </row>
    <row r="514" spans="1:16" x14ac:dyDescent="0.25">
      <c r="A514" s="1">
        <v>45439</v>
      </c>
      <c r="B514">
        <f t="shared" si="84"/>
        <v>1</v>
      </c>
      <c r="C514">
        <f t="shared" si="85"/>
        <v>1</v>
      </c>
      <c r="D514">
        <f t="shared" si="86"/>
        <v>0</v>
      </c>
      <c r="E514" t="s">
        <v>5</v>
      </c>
      <c r="F514">
        <v>10</v>
      </c>
      <c r="G514">
        <f t="shared" si="92"/>
        <v>0</v>
      </c>
      <c r="H514">
        <f t="shared" si="87"/>
        <v>5</v>
      </c>
      <c r="I514">
        <f t="shared" si="88"/>
        <v>0</v>
      </c>
      <c r="J514">
        <f t="shared" si="89"/>
        <v>0</v>
      </c>
      <c r="K514">
        <f t="shared" si="90"/>
        <v>150</v>
      </c>
      <c r="L514">
        <f t="shared" si="91"/>
        <v>0</v>
      </c>
      <c r="M514">
        <v>0</v>
      </c>
      <c r="N514">
        <f t="shared" si="93"/>
        <v>31180</v>
      </c>
      <c r="O514">
        <f t="shared" si="94"/>
        <v>50280</v>
      </c>
      <c r="P514">
        <f t="shared" si="95"/>
        <v>19100</v>
      </c>
    </row>
    <row r="515" spans="1:16" x14ac:dyDescent="0.25">
      <c r="A515" s="1">
        <v>45440</v>
      </c>
      <c r="B515">
        <f t="shared" ref="B515:B578" si="96">WEEKDAY(A515,2)</f>
        <v>2</v>
      </c>
      <c r="C515">
        <f t="shared" ref="C515:C578" si="97">IF(AND(B515&gt;0,B515&lt;6),1,0)</f>
        <v>1</v>
      </c>
      <c r="D515">
        <f t="shared" ref="D515:D578" si="98">IF(B515=7,1,0)</f>
        <v>0</v>
      </c>
      <c r="E515" t="s">
        <v>5</v>
      </c>
      <c r="F515">
        <v>10</v>
      </c>
      <c r="G515">
        <f t="shared" si="92"/>
        <v>0</v>
      </c>
      <c r="H515">
        <f t="shared" ref="H515:H578" si="99">IF(AND(C515=1,E515="w"),F515*0.5,0)</f>
        <v>5</v>
      </c>
      <c r="I515">
        <f t="shared" ref="I515:I578" si="100">IF(AND(C515=1,E515="l"),F515*0.9,0)</f>
        <v>0</v>
      </c>
      <c r="J515">
        <f t="shared" ref="J515:J578" si="101">IF(AND(C515=1,E515="j"),F515*0.4,0)</f>
        <v>0</v>
      </c>
      <c r="K515">
        <f t="shared" ref="K515:K578" si="102">SUM(G515:J515)*30</f>
        <v>150</v>
      </c>
      <c r="L515">
        <f t="shared" ref="L515:L578" si="103">IF(D515=1,F515*15,0)</f>
        <v>0</v>
      </c>
      <c r="M515">
        <v>0</v>
      </c>
      <c r="N515">
        <f t="shared" si="93"/>
        <v>31330</v>
      </c>
      <c r="O515">
        <f t="shared" si="94"/>
        <v>50430</v>
      </c>
      <c r="P515">
        <f t="shared" si="95"/>
        <v>19100</v>
      </c>
    </row>
    <row r="516" spans="1:16" x14ac:dyDescent="0.25">
      <c r="A516" s="1">
        <v>45441</v>
      </c>
      <c r="B516">
        <f t="shared" si="96"/>
        <v>3</v>
      </c>
      <c r="C516">
        <f t="shared" si="97"/>
        <v>1</v>
      </c>
      <c r="D516">
        <f t="shared" si="98"/>
        <v>0</v>
      </c>
      <c r="E516" t="s">
        <v>5</v>
      </c>
      <c r="F516">
        <v>10</v>
      </c>
      <c r="G516">
        <f t="shared" ref="G516:G579" si="104">ROUNDDOWN(IF(AND(C516=1,E516="z"),F516*0.2,0),0)</f>
        <v>0</v>
      </c>
      <c r="H516">
        <f t="shared" si="99"/>
        <v>5</v>
      </c>
      <c r="I516">
        <f t="shared" si="100"/>
        <v>0</v>
      </c>
      <c r="J516">
        <f t="shared" si="101"/>
        <v>0</v>
      </c>
      <c r="K516">
        <f t="shared" si="102"/>
        <v>150</v>
      </c>
      <c r="L516">
        <f t="shared" si="103"/>
        <v>0</v>
      </c>
      <c r="M516">
        <v>0</v>
      </c>
      <c r="N516">
        <f t="shared" ref="N516:N579" si="105">K516-L516+N515</f>
        <v>31480</v>
      </c>
      <c r="O516">
        <f t="shared" ref="O516:O579" si="106">K516+O515</f>
        <v>50580</v>
      </c>
      <c r="P516">
        <f t="shared" ref="P516:P579" si="107">M516+L516+P515</f>
        <v>19100</v>
      </c>
    </row>
    <row r="517" spans="1:16" x14ac:dyDescent="0.25">
      <c r="A517" s="1">
        <v>45442</v>
      </c>
      <c r="B517">
        <f t="shared" si="96"/>
        <v>4</v>
      </c>
      <c r="C517">
        <f t="shared" si="97"/>
        <v>1</v>
      </c>
      <c r="D517">
        <f t="shared" si="98"/>
        <v>0</v>
      </c>
      <c r="E517" t="s">
        <v>5</v>
      </c>
      <c r="F517">
        <v>10</v>
      </c>
      <c r="G517">
        <f t="shared" si="104"/>
        <v>0</v>
      </c>
      <c r="H517">
        <f t="shared" si="99"/>
        <v>5</v>
      </c>
      <c r="I517">
        <f t="shared" si="100"/>
        <v>0</v>
      </c>
      <c r="J517">
        <f t="shared" si="101"/>
        <v>0</v>
      </c>
      <c r="K517">
        <f t="shared" si="102"/>
        <v>150</v>
      </c>
      <c r="L517">
        <f t="shared" si="103"/>
        <v>0</v>
      </c>
      <c r="M517">
        <v>0</v>
      </c>
      <c r="N517">
        <f t="shared" si="105"/>
        <v>31630</v>
      </c>
      <c r="O517">
        <f t="shared" si="106"/>
        <v>50730</v>
      </c>
      <c r="P517">
        <f t="shared" si="107"/>
        <v>19100</v>
      </c>
    </row>
    <row r="518" spans="1:16" x14ac:dyDescent="0.25">
      <c r="A518" s="1">
        <v>45443</v>
      </c>
      <c r="B518">
        <f t="shared" si="96"/>
        <v>5</v>
      </c>
      <c r="C518">
        <f t="shared" si="97"/>
        <v>1</v>
      </c>
      <c r="D518">
        <f t="shared" si="98"/>
        <v>0</v>
      </c>
      <c r="E518" t="s">
        <v>5</v>
      </c>
      <c r="F518">
        <v>10</v>
      </c>
      <c r="G518">
        <f t="shared" si="104"/>
        <v>0</v>
      </c>
      <c r="H518">
        <f t="shared" si="99"/>
        <v>5</v>
      </c>
      <c r="I518">
        <f t="shared" si="100"/>
        <v>0</v>
      </c>
      <c r="J518">
        <f t="shared" si="101"/>
        <v>0</v>
      </c>
      <c r="K518">
        <f t="shared" si="102"/>
        <v>150</v>
      </c>
      <c r="L518">
        <f t="shared" si="103"/>
        <v>0</v>
      </c>
      <c r="M518">
        <v>0</v>
      </c>
      <c r="N518">
        <f t="shared" si="105"/>
        <v>31780</v>
      </c>
      <c r="O518">
        <f t="shared" si="106"/>
        <v>50880</v>
      </c>
      <c r="P518">
        <f t="shared" si="107"/>
        <v>19100</v>
      </c>
    </row>
    <row r="519" spans="1:16" x14ac:dyDescent="0.25">
      <c r="A519" s="1">
        <v>45444</v>
      </c>
      <c r="B519">
        <f t="shared" si="96"/>
        <v>6</v>
      </c>
      <c r="C519">
        <f t="shared" si="97"/>
        <v>0</v>
      </c>
      <c r="D519">
        <f t="shared" si="98"/>
        <v>0</v>
      </c>
      <c r="E519" t="s">
        <v>5</v>
      </c>
      <c r="F519">
        <v>10</v>
      </c>
      <c r="G519">
        <f t="shared" si="104"/>
        <v>0</v>
      </c>
      <c r="H519">
        <f t="shared" si="99"/>
        <v>0</v>
      </c>
      <c r="I519">
        <f t="shared" si="100"/>
        <v>0</v>
      </c>
      <c r="J519">
        <f t="shared" si="101"/>
        <v>0</v>
      </c>
      <c r="K519">
        <f t="shared" si="102"/>
        <v>0</v>
      </c>
      <c r="L519">
        <f t="shared" si="103"/>
        <v>0</v>
      </c>
      <c r="M519">
        <v>0</v>
      </c>
      <c r="N519">
        <f t="shared" si="105"/>
        <v>31780</v>
      </c>
      <c r="O519">
        <f t="shared" si="106"/>
        <v>50880</v>
      </c>
      <c r="P519">
        <f t="shared" si="107"/>
        <v>19100</v>
      </c>
    </row>
    <row r="520" spans="1:16" x14ac:dyDescent="0.25">
      <c r="A520" s="1">
        <v>45445</v>
      </c>
      <c r="B520">
        <f t="shared" si="96"/>
        <v>7</v>
      </c>
      <c r="C520">
        <f t="shared" si="97"/>
        <v>0</v>
      </c>
      <c r="D520">
        <f t="shared" si="98"/>
        <v>1</v>
      </c>
      <c r="E520" t="s">
        <v>5</v>
      </c>
      <c r="F520">
        <v>10</v>
      </c>
      <c r="G520">
        <f t="shared" si="104"/>
        <v>0</v>
      </c>
      <c r="H520">
        <f t="shared" si="99"/>
        <v>0</v>
      </c>
      <c r="I520">
        <f t="shared" si="100"/>
        <v>0</v>
      </c>
      <c r="J520">
        <f t="shared" si="101"/>
        <v>0</v>
      </c>
      <c r="K520">
        <f t="shared" si="102"/>
        <v>0</v>
      </c>
      <c r="L520">
        <f t="shared" si="103"/>
        <v>150</v>
      </c>
      <c r="M520">
        <v>0</v>
      </c>
      <c r="N520">
        <f t="shared" si="105"/>
        <v>31630</v>
      </c>
      <c r="O520">
        <f t="shared" si="106"/>
        <v>50880</v>
      </c>
      <c r="P520">
        <f t="shared" si="107"/>
        <v>19250</v>
      </c>
    </row>
    <row r="521" spans="1:16" x14ac:dyDescent="0.25">
      <c r="A521" s="1">
        <v>45446</v>
      </c>
      <c r="B521">
        <f t="shared" si="96"/>
        <v>1</v>
      </c>
      <c r="C521">
        <f t="shared" si="97"/>
        <v>1</v>
      </c>
      <c r="D521">
        <f t="shared" si="98"/>
        <v>0</v>
      </c>
      <c r="E521" t="s">
        <v>5</v>
      </c>
      <c r="F521">
        <v>10</v>
      </c>
      <c r="G521">
        <f t="shared" si="104"/>
        <v>0</v>
      </c>
      <c r="H521">
        <f t="shared" si="99"/>
        <v>5</v>
      </c>
      <c r="I521">
        <f t="shared" si="100"/>
        <v>0</v>
      </c>
      <c r="J521">
        <f t="shared" si="101"/>
        <v>0</v>
      </c>
      <c r="K521">
        <f t="shared" si="102"/>
        <v>150</v>
      </c>
      <c r="L521">
        <f t="shared" si="103"/>
        <v>0</v>
      </c>
      <c r="M521">
        <v>0</v>
      </c>
      <c r="N521">
        <f t="shared" si="105"/>
        <v>31780</v>
      </c>
      <c r="O521">
        <f t="shared" si="106"/>
        <v>51030</v>
      </c>
      <c r="P521">
        <f t="shared" si="107"/>
        <v>19250</v>
      </c>
    </row>
    <row r="522" spans="1:16" x14ac:dyDescent="0.25">
      <c r="A522" s="1">
        <v>45447</v>
      </c>
      <c r="B522">
        <f t="shared" si="96"/>
        <v>2</v>
      </c>
      <c r="C522">
        <f t="shared" si="97"/>
        <v>1</v>
      </c>
      <c r="D522">
        <f t="shared" si="98"/>
        <v>0</v>
      </c>
      <c r="E522" t="s">
        <v>5</v>
      </c>
      <c r="F522">
        <v>10</v>
      </c>
      <c r="G522">
        <f t="shared" si="104"/>
        <v>0</v>
      </c>
      <c r="H522">
        <f t="shared" si="99"/>
        <v>5</v>
      </c>
      <c r="I522">
        <f t="shared" si="100"/>
        <v>0</v>
      </c>
      <c r="J522">
        <f t="shared" si="101"/>
        <v>0</v>
      </c>
      <c r="K522">
        <f t="shared" si="102"/>
        <v>150</v>
      </c>
      <c r="L522">
        <f t="shared" si="103"/>
        <v>0</v>
      </c>
      <c r="M522">
        <v>0</v>
      </c>
      <c r="N522">
        <f t="shared" si="105"/>
        <v>31930</v>
      </c>
      <c r="O522">
        <f t="shared" si="106"/>
        <v>51180</v>
      </c>
      <c r="P522">
        <f t="shared" si="107"/>
        <v>19250</v>
      </c>
    </row>
    <row r="523" spans="1:16" x14ac:dyDescent="0.25">
      <c r="A523" s="1">
        <v>45448</v>
      </c>
      <c r="B523">
        <f t="shared" si="96"/>
        <v>3</v>
      </c>
      <c r="C523">
        <f t="shared" si="97"/>
        <v>1</v>
      </c>
      <c r="D523">
        <f t="shared" si="98"/>
        <v>0</v>
      </c>
      <c r="E523" t="s">
        <v>5</v>
      </c>
      <c r="F523">
        <v>10</v>
      </c>
      <c r="G523">
        <f t="shared" si="104"/>
        <v>0</v>
      </c>
      <c r="H523">
        <f t="shared" si="99"/>
        <v>5</v>
      </c>
      <c r="I523">
        <f t="shared" si="100"/>
        <v>0</v>
      </c>
      <c r="J523">
        <f t="shared" si="101"/>
        <v>0</v>
      </c>
      <c r="K523">
        <f t="shared" si="102"/>
        <v>150</v>
      </c>
      <c r="L523">
        <f t="shared" si="103"/>
        <v>0</v>
      </c>
      <c r="M523">
        <v>0</v>
      </c>
      <c r="N523">
        <f t="shared" si="105"/>
        <v>32080</v>
      </c>
      <c r="O523">
        <f t="shared" si="106"/>
        <v>51330</v>
      </c>
      <c r="P523">
        <f t="shared" si="107"/>
        <v>19250</v>
      </c>
    </row>
    <row r="524" spans="1:16" x14ac:dyDescent="0.25">
      <c r="A524" s="1">
        <v>45449</v>
      </c>
      <c r="B524">
        <f t="shared" si="96"/>
        <v>4</v>
      </c>
      <c r="C524">
        <f t="shared" si="97"/>
        <v>1</v>
      </c>
      <c r="D524">
        <f t="shared" si="98"/>
        <v>0</v>
      </c>
      <c r="E524" t="s">
        <v>5</v>
      </c>
      <c r="F524">
        <v>10</v>
      </c>
      <c r="G524">
        <f t="shared" si="104"/>
        <v>0</v>
      </c>
      <c r="H524">
        <f t="shared" si="99"/>
        <v>5</v>
      </c>
      <c r="I524">
        <f t="shared" si="100"/>
        <v>0</v>
      </c>
      <c r="J524">
        <f t="shared" si="101"/>
        <v>0</v>
      </c>
      <c r="K524">
        <f t="shared" si="102"/>
        <v>150</v>
      </c>
      <c r="L524">
        <f t="shared" si="103"/>
        <v>0</v>
      </c>
      <c r="M524">
        <v>0</v>
      </c>
      <c r="N524">
        <f t="shared" si="105"/>
        <v>32230</v>
      </c>
      <c r="O524">
        <f t="shared" si="106"/>
        <v>51480</v>
      </c>
      <c r="P524">
        <f t="shared" si="107"/>
        <v>19250</v>
      </c>
    </row>
    <row r="525" spans="1:16" x14ac:dyDescent="0.25">
      <c r="A525" s="1">
        <v>45450</v>
      </c>
      <c r="B525">
        <f t="shared" si="96"/>
        <v>5</v>
      </c>
      <c r="C525">
        <f t="shared" si="97"/>
        <v>1</v>
      </c>
      <c r="D525">
        <f t="shared" si="98"/>
        <v>0</v>
      </c>
      <c r="E525" t="s">
        <v>5</v>
      </c>
      <c r="F525">
        <v>10</v>
      </c>
      <c r="G525">
        <f t="shared" si="104"/>
        <v>0</v>
      </c>
      <c r="H525">
        <f t="shared" si="99"/>
        <v>5</v>
      </c>
      <c r="I525">
        <f t="shared" si="100"/>
        <v>0</v>
      </c>
      <c r="J525">
        <f t="shared" si="101"/>
        <v>0</v>
      </c>
      <c r="K525">
        <f t="shared" si="102"/>
        <v>150</v>
      </c>
      <c r="L525">
        <f t="shared" si="103"/>
        <v>0</v>
      </c>
      <c r="M525">
        <v>0</v>
      </c>
      <c r="N525">
        <f t="shared" si="105"/>
        <v>32380</v>
      </c>
      <c r="O525">
        <f t="shared" si="106"/>
        <v>51630</v>
      </c>
      <c r="P525">
        <f t="shared" si="107"/>
        <v>19250</v>
      </c>
    </row>
    <row r="526" spans="1:16" x14ac:dyDescent="0.25">
      <c r="A526" s="1">
        <v>45451</v>
      </c>
      <c r="B526">
        <f t="shared" si="96"/>
        <v>6</v>
      </c>
      <c r="C526">
        <f t="shared" si="97"/>
        <v>0</v>
      </c>
      <c r="D526">
        <f t="shared" si="98"/>
        <v>0</v>
      </c>
      <c r="E526" t="s">
        <v>5</v>
      </c>
      <c r="F526">
        <v>10</v>
      </c>
      <c r="G526">
        <f t="shared" si="104"/>
        <v>0</v>
      </c>
      <c r="H526">
        <f t="shared" si="99"/>
        <v>0</v>
      </c>
      <c r="I526">
        <f t="shared" si="100"/>
        <v>0</v>
      </c>
      <c r="J526">
        <f t="shared" si="101"/>
        <v>0</v>
      </c>
      <c r="K526">
        <f t="shared" si="102"/>
        <v>0</v>
      </c>
      <c r="L526">
        <f t="shared" si="103"/>
        <v>0</v>
      </c>
      <c r="M526">
        <v>0</v>
      </c>
      <c r="N526">
        <f t="shared" si="105"/>
        <v>32380</v>
      </c>
      <c r="O526">
        <f t="shared" si="106"/>
        <v>51630</v>
      </c>
      <c r="P526">
        <f t="shared" si="107"/>
        <v>19250</v>
      </c>
    </row>
    <row r="527" spans="1:16" x14ac:dyDescent="0.25">
      <c r="A527" s="1">
        <v>45452</v>
      </c>
      <c r="B527">
        <f t="shared" si="96"/>
        <v>7</v>
      </c>
      <c r="C527">
        <f t="shared" si="97"/>
        <v>0</v>
      </c>
      <c r="D527">
        <f t="shared" si="98"/>
        <v>1</v>
      </c>
      <c r="E527" t="s">
        <v>5</v>
      </c>
      <c r="F527">
        <v>10</v>
      </c>
      <c r="G527">
        <f t="shared" si="104"/>
        <v>0</v>
      </c>
      <c r="H527">
        <f t="shared" si="99"/>
        <v>0</v>
      </c>
      <c r="I527">
        <f t="shared" si="100"/>
        <v>0</v>
      </c>
      <c r="J527">
        <f t="shared" si="101"/>
        <v>0</v>
      </c>
      <c r="K527">
        <f t="shared" si="102"/>
        <v>0</v>
      </c>
      <c r="L527">
        <f t="shared" si="103"/>
        <v>150</v>
      </c>
      <c r="M527">
        <v>0</v>
      </c>
      <c r="N527">
        <f t="shared" si="105"/>
        <v>32230</v>
      </c>
      <c r="O527">
        <f t="shared" si="106"/>
        <v>51630</v>
      </c>
      <c r="P527">
        <f t="shared" si="107"/>
        <v>19400</v>
      </c>
    </row>
    <row r="528" spans="1:16" x14ac:dyDescent="0.25">
      <c r="A528" s="1">
        <v>45453</v>
      </c>
      <c r="B528">
        <f t="shared" si="96"/>
        <v>1</v>
      </c>
      <c r="C528">
        <f t="shared" si="97"/>
        <v>1</v>
      </c>
      <c r="D528">
        <f t="shared" si="98"/>
        <v>0</v>
      </c>
      <c r="E528" t="s">
        <v>5</v>
      </c>
      <c r="F528">
        <v>10</v>
      </c>
      <c r="G528">
        <f t="shared" si="104"/>
        <v>0</v>
      </c>
      <c r="H528">
        <f t="shared" si="99"/>
        <v>5</v>
      </c>
      <c r="I528">
        <f t="shared" si="100"/>
        <v>0</v>
      </c>
      <c r="J528">
        <f t="shared" si="101"/>
        <v>0</v>
      </c>
      <c r="K528">
        <f t="shared" si="102"/>
        <v>150</v>
      </c>
      <c r="L528">
        <f t="shared" si="103"/>
        <v>0</v>
      </c>
      <c r="M528">
        <v>0</v>
      </c>
      <c r="N528">
        <f t="shared" si="105"/>
        <v>32380</v>
      </c>
      <c r="O528">
        <f t="shared" si="106"/>
        <v>51780</v>
      </c>
      <c r="P528">
        <f t="shared" si="107"/>
        <v>19400</v>
      </c>
    </row>
    <row r="529" spans="1:16" x14ac:dyDescent="0.25">
      <c r="A529" s="1">
        <v>45454</v>
      </c>
      <c r="B529">
        <f t="shared" si="96"/>
        <v>2</v>
      </c>
      <c r="C529">
        <f t="shared" si="97"/>
        <v>1</v>
      </c>
      <c r="D529">
        <f t="shared" si="98"/>
        <v>0</v>
      </c>
      <c r="E529" t="s">
        <v>5</v>
      </c>
      <c r="F529">
        <v>10</v>
      </c>
      <c r="G529">
        <f t="shared" si="104"/>
        <v>0</v>
      </c>
      <c r="H529">
        <f t="shared" si="99"/>
        <v>5</v>
      </c>
      <c r="I529">
        <f t="shared" si="100"/>
        <v>0</v>
      </c>
      <c r="J529">
        <f t="shared" si="101"/>
        <v>0</v>
      </c>
      <c r="K529">
        <f t="shared" si="102"/>
        <v>150</v>
      </c>
      <c r="L529">
        <f t="shared" si="103"/>
        <v>0</v>
      </c>
      <c r="M529">
        <v>0</v>
      </c>
      <c r="N529">
        <f t="shared" si="105"/>
        <v>32530</v>
      </c>
      <c r="O529">
        <f t="shared" si="106"/>
        <v>51930</v>
      </c>
      <c r="P529">
        <f t="shared" si="107"/>
        <v>19400</v>
      </c>
    </row>
    <row r="530" spans="1:16" x14ac:dyDescent="0.25">
      <c r="A530" s="1">
        <v>45455</v>
      </c>
      <c r="B530">
        <f t="shared" si="96"/>
        <v>3</v>
      </c>
      <c r="C530">
        <f t="shared" si="97"/>
        <v>1</v>
      </c>
      <c r="D530">
        <f t="shared" si="98"/>
        <v>0</v>
      </c>
      <c r="E530" t="s">
        <v>5</v>
      </c>
      <c r="F530">
        <v>10</v>
      </c>
      <c r="G530">
        <f t="shared" si="104"/>
        <v>0</v>
      </c>
      <c r="H530">
        <f t="shared" si="99"/>
        <v>5</v>
      </c>
      <c r="I530">
        <f t="shared" si="100"/>
        <v>0</v>
      </c>
      <c r="J530">
        <f t="shared" si="101"/>
        <v>0</v>
      </c>
      <c r="K530">
        <f t="shared" si="102"/>
        <v>150</v>
      </c>
      <c r="L530">
        <f t="shared" si="103"/>
        <v>0</v>
      </c>
      <c r="M530">
        <v>0</v>
      </c>
      <c r="N530">
        <f t="shared" si="105"/>
        <v>32680</v>
      </c>
      <c r="O530">
        <f t="shared" si="106"/>
        <v>52080</v>
      </c>
      <c r="P530">
        <f t="shared" si="107"/>
        <v>19400</v>
      </c>
    </row>
    <row r="531" spans="1:16" x14ac:dyDescent="0.25">
      <c r="A531" s="1">
        <v>45456</v>
      </c>
      <c r="B531">
        <f t="shared" si="96"/>
        <v>4</v>
      </c>
      <c r="C531">
        <f t="shared" si="97"/>
        <v>1</v>
      </c>
      <c r="D531">
        <f t="shared" si="98"/>
        <v>0</v>
      </c>
      <c r="E531" t="s">
        <v>5</v>
      </c>
      <c r="F531">
        <v>10</v>
      </c>
      <c r="G531">
        <f t="shared" si="104"/>
        <v>0</v>
      </c>
      <c r="H531">
        <f t="shared" si="99"/>
        <v>5</v>
      </c>
      <c r="I531">
        <f t="shared" si="100"/>
        <v>0</v>
      </c>
      <c r="J531">
        <f t="shared" si="101"/>
        <v>0</v>
      </c>
      <c r="K531">
        <f t="shared" si="102"/>
        <v>150</v>
      </c>
      <c r="L531">
        <f t="shared" si="103"/>
        <v>0</v>
      </c>
      <c r="M531">
        <v>0</v>
      </c>
      <c r="N531">
        <f t="shared" si="105"/>
        <v>32830</v>
      </c>
      <c r="O531">
        <f t="shared" si="106"/>
        <v>52230</v>
      </c>
      <c r="P531">
        <f t="shared" si="107"/>
        <v>19400</v>
      </c>
    </row>
    <row r="532" spans="1:16" x14ac:dyDescent="0.25">
      <c r="A532" s="1">
        <v>45457</v>
      </c>
      <c r="B532">
        <f t="shared" si="96"/>
        <v>5</v>
      </c>
      <c r="C532">
        <f t="shared" si="97"/>
        <v>1</v>
      </c>
      <c r="D532">
        <f t="shared" si="98"/>
        <v>0</v>
      </c>
      <c r="E532" t="s">
        <v>5</v>
      </c>
      <c r="F532">
        <v>10</v>
      </c>
      <c r="G532">
        <f t="shared" si="104"/>
        <v>0</v>
      </c>
      <c r="H532">
        <f t="shared" si="99"/>
        <v>5</v>
      </c>
      <c r="I532">
        <f t="shared" si="100"/>
        <v>0</v>
      </c>
      <c r="J532">
        <f t="shared" si="101"/>
        <v>0</v>
      </c>
      <c r="K532">
        <f t="shared" si="102"/>
        <v>150</v>
      </c>
      <c r="L532">
        <f t="shared" si="103"/>
        <v>0</v>
      </c>
      <c r="M532">
        <v>0</v>
      </c>
      <c r="N532">
        <f t="shared" si="105"/>
        <v>32980</v>
      </c>
      <c r="O532">
        <f t="shared" si="106"/>
        <v>52380</v>
      </c>
      <c r="P532">
        <f t="shared" si="107"/>
        <v>19400</v>
      </c>
    </row>
    <row r="533" spans="1:16" x14ac:dyDescent="0.25">
      <c r="A533" s="1">
        <v>45458</v>
      </c>
      <c r="B533">
        <f t="shared" si="96"/>
        <v>6</v>
      </c>
      <c r="C533">
        <f t="shared" si="97"/>
        <v>0</v>
      </c>
      <c r="D533">
        <f t="shared" si="98"/>
        <v>0</v>
      </c>
      <c r="E533" t="s">
        <v>5</v>
      </c>
      <c r="F533">
        <v>10</v>
      </c>
      <c r="G533">
        <f t="shared" si="104"/>
        <v>0</v>
      </c>
      <c r="H533">
        <f t="shared" si="99"/>
        <v>0</v>
      </c>
      <c r="I533">
        <f t="shared" si="100"/>
        <v>0</v>
      </c>
      <c r="J533">
        <f t="shared" si="101"/>
        <v>0</v>
      </c>
      <c r="K533">
        <f t="shared" si="102"/>
        <v>0</v>
      </c>
      <c r="L533">
        <f t="shared" si="103"/>
        <v>0</v>
      </c>
      <c r="M533">
        <v>0</v>
      </c>
      <c r="N533">
        <f t="shared" si="105"/>
        <v>32980</v>
      </c>
      <c r="O533">
        <f t="shared" si="106"/>
        <v>52380</v>
      </c>
      <c r="P533">
        <f t="shared" si="107"/>
        <v>19400</v>
      </c>
    </row>
    <row r="534" spans="1:16" x14ac:dyDescent="0.25">
      <c r="A534" s="1">
        <v>45459</v>
      </c>
      <c r="B534">
        <f t="shared" si="96"/>
        <v>7</v>
      </c>
      <c r="C534">
        <f t="shared" si="97"/>
        <v>0</v>
      </c>
      <c r="D534">
        <f t="shared" si="98"/>
        <v>1</v>
      </c>
      <c r="E534" t="s">
        <v>5</v>
      </c>
      <c r="F534">
        <v>10</v>
      </c>
      <c r="G534">
        <f t="shared" si="104"/>
        <v>0</v>
      </c>
      <c r="H534">
        <f t="shared" si="99"/>
        <v>0</v>
      </c>
      <c r="I534">
        <f t="shared" si="100"/>
        <v>0</v>
      </c>
      <c r="J534">
        <f t="shared" si="101"/>
        <v>0</v>
      </c>
      <c r="K534">
        <f t="shared" si="102"/>
        <v>0</v>
      </c>
      <c r="L534">
        <f t="shared" si="103"/>
        <v>150</v>
      </c>
      <c r="M534">
        <v>0</v>
      </c>
      <c r="N534">
        <f t="shared" si="105"/>
        <v>32830</v>
      </c>
      <c r="O534">
        <f t="shared" si="106"/>
        <v>52380</v>
      </c>
      <c r="P534">
        <f t="shared" si="107"/>
        <v>19550</v>
      </c>
    </row>
    <row r="535" spans="1:16" x14ac:dyDescent="0.25">
      <c r="A535" s="1">
        <v>45460</v>
      </c>
      <c r="B535">
        <f t="shared" si="96"/>
        <v>1</v>
      </c>
      <c r="C535">
        <f t="shared" si="97"/>
        <v>1</v>
      </c>
      <c r="D535">
        <f t="shared" si="98"/>
        <v>0</v>
      </c>
      <c r="E535" t="s">
        <v>5</v>
      </c>
      <c r="F535">
        <v>10</v>
      </c>
      <c r="G535">
        <f t="shared" si="104"/>
        <v>0</v>
      </c>
      <c r="H535">
        <f t="shared" si="99"/>
        <v>5</v>
      </c>
      <c r="I535">
        <f t="shared" si="100"/>
        <v>0</v>
      </c>
      <c r="J535">
        <f t="shared" si="101"/>
        <v>0</v>
      </c>
      <c r="K535">
        <f t="shared" si="102"/>
        <v>150</v>
      </c>
      <c r="L535">
        <f t="shared" si="103"/>
        <v>0</v>
      </c>
      <c r="M535">
        <v>0</v>
      </c>
      <c r="N535">
        <f t="shared" si="105"/>
        <v>32980</v>
      </c>
      <c r="O535">
        <f t="shared" si="106"/>
        <v>52530</v>
      </c>
      <c r="P535">
        <f t="shared" si="107"/>
        <v>19550</v>
      </c>
    </row>
    <row r="536" spans="1:16" x14ac:dyDescent="0.25">
      <c r="A536" s="1">
        <v>45461</v>
      </c>
      <c r="B536">
        <f t="shared" si="96"/>
        <v>2</v>
      </c>
      <c r="C536">
        <f t="shared" si="97"/>
        <v>1</v>
      </c>
      <c r="D536">
        <f t="shared" si="98"/>
        <v>0</v>
      </c>
      <c r="E536" t="s">
        <v>5</v>
      </c>
      <c r="F536">
        <v>10</v>
      </c>
      <c r="G536">
        <f t="shared" si="104"/>
        <v>0</v>
      </c>
      <c r="H536">
        <f t="shared" si="99"/>
        <v>5</v>
      </c>
      <c r="I536">
        <f t="shared" si="100"/>
        <v>0</v>
      </c>
      <c r="J536">
        <f t="shared" si="101"/>
        <v>0</v>
      </c>
      <c r="K536">
        <f t="shared" si="102"/>
        <v>150</v>
      </c>
      <c r="L536">
        <f t="shared" si="103"/>
        <v>0</v>
      </c>
      <c r="M536">
        <v>0</v>
      </c>
      <c r="N536">
        <f t="shared" si="105"/>
        <v>33130</v>
      </c>
      <c r="O536">
        <f t="shared" si="106"/>
        <v>52680</v>
      </c>
      <c r="P536">
        <f t="shared" si="107"/>
        <v>19550</v>
      </c>
    </row>
    <row r="537" spans="1:16" x14ac:dyDescent="0.25">
      <c r="A537" s="1">
        <v>45462</v>
      </c>
      <c r="B537">
        <f t="shared" si="96"/>
        <v>3</v>
      </c>
      <c r="C537">
        <f t="shared" si="97"/>
        <v>1</v>
      </c>
      <c r="D537">
        <f t="shared" si="98"/>
        <v>0</v>
      </c>
      <c r="E537" t="s">
        <v>5</v>
      </c>
      <c r="F537">
        <v>10</v>
      </c>
      <c r="G537">
        <f t="shared" si="104"/>
        <v>0</v>
      </c>
      <c r="H537">
        <f t="shared" si="99"/>
        <v>5</v>
      </c>
      <c r="I537">
        <f t="shared" si="100"/>
        <v>0</v>
      </c>
      <c r="J537">
        <f t="shared" si="101"/>
        <v>0</v>
      </c>
      <c r="K537">
        <f t="shared" si="102"/>
        <v>150</v>
      </c>
      <c r="L537">
        <f t="shared" si="103"/>
        <v>0</v>
      </c>
      <c r="M537">
        <v>0</v>
      </c>
      <c r="N537">
        <f t="shared" si="105"/>
        <v>33280</v>
      </c>
      <c r="O537">
        <f t="shared" si="106"/>
        <v>52830</v>
      </c>
      <c r="P537">
        <f t="shared" si="107"/>
        <v>19550</v>
      </c>
    </row>
    <row r="538" spans="1:16" x14ac:dyDescent="0.25">
      <c r="A538" s="1">
        <v>45463</v>
      </c>
      <c r="B538">
        <f t="shared" si="96"/>
        <v>4</v>
      </c>
      <c r="C538">
        <f t="shared" si="97"/>
        <v>1</v>
      </c>
      <c r="D538">
        <f t="shared" si="98"/>
        <v>0</v>
      </c>
      <c r="E538" t="s">
        <v>5</v>
      </c>
      <c r="F538">
        <v>10</v>
      </c>
      <c r="G538">
        <f t="shared" si="104"/>
        <v>0</v>
      </c>
      <c r="H538">
        <f t="shared" si="99"/>
        <v>5</v>
      </c>
      <c r="I538">
        <f t="shared" si="100"/>
        <v>0</v>
      </c>
      <c r="J538">
        <f t="shared" si="101"/>
        <v>0</v>
      </c>
      <c r="K538">
        <f t="shared" si="102"/>
        <v>150</v>
      </c>
      <c r="L538">
        <f t="shared" si="103"/>
        <v>0</v>
      </c>
      <c r="M538">
        <v>0</v>
      </c>
      <c r="N538">
        <f t="shared" si="105"/>
        <v>33430</v>
      </c>
      <c r="O538">
        <f t="shared" si="106"/>
        <v>52980</v>
      </c>
      <c r="P538">
        <f t="shared" si="107"/>
        <v>19550</v>
      </c>
    </row>
    <row r="539" spans="1:16" x14ac:dyDescent="0.25">
      <c r="A539" s="1">
        <v>45464</v>
      </c>
      <c r="B539">
        <f t="shared" si="96"/>
        <v>5</v>
      </c>
      <c r="C539">
        <f t="shared" si="97"/>
        <v>1</v>
      </c>
      <c r="D539">
        <f t="shared" si="98"/>
        <v>0</v>
      </c>
      <c r="E539" t="s">
        <v>6</v>
      </c>
      <c r="F539">
        <v>10</v>
      </c>
      <c r="G539">
        <f t="shared" si="104"/>
        <v>0</v>
      </c>
      <c r="H539">
        <f t="shared" si="99"/>
        <v>0</v>
      </c>
      <c r="I539">
        <f t="shared" si="100"/>
        <v>9</v>
      </c>
      <c r="J539">
        <f t="shared" si="101"/>
        <v>0</v>
      </c>
      <c r="K539">
        <f t="shared" si="102"/>
        <v>270</v>
      </c>
      <c r="L539">
        <f t="shared" si="103"/>
        <v>0</v>
      </c>
      <c r="M539">
        <v>0</v>
      </c>
      <c r="N539">
        <f t="shared" si="105"/>
        <v>33700</v>
      </c>
      <c r="O539">
        <f t="shared" si="106"/>
        <v>53250</v>
      </c>
      <c r="P539">
        <f t="shared" si="107"/>
        <v>19550</v>
      </c>
    </row>
    <row r="540" spans="1:16" x14ac:dyDescent="0.25">
      <c r="A540" s="1">
        <v>45465</v>
      </c>
      <c r="B540">
        <f t="shared" si="96"/>
        <v>6</v>
      </c>
      <c r="C540">
        <f t="shared" si="97"/>
        <v>0</v>
      </c>
      <c r="D540">
        <f t="shared" si="98"/>
        <v>0</v>
      </c>
      <c r="E540" t="s">
        <v>6</v>
      </c>
      <c r="F540">
        <v>10</v>
      </c>
      <c r="G540">
        <f t="shared" si="104"/>
        <v>0</v>
      </c>
      <c r="H540">
        <f t="shared" si="99"/>
        <v>0</v>
      </c>
      <c r="I540">
        <f t="shared" si="100"/>
        <v>0</v>
      </c>
      <c r="J540">
        <f t="shared" si="101"/>
        <v>0</v>
      </c>
      <c r="K540">
        <f t="shared" si="102"/>
        <v>0</v>
      </c>
      <c r="L540">
        <f t="shared" si="103"/>
        <v>0</v>
      </c>
      <c r="M540">
        <v>0</v>
      </c>
      <c r="N540">
        <f t="shared" si="105"/>
        <v>33700</v>
      </c>
      <c r="O540">
        <f t="shared" si="106"/>
        <v>53250</v>
      </c>
      <c r="P540">
        <f t="shared" si="107"/>
        <v>19550</v>
      </c>
    </row>
    <row r="541" spans="1:16" x14ac:dyDescent="0.25">
      <c r="A541" s="1">
        <v>45466</v>
      </c>
      <c r="B541">
        <f t="shared" si="96"/>
        <v>7</v>
      </c>
      <c r="C541">
        <f t="shared" si="97"/>
        <v>0</v>
      </c>
      <c r="D541">
        <f t="shared" si="98"/>
        <v>1</v>
      </c>
      <c r="E541" t="s">
        <v>6</v>
      </c>
      <c r="F541">
        <v>10</v>
      </c>
      <c r="G541">
        <f t="shared" si="104"/>
        <v>0</v>
      </c>
      <c r="H541">
        <f t="shared" si="99"/>
        <v>0</v>
      </c>
      <c r="I541">
        <f t="shared" si="100"/>
        <v>0</v>
      </c>
      <c r="J541">
        <f t="shared" si="101"/>
        <v>0</v>
      </c>
      <c r="K541">
        <f t="shared" si="102"/>
        <v>0</v>
      </c>
      <c r="L541">
        <f t="shared" si="103"/>
        <v>150</v>
      </c>
      <c r="M541">
        <v>0</v>
      </c>
      <c r="N541">
        <f t="shared" si="105"/>
        <v>33550</v>
      </c>
      <c r="O541">
        <f t="shared" si="106"/>
        <v>53250</v>
      </c>
      <c r="P541">
        <f t="shared" si="107"/>
        <v>19700</v>
      </c>
    </row>
    <row r="542" spans="1:16" x14ac:dyDescent="0.25">
      <c r="A542" s="1">
        <v>45467</v>
      </c>
      <c r="B542">
        <f t="shared" si="96"/>
        <v>1</v>
      </c>
      <c r="C542">
        <f t="shared" si="97"/>
        <v>1</v>
      </c>
      <c r="D542">
        <f t="shared" si="98"/>
        <v>0</v>
      </c>
      <c r="E542" t="s">
        <v>6</v>
      </c>
      <c r="F542">
        <v>10</v>
      </c>
      <c r="G542">
        <f t="shared" si="104"/>
        <v>0</v>
      </c>
      <c r="H542">
        <f t="shared" si="99"/>
        <v>0</v>
      </c>
      <c r="I542">
        <f t="shared" si="100"/>
        <v>9</v>
      </c>
      <c r="J542">
        <f t="shared" si="101"/>
        <v>0</v>
      </c>
      <c r="K542">
        <f t="shared" si="102"/>
        <v>270</v>
      </c>
      <c r="L542">
        <f t="shared" si="103"/>
        <v>0</v>
      </c>
      <c r="M542">
        <v>0</v>
      </c>
      <c r="N542">
        <f t="shared" si="105"/>
        <v>33820</v>
      </c>
      <c r="O542">
        <f t="shared" si="106"/>
        <v>53520</v>
      </c>
      <c r="P542">
        <f t="shared" si="107"/>
        <v>19700</v>
      </c>
    </row>
    <row r="543" spans="1:16" x14ac:dyDescent="0.25">
      <c r="A543" s="1">
        <v>45468</v>
      </c>
      <c r="B543">
        <f t="shared" si="96"/>
        <v>2</v>
      </c>
      <c r="C543">
        <f t="shared" si="97"/>
        <v>1</v>
      </c>
      <c r="D543">
        <f t="shared" si="98"/>
        <v>0</v>
      </c>
      <c r="E543" t="s">
        <v>6</v>
      </c>
      <c r="F543">
        <v>10</v>
      </c>
      <c r="G543">
        <f t="shared" si="104"/>
        <v>0</v>
      </c>
      <c r="H543">
        <f t="shared" si="99"/>
        <v>0</v>
      </c>
      <c r="I543">
        <f t="shared" si="100"/>
        <v>9</v>
      </c>
      <c r="J543">
        <f t="shared" si="101"/>
        <v>0</v>
      </c>
      <c r="K543">
        <f t="shared" si="102"/>
        <v>270</v>
      </c>
      <c r="L543">
        <f t="shared" si="103"/>
        <v>0</v>
      </c>
      <c r="M543">
        <v>0</v>
      </c>
      <c r="N543">
        <f t="shared" si="105"/>
        <v>34090</v>
      </c>
      <c r="O543">
        <f t="shared" si="106"/>
        <v>53790</v>
      </c>
      <c r="P543">
        <f t="shared" si="107"/>
        <v>19700</v>
      </c>
    </row>
    <row r="544" spans="1:16" x14ac:dyDescent="0.25">
      <c r="A544" s="1">
        <v>45469</v>
      </c>
      <c r="B544">
        <f t="shared" si="96"/>
        <v>3</v>
      </c>
      <c r="C544">
        <f t="shared" si="97"/>
        <v>1</v>
      </c>
      <c r="D544">
        <f t="shared" si="98"/>
        <v>0</v>
      </c>
      <c r="E544" t="s">
        <v>6</v>
      </c>
      <c r="F544">
        <v>10</v>
      </c>
      <c r="G544">
        <f t="shared" si="104"/>
        <v>0</v>
      </c>
      <c r="H544">
        <f t="shared" si="99"/>
        <v>0</v>
      </c>
      <c r="I544">
        <f t="shared" si="100"/>
        <v>9</v>
      </c>
      <c r="J544">
        <f t="shared" si="101"/>
        <v>0</v>
      </c>
      <c r="K544">
        <f t="shared" si="102"/>
        <v>270</v>
      </c>
      <c r="L544">
        <f t="shared" si="103"/>
        <v>0</v>
      </c>
      <c r="M544">
        <v>0</v>
      </c>
      <c r="N544">
        <f t="shared" si="105"/>
        <v>34360</v>
      </c>
      <c r="O544">
        <f t="shared" si="106"/>
        <v>54060</v>
      </c>
      <c r="P544">
        <f t="shared" si="107"/>
        <v>19700</v>
      </c>
    </row>
    <row r="545" spans="1:16" x14ac:dyDescent="0.25">
      <c r="A545" s="1">
        <v>45470</v>
      </c>
      <c r="B545">
        <f t="shared" si="96"/>
        <v>4</v>
      </c>
      <c r="C545">
        <f t="shared" si="97"/>
        <v>1</v>
      </c>
      <c r="D545">
        <f t="shared" si="98"/>
        <v>0</v>
      </c>
      <c r="E545" t="s">
        <v>6</v>
      </c>
      <c r="F545">
        <v>10</v>
      </c>
      <c r="G545">
        <f t="shared" si="104"/>
        <v>0</v>
      </c>
      <c r="H545">
        <f t="shared" si="99"/>
        <v>0</v>
      </c>
      <c r="I545">
        <f t="shared" si="100"/>
        <v>9</v>
      </c>
      <c r="J545">
        <f t="shared" si="101"/>
        <v>0</v>
      </c>
      <c r="K545">
        <f t="shared" si="102"/>
        <v>270</v>
      </c>
      <c r="L545">
        <f t="shared" si="103"/>
        <v>0</v>
      </c>
      <c r="M545">
        <v>0</v>
      </c>
      <c r="N545">
        <f t="shared" si="105"/>
        <v>34630</v>
      </c>
      <c r="O545">
        <f t="shared" si="106"/>
        <v>54330</v>
      </c>
      <c r="P545">
        <f t="shared" si="107"/>
        <v>19700</v>
      </c>
    </row>
    <row r="546" spans="1:16" x14ac:dyDescent="0.25">
      <c r="A546" s="1">
        <v>45471</v>
      </c>
      <c r="B546">
        <f t="shared" si="96"/>
        <v>5</v>
      </c>
      <c r="C546">
        <f t="shared" si="97"/>
        <v>1</v>
      </c>
      <c r="D546">
        <f t="shared" si="98"/>
        <v>0</v>
      </c>
      <c r="E546" t="s">
        <v>6</v>
      </c>
      <c r="F546">
        <v>10</v>
      </c>
      <c r="G546">
        <f t="shared" si="104"/>
        <v>0</v>
      </c>
      <c r="H546">
        <f t="shared" si="99"/>
        <v>0</v>
      </c>
      <c r="I546">
        <f t="shared" si="100"/>
        <v>9</v>
      </c>
      <c r="J546">
        <f t="shared" si="101"/>
        <v>0</v>
      </c>
      <c r="K546">
        <f t="shared" si="102"/>
        <v>270</v>
      </c>
      <c r="L546">
        <f t="shared" si="103"/>
        <v>0</v>
      </c>
      <c r="M546">
        <v>0</v>
      </c>
      <c r="N546">
        <f t="shared" si="105"/>
        <v>34900</v>
      </c>
      <c r="O546">
        <f t="shared" si="106"/>
        <v>54600</v>
      </c>
      <c r="P546">
        <f t="shared" si="107"/>
        <v>19700</v>
      </c>
    </row>
    <row r="547" spans="1:16" x14ac:dyDescent="0.25">
      <c r="A547" s="1">
        <v>45472</v>
      </c>
      <c r="B547">
        <f t="shared" si="96"/>
        <v>6</v>
      </c>
      <c r="C547">
        <f t="shared" si="97"/>
        <v>0</v>
      </c>
      <c r="D547">
        <f t="shared" si="98"/>
        <v>0</v>
      </c>
      <c r="E547" t="s">
        <v>6</v>
      </c>
      <c r="F547">
        <v>10</v>
      </c>
      <c r="G547">
        <f t="shared" si="104"/>
        <v>0</v>
      </c>
      <c r="H547">
        <f t="shared" si="99"/>
        <v>0</v>
      </c>
      <c r="I547">
        <f t="shared" si="100"/>
        <v>0</v>
      </c>
      <c r="J547">
        <f t="shared" si="101"/>
        <v>0</v>
      </c>
      <c r="K547">
        <f t="shared" si="102"/>
        <v>0</v>
      </c>
      <c r="L547">
        <f t="shared" si="103"/>
        <v>0</v>
      </c>
      <c r="M547">
        <v>0</v>
      </c>
      <c r="N547">
        <f t="shared" si="105"/>
        <v>34900</v>
      </c>
      <c r="O547">
        <f t="shared" si="106"/>
        <v>54600</v>
      </c>
      <c r="P547">
        <f t="shared" si="107"/>
        <v>19700</v>
      </c>
    </row>
    <row r="548" spans="1:16" x14ac:dyDescent="0.25">
      <c r="A548" s="1">
        <v>45473</v>
      </c>
      <c r="B548">
        <f t="shared" si="96"/>
        <v>7</v>
      </c>
      <c r="C548">
        <f t="shared" si="97"/>
        <v>0</v>
      </c>
      <c r="D548">
        <f t="shared" si="98"/>
        <v>1</v>
      </c>
      <c r="E548" t="s">
        <v>6</v>
      </c>
      <c r="F548">
        <v>10</v>
      </c>
      <c r="G548">
        <f t="shared" si="104"/>
        <v>0</v>
      </c>
      <c r="H548">
        <f t="shared" si="99"/>
        <v>0</v>
      </c>
      <c r="I548">
        <f t="shared" si="100"/>
        <v>0</v>
      </c>
      <c r="J548">
        <f t="shared" si="101"/>
        <v>0</v>
      </c>
      <c r="K548">
        <f t="shared" si="102"/>
        <v>0</v>
      </c>
      <c r="L548">
        <f t="shared" si="103"/>
        <v>150</v>
      </c>
      <c r="M548">
        <v>0</v>
      </c>
      <c r="N548">
        <f t="shared" si="105"/>
        <v>34750</v>
      </c>
      <c r="O548">
        <f t="shared" si="106"/>
        <v>54600</v>
      </c>
      <c r="P548">
        <f t="shared" si="107"/>
        <v>19850</v>
      </c>
    </row>
    <row r="549" spans="1:16" x14ac:dyDescent="0.25">
      <c r="A549" s="1">
        <v>45474</v>
      </c>
      <c r="B549">
        <f t="shared" si="96"/>
        <v>1</v>
      </c>
      <c r="C549">
        <f t="shared" si="97"/>
        <v>1</v>
      </c>
      <c r="D549">
        <f t="shared" si="98"/>
        <v>0</v>
      </c>
      <c r="E549" t="s">
        <v>6</v>
      </c>
      <c r="F549">
        <v>10</v>
      </c>
      <c r="G549">
        <f t="shared" si="104"/>
        <v>0</v>
      </c>
      <c r="H549">
        <f t="shared" si="99"/>
        <v>0</v>
      </c>
      <c r="I549">
        <f t="shared" si="100"/>
        <v>9</v>
      </c>
      <c r="J549">
        <f t="shared" si="101"/>
        <v>0</v>
      </c>
      <c r="K549">
        <f t="shared" si="102"/>
        <v>270</v>
      </c>
      <c r="L549">
        <f t="shared" si="103"/>
        <v>0</v>
      </c>
      <c r="M549">
        <v>0</v>
      </c>
      <c r="N549">
        <f t="shared" si="105"/>
        <v>35020</v>
      </c>
      <c r="O549">
        <f t="shared" si="106"/>
        <v>54870</v>
      </c>
      <c r="P549">
        <f t="shared" si="107"/>
        <v>19850</v>
      </c>
    </row>
    <row r="550" spans="1:16" x14ac:dyDescent="0.25">
      <c r="A550" s="1">
        <v>45475</v>
      </c>
      <c r="B550">
        <f t="shared" si="96"/>
        <v>2</v>
      </c>
      <c r="C550">
        <f t="shared" si="97"/>
        <v>1</v>
      </c>
      <c r="D550">
        <f t="shared" si="98"/>
        <v>0</v>
      </c>
      <c r="E550" t="s">
        <v>6</v>
      </c>
      <c r="F550">
        <v>10</v>
      </c>
      <c r="G550">
        <f t="shared" si="104"/>
        <v>0</v>
      </c>
      <c r="H550">
        <f t="shared" si="99"/>
        <v>0</v>
      </c>
      <c r="I550">
        <f t="shared" si="100"/>
        <v>9</v>
      </c>
      <c r="J550">
        <f t="shared" si="101"/>
        <v>0</v>
      </c>
      <c r="K550">
        <f t="shared" si="102"/>
        <v>270</v>
      </c>
      <c r="L550">
        <f t="shared" si="103"/>
        <v>0</v>
      </c>
      <c r="M550">
        <v>0</v>
      </c>
      <c r="N550">
        <f t="shared" si="105"/>
        <v>35290</v>
      </c>
      <c r="O550">
        <f t="shared" si="106"/>
        <v>55140</v>
      </c>
      <c r="P550">
        <f t="shared" si="107"/>
        <v>19850</v>
      </c>
    </row>
    <row r="551" spans="1:16" x14ac:dyDescent="0.25">
      <c r="A551" s="1">
        <v>45476</v>
      </c>
      <c r="B551">
        <f t="shared" si="96"/>
        <v>3</v>
      </c>
      <c r="C551">
        <f t="shared" si="97"/>
        <v>1</v>
      </c>
      <c r="D551">
        <f t="shared" si="98"/>
        <v>0</v>
      </c>
      <c r="E551" t="s">
        <v>6</v>
      </c>
      <c r="F551">
        <v>10</v>
      </c>
      <c r="G551">
        <f t="shared" si="104"/>
        <v>0</v>
      </c>
      <c r="H551">
        <f t="shared" si="99"/>
        <v>0</v>
      </c>
      <c r="I551">
        <f t="shared" si="100"/>
        <v>9</v>
      </c>
      <c r="J551">
        <f t="shared" si="101"/>
        <v>0</v>
      </c>
      <c r="K551">
        <f t="shared" si="102"/>
        <v>270</v>
      </c>
      <c r="L551">
        <f t="shared" si="103"/>
        <v>0</v>
      </c>
      <c r="M551">
        <v>0</v>
      </c>
      <c r="N551">
        <f t="shared" si="105"/>
        <v>35560</v>
      </c>
      <c r="O551">
        <f t="shared" si="106"/>
        <v>55410</v>
      </c>
      <c r="P551">
        <f t="shared" si="107"/>
        <v>19850</v>
      </c>
    </row>
    <row r="552" spans="1:16" x14ac:dyDescent="0.25">
      <c r="A552" s="1">
        <v>45477</v>
      </c>
      <c r="B552">
        <f t="shared" si="96"/>
        <v>4</v>
      </c>
      <c r="C552">
        <f t="shared" si="97"/>
        <v>1</v>
      </c>
      <c r="D552">
        <f t="shared" si="98"/>
        <v>0</v>
      </c>
      <c r="E552" t="s">
        <v>6</v>
      </c>
      <c r="F552">
        <v>10</v>
      </c>
      <c r="G552">
        <f t="shared" si="104"/>
        <v>0</v>
      </c>
      <c r="H552">
        <f t="shared" si="99"/>
        <v>0</v>
      </c>
      <c r="I552">
        <f t="shared" si="100"/>
        <v>9</v>
      </c>
      <c r="J552">
        <f t="shared" si="101"/>
        <v>0</v>
      </c>
      <c r="K552">
        <f t="shared" si="102"/>
        <v>270</v>
      </c>
      <c r="L552">
        <f t="shared" si="103"/>
        <v>0</v>
      </c>
      <c r="M552">
        <v>0</v>
      </c>
      <c r="N552">
        <f t="shared" si="105"/>
        <v>35830</v>
      </c>
      <c r="O552">
        <f t="shared" si="106"/>
        <v>55680</v>
      </c>
      <c r="P552">
        <f t="shared" si="107"/>
        <v>19850</v>
      </c>
    </row>
    <row r="553" spans="1:16" x14ac:dyDescent="0.25">
      <c r="A553" s="1">
        <v>45478</v>
      </c>
      <c r="B553">
        <f t="shared" si="96"/>
        <v>5</v>
      </c>
      <c r="C553">
        <f t="shared" si="97"/>
        <v>1</v>
      </c>
      <c r="D553">
        <f t="shared" si="98"/>
        <v>0</v>
      </c>
      <c r="E553" t="s">
        <v>6</v>
      </c>
      <c r="F553">
        <v>10</v>
      </c>
      <c r="G553">
        <f t="shared" si="104"/>
        <v>0</v>
      </c>
      <c r="H553">
        <f t="shared" si="99"/>
        <v>0</v>
      </c>
      <c r="I553">
        <f t="shared" si="100"/>
        <v>9</v>
      </c>
      <c r="J553">
        <f t="shared" si="101"/>
        <v>0</v>
      </c>
      <c r="K553">
        <f t="shared" si="102"/>
        <v>270</v>
      </c>
      <c r="L553">
        <f t="shared" si="103"/>
        <v>0</v>
      </c>
      <c r="M553">
        <v>0</v>
      </c>
      <c r="N553">
        <f t="shared" si="105"/>
        <v>36100</v>
      </c>
      <c r="O553">
        <f t="shared" si="106"/>
        <v>55950</v>
      </c>
      <c r="P553">
        <f t="shared" si="107"/>
        <v>19850</v>
      </c>
    </row>
    <row r="554" spans="1:16" x14ac:dyDescent="0.25">
      <c r="A554" s="1">
        <v>45479</v>
      </c>
      <c r="B554">
        <f t="shared" si="96"/>
        <v>6</v>
      </c>
      <c r="C554">
        <f t="shared" si="97"/>
        <v>0</v>
      </c>
      <c r="D554">
        <f t="shared" si="98"/>
        <v>0</v>
      </c>
      <c r="E554" t="s">
        <v>6</v>
      </c>
      <c r="F554">
        <v>10</v>
      </c>
      <c r="G554">
        <f t="shared" si="104"/>
        <v>0</v>
      </c>
      <c r="H554">
        <f t="shared" si="99"/>
        <v>0</v>
      </c>
      <c r="I554">
        <f t="shared" si="100"/>
        <v>0</v>
      </c>
      <c r="J554">
        <f t="shared" si="101"/>
        <v>0</v>
      </c>
      <c r="K554">
        <f t="shared" si="102"/>
        <v>0</v>
      </c>
      <c r="L554">
        <f t="shared" si="103"/>
        <v>0</v>
      </c>
      <c r="M554">
        <v>0</v>
      </c>
      <c r="N554">
        <f t="shared" si="105"/>
        <v>36100</v>
      </c>
      <c r="O554">
        <f t="shared" si="106"/>
        <v>55950</v>
      </c>
      <c r="P554">
        <f t="shared" si="107"/>
        <v>19850</v>
      </c>
    </row>
    <row r="555" spans="1:16" x14ac:dyDescent="0.25">
      <c r="A555" s="1">
        <v>45480</v>
      </c>
      <c r="B555">
        <f t="shared" si="96"/>
        <v>7</v>
      </c>
      <c r="C555">
        <f t="shared" si="97"/>
        <v>0</v>
      </c>
      <c r="D555">
        <f t="shared" si="98"/>
        <v>1</v>
      </c>
      <c r="E555" t="s">
        <v>6</v>
      </c>
      <c r="F555">
        <v>10</v>
      </c>
      <c r="G555">
        <f t="shared" si="104"/>
        <v>0</v>
      </c>
      <c r="H555">
        <f t="shared" si="99"/>
        <v>0</v>
      </c>
      <c r="I555">
        <f t="shared" si="100"/>
        <v>0</v>
      </c>
      <c r="J555">
        <f t="shared" si="101"/>
        <v>0</v>
      </c>
      <c r="K555">
        <f t="shared" si="102"/>
        <v>0</v>
      </c>
      <c r="L555">
        <f t="shared" si="103"/>
        <v>150</v>
      </c>
      <c r="M555">
        <v>0</v>
      </c>
      <c r="N555">
        <f t="shared" si="105"/>
        <v>35950</v>
      </c>
      <c r="O555">
        <f t="shared" si="106"/>
        <v>55950</v>
      </c>
      <c r="P555">
        <f t="shared" si="107"/>
        <v>20000</v>
      </c>
    </row>
    <row r="556" spans="1:16" x14ac:dyDescent="0.25">
      <c r="A556" s="1">
        <v>45481</v>
      </c>
      <c r="B556">
        <f t="shared" si="96"/>
        <v>1</v>
      </c>
      <c r="C556">
        <f t="shared" si="97"/>
        <v>1</v>
      </c>
      <c r="D556">
        <f t="shared" si="98"/>
        <v>0</v>
      </c>
      <c r="E556" t="s">
        <v>6</v>
      </c>
      <c r="F556">
        <v>10</v>
      </c>
      <c r="G556">
        <f t="shared" si="104"/>
        <v>0</v>
      </c>
      <c r="H556">
        <f t="shared" si="99"/>
        <v>0</v>
      </c>
      <c r="I556">
        <f t="shared" si="100"/>
        <v>9</v>
      </c>
      <c r="J556">
        <f t="shared" si="101"/>
        <v>0</v>
      </c>
      <c r="K556">
        <f t="shared" si="102"/>
        <v>270</v>
      </c>
      <c r="L556">
        <f t="shared" si="103"/>
        <v>0</v>
      </c>
      <c r="M556">
        <v>0</v>
      </c>
      <c r="N556">
        <f t="shared" si="105"/>
        <v>36220</v>
      </c>
      <c r="O556">
        <f t="shared" si="106"/>
        <v>56220</v>
      </c>
      <c r="P556">
        <f t="shared" si="107"/>
        <v>20000</v>
      </c>
    </row>
    <row r="557" spans="1:16" x14ac:dyDescent="0.25">
      <c r="A557" s="1">
        <v>45482</v>
      </c>
      <c r="B557">
        <f t="shared" si="96"/>
        <v>2</v>
      </c>
      <c r="C557">
        <f t="shared" si="97"/>
        <v>1</v>
      </c>
      <c r="D557">
        <f t="shared" si="98"/>
        <v>0</v>
      </c>
      <c r="E557" t="s">
        <v>6</v>
      </c>
      <c r="F557">
        <v>10</v>
      </c>
      <c r="G557">
        <f t="shared" si="104"/>
        <v>0</v>
      </c>
      <c r="H557">
        <f t="shared" si="99"/>
        <v>0</v>
      </c>
      <c r="I557">
        <f t="shared" si="100"/>
        <v>9</v>
      </c>
      <c r="J557">
        <f t="shared" si="101"/>
        <v>0</v>
      </c>
      <c r="K557">
        <f t="shared" si="102"/>
        <v>270</v>
      </c>
      <c r="L557">
        <f t="shared" si="103"/>
        <v>0</v>
      </c>
      <c r="M557">
        <v>0</v>
      </c>
      <c r="N557">
        <f t="shared" si="105"/>
        <v>36490</v>
      </c>
      <c r="O557">
        <f t="shared" si="106"/>
        <v>56490</v>
      </c>
      <c r="P557">
        <f t="shared" si="107"/>
        <v>20000</v>
      </c>
    </row>
    <row r="558" spans="1:16" x14ac:dyDescent="0.25">
      <c r="A558" s="1">
        <v>45483</v>
      </c>
      <c r="B558">
        <f t="shared" si="96"/>
        <v>3</v>
      </c>
      <c r="C558">
        <f t="shared" si="97"/>
        <v>1</v>
      </c>
      <c r="D558">
        <f t="shared" si="98"/>
        <v>0</v>
      </c>
      <c r="E558" t="s">
        <v>6</v>
      </c>
      <c r="F558">
        <v>10</v>
      </c>
      <c r="G558">
        <f t="shared" si="104"/>
        <v>0</v>
      </c>
      <c r="H558">
        <f t="shared" si="99"/>
        <v>0</v>
      </c>
      <c r="I558">
        <f t="shared" si="100"/>
        <v>9</v>
      </c>
      <c r="J558">
        <f t="shared" si="101"/>
        <v>0</v>
      </c>
      <c r="K558">
        <f t="shared" si="102"/>
        <v>270</v>
      </c>
      <c r="L558">
        <f t="shared" si="103"/>
        <v>0</v>
      </c>
      <c r="M558">
        <v>0</v>
      </c>
      <c r="N558">
        <f t="shared" si="105"/>
        <v>36760</v>
      </c>
      <c r="O558">
        <f t="shared" si="106"/>
        <v>56760</v>
      </c>
      <c r="P558">
        <f t="shared" si="107"/>
        <v>20000</v>
      </c>
    </row>
    <row r="559" spans="1:16" x14ac:dyDescent="0.25">
      <c r="A559" s="1">
        <v>45484</v>
      </c>
      <c r="B559">
        <f t="shared" si="96"/>
        <v>4</v>
      </c>
      <c r="C559">
        <f t="shared" si="97"/>
        <v>1</v>
      </c>
      <c r="D559">
        <f t="shared" si="98"/>
        <v>0</v>
      </c>
      <c r="E559" t="s">
        <v>6</v>
      </c>
      <c r="F559">
        <v>10</v>
      </c>
      <c r="G559">
        <f t="shared" si="104"/>
        <v>0</v>
      </c>
      <c r="H559">
        <f t="shared" si="99"/>
        <v>0</v>
      </c>
      <c r="I559">
        <f t="shared" si="100"/>
        <v>9</v>
      </c>
      <c r="J559">
        <f t="shared" si="101"/>
        <v>0</v>
      </c>
      <c r="K559">
        <f t="shared" si="102"/>
        <v>270</v>
      </c>
      <c r="L559">
        <f t="shared" si="103"/>
        <v>0</v>
      </c>
      <c r="M559">
        <v>0</v>
      </c>
      <c r="N559">
        <f t="shared" si="105"/>
        <v>37030</v>
      </c>
      <c r="O559">
        <f t="shared" si="106"/>
        <v>57030</v>
      </c>
      <c r="P559">
        <f t="shared" si="107"/>
        <v>20000</v>
      </c>
    </row>
    <row r="560" spans="1:16" x14ac:dyDescent="0.25">
      <c r="A560" s="1">
        <v>45485</v>
      </c>
      <c r="B560">
        <f t="shared" si="96"/>
        <v>5</v>
      </c>
      <c r="C560">
        <f t="shared" si="97"/>
        <v>1</v>
      </c>
      <c r="D560">
        <f t="shared" si="98"/>
        <v>0</v>
      </c>
      <c r="E560" t="s">
        <v>6</v>
      </c>
      <c r="F560">
        <v>10</v>
      </c>
      <c r="G560">
        <f t="shared" si="104"/>
        <v>0</v>
      </c>
      <c r="H560">
        <f t="shared" si="99"/>
        <v>0</v>
      </c>
      <c r="I560">
        <f t="shared" si="100"/>
        <v>9</v>
      </c>
      <c r="J560">
        <f t="shared" si="101"/>
        <v>0</v>
      </c>
      <c r="K560">
        <f t="shared" si="102"/>
        <v>270</v>
      </c>
      <c r="L560">
        <f t="shared" si="103"/>
        <v>0</v>
      </c>
      <c r="M560">
        <v>0</v>
      </c>
      <c r="N560">
        <f t="shared" si="105"/>
        <v>37300</v>
      </c>
      <c r="O560">
        <f t="shared" si="106"/>
        <v>57300</v>
      </c>
      <c r="P560">
        <f t="shared" si="107"/>
        <v>20000</v>
      </c>
    </row>
    <row r="561" spans="1:16" x14ac:dyDescent="0.25">
      <c r="A561" s="1">
        <v>45486</v>
      </c>
      <c r="B561">
        <f t="shared" si="96"/>
        <v>6</v>
      </c>
      <c r="C561">
        <f t="shared" si="97"/>
        <v>0</v>
      </c>
      <c r="D561">
        <f t="shared" si="98"/>
        <v>0</v>
      </c>
      <c r="E561" t="s">
        <v>6</v>
      </c>
      <c r="F561">
        <v>10</v>
      </c>
      <c r="G561">
        <f t="shared" si="104"/>
        <v>0</v>
      </c>
      <c r="H561">
        <f t="shared" si="99"/>
        <v>0</v>
      </c>
      <c r="I561">
        <f t="shared" si="100"/>
        <v>0</v>
      </c>
      <c r="J561">
        <f t="shared" si="101"/>
        <v>0</v>
      </c>
      <c r="K561">
        <f t="shared" si="102"/>
        <v>0</v>
      </c>
      <c r="L561">
        <f t="shared" si="103"/>
        <v>0</v>
      </c>
      <c r="M561">
        <v>0</v>
      </c>
      <c r="N561">
        <f t="shared" si="105"/>
        <v>37300</v>
      </c>
      <c r="O561">
        <f t="shared" si="106"/>
        <v>57300</v>
      </c>
      <c r="P561">
        <f t="shared" si="107"/>
        <v>20000</v>
      </c>
    </row>
    <row r="562" spans="1:16" x14ac:dyDescent="0.25">
      <c r="A562" s="1">
        <v>45487</v>
      </c>
      <c r="B562">
        <f t="shared" si="96"/>
        <v>7</v>
      </c>
      <c r="C562">
        <f t="shared" si="97"/>
        <v>0</v>
      </c>
      <c r="D562">
        <f t="shared" si="98"/>
        <v>1</v>
      </c>
      <c r="E562" t="s">
        <v>6</v>
      </c>
      <c r="F562">
        <v>10</v>
      </c>
      <c r="G562">
        <f t="shared" si="104"/>
        <v>0</v>
      </c>
      <c r="H562">
        <f t="shared" si="99"/>
        <v>0</v>
      </c>
      <c r="I562">
        <f t="shared" si="100"/>
        <v>0</v>
      </c>
      <c r="J562">
        <f t="shared" si="101"/>
        <v>0</v>
      </c>
      <c r="K562">
        <f t="shared" si="102"/>
        <v>0</v>
      </c>
      <c r="L562">
        <f t="shared" si="103"/>
        <v>150</v>
      </c>
      <c r="M562">
        <v>0</v>
      </c>
      <c r="N562">
        <f t="shared" si="105"/>
        <v>37150</v>
      </c>
      <c r="O562">
        <f t="shared" si="106"/>
        <v>57300</v>
      </c>
      <c r="P562">
        <f t="shared" si="107"/>
        <v>20150</v>
      </c>
    </row>
    <row r="563" spans="1:16" x14ac:dyDescent="0.25">
      <c r="A563" s="1">
        <v>45488</v>
      </c>
      <c r="B563">
        <f t="shared" si="96"/>
        <v>1</v>
      </c>
      <c r="C563">
        <f t="shared" si="97"/>
        <v>1</v>
      </c>
      <c r="D563">
        <f t="shared" si="98"/>
        <v>0</v>
      </c>
      <c r="E563" t="s">
        <v>6</v>
      </c>
      <c r="F563">
        <v>10</v>
      </c>
      <c r="G563">
        <f t="shared" si="104"/>
        <v>0</v>
      </c>
      <c r="H563">
        <f t="shared" si="99"/>
        <v>0</v>
      </c>
      <c r="I563">
        <f t="shared" si="100"/>
        <v>9</v>
      </c>
      <c r="J563">
        <f t="shared" si="101"/>
        <v>0</v>
      </c>
      <c r="K563">
        <f t="shared" si="102"/>
        <v>270</v>
      </c>
      <c r="L563">
        <f t="shared" si="103"/>
        <v>0</v>
      </c>
      <c r="M563">
        <v>0</v>
      </c>
      <c r="N563">
        <f t="shared" si="105"/>
        <v>37420</v>
      </c>
      <c r="O563">
        <f t="shared" si="106"/>
        <v>57570</v>
      </c>
      <c r="P563">
        <f t="shared" si="107"/>
        <v>20150</v>
      </c>
    </row>
    <row r="564" spans="1:16" x14ac:dyDescent="0.25">
      <c r="A564" s="1">
        <v>45489</v>
      </c>
      <c r="B564">
        <f t="shared" si="96"/>
        <v>2</v>
      </c>
      <c r="C564">
        <f t="shared" si="97"/>
        <v>1</v>
      </c>
      <c r="D564">
        <f t="shared" si="98"/>
        <v>0</v>
      </c>
      <c r="E564" t="s">
        <v>6</v>
      </c>
      <c r="F564">
        <v>10</v>
      </c>
      <c r="G564">
        <f t="shared" si="104"/>
        <v>0</v>
      </c>
      <c r="H564">
        <f t="shared" si="99"/>
        <v>0</v>
      </c>
      <c r="I564">
        <f t="shared" si="100"/>
        <v>9</v>
      </c>
      <c r="J564">
        <f t="shared" si="101"/>
        <v>0</v>
      </c>
      <c r="K564">
        <f t="shared" si="102"/>
        <v>270</v>
      </c>
      <c r="L564">
        <f t="shared" si="103"/>
        <v>0</v>
      </c>
      <c r="M564">
        <v>0</v>
      </c>
      <c r="N564">
        <f t="shared" si="105"/>
        <v>37690</v>
      </c>
      <c r="O564">
        <f t="shared" si="106"/>
        <v>57840</v>
      </c>
      <c r="P564">
        <f t="shared" si="107"/>
        <v>20150</v>
      </c>
    </row>
    <row r="565" spans="1:16" x14ac:dyDescent="0.25">
      <c r="A565" s="1">
        <v>45490</v>
      </c>
      <c r="B565">
        <f t="shared" si="96"/>
        <v>3</v>
      </c>
      <c r="C565">
        <f t="shared" si="97"/>
        <v>1</v>
      </c>
      <c r="D565">
        <f t="shared" si="98"/>
        <v>0</v>
      </c>
      <c r="E565" t="s">
        <v>6</v>
      </c>
      <c r="F565">
        <v>10</v>
      </c>
      <c r="G565">
        <f t="shared" si="104"/>
        <v>0</v>
      </c>
      <c r="H565">
        <f t="shared" si="99"/>
        <v>0</v>
      </c>
      <c r="I565">
        <f t="shared" si="100"/>
        <v>9</v>
      </c>
      <c r="J565">
        <f t="shared" si="101"/>
        <v>0</v>
      </c>
      <c r="K565">
        <f t="shared" si="102"/>
        <v>270</v>
      </c>
      <c r="L565">
        <f t="shared" si="103"/>
        <v>0</v>
      </c>
      <c r="M565">
        <v>0</v>
      </c>
      <c r="N565">
        <f t="shared" si="105"/>
        <v>37960</v>
      </c>
      <c r="O565">
        <f t="shared" si="106"/>
        <v>58110</v>
      </c>
      <c r="P565">
        <f t="shared" si="107"/>
        <v>20150</v>
      </c>
    </row>
    <row r="566" spans="1:16" x14ac:dyDescent="0.25">
      <c r="A566" s="1">
        <v>45491</v>
      </c>
      <c r="B566">
        <f t="shared" si="96"/>
        <v>4</v>
      </c>
      <c r="C566">
        <f t="shared" si="97"/>
        <v>1</v>
      </c>
      <c r="D566">
        <f t="shared" si="98"/>
        <v>0</v>
      </c>
      <c r="E566" t="s">
        <v>6</v>
      </c>
      <c r="F566">
        <v>10</v>
      </c>
      <c r="G566">
        <f t="shared" si="104"/>
        <v>0</v>
      </c>
      <c r="H566">
        <f t="shared" si="99"/>
        <v>0</v>
      </c>
      <c r="I566">
        <f t="shared" si="100"/>
        <v>9</v>
      </c>
      <c r="J566">
        <f t="shared" si="101"/>
        <v>0</v>
      </c>
      <c r="K566">
        <f t="shared" si="102"/>
        <v>270</v>
      </c>
      <c r="L566">
        <f t="shared" si="103"/>
        <v>0</v>
      </c>
      <c r="M566">
        <v>0</v>
      </c>
      <c r="N566">
        <f t="shared" si="105"/>
        <v>38230</v>
      </c>
      <c r="O566">
        <f t="shared" si="106"/>
        <v>58380</v>
      </c>
      <c r="P566">
        <f t="shared" si="107"/>
        <v>20150</v>
      </c>
    </row>
    <row r="567" spans="1:16" x14ac:dyDescent="0.25">
      <c r="A567" s="1">
        <v>45492</v>
      </c>
      <c r="B567">
        <f t="shared" si="96"/>
        <v>5</v>
      </c>
      <c r="C567">
        <f t="shared" si="97"/>
        <v>1</v>
      </c>
      <c r="D567">
        <f t="shared" si="98"/>
        <v>0</v>
      </c>
      <c r="E567" t="s">
        <v>6</v>
      </c>
      <c r="F567">
        <v>10</v>
      </c>
      <c r="G567">
        <f t="shared" si="104"/>
        <v>0</v>
      </c>
      <c r="H567">
        <f t="shared" si="99"/>
        <v>0</v>
      </c>
      <c r="I567">
        <f t="shared" si="100"/>
        <v>9</v>
      </c>
      <c r="J567">
        <f t="shared" si="101"/>
        <v>0</v>
      </c>
      <c r="K567">
        <f t="shared" si="102"/>
        <v>270</v>
      </c>
      <c r="L567">
        <f t="shared" si="103"/>
        <v>0</v>
      </c>
      <c r="M567">
        <v>0</v>
      </c>
      <c r="N567">
        <f t="shared" si="105"/>
        <v>38500</v>
      </c>
      <c r="O567">
        <f t="shared" si="106"/>
        <v>58650</v>
      </c>
      <c r="P567">
        <f t="shared" si="107"/>
        <v>20150</v>
      </c>
    </row>
    <row r="568" spans="1:16" x14ac:dyDescent="0.25">
      <c r="A568" s="1">
        <v>45493</v>
      </c>
      <c r="B568">
        <f t="shared" si="96"/>
        <v>6</v>
      </c>
      <c r="C568">
        <f t="shared" si="97"/>
        <v>0</v>
      </c>
      <c r="D568">
        <f t="shared" si="98"/>
        <v>0</v>
      </c>
      <c r="E568" t="s">
        <v>6</v>
      </c>
      <c r="F568">
        <v>10</v>
      </c>
      <c r="G568">
        <f t="shared" si="104"/>
        <v>0</v>
      </c>
      <c r="H568">
        <f t="shared" si="99"/>
        <v>0</v>
      </c>
      <c r="I568">
        <f t="shared" si="100"/>
        <v>0</v>
      </c>
      <c r="J568">
        <f t="shared" si="101"/>
        <v>0</v>
      </c>
      <c r="K568">
        <f t="shared" si="102"/>
        <v>0</v>
      </c>
      <c r="L568">
        <f t="shared" si="103"/>
        <v>0</v>
      </c>
      <c r="M568">
        <v>0</v>
      </c>
      <c r="N568">
        <f t="shared" si="105"/>
        <v>38500</v>
      </c>
      <c r="O568">
        <f t="shared" si="106"/>
        <v>58650</v>
      </c>
      <c r="P568">
        <f t="shared" si="107"/>
        <v>20150</v>
      </c>
    </row>
    <row r="569" spans="1:16" x14ac:dyDescent="0.25">
      <c r="A569" s="1">
        <v>45494</v>
      </c>
      <c r="B569">
        <f t="shared" si="96"/>
        <v>7</v>
      </c>
      <c r="C569">
        <f t="shared" si="97"/>
        <v>0</v>
      </c>
      <c r="D569">
        <f t="shared" si="98"/>
        <v>1</v>
      </c>
      <c r="E569" t="s">
        <v>6</v>
      </c>
      <c r="F569">
        <v>10</v>
      </c>
      <c r="G569">
        <f t="shared" si="104"/>
        <v>0</v>
      </c>
      <c r="H569">
        <f t="shared" si="99"/>
        <v>0</v>
      </c>
      <c r="I569">
        <f t="shared" si="100"/>
        <v>0</v>
      </c>
      <c r="J569">
        <f t="shared" si="101"/>
        <v>0</v>
      </c>
      <c r="K569">
        <f t="shared" si="102"/>
        <v>0</v>
      </c>
      <c r="L569">
        <f t="shared" si="103"/>
        <v>150</v>
      </c>
      <c r="M569">
        <v>0</v>
      </c>
      <c r="N569">
        <f t="shared" si="105"/>
        <v>38350</v>
      </c>
      <c r="O569">
        <f t="shared" si="106"/>
        <v>58650</v>
      </c>
      <c r="P569">
        <f t="shared" si="107"/>
        <v>20300</v>
      </c>
    </row>
    <row r="570" spans="1:16" x14ac:dyDescent="0.25">
      <c r="A570" s="1">
        <v>45495</v>
      </c>
      <c r="B570">
        <f t="shared" si="96"/>
        <v>1</v>
      </c>
      <c r="C570">
        <f t="shared" si="97"/>
        <v>1</v>
      </c>
      <c r="D570">
        <f t="shared" si="98"/>
        <v>0</v>
      </c>
      <c r="E570" t="s">
        <v>6</v>
      </c>
      <c r="F570">
        <v>10</v>
      </c>
      <c r="G570">
        <f t="shared" si="104"/>
        <v>0</v>
      </c>
      <c r="H570">
        <f t="shared" si="99"/>
        <v>0</v>
      </c>
      <c r="I570">
        <f t="shared" si="100"/>
        <v>9</v>
      </c>
      <c r="J570">
        <f t="shared" si="101"/>
        <v>0</v>
      </c>
      <c r="K570">
        <f t="shared" si="102"/>
        <v>270</v>
      </c>
      <c r="L570">
        <f t="shared" si="103"/>
        <v>0</v>
      </c>
      <c r="M570">
        <v>0</v>
      </c>
      <c r="N570">
        <f t="shared" si="105"/>
        <v>38620</v>
      </c>
      <c r="O570">
        <f t="shared" si="106"/>
        <v>58920</v>
      </c>
      <c r="P570">
        <f t="shared" si="107"/>
        <v>20300</v>
      </c>
    </row>
    <row r="571" spans="1:16" x14ac:dyDescent="0.25">
      <c r="A571" s="1">
        <v>45496</v>
      </c>
      <c r="B571">
        <f t="shared" si="96"/>
        <v>2</v>
      </c>
      <c r="C571">
        <f t="shared" si="97"/>
        <v>1</v>
      </c>
      <c r="D571">
        <f t="shared" si="98"/>
        <v>0</v>
      </c>
      <c r="E571" t="s">
        <v>6</v>
      </c>
      <c r="F571">
        <v>10</v>
      </c>
      <c r="G571">
        <f t="shared" si="104"/>
        <v>0</v>
      </c>
      <c r="H571">
        <f t="shared" si="99"/>
        <v>0</v>
      </c>
      <c r="I571">
        <f t="shared" si="100"/>
        <v>9</v>
      </c>
      <c r="J571">
        <f t="shared" si="101"/>
        <v>0</v>
      </c>
      <c r="K571">
        <f t="shared" si="102"/>
        <v>270</v>
      </c>
      <c r="L571">
        <f t="shared" si="103"/>
        <v>0</v>
      </c>
      <c r="M571">
        <v>0</v>
      </c>
      <c r="N571">
        <f t="shared" si="105"/>
        <v>38890</v>
      </c>
      <c r="O571">
        <f t="shared" si="106"/>
        <v>59190</v>
      </c>
      <c r="P571">
        <f t="shared" si="107"/>
        <v>20300</v>
      </c>
    </row>
    <row r="572" spans="1:16" x14ac:dyDescent="0.25">
      <c r="A572" s="1">
        <v>45497</v>
      </c>
      <c r="B572">
        <f t="shared" si="96"/>
        <v>3</v>
      </c>
      <c r="C572">
        <f t="shared" si="97"/>
        <v>1</v>
      </c>
      <c r="D572">
        <f t="shared" si="98"/>
        <v>0</v>
      </c>
      <c r="E572" t="s">
        <v>6</v>
      </c>
      <c r="F572">
        <v>10</v>
      </c>
      <c r="G572">
        <f t="shared" si="104"/>
        <v>0</v>
      </c>
      <c r="H572">
        <f t="shared" si="99"/>
        <v>0</v>
      </c>
      <c r="I572">
        <f t="shared" si="100"/>
        <v>9</v>
      </c>
      <c r="J572">
        <f t="shared" si="101"/>
        <v>0</v>
      </c>
      <c r="K572">
        <f t="shared" si="102"/>
        <v>270</v>
      </c>
      <c r="L572">
        <f t="shared" si="103"/>
        <v>0</v>
      </c>
      <c r="M572">
        <v>0</v>
      </c>
      <c r="N572">
        <f t="shared" si="105"/>
        <v>39160</v>
      </c>
      <c r="O572">
        <f t="shared" si="106"/>
        <v>59460</v>
      </c>
      <c r="P572">
        <f t="shared" si="107"/>
        <v>20300</v>
      </c>
    </row>
    <row r="573" spans="1:16" x14ac:dyDescent="0.25">
      <c r="A573" s="1">
        <v>45498</v>
      </c>
      <c r="B573">
        <f t="shared" si="96"/>
        <v>4</v>
      </c>
      <c r="C573">
        <f t="shared" si="97"/>
        <v>1</v>
      </c>
      <c r="D573">
        <f t="shared" si="98"/>
        <v>0</v>
      </c>
      <c r="E573" t="s">
        <v>6</v>
      </c>
      <c r="F573">
        <v>10</v>
      </c>
      <c r="G573">
        <f t="shared" si="104"/>
        <v>0</v>
      </c>
      <c r="H573">
        <f t="shared" si="99"/>
        <v>0</v>
      </c>
      <c r="I573">
        <f t="shared" si="100"/>
        <v>9</v>
      </c>
      <c r="J573">
        <f t="shared" si="101"/>
        <v>0</v>
      </c>
      <c r="K573">
        <f t="shared" si="102"/>
        <v>270</v>
      </c>
      <c r="L573">
        <f t="shared" si="103"/>
        <v>0</v>
      </c>
      <c r="M573">
        <v>0</v>
      </c>
      <c r="N573">
        <f t="shared" si="105"/>
        <v>39430</v>
      </c>
      <c r="O573">
        <f t="shared" si="106"/>
        <v>59730</v>
      </c>
      <c r="P573">
        <f t="shared" si="107"/>
        <v>20300</v>
      </c>
    </row>
    <row r="574" spans="1:16" x14ac:dyDescent="0.25">
      <c r="A574" s="1">
        <v>45499</v>
      </c>
      <c r="B574">
        <f t="shared" si="96"/>
        <v>5</v>
      </c>
      <c r="C574">
        <f t="shared" si="97"/>
        <v>1</v>
      </c>
      <c r="D574">
        <f t="shared" si="98"/>
        <v>0</v>
      </c>
      <c r="E574" t="s">
        <v>6</v>
      </c>
      <c r="F574">
        <v>10</v>
      </c>
      <c r="G574">
        <f t="shared" si="104"/>
        <v>0</v>
      </c>
      <c r="H574">
        <f t="shared" si="99"/>
        <v>0</v>
      </c>
      <c r="I574">
        <f t="shared" si="100"/>
        <v>9</v>
      </c>
      <c r="J574">
        <f t="shared" si="101"/>
        <v>0</v>
      </c>
      <c r="K574">
        <f t="shared" si="102"/>
        <v>270</v>
      </c>
      <c r="L574">
        <f t="shared" si="103"/>
        <v>0</v>
      </c>
      <c r="M574">
        <v>0</v>
      </c>
      <c r="N574">
        <f t="shared" si="105"/>
        <v>39700</v>
      </c>
      <c r="O574">
        <f t="shared" si="106"/>
        <v>60000</v>
      </c>
      <c r="P574">
        <f t="shared" si="107"/>
        <v>20300</v>
      </c>
    </row>
    <row r="575" spans="1:16" x14ac:dyDescent="0.25">
      <c r="A575" s="1">
        <v>45500</v>
      </c>
      <c r="B575">
        <f t="shared" si="96"/>
        <v>6</v>
      </c>
      <c r="C575">
        <f t="shared" si="97"/>
        <v>0</v>
      </c>
      <c r="D575">
        <f t="shared" si="98"/>
        <v>0</v>
      </c>
      <c r="E575" t="s">
        <v>6</v>
      </c>
      <c r="F575">
        <v>10</v>
      </c>
      <c r="G575">
        <f t="shared" si="104"/>
        <v>0</v>
      </c>
      <c r="H575">
        <f t="shared" si="99"/>
        <v>0</v>
      </c>
      <c r="I575">
        <f t="shared" si="100"/>
        <v>0</v>
      </c>
      <c r="J575">
        <f t="shared" si="101"/>
        <v>0</v>
      </c>
      <c r="K575">
        <f t="shared" si="102"/>
        <v>0</v>
      </c>
      <c r="L575">
        <f t="shared" si="103"/>
        <v>0</v>
      </c>
      <c r="M575">
        <v>0</v>
      </c>
      <c r="N575">
        <f t="shared" si="105"/>
        <v>39700</v>
      </c>
      <c r="O575">
        <f t="shared" si="106"/>
        <v>60000</v>
      </c>
      <c r="P575">
        <f t="shared" si="107"/>
        <v>20300</v>
      </c>
    </row>
    <row r="576" spans="1:16" x14ac:dyDescent="0.25">
      <c r="A576" s="1">
        <v>45501</v>
      </c>
      <c r="B576">
        <f t="shared" si="96"/>
        <v>7</v>
      </c>
      <c r="C576">
        <f t="shared" si="97"/>
        <v>0</v>
      </c>
      <c r="D576">
        <f t="shared" si="98"/>
        <v>1</v>
      </c>
      <c r="E576" t="s">
        <v>6</v>
      </c>
      <c r="F576">
        <v>10</v>
      </c>
      <c r="G576">
        <f t="shared" si="104"/>
        <v>0</v>
      </c>
      <c r="H576">
        <f t="shared" si="99"/>
        <v>0</v>
      </c>
      <c r="I576">
        <f t="shared" si="100"/>
        <v>0</v>
      </c>
      <c r="J576">
        <f t="shared" si="101"/>
        <v>0</v>
      </c>
      <c r="K576">
        <f t="shared" si="102"/>
        <v>0</v>
      </c>
      <c r="L576">
        <f t="shared" si="103"/>
        <v>150</v>
      </c>
      <c r="M576">
        <v>0</v>
      </c>
      <c r="N576">
        <f t="shared" si="105"/>
        <v>39550</v>
      </c>
      <c r="O576">
        <f t="shared" si="106"/>
        <v>60000</v>
      </c>
      <c r="P576">
        <f t="shared" si="107"/>
        <v>20450</v>
      </c>
    </row>
    <row r="577" spans="1:16" x14ac:dyDescent="0.25">
      <c r="A577" s="1">
        <v>45502</v>
      </c>
      <c r="B577">
        <f t="shared" si="96"/>
        <v>1</v>
      </c>
      <c r="C577">
        <f t="shared" si="97"/>
        <v>1</v>
      </c>
      <c r="D577">
        <f t="shared" si="98"/>
        <v>0</v>
      </c>
      <c r="E577" t="s">
        <v>6</v>
      </c>
      <c r="F577">
        <v>10</v>
      </c>
      <c r="G577">
        <f t="shared" si="104"/>
        <v>0</v>
      </c>
      <c r="H577">
        <f t="shared" si="99"/>
        <v>0</v>
      </c>
      <c r="I577">
        <f t="shared" si="100"/>
        <v>9</v>
      </c>
      <c r="J577">
        <f t="shared" si="101"/>
        <v>0</v>
      </c>
      <c r="K577">
        <f t="shared" si="102"/>
        <v>270</v>
      </c>
      <c r="L577">
        <f t="shared" si="103"/>
        <v>0</v>
      </c>
      <c r="M577">
        <v>0</v>
      </c>
      <c r="N577">
        <f t="shared" si="105"/>
        <v>39820</v>
      </c>
      <c r="O577">
        <f t="shared" si="106"/>
        <v>60270</v>
      </c>
      <c r="P577">
        <f t="shared" si="107"/>
        <v>20450</v>
      </c>
    </row>
    <row r="578" spans="1:16" x14ac:dyDescent="0.25">
      <c r="A578" s="1">
        <v>45503</v>
      </c>
      <c r="B578">
        <f t="shared" si="96"/>
        <v>2</v>
      </c>
      <c r="C578">
        <f t="shared" si="97"/>
        <v>1</v>
      </c>
      <c r="D578">
        <f t="shared" si="98"/>
        <v>0</v>
      </c>
      <c r="E578" t="s">
        <v>6</v>
      </c>
      <c r="F578">
        <v>10</v>
      </c>
      <c r="G578">
        <f t="shared" si="104"/>
        <v>0</v>
      </c>
      <c r="H578">
        <f t="shared" si="99"/>
        <v>0</v>
      </c>
      <c r="I578">
        <f t="shared" si="100"/>
        <v>9</v>
      </c>
      <c r="J578">
        <f t="shared" si="101"/>
        <v>0</v>
      </c>
      <c r="K578">
        <f t="shared" si="102"/>
        <v>270</v>
      </c>
      <c r="L578">
        <f t="shared" si="103"/>
        <v>0</v>
      </c>
      <c r="M578">
        <v>0</v>
      </c>
      <c r="N578">
        <f t="shared" si="105"/>
        <v>40090</v>
      </c>
      <c r="O578">
        <f t="shared" si="106"/>
        <v>60540</v>
      </c>
      <c r="P578">
        <f t="shared" si="107"/>
        <v>20450</v>
      </c>
    </row>
    <row r="579" spans="1:16" x14ac:dyDescent="0.25">
      <c r="A579" s="1">
        <v>45504</v>
      </c>
      <c r="B579">
        <f t="shared" ref="B579:B642" si="108">WEEKDAY(A579,2)</f>
        <v>3</v>
      </c>
      <c r="C579">
        <f t="shared" ref="C579:C642" si="109">IF(AND(B579&gt;0,B579&lt;6),1,0)</f>
        <v>1</v>
      </c>
      <c r="D579">
        <f t="shared" ref="D579:D642" si="110">IF(B579=7,1,0)</f>
        <v>0</v>
      </c>
      <c r="E579" t="s">
        <v>6</v>
      </c>
      <c r="F579">
        <v>10</v>
      </c>
      <c r="G579">
        <f t="shared" si="104"/>
        <v>0</v>
      </c>
      <c r="H579">
        <f t="shared" ref="H579:H642" si="111">IF(AND(C579=1,E579="w"),F579*0.5,0)</f>
        <v>0</v>
      </c>
      <c r="I579">
        <f t="shared" ref="I579:I642" si="112">IF(AND(C579=1,E579="l"),F579*0.9,0)</f>
        <v>9</v>
      </c>
      <c r="J579">
        <f t="shared" ref="J579:J642" si="113">IF(AND(C579=1,E579="j"),F579*0.4,0)</f>
        <v>0</v>
      </c>
      <c r="K579">
        <f t="shared" ref="K579:K642" si="114">SUM(G579:J579)*30</f>
        <v>270</v>
      </c>
      <c r="L579">
        <f t="shared" ref="L579:L642" si="115">IF(D579=1,F579*15,0)</f>
        <v>0</v>
      </c>
      <c r="M579">
        <v>0</v>
      </c>
      <c r="N579">
        <f t="shared" si="105"/>
        <v>40360</v>
      </c>
      <c r="O579">
        <f t="shared" si="106"/>
        <v>60810</v>
      </c>
      <c r="P579">
        <f t="shared" si="107"/>
        <v>20450</v>
      </c>
    </row>
    <row r="580" spans="1:16" x14ac:dyDescent="0.25">
      <c r="A580" s="1">
        <v>45505</v>
      </c>
      <c r="B580">
        <f t="shared" si="108"/>
        <v>4</v>
      </c>
      <c r="C580">
        <f t="shared" si="109"/>
        <v>1</v>
      </c>
      <c r="D580">
        <f t="shared" si="110"/>
        <v>0</v>
      </c>
      <c r="E580" t="s">
        <v>6</v>
      </c>
      <c r="F580">
        <v>10</v>
      </c>
      <c r="G580">
        <f t="shared" ref="G580:G643" si="116">ROUNDDOWN(IF(AND(C580=1,E580="z"),F580*0.2,0),0)</f>
        <v>0</v>
      </c>
      <c r="H580">
        <f t="shared" si="111"/>
        <v>0</v>
      </c>
      <c r="I580">
        <f t="shared" si="112"/>
        <v>9</v>
      </c>
      <c r="J580">
        <f t="shared" si="113"/>
        <v>0</v>
      </c>
      <c r="K580">
        <f t="shared" si="114"/>
        <v>270</v>
      </c>
      <c r="L580">
        <f t="shared" si="115"/>
        <v>0</v>
      </c>
      <c r="M580">
        <v>0</v>
      </c>
      <c r="N580">
        <f t="shared" ref="N580:N643" si="117">K580-L580+N579</f>
        <v>40630</v>
      </c>
      <c r="O580">
        <f t="shared" ref="O580:O643" si="118">K580+O579</f>
        <v>61080</v>
      </c>
      <c r="P580">
        <f t="shared" ref="P580:P643" si="119">M580+L580+P579</f>
        <v>20450</v>
      </c>
    </row>
    <row r="581" spans="1:16" x14ac:dyDescent="0.25">
      <c r="A581" s="1">
        <v>45506</v>
      </c>
      <c r="B581">
        <f t="shared" si="108"/>
        <v>5</v>
      </c>
      <c r="C581">
        <f t="shared" si="109"/>
        <v>1</v>
      </c>
      <c r="D581">
        <f t="shared" si="110"/>
        <v>0</v>
      </c>
      <c r="E581" t="s">
        <v>6</v>
      </c>
      <c r="F581">
        <v>10</v>
      </c>
      <c r="G581">
        <f t="shared" si="116"/>
        <v>0</v>
      </c>
      <c r="H581">
        <f t="shared" si="111"/>
        <v>0</v>
      </c>
      <c r="I581">
        <f t="shared" si="112"/>
        <v>9</v>
      </c>
      <c r="J581">
        <f t="shared" si="113"/>
        <v>0</v>
      </c>
      <c r="K581">
        <f t="shared" si="114"/>
        <v>270</v>
      </c>
      <c r="L581">
        <f t="shared" si="115"/>
        <v>0</v>
      </c>
      <c r="M581">
        <v>0</v>
      </c>
      <c r="N581">
        <f t="shared" si="117"/>
        <v>40900</v>
      </c>
      <c r="O581">
        <f t="shared" si="118"/>
        <v>61350</v>
      </c>
      <c r="P581">
        <f t="shared" si="119"/>
        <v>20450</v>
      </c>
    </row>
    <row r="582" spans="1:16" x14ac:dyDescent="0.25">
      <c r="A582" s="1">
        <v>45507</v>
      </c>
      <c r="B582">
        <f t="shared" si="108"/>
        <v>6</v>
      </c>
      <c r="C582">
        <f t="shared" si="109"/>
        <v>0</v>
      </c>
      <c r="D582">
        <f t="shared" si="110"/>
        <v>0</v>
      </c>
      <c r="E582" t="s">
        <v>6</v>
      </c>
      <c r="F582">
        <v>10</v>
      </c>
      <c r="G582">
        <f t="shared" si="116"/>
        <v>0</v>
      </c>
      <c r="H582">
        <f t="shared" si="111"/>
        <v>0</v>
      </c>
      <c r="I582">
        <f t="shared" si="112"/>
        <v>0</v>
      </c>
      <c r="J582">
        <f t="shared" si="113"/>
        <v>0</v>
      </c>
      <c r="K582">
        <f t="shared" si="114"/>
        <v>0</v>
      </c>
      <c r="L582">
        <f t="shared" si="115"/>
        <v>0</v>
      </c>
      <c r="M582">
        <v>0</v>
      </c>
      <c r="N582">
        <f t="shared" si="117"/>
        <v>40900</v>
      </c>
      <c r="O582">
        <f t="shared" si="118"/>
        <v>61350</v>
      </c>
      <c r="P582">
        <f t="shared" si="119"/>
        <v>20450</v>
      </c>
    </row>
    <row r="583" spans="1:16" x14ac:dyDescent="0.25">
      <c r="A583" s="1">
        <v>45508</v>
      </c>
      <c r="B583">
        <f t="shared" si="108"/>
        <v>7</v>
      </c>
      <c r="C583">
        <f t="shared" si="109"/>
        <v>0</v>
      </c>
      <c r="D583">
        <f t="shared" si="110"/>
        <v>1</v>
      </c>
      <c r="E583" t="s">
        <v>6</v>
      </c>
      <c r="F583">
        <v>10</v>
      </c>
      <c r="G583">
        <f t="shared" si="116"/>
        <v>0</v>
      </c>
      <c r="H583">
        <f t="shared" si="111"/>
        <v>0</v>
      </c>
      <c r="I583">
        <f t="shared" si="112"/>
        <v>0</v>
      </c>
      <c r="J583">
        <f t="shared" si="113"/>
        <v>0</v>
      </c>
      <c r="K583">
        <f t="shared" si="114"/>
        <v>0</v>
      </c>
      <c r="L583">
        <f t="shared" si="115"/>
        <v>150</v>
      </c>
      <c r="M583">
        <v>0</v>
      </c>
      <c r="N583">
        <f t="shared" si="117"/>
        <v>40750</v>
      </c>
      <c r="O583">
        <f t="shared" si="118"/>
        <v>61350</v>
      </c>
      <c r="P583">
        <f t="shared" si="119"/>
        <v>20600</v>
      </c>
    </row>
    <row r="584" spans="1:16" x14ac:dyDescent="0.25">
      <c r="A584" s="1">
        <v>45509</v>
      </c>
      <c r="B584">
        <f t="shared" si="108"/>
        <v>1</v>
      </c>
      <c r="C584">
        <f t="shared" si="109"/>
        <v>1</v>
      </c>
      <c r="D584">
        <f t="shared" si="110"/>
        <v>0</v>
      </c>
      <c r="E584" t="s">
        <v>6</v>
      </c>
      <c r="F584">
        <v>10</v>
      </c>
      <c r="G584">
        <f t="shared" si="116"/>
        <v>0</v>
      </c>
      <c r="H584">
        <f t="shared" si="111"/>
        <v>0</v>
      </c>
      <c r="I584">
        <f t="shared" si="112"/>
        <v>9</v>
      </c>
      <c r="J584">
        <f t="shared" si="113"/>
        <v>0</v>
      </c>
      <c r="K584">
        <f t="shared" si="114"/>
        <v>270</v>
      </c>
      <c r="L584">
        <f t="shared" si="115"/>
        <v>0</v>
      </c>
      <c r="M584">
        <v>0</v>
      </c>
      <c r="N584">
        <f t="shared" si="117"/>
        <v>41020</v>
      </c>
      <c r="O584">
        <f t="shared" si="118"/>
        <v>61620</v>
      </c>
      <c r="P584">
        <f t="shared" si="119"/>
        <v>20600</v>
      </c>
    </row>
    <row r="585" spans="1:16" x14ac:dyDescent="0.25">
      <c r="A585" s="1">
        <v>45510</v>
      </c>
      <c r="B585">
        <f t="shared" si="108"/>
        <v>2</v>
      </c>
      <c r="C585">
        <f t="shared" si="109"/>
        <v>1</v>
      </c>
      <c r="D585">
        <f t="shared" si="110"/>
        <v>0</v>
      </c>
      <c r="E585" t="s">
        <v>6</v>
      </c>
      <c r="F585">
        <v>10</v>
      </c>
      <c r="G585">
        <f t="shared" si="116"/>
        <v>0</v>
      </c>
      <c r="H585">
        <f t="shared" si="111"/>
        <v>0</v>
      </c>
      <c r="I585">
        <f t="shared" si="112"/>
        <v>9</v>
      </c>
      <c r="J585">
        <f t="shared" si="113"/>
        <v>0</v>
      </c>
      <c r="K585">
        <f t="shared" si="114"/>
        <v>270</v>
      </c>
      <c r="L585">
        <f t="shared" si="115"/>
        <v>0</v>
      </c>
      <c r="M585">
        <v>0</v>
      </c>
      <c r="N585">
        <f t="shared" si="117"/>
        <v>41290</v>
      </c>
      <c r="O585">
        <f t="shared" si="118"/>
        <v>61890</v>
      </c>
      <c r="P585">
        <f t="shared" si="119"/>
        <v>20600</v>
      </c>
    </row>
    <row r="586" spans="1:16" x14ac:dyDescent="0.25">
      <c r="A586" s="1">
        <v>45511</v>
      </c>
      <c r="B586">
        <f t="shared" si="108"/>
        <v>3</v>
      </c>
      <c r="C586">
        <f t="shared" si="109"/>
        <v>1</v>
      </c>
      <c r="D586">
        <f t="shared" si="110"/>
        <v>0</v>
      </c>
      <c r="E586" t="s">
        <v>6</v>
      </c>
      <c r="F586">
        <v>10</v>
      </c>
      <c r="G586">
        <f t="shared" si="116"/>
        <v>0</v>
      </c>
      <c r="H586">
        <f t="shared" si="111"/>
        <v>0</v>
      </c>
      <c r="I586">
        <f t="shared" si="112"/>
        <v>9</v>
      </c>
      <c r="J586">
        <f t="shared" si="113"/>
        <v>0</v>
      </c>
      <c r="K586">
        <f t="shared" si="114"/>
        <v>270</v>
      </c>
      <c r="L586">
        <f t="shared" si="115"/>
        <v>0</v>
      </c>
      <c r="M586">
        <v>0</v>
      </c>
      <c r="N586">
        <f t="shared" si="117"/>
        <v>41560</v>
      </c>
      <c r="O586">
        <f t="shared" si="118"/>
        <v>62160</v>
      </c>
      <c r="P586">
        <f t="shared" si="119"/>
        <v>20600</v>
      </c>
    </row>
    <row r="587" spans="1:16" x14ac:dyDescent="0.25">
      <c r="A587" s="1">
        <v>45512</v>
      </c>
      <c r="B587">
        <f t="shared" si="108"/>
        <v>4</v>
      </c>
      <c r="C587">
        <f t="shared" si="109"/>
        <v>1</v>
      </c>
      <c r="D587">
        <f t="shared" si="110"/>
        <v>0</v>
      </c>
      <c r="E587" t="s">
        <v>6</v>
      </c>
      <c r="F587">
        <v>10</v>
      </c>
      <c r="G587">
        <f t="shared" si="116"/>
        <v>0</v>
      </c>
      <c r="H587">
        <f t="shared" si="111"/>
        <v>0</v>
      </c>
      <c r="I587">
        <f t="shared" si="112"/>
        <v>9</v>
      </c>
      <c r="J587">
        <f t="shared" si="113"/>
        <v>0</v>
      </c>
      <c r="K587">
        <f t="shared" si="114"/>
        <v>270</v>
      </c>
      <c r="L587">
        <f t="shared" si="115"/>
        <v>0</v>
      </c>
      <c r="M587">
        <v>0</v>
      </c>
      <c r="N587">
        <f t="shared" si="117"/>
        <v>41830</v>
      </c>
      <c r="O587">
        <f t="shared" si="118"/>
        <v>62430</v>
      </c>
      <c r="P587">
        <f t="shared" si="119"/>
        <v>20600</v>
      </c>
    </row>
    <row r="588" spans="1:16" x14ac:dyDescent="0.25">
      <c r="A588" s="1">
        <v>45513</v>
      </c>
      <c r="B588">
        <f t="shared" si="108"/>
        <v>5</v>
      </c>
      <c r="C588">
        <f t="shared" si="109"/>
        <v>1</v>
      </c>
      <c r="D588">
        <f t="shared" si="110"/>
        <v>0</v>
      </c>
      <c r="E588" t="s">
        <v>6</v>
      </c>
      <c r="F588">
        <v>10</v>
      </c>
      <c r="G588">
        <f t="shared" si="116"/>
        <v>0</v>
      </c>
      <c r="H588">
        <f t="shared" si="111"/>
        <v>0</v>
      </c>
      <c r="I588">
        <f t="shared" si="112"/>
        <v>9</v>
      </c>
      <c r="J588">
        <f t="shared" si="113"/>
        <v>0</v>
      </c>
      <c r="K588">
        <f t="shared" si="114"/>
        <v>270</v>
      </c>
      <c r="L588">
        <f t="shared" si="115"/>
        <v>0</v>
      </c>
      <c r="M588">
        <v>0</v>
      </c>
      <c r="N588">
        <f t="shared" si="117"/>
        <v>42100</v>
      </c>
      <c r="O588">
        <f t="shared" si="118"/>
        <v>62700</v>
      </c>
      <c r="P588">
        <f t="shared" si="119"/>
        <v>20600</v>
      </c>
    </row>
    <row r="589" spans="1:16" x14ac:dyDescent="0.25">
      <c r="A589" s="1">
        <v>45514</v>
      </c>
      <c r="B589">
        <f t="shared" si="108"/>
        <v>6</v>
      </c>
      <c r="C589">
        <f t="shared" si="109"/>
        <v>0</v>
      </c>
      <c r="D589">
        <f t="shared" si="110"/>
        <v>0</v>
      </c>
      <c r="E589" t="s">
        <v>6</v>
      </c>
      <c r="F589">
        <v>10</v>
      </c>
      <c r="G589">
        <f t="shared" si="116"/>
        <v>0</v>
      </c>
      <c r="H589">
        <f t="shared" si="111"/>
        <v>0</v>
      </c>
      <c r="I589">
        <f t="shared" si="112"/>
        <v>0</v>
      </c>
      <c r="J589">
        <f t="shared" si="113"/>
        <v>0</v>
      </c>
      <c r="K589">
        <f t="shared" si="114"/>
        <v>0</v>
      </c>
      <c r="L589">
        <f t="shared" si="115"/>
        <v>0</v>
      </c>
      <c r="M589">
        <v>0</v>
      </c>
      <c r="N589">
        <f t="shared" si="117"/>
        <v>42100</v>
      </c>
      <c r="O589">
        <f t="shared" si="118"/>
        <v>62700</v>
      </c>
      <c r="P589">
        <f t="shared" si="119"/>
        <v>20600</v>
      </c>
    </row>
    <row r="590" spans="1:16" x14ac:dyDescent="0.25">
      <c r="A590" s="1">
        <v>45515</v>
      </c>
      <c r="B590">
        <f t="shared" si="108"/>
        <v>7</v>
      </c>
      <c r="C590">
        <f t="shared" si="109"/>
        <v>0</v>
      </c>
      <c r="D590">
        <f t="shared" si="110"/>
        <v>1</v>
      </c>
      <c r="E590" t="s">
        <v>6</v>
      </c>
      <c r="F590">
        <v>10</v>
      </c>
      <c r="G590">
        <f t="shared" si="116"/>
        <v>0</v>
      </c>
      <c r="H590">
        <f t="shared" si="111"/>
        <v>0</v>
      </c>
      <c r="I590">
        <f t="shared" si="112"/>
        <v>0</v>
      </c>
      <c r="J590">
        <f t="shared" si="113"/>
        <v>0</v>
      </c>
      <c r="K590">
        <f t="shared" si="114"/>
        <v>0</v>
      </c>
      <c r="L590">
        <f t="shared" si="115"/>
        <v>150</v>
      </c>
      <c r="M590">
        <v>0</v>
      </c>
      <c r="N590">
        <f t="shared" si="117"/>
        <v>41950</v>
      </c>
      <c r="O590">
        <f t="shared" si="118"/>
        <v>62700</v>
      </c>
      <c r="P590">
        <f t="shared" si="119"/>
        <v>20750</v>
      </c>
    </row>
    <row r="591" spans="1:16" x14ac:dyDescent="0.25">
      <c r="A591" s="1">
        <v>45516</v>
      </c>
      <c r="B591">
        <f t="shared" si="108"/>
        <v>1</v>
      </c>
      <c r="C591">
        <f t="shared" si="109"/>
        <v>1</v>
      </c>
      <c r="D591">
        <f t="shared" si="110"/>
        <v>0</v>
      </c>
      <c r="E591" t="s">
        <v>6</v>
      </c>
      <c r="F591">
        <v>10</v>
      </c>
      <c r="G591">
        <f t="shared" si="116"/>
        <v>0</v>
      </c>
      <c r="H591">
        <f t="shared" si="111"/>
        <v>0</v>
      </c>
      <c r="I591">
        <f t="shared" si="112"/>
        <v>9</v>
      </c>
      <c r="J591">
        <f t="shared" si="113"/>
        <v>0</v>
      </c>
      <c r="K591">
        <f t="shared" si="114"/>
        <v>270</v>
      </c>
      <c r="L591">
        <f t="shared" si="115"/>
        <v>0</v>
      </c>
      <c r="M591">
        <v>0</v>
      </c>
      <c r="N591">
        <f t="shared" si="117"/>
        <v>42220</v>
      </c>
      <c r="O591">
        <f t="shared" si="118"/>
        <v>62970</v>
      </c>
      <c r="P591">
        <f t="shared" si="119"/>
        <v>20750</v>
      </c>
    </row>
    <row r="592" spans="1:16" x14ac:dyDescent="0.25">
      <c r="A592" s="1">
        <v>45517</v>
      </c>
      <c r="B592">
        <f t="shared" si="108"/>
        <v>2</v>
      </c>
      <c r="C592">
        <f t="shared" si="109"/>
        <v>1</v>
      </c>
      <c r="D592">
        <f t="shared" si="110"/>
        <v>0</v>
      </c>
      <c r="E592" t="s">
        <v>6</v>
      </c>
      <c r="F592">
        <v>10</v>
      </c>
      <c r="G592">
        <f t="shared" si="116"/>
        <v>0</v>
      </c>
      <c r="H592">
        <f t="shared" si="111"/>
        <v>0</v>
      </c>
      <c r="I592">
        <f t="shared" si="112"/>
        <v>9</v>
      </c>
      <c r="J592">
        <f t="shared" si="113"/>
        <v>0</v>
      </c>
      <c r="K592">
        <f t="shared" si="114"/>
        <v>270</v>
      </c>
      <c r="L592">
        <f t="shared" si="115"/>
        <v>0</v>
      </c>
      <c r="M592">
        <v>0</v>
      </c>
      <c r="N592">
        <f t="shared" si="117"/>
        <v>42490</v>
      </c>
      <c r="O592">
        <f t="shared" si="118"/>
        <v>63240</v>
      </c>
      <c r="P592">
        <f t="shared" si="119"/>
        <v>20750</v>
      </c>
    </row>
    <row r="593" spans="1:16" x14ac:dyDescent="0.25">
      <c r="A593" s="1">
        <v>45518</v>
      </c>
      <c r="B593">
        <f t="shared" si="108"/>
        <v>3</v>
      </c>
      <c r="C593">
        <f t="shared" si="109"/>
        <v>1</v>
      </c>
      <c r="D593">
        <f t="shared" si="110"/>
        <v>0</v>
      </c>
      <c r="E593" t="s">
        <v>6</v>
      </c>
      <c r="F593">
        <v>10</v>
      </c>
      <c r="G593">
        <f t="shared" si="116"/>
        <v>0</v>
      </c>
      <c r="H593">
        <f t="shared" si="111"/>
        <v>0</v>
      </c>
      <c r="I593">
        <f t="shared" si="112"/>
        <v>9</v>
      </c>
      <c r="J593">
        <f t="shared" si="113"/>
        <v>0</v>
      </c>
      <c r="K593">
        <f t="shared" si="114"/>
        <v>270</v>
      </c>
      <c r="L593">
        <f t="shared" si="115"/>
        <v>0</v>
      </c>
      <c r="M593">
        <v>0</v>
      </c>
      <c r="N593">
        <f t="shared" si="117"/>
        <v>42760</v>
      </c>
      <c r="O593">
        <f t="shared" si="118"/>
        <v>63510</v>
      </c>
      <c r="P593">
        <f t="shared" si="119"/>
        <v>20750</v>
      </c>
    </row>
    <row r="594" spans="1:16" x14ac:dyDescent="0.25">
      <c r="A594" s="1">
        <v>45519</v>
      </c>
      <c r="B594">
        <f t="shared" si="108"/>
        <v>4</v>
      </c>
      <c r="C594">
        <f t="shared" si="109"/>
        <v>1</v>
      </c>
      <c r="D594">
        <f t="shared" si="110"/>
        <v>0</v>
      </c>
      <c r="E594" t="s">
        <v>6</v>
      </c>
      <c r="F594">
        <v>10</v>
      </c>
      <c r="G594">
        <f t="shared" si="116"/>
        <v>0</v>
      </c>
      <c r="H594">
        <f t="shared" si="111"/>
        <v>0</v>
      </c>
      <c r="I594">
        <f t="shared" si="112"/>
        <v>9</v>
      </c>
      <c r="J594">
        <f t="shared" si="113"/>
        <v>0</v>
      </c>
      <c r="K594">
        <f t="shared" si="114"/>
        <v>270</v>
      </c>
      <c r="L594">
        <f t="shared" si="115"/>
        <v>0</v>
      </c>
      <c r="M594">
        <v>0</v>
      </c>
      <c r="N594">
        <f t="shared" si="117"/>
        <v>43030</v>
      </c>
      <c r="O594">
        <f t="shared" si="118"/>
        <v>63780</v>
      </c>
      <c r="P594">
        <f t="shared" si="119"/>
        <v>20750</v>
      </c>
    </row>
    <row r="595" spans="1:16" x14ac:dyDescent="0.25">
      <c r="A595" s="1">
        <v>45520</v>
      </c>
      <c r="B595">
        <f t="shared" si="108"/>
        <v>5</v>
      </c>
      <c r="C595">
        <f t="shared" si="109"/>
        <v>1</v>
      </c>
      <c r="D595">
        <f t="shared" si="110"/>
        <v>0</v>
      </c>
      <c r="E595" t="s">
        <v>6</v>
      </c>
      <c r="F595">
        <v>10</v>
      </c>
      <c r="G595">
        <f t="shared" si="116"/>
        <v>0</v>
      </c>
      <c r="H595">
        <f t="shared" si="111"/>
        <v>0</v>
      </c>
      <c r="I595">
        <f t="shared" si="112"/>
        <v>9</v>
      </c>
      <c r="J595">
        <f t="shared" si="113"/>
        <v>0</v>
      </c>
      <c r="K595">
        <f t="shared" si="114"/>
        <v>270</v>
      </c>
      <c r="L595">
        <f t="shared" si="115"/>
        <v>0</v>
      </c>
      <c r="M595">
        <v>0</v>
      </c>
      <c r="N595">
        <f t="shared" si="117"/>
        <v>43300</v>
      </c>
      <c r="O595">
        <f t="shared" si="118"/>
        <v>64050</v>
      </c>
      <c r="P595">
        <f t="shared" si="119"/>
        <v>20750</v>
      </c>
    </row>
    <row r="596" spans="1:16" x14ac:dyDescent="0.25">
      <c r="A596" s="1">
        <v>45521</v>
      </c>
      <c r="B596">
        <f t="shared" si="108"/>
        <v>6</v>
      </c>
      <c r="C596">
        <f t="shared" si="109"/>
        <v>0</v>
      </c>
      <c r="D596">
        <f t="shared" si="110"/>
        <v>0</v>
      </c>
      <c r="E596" t="s">
        <v>6</v>
      </c>
      <c r="F596">
        <v>10</v>
      </c>
      <c r="G596">
        <f t="shared" si="116"/>
        <v>0</v>
      </c>
      <c r="H596">
        <f t="shared" si="111"/>
        <v>0</v>
      </c>
      <c r="I596">
        <f t="shared" si="112"/>
        <v>0</v>
      </c>
      <c r="J596">
        <f t="shared" si="113"/>
        <v>0</v>
      </c>
      <c r="K596">
        <f t="shared" si="114"/>
        <v>0</v>
      </c>
      <c r="L596">
        <f t="shared" si="115"/>
        <v>0</v>
      </c>
      <c r="M596">
        <v>0</v>
      </c>
      <c r="N596">
        <f t="shared" si="117"/>
        <v>43300</v>
      </c>
      <c r="O596">
        <f t="shared" si="118"/>
        <v>64050</v>
      </c>
      <c r="P596">
        <f t="shared" si="119"/>
        <v>20750</v>
      </c>
    </row>
    <row r="597" spans="1:16" x14ac:dyDescent="0.25">
      <c r="A597" s="1">
        <v>45522</v>
      </c>
      <c r="B597">
        <f t="shared" si="108"/>
        <v>7</v>
      </c>
      <c r="C597">
        <f t="shared" si="109"/>
        <v>0</v>
      </c>
      <c r="D597">
        <f t="shared" si="110"/>
        <v>1</v>
      </c>
      <c r="E597" t="s">
        <v>6</v>
      </c>
      <c r="F597">
        <v>10</v>
      </c>
      <c r="G597">
        <f t="shared" si="116"/>
        <v>0</v>
      </c>
      <c r="H597">
        <f t="shared" si="111"/>
        <v>0</v>
      </c>
      <c r="I597">
        <f t="shared" si="112"/>
        <v>0</v>
      </c>
      <c r="J597">
        <f t="shared" si="113"/>
        <v>0</v>
      </c>
      <c r="K597">
        <f t="shared" si="114"/>
        <v>0</v>
      </c>
      <c r="L597">
        <f t="shared" si="115"/>
        <v>150</v>
      </c>
      <c r="M597">
        <v>0</v>
      </c>
      <c r="N597">
        <f t="shared" si="117"/>
        <v>43150</v>
      </c>
      <c r="O597">
        <f t="shared" si="118"/>
        <v>64050</v>
      </c>
      <c r="P597">
        <f t="shared" si="119"/>
        <v>20900</v>
      </c>
    </row>
    <row r="598" spans="1:16" x14ac:dyDescent="0.25">
      <c r="A598" s="1">
        <v>45523</v>
      </c>
      <c r="B598">
        <f t="shared" si="108"/>
        <v>1</v>
      </c>
      <c r="C598">
        <f t="shared" si="109"/>
        <v>1</v>
      </c>
      <c r="D598">
        <f t="shared" si="110"/>
        <v>0</v>
      </c>
      <c r="E598" t="s">
        <v>6</v>
      </c>
      <c r="F598">
        <v>10</v>
      </c>
      <c r="G598">
        <f t="shared" si="116"/>
        <v>0</v>
      </c>
      <c r="H598">
        <f t="shared" si="111"/>
        <v>0</v>
      </c>
      <c r="I598">
        <f t="shared" si="112"/>
        <v>9</v>
      </c>
      <c r="J598">
        <f t="shared" si="113"/>
        <v>0</v>
      </c>
      <c r="K598">
        <f t="shared" si="114"/>
        <v>270</v>
      </c>
      <c r="L598">
        <f t="shared" si="115"/>
        <v>0</v>
      </c>
      <c r="M598">
        <v>0</v>
      </c>
      <c r="N598">
        <f t="shared" si="117"/>
        <v>43420</v>
      </c>
      <c r="O598">
        <f t="shared" si="118"/>
        <v>64320</v>
      </c>
      <c r="P598">
        <f t="shared" si="119"/>
        <v>20900</v>
      </c>
    </row>
    <row r="599" spans="1:16" x14ac:dyDescent="0.25">
      <c r="A599" s="1">
        <v>45524</v>
      </c>
      <c r="B599">
        <f t="shared" si="108"/>
        <v>2</v>
      </c>
      <c r="C599">
        <f t="shared" si="109"/>
        <v>1</v>
      </c>
      <c r="D599">
        <f t="shared" si="110"/>
        <v>0</v>
      </c>
      <c r="E599" t="s">
        <v>6</v>
      </c>
      <c r="F599">
        <v>10</v>
      </c>
      <c r="G599">
        <f t="shared" si="116"/>
        <v>0</v>
      </c>
      <c r="H599">
        <f t="shared" si="111"/>
        <v>0</v>
      </c>
      <c r="I599">
        <f t="shared" si="112"/>
        <v>9</v>
      </c>
      <c r="J599">
        <f t="shared" si="113"/>
        <v>0</v>
      </c>
      <c r="K599">
        <f t="shared" si="114"/>
        <v>270</v>
      </c>
      <c r="L599">
        <f t="shared" si="115"/>
        <v>0</v>
      </c>
      <c r="M599">
        <v>0</v>
      </c>
      <c r="N599">
        <f t="shared" si="117"/>
        <v>43690</v>
      </c>
      <c r="O599">
        <f t="shared" si="118"/>
        <v>64590</v>
      </c>
      <c r="P599">
        <f t="shared" si="119"/>
        <v>20900</v>
      </c>
    </row>
    <row r="600" spans="1:16" x14ac:dyDescent="0.25">
      <c r="A600" s="1">
        <v>45525</v>
      </c>
      <c r="B600">
        <f t="shared" si="108"/>
        <v>3</v>
      </c>
      <c r="C600">
        <f t="shared" si="109"/>
        <v>1</v>
      </c>
      <c r="D600">
        <f t="shared" si="110"/>
        <v>0</v>
      </c>
      <c r="E600" t="s">
        <v>6</v>
      </c>
      <c r="F600">
        <v>10</v>
      </c>
      <c r="G600">
        <f t="shared" si="116"/>
        <v>0</v>
      </c>
      <c r="H600">
        <f t="shared" si="111"/>
        <v>0</v>
      </c>
      <c r="I600">
        <f t="shared" si="112"/>
        <v>9</v>
      </c>
      <c r="J600">
        <f t="shared" si="113"/>
        <v>0</v>
      </c>
      <c r="K600">
        <f t="shared" si="114"/>
        <v>270</v>
      </c>
      <c r="L600">
        <f t="shared" si="115"/>
        <v>0</v>
      </c>
      <c r="M600">
        <v>0</v>
      </c>
      <c r="N600">
        <f t="shared" si="117"/>
        <v>43960</v>
      </c>
      <c r="O600">
        <f t="shared" si="118"/>
        <v>64860</v>
      </c>
      <c r="P600">
        <f t="shared" si="119"/>
        <v>20900</v>
      </c>
    </row>
    <row r="601" spans="1:16" x14ac:dyDescent="0.25">
      <c r="A601" s="1">
        <v>45526</v>
      </c>
      <c r="B601">
        <f t="shared" si="108"/>
        <v>4</v>
      </c>
      <c r="C601">
        <f t="shared" si="109"/>
        <v>1</v>
      </c>
      <c r="D601">
        <f t="shared" si="110"/>
        <v>0</v>
      </c>
      <c r="E601" t="s">
        <v>6</v>
      </c>
      <c r="F601">
        <v>10</v>
      </c>
      <c r="G601">
        <f t="shared" si="116"/>
        <v>0</v>
      </c>
      <c r="H601">
        <f t="shared" si="111"/>
        <v>0</v>
      </c>
      <c r="I601">
        <f t="shared" si="112"/>
        <v>9</v>
      </c>
      <c r="J601">
        <f t="shared" si="113"/>
        <v>0</v>
      </c>
      <c r="K601">
        <f t="shared" si="114"/>
        <v>270</v>
      </c>
      <c r="L601">
        <f t="shared" si="115"/>
        <v>0</v>
      </c>
      <c r="M601">
        <v>0</v>
      </c>
      <c r="N601">
        <f t="shared" si="117"/>
        <v>44230</v>
      </c>
      <c r="O601">
        <f t="shared" si="118"/>
        <v>65130</v>
      </c>
      <c r="P601">
        <f t="shared" si="119"/>
        <v>20900</v>
      </c>
    </row>
    <row r="602" spans="1:16" x14ac:dyDescent="0.25">
      <c r="A602" s="1">
        <v>45527</v>
      </c>
      <c r="B602">
        <f t="shared" si="108"/>
        <v>5</v>
      </c>
      <c r="C602">
        <f t="shared" si="109"/>
        <v>1</v>
      </c>
      <c r="D602">
        <f t="shared" si="110"/>
        <v>0</v>
      </c>
      <c r="E602" t="s">
        <v>6</v>
      </c>
      <c r="F602">
        <v>10</v>
      </c>
      <c r="G602">
        <f t="shared" si="116"/>
        <v>0</v>
      </c>
      <c r="H602">
        <f t="shared" si="111"/>
        <v>0</v>
      </c>
      <c r="I602">
        <f t="shared" si="112"/>
        <v>9</v>
      </c>
      <c r="J602">
        <f t="shared" si="113"/>
        <v>0</v>
      </c>
      <c r="K602">
        <f t="shared" si="114"/>
        <v>270</v>
      </c>
      <c r="L602">
        <f t="shared" si="115"/>
        <v>0</v>
      </c>
      <c r="M602">
        <v>0</v>
      </c>
      <c r="N602">
        <f t="shared" si="117"/>
        <v>44500</v>
      </c>
      <c r="O602">
        <f t="shared" si="118"/>
        <v>65400</v>
      </c>
      <c r="P602">
        <f t="shared" si="119"/>
        <v>20900</v>
      </c>
    </row>
    <row r="603" spans="1:16" x14ac:dyDescent="0.25">
      <c r="A603" s="1">
        <v>45528</v>
      </c>
      <c r="B603">
        <f t="shared" si="108"/>
        <v>6</v>
      </c>
      <c r="C603">
        <f t="shared" si="109"/>
        <v>0</v>
      </c>
      <c r="D603">
        <f t="shared" si="110"/>
        <v>0</v>
      </c>
      <c r="E603" t="s">
        <v>6</v>
      </c>
      <c r="F603">
        <v>10</v>
      </c>
      <c r="G603">
        <f t="shared" si="116"/>
        <v>0</v>
      </c>
      <c r="H603">
        <f t="shared" si="111"/>
        <v>0</v>
      </c>
      <c r="I603">
        <f t="shared" si="112"/>
        <v>0</v>
      </c>
      <c r="J603">
        <f t="shared" si="113"/>
        <v>0</v>
      </c>
      <c r="K603">
        <f t="shared" si="114"/>
        <v>0</v>
      </c>
      <c r="L603">
        <f t="shared" si="115"/>
        <v>0</v>
      </c>
      <c r="M603">
        <v>0</v>
      </c>
      <c r="N603">
        <f t="shared" si="117"/>
        <v>44500</v>
      </c>
      <c r="O603">
        <f t="shared" si="118"/>
        <v>65400</v>
      </c>
      <c r="P603">
        <f t="shared" si="119"/>
        <v>20900</v>
      </c>
    </row>
    <row r="604" spans="1:16" x14ac:dyDescent="0.25">
      <c r="A604" s="1">
        <v>45529</v>
      </c>
      <c r="B604">
        <f t="shared" si="108"/>
        <v>7</v>
      </c>
      <c r="C604">
        <f t="shared" si="109"/>
        <v>0</v>
      </c>
      <c r="D604">
        <f t="shared" si="110"/>
        <v>1</v>
      </c>
      <c r="E604" t="s">
        <v>6</v>
      </c>
      <c r="F604">
        <v>10</v>
      </c>
      <c r="G604">
        <f t="shared" si="116"/>
        <v>0</v>
      </c>
      <c r="H604">
        <f t="shared" si="111"/>
        <v>0</v>
      </c>
      <c r="I604">
        <f t="shared" si="112"/>
        <v>0</v>
      </c>
      <c r="J604">
        <f t="shared" si="113"/>
        <v>0</v>
      </c>
      <c r="K604">
        <f t="shared" si="114"/>
        <v>0</v>
      </c>
      <c r="L604">
        <f t="shared" si="115"/>
        <v>150</v>
      </c>
      <c r="M604">
        <v>0</v>
      </c>
      <c r="N604">
        <f t="shared" si="117"/>
        <v>44350</v>
      </c>
      <c r="O604">
        <f t="shared" si="118"/>
        <v>65400</v>
      </c>
      <c r="P604">
        <f t="shared" si="119"/>
        <v>21050</v>
      </c>
    </row>
    <row r="605" spans="1:16" x14ac:dyDescent="0.25">
      <c r="A605" s="1">
        <v>45530</v>
      </c>
      <c r="B605">
        <f t="shared" si="108"/>
        <v>1</v>
      </c>
      <c r="C605">
        <f t="shared" si="109"/>
        <v>1</v>
      </c>
      <c r="D605">
        <f t="shared" si="110"/>
        <v>0</v>
      </c>
      <c r="E605" t="s">
        <v>6</v>
      </c>
      <c r="F605">
        <v>10</v>
      </c>
      <c r="G605">
        <f t="shared" si="116"/>
        <v>0</v>
      </c>
      <c r="H605">
        <f t="shared" si="111"/>
        <v>0</v>
      </c>
      <c r="I605">
        <f t="shared" si="112"/>
        <v>9</v>
      </c>
      <c r="J605">
        <f t="shared" si="113"/>
        <v>0</v>
      </c>
      <c r="K605">
        <f t="shared" si="114"/>
        <v>270</v>
      </c>
      <c r="L605">
        <f t="shared" si="115"/>
        <v>0</v>
      </c>
      <c r="M605">
        <v>0</v>
      </c>
      <c r="N605">
        <f t="shared" si="117"/>
        <v>44620</v>
      </c>
      <c r="O605">
        <f t="shared" si="118"/>
        <v>65670</v>
      </c>
      <c r="P605">
        <f t="shared" si="119"/>
        <v>21050</v>
      </c>
    </row>
    <row r="606" spans="1:16" x14ac:dyDescent="0.25">
      <c r="A606" s="1">
        <v>45531</v>
      </c>
      <c r="B606">
        <f t="shared" si="108"/>
        <v>2</v>
      </c>
      <c r="C606">
        <f t="shared" si="109"/>
        <v>1</v>
      </c>
      <c r="D606">
        <f t="shared" si="110"/>
        <v>0</v>
      </c>
      <c r="E606" t="s">
        <v>6</v>
      </c>
      <c r="F606">
        <v>10</v>
      </c>
      <c r="G606">
        <f t="shared" si="116"/>
        <v>0</v>
      </c>
      <c r="H606">
        <f t="shared" si="111"/>
        <v>0</v>
      </c>
      <c r="I606">
        <f t="shared" si="112"/>
        <v>9</v>
      </c>
      <c r="J606">
        <f t="shared" si="113"/>
        <v>0</v>
      </c>
      <c r="K606">
        <f t="shared" si="114"/>
        <v>270</v>
      </c>
      <c r="L606">
        <f t="shared" si="115"/>
        <v>0</v>
      </c>
      <c r="M606">
        <v>0</v>
      </c>
      <c r="N606">
        <f t="shared" si="117"/>
        <v>44890</v>
      </c>
      <c r="O606">
        <f t="shared" si="118"/>
        <v>65940</v>
      </c>
      <c r="P606">
        <f t="shared" si="119"/>
        <v>21050</v>
      </c>
    </row>
    <row r="607" spans="1:16" x14ac:dyDescent="0.25">
      <c r="A607" s="1">
        <v>45532</v>
      </c>
      <c r="B607">
        <f t="shared" si="108"/>
        <v>3</v>
      </c>
      <c r="C607">
        <f t="shared" si="109"/>
        <v>1</v>
      </c>
      <c r="D607">
        <f t="shared" si="110"/>
        <v>0</v>
      </c>
      <c r="E607" t="s">
        <v>6</v>
      </c>
      <c r="F607">
        <v>10</v>
      </c>
      <c r="G607">
        <f t="shared" si="116"/>
        <v>0</v>
      </c>
      <c r="H607">
        <f t="shared" si="111"/>
        <v>0</v>
      </c>
      <c r="I607">
        <f t="shared" si="112"/>
        <v>9</v>
      </c>
      <c r="J607">
        <f t="shared" si="113"/>
        <v>0</v>
      </c>
      <c r="K607">
        <f t="shared" si="114"/>
        <v>270</v>
      </c>
      <c r="L607">
        <f t="shared" si="115"/>
        <v>0</v>
      </c>
      <c r="M607">
        <v>0</v>
      </c>
      <c r="N607">
        <f t="shared" si="117"/>
        <v>45160</v>
      </c>
      <c r="O607">
        <f t="shared" si="118"/>
        <v>66210</v>
      </c>
      <c r="P607">
        <f t="shared" si="119"/>
        <v>21050</v>
      </c>
    </row>
    <row r="608" spans="1:16" x14ac:dyDescent="0.25">
      <c r="A608" s="1">
        <v>45533</v>
      </c>
      <c r="B608">
        <f t="shared" si="108"/>
        <v>4</v>
      </c>
      <c r="C608">
        <f t="shared" si="109"/>
        <v>1</v>
      </c>
      <c r="D608">
        <f t="shared" si="110"/>
        <v>0</v>
      </c>
      <c r="E608" t="s">
        <v>6</v>
      </c>
      <c r="F608">
        <v>10</v>
      </c>
      <c r="G608">
        <f t="shared" si="116"/>
        <v>0</v>
      </c>
      <c r="H608">
        <f t="shared" si="111"/>
        <v>0</v>
      </c>
      <c r="I608">
        <f t="shared" si="112"/>
        <v>9</v>
      </c>
      <c r="J608">
        <f t="shared" si="113"/>
        <v>0</v>
      </c>
      <c r="K608">
        <f t="shared" si="114"/>
        <v>270</v>
      </c>
      <c r="L608">
        <f t="shared" si="115"/>
        <v>0</v>
      </c>
      <c r="M608">
        <v>0</v>
      </c>
      <c r="N608">
        <f t="shared" si="117"/>
        <v>45430</v>
      </c>
      <c r="O608">
        <f t="shared" si="118"/>
        <v>66480</v>
      </c>
      <c r="P608">
        <f t="shared" si="119"/>
        <v>21050</v>
      </c>
    </row>
    <row r="609" spans="1:16" x14ac:dyDescent="0.25">
      <c r="A609" s="1">
        <v>45534</v>
      </c>
      <c r="B609">
        <f t="shared" si="108"/>
        <v>5</v>
      </c>
      <c r="C609">
        <f t="shared" si="109"/>
        <v>1</v>
      </c>
      <c r="D609">
        <f t="shared" si="110"/>
        <v>0</v>
      </c>
      <c r="E609" t="s">
        <v>6</v>
      </c>
      <c r="F609">
        <v>10</v>
      </c>
      <c r="G609">
        <f t="shared" si="116"/>
        <v>0</v>
      </c>
      <c r="H609">
        <f t="shared" si="111"/>
        <v>0</v>
      </c>
      <c r="I609">
        <f t="shared" si="112"/>
        <v>9</v>
      </c>
      <c r="J609">
        <f t="shared" si="113"/>
        <v>0</v>
      </c>
      <c r="K609">
        <f t="shared" si="114"/>
        <v>270</v>
      </c>
      <c r="L609">
        <f t="shared" si="115"/>
        <v>0</v>
      </c>
      <c r="M609">
        <v>0</v>
      </c>
      <c r="N609">
        <f t="shared" si="117"/>
        <v>45700</v>
      </c>
      <c r="O609">
        <f t="shared" si="118"/>
        <v>66750</v>
      </c>
      <c r="P609">
        <f t="shared" si="119"/>
        <v>21050</v>
      </c>
    </row>
    <row r="610" spans="1:16" x14ac:dyDescent="0.25">
      <c r="A610" s="1">
        <v>45535</v>
      </c>
      <c r="B610">
        <f t="shared" si="108"/>
        <v>6</v>
      </c>
      <c r="C610">
        <f t="shared" si="109"/>
        <v>0</v>
      </c>
      <c r="D610">
        <f t="shared" si="110"/>
        <v>0</v>
      </c>
      <c r="E610" t="s">
        <v>6</v>
      </c>
      <c r="F610">
        <v>10</v>
      </c>
      <c r="G610">
        <f t="shared" si="116"/>
        <v>0</v>
      </c>
      <c r="H610">
        <f t="shared" si="111"/>
        <v>0</v>
      </c>
      <c r="I610">
        <f t="shared" si="112"/>
        <v>0</v>
      </c>
      <c r="J610">
        <f t="shared" si="113"/>
        <v>0</v>
      </c>
      <c r="K610">
        <f t="shared" si="114"/>
        <v>0</v>
      </c>
      <c r="L610">
        <f t="shared" si="115"/>
        <v>0</v>
      </c>
      <c r="M610">
        <v>0</v>
      </c>
      <c r="N610">
        <f t="shared" si="117"/>
        <v>45700</v>
      </c>
      <c r="O610">
        <f t="shared" si="118"/>
        <v>66750</v>
      </c>
      <c r="P610">
        <f t="shared" si="119"/>
        <v>21050</v>
      </c>
    </row>
    <row r="611" spans="1:16" x14ac:dyDescent="0.25">
      <c r="A611" s="1">
        <v>45536</v>
      </c>
      <c r="B611">
        <f t="shared" si="108"/>
        <v>7</v>
      </c>
      <c r="C611">
        <f t="shared" si="109"/>
        <v>0</v>
      </c>
      <c r="D611">
        <f t="shared" si="110"/>
        <v>1</v>
      </c>
      <c r="E611" t="s">
        <v>6</v>
      </c>
      <c r="F611">
        <v>10</v>
      </c>
      <c r="G611">
        <f t="shared" si="116"/>
        <v>0</v>
      </c>
      <c r="H611">
        <f t="shared" si="111"/>
        <v>0</v>
      </c>
      <c r="I611">
        <f t="shared" si="112"/>
        <v>0</v>
      </c>
      <c r="J611">
        <f t="shared" si="113"/>
        <v>0</v>
      </c>
      <c r="K611">
        <f t="shared" si="114"/>
        <v>0</v>
      </c>
      <c r="L611">
        <f t="shared" si="115"/>
        <v>150</v>
      </c>
      <c r="M611">
        <v>0</v>
      </c>
      <c r="N611">
        <f t="shared" si="117"/>
        <v>45550</v>
      </c>
      <c r="O611">
        <f t="shared" si="118"/>
        <v>66750</v>
      </c>
      <c r="P611">
        <f t="shared" si="119"/>
        <v>21200</v>
      </c>
    </row>
    <row r="612" spans="1:16" x14ac:dyDescent="0.25">
      <c r="A612" s="1">
        <v>45537</v>
      </c>
      <c r="B612">
        <f t="shared" si="108"/>
        <v>1</v>
      </c>
      <c r="C612">
        <f t="shared" si="109"/>
        <v>1</v>
      </c>
      <c r="D612">
        <f t="shared" si="110"/>
        <v>0</v>
      </c>
      <c r="E612" t="s">
        <v>6</v>
      </c>
      <c r="F612">
        <v>10</v>
      </c>
      <c r="G612">
        <f t="shared" si="116"/>
        <v>0</v>
      </c>
      <c r="H612">
        <f t="shared" si="111"/>
        <v>0</v>
      </c>
      <c r="I612">
        <f t="shared" si="112"/>
        <v>9</v>
      </c>
      <c r="J612">
        <f t="shared" si="113"/>
        <v>0</v>
      </c>
      <c r="K612">
        <f t="shared" si="114"/>
        <v>270</v>
      </c>
      <c r="L612">
        <f t="shared" si="115"/>
        <v>0</v>
      </c>
      <c r="M612">
        <v>0</v>
      </c>
      <c r="N612">
        <f t="shared" si="117"/>
        <v>45820</v>
      </c>
      <c r="O612">
        <f t="shared" si="118"/>
        <v>67020</v>
      </c>
      <c r="P612">
        <f t="shared" si="119"/>
        <v>21200</v>
      </c>
    </row>
    <row r="613" spans="1:16" x14ac:dyDescent="0.25">
      <c r="A613" s="1">
        <v>45538</v>
      </c>
      <c r="B613">
        <f t="shared" si="108"/>
        <v>2</v>
      </c>
      <c r="C613">
        <f t="shared" si="109"/>
        <v>1</v>
      </c>
      <c r="D613">
        <f t="shared" si="110"/>
        <v>0</v>
      </c>
      <c r="E613" t="s">
        <v>6</v>
      </c>
      <c r="F613">
        <v>10</v>
      </c>
      <c r="G613">
        <f t="shared" si="116"/>
        <v>0</v>
      </c>
      <c r="H613">
        <f t="shared" si="111"/>
        <v>0</v>
      </c>
      <c r="I613">
        <f t="shared" si="112"/>
        <v>9</v>
      </c>
      <c r="J613">
        <f t="shared" si="113"/>
        <v>0</v>
      </c>
      <c r="K613">
        <f t="shared" si="114"/>
        <v>270</v>
      </c>
      <c r="L613">
        <f t="shared" si="115"/>
        <v>0</v>
      </c>
      <c r="M613">
        <v>0</v>
      </c>
      <c r="N613">
        <f t="shared" si="117"/>
        <v>46090</v>
      </c>
      <c r="O613">
        <f t="shared" si="118"/>
        <v>67290</v>
      </c>
      <c r="P613">
        <f t="shared" si="119"/>
        <v>21200</v>
      </c>
    </row>
    <row r="614" spans="1:16" x14ac:dyDescent="0.25">
      <c r="A614" s="1">
        <v>45539</v>
      </c>
      <c r="B614">
        <f t="shared" si="108"/>
        <v>3</v>
      </c>
      <c r="C614">
        <f t="shared" si="109"/>
        <v>1</v>
      </c>
      <c r="D614">
        <f t="shared" si="110"/>
        <v>0</v>
      </c>
      <c r="E614" t="s">
        <v>6</v>
      </c>
      <c r="F614">
        <v>10</v>
      </c>
      <c r="G614">
        <f t="shared" si="116"/>
        <v>0</v>
      </c>
      <c r="H614">
        <f t="shared" si="111"/>
        <v>0</v>
      </c>
      <c r="I614">
        <f t="shared" si="112"/>
        <v>9</v>
      </c>
      <c r="J614">
        <f t="shared" si="113"/>
        <v>0</v>
      </c>
      <c r="K614">
        <f t="shared" si="114"/>
        <v>270</v>
      </c>
      <c r="L614">
        <f t="shared" si="115"/>
        <v>0</v>
      </c>
      <c r="M614">
        <v>0</v>
      </c>
      <c r="N614">
        <f t="shared" si="117"/>
        <v>46360</v>
      </c>
      <c r="O614">
        <f t="shared" si="118"/>
        <v>67560</v>
      </c>
      <c r="P614">
        <f t="shared" si="119"/>
        <v>21200</v>
      </c>
    </row>
    <row r="615" spans="1:16" x14ac:dyDescent="0.25">
      <c r="A615" s="1">
        <v>45540</v>
      </c>
      <c r="B615">
        <f t="shared" si="108"/>
        <v>4</v>
      </c>
      <c r="C615">
        <f t="shared" si="109"/>
        <v>1</v>
      </c>
      <c r="D615">
        <f t="shared" si="110"/>
        <v>0</v>
      </c>
      <c r="E615" t="s">
        <v>6</v>
      </c>
      <c r="F615">
        <v>10</v>
      </c>
      <c r="G615">
        <f t="shared" si="116"/>
        <v>0</v>
      </c>
      <c r="H615">
        <f t="shared" si="111"/>
        <v>0</v>
      </c>
      <c r="I615">
        <f t="shared" si="112"/>
        <v>9</v>
      </c>
      <c r="J615">
        <f t="shared" si="113"/>
        <v>0</v>
      </c>
      <c r="K615">
        <f t="shared" si="114"/>
        <v>270</v>
      </c>
      <c r="L615">
        <f t="shared" si="115"/>
        <v>0</v>
      </c>
      <c r="M615">
        <v>0</v>
      </c>
      <c r="N615">
        <f t="shared" si="117"/>
        <v>46630</v>
      </c>
      <c r="O615">
        <f t="shared" si="118"/>
        <v>67830</v>
      </c>
      <c r="P615">
        <f t="shared" si="119"/>
        <v>21200</v>
      </c>
    </row>
    <row r="616" spans="1:16" x14ac:dyDescent="0.25">
      <c r="A616" s="1">
        <v>45541</v>
      </c>
      <c r="B616">
        <f t="shared" si="108"/>
        <v>5</v>
      </c>
      <c r="C616">
        <f t="shared" si="109"/>
        <v>1</v>
      </c>
      <c r="D616">
        <f t="shared" si="110"/>
        <v>0</v>
      </c>
      <c r="E616" t="s">
        <v>6</v>
      </c>
      <c r="F616">
        <v>10</v>
      </c>
      <c r="G616">
        <f t="shared" si="116"/>
        <v>0</v>
      </c>
      <c r="H616">
        <f t="shared" si="111"/>
        <v>0</v>
      </c>
      <c r="I616">
        <f t="shared" si="112"/>
        <v>9</v>
      </c>
      <c r="J616">
        <f t="shared" si="113"/>
        <v>0</v>
      </c>
      <c r="K616">
        <f t="shared" si="114"/>
        <v>270</v>
      </c>
      <c r="L616">
        <f t="shared" si="115"/>
        <v>0</v>
      </c>
      <c r="M616">
        <v>0</v>
      </c>
      <c r="N616">
        <f t="shared" si="117"/>
        <v>46900</v>
      </c>
      <c r="O616">
        <f t="shared" si="118"/>
        <v>68100</v>
      </c>
      <c r="P616">
        <f t="shared" si="119"/>
        <v>21200</v>
      </c>
    </row>
    <row r="617" spans="1:16" x14ac:dyDescent="0.25">
      <c r="A617" s="1">
        <v>45542</v>
      </c>
      <c r="B617">
        <f t="shared" si="108"/>
        <v>6</v>
      </c>
      <c r="C617">
        <f t="shared" si="109"/>
        <v>0</v>
      </c>
      <c r="D617">
        <f t="shared" si="110"/>
        <v>0</v>
      </c>
      <c r="E617" t="s">
        <v>6</v>
      </c>
      <c r="F617">
        <v>10</v>
      </c>
      <c r="G617">
        <f t="shared" si="116"/>
        <v>0</v>
      </c>
      <c r="H617">
        <f t="shared" si="111"/>
        <v>0</v>
      </c>
      <c r="I617">
        <f t="shared" si="112"/>
        <v>0</v>
      </c>
      <c r="J617">
        <f t="shared" si="113"/>
        <v>0</v>
      </c>
      <c r="K617">
        <f t="shared" si="114"/>
        <v>0</v>
      </c>
      <c r="L617">
        <f t="shared" si="115"/>
        <v>0</v>
      </c>
      <c r="M617">
        <v>0</v>
      </c>
      <c r="N617">
        <f t="shared" si="117"/>
        <v>46900</v>
      </c>
      <c r="O617">
        <f t="shared" si="118"/>
        <v>68100</v>
      </c>
      <c r="P617">
        <f t="shared" si="119"/>
        <v>21200</v>
      </c>
    </row>
    <row r="618" spans="1:16" x14ac:dyDescent="0.25">
      <c r="A618" s="1">
        <v>45543</v>
      </c>
      <c r="B618">
        <f t="shared" si="108"/>
        <v>7</v>
      </c>
      <c r="C618">
        <f t="shared" si="109"/>
        <v>0</v>
      </c>
      <c r="D618">
        <f t="shared" si="110"/>
        <v>1</v>
      </c>
      <c r="E618" t="s">
        <v>6</v>
      </c>
      <c r="F618">
        <v>10</v>
      </c>
      <c r="G618">
        <f t="shared" si="116"/>
        <v>0</v>
      </c>
      <c r="H618">
        <f t="shared" si="111"/>
        <v>0</v>
      </c>
      <c r="I618">
        <f t="shared" si="112"/>
        <v>0</v>
      </c>
      <c r="J618">
        <f t="shared" si="113"/>
        <v>0</v>
      </c>
      <c r="K618">
        <f t="shared" si="114"/>
        <v>0</v>
      </c>
      <c r="L618">
        <f t="shared" si="115"/>
        <v>150</v>
      </c>
      <c r="M618">
        <v>0</v>
      </c>
      <c r="N618">
        <f t="shared" si="117"/>
        <v>46750</v>
      </c>
      <c r="O618">
        <f t="shared" si="118"/>
        <v>68100</v>
      </c>
      <c r="P618">
        <f t="shared" si="119"/>
        <v>21350</v>
      </c>
    </row>
    <row r="619" spans="1:16" x14ac:dyDescent="0.25">
      <c r="A619" s="1">
        <v>45544</v>
      </c>
      <c r="B619">
        <f t="shared" si="108"/>
        <v>1</v>
      </c>
      <c r="C619">
        <f t="shared" si="109"/>
        <v>1</v>
      </c>
      <c r="D619">
        <f t="shared" si="110"/>
        <v>0</v>
      </c>
      <c r="E619" t="s">
        <v>6</v>
      </c>
      <c r="F619">
        <v>10</v>
      </c>
      <c r="G619">
        <f t="shared" si="116"/>
        <v>0</v>
      </c>
      <c r="H619">
        <f t="shared" si="111"/>
        <v>0</v>
      </c>
      <c r="I619">
        <f t="shared" si="112"/>
        <v>9</v>
      </c>
      <c r="J619">
        <f t="shared" si="113"/>
        <v>0</v>
      </c>
      <c r="K619">
        <f t="shared" si="114"/>
        <v>270</v>
      </c>
      <c r="L619">
        <f t="shared" si="115"/>
        <v>0</v>
      </c>
      <c r="M619">
        <v>0</v>
      </c>
      <c r="N619">
        <f t="shared" si="117"/>
        <v>47020</v>
      </c>
      <c r="O619">
        <f t="shared" si="118"/>
        <v>68370</v>
      </c>
      <c r="P619">
        <f t="shared" si="119"/>
        <v>21350</v>
      </c>
    </row>
    <row r="620" spans="1:16" x14ac:dyDescent="0.25">
      <c r="A620" s="1">
        <v>45545</v>
      </c>
      <c r="B620">
        <f t="shared" si="108"/>
        <v>2</v>
      </c>
      <c r="C620">
        <f t="shared" si="109"/>
        <v>1</v>
      </c>
      <c r="D620">
        <f t="shared" si="110"/>
        <v>0</v>
      </c>
      <c r="E620" t="s">
        <v>6</v>
      </c>
      <c r="F620">
        <v>10</v>
      </c>
      <c r="G620">
        <f t="shared" si="116"/>
        <v>0</v>
      </c>
      <c r="H620">
        <f t="shared" si="111"/>
        <v>0</v>
      </c>
      <c r="I620">
        <f t="shared" si="112"/>
        <v>9</v>
      </c>
      <c r="J620">
        <f t="shared" si="113"/>
        <v>0</v>
      </c>
      <c r="K620">
        <f t="shared" si="114"/>
        <v>270</v>
      </c>
      <c r="L620">
        <f t="shared" si="115"/>
        <v>0</v>
      </c>
      <c r="M620">
        <v>0</v>
      </c>
      <c r="N620">
        <f t="shared" si="117"/>
        <v>47290</v>
      </c>
      <c r="O620">
        <f t="shared" si="118"/>
        <v>68640</v>
      </c>
      <c r="P620">
        <f t="shared" si="119"/>
        <v>21350</v>
      </c>
    </row>
    <row r="621" spans="1:16" x14ac:dyDescent="0.25">
      <c r="A621" s="1">
        <v>45546</v>
      </c>
      <c r="B621">
        <f t="shared" si="108"/>
        <v>3</v>
      </c>
      <c r="C621">
        <f t="shared" si="109"/>
        <v>1</v>
      </c>
      <c r="D621">
        <f t="shared" si="110"/>
        <v>0</v>
      </c>
      <c r="E621" t="s">
        <v>6</v>
      </c>
      <c r="F621">
        <v>10</v>
      </c>
      <c r="G621">
        <f t="shared" si="116"/>
        <v>0</v>
      </c>
      <c r="H621">
        <f t="shared" si="111"/>
        <v>0</v>
      </c>
      <c r="I621">
        <f t="shared" si="112"/>
        <v>9</v>
      </c>
      <c r="J621">
        <f t="shared" si="113"/>
        <v>0</v>
      </c>
      <c r="K621">
        <f t="shared" si="114"/>
        <v>270</v>
      </c>
      <c r="L621">
        <f t="shared" si="115"/>
        <v>0</v>
      </c>
      <c r="M621">
        <v>0</v>
      </c>
      <c r="N621">
        <f t="shared" si="117"/>
        <v>47560</v>
      </c>
      <c r="O621">
        <f t="shared" si="118"/>
        <v>68910</v>
      </c>
      <c r="P621">
        <f t="shared" si="119"/>
        <v>21350</v>
      </c>
    </row>
    <row r="622" spans="1:16" x14ac:dyDescent="0.25">
      <c r="A622" s="1">
        <v>45547</v>
      </c>
      <c r="B622">
        <f t="shared" si="108"/>
        <v>4</v>
      </c>
      <c r="C622">
        <f t="shared" si="109"/>
        <v>1</v>
      </c>
      <c r="D622">
        <f t="shared" si="110"/>
        <v>0</v>
      </c>
      <c r="E622" t="s">
        <v>6</v>
      </c>
      <c r="F622">
        <v>10</v>
      </c>
      <c r="G622">
        <f t="shared" si="116"/>
        <v>0</v>
      </c>
      <c r="H622">
        <f t="shared" si="111"/>
        <v>0</v>
      </c>
      <c r="I622">
        <f t="shared" si="112"/>
        <v>9</v>
      </c>
      <c r="J622">
        <f t="shared" si="113"/>
        <v>0</v>
      </c>
      <c r="K622">
        <f t="shared" si="114"/>
        <v>270</v>
      </c>
      <c r="L622">
        <f t="shared" si="115"/>
        <v>0</v>
      </c>
      <c r="M622">
        <v>0</v>
      </c>
      <c r="N622">
        <f t="shared" si="117"/>
        <v>47830</v>
      </c>
      <c r="O622">
        <f t="shared" si="118"/>
        <v>69180</v>
      </c>
      <c r="P622">
        <f t="shared" si="119"/>
        <v>21350</v>
      </c>
    </row>
    <row r="623" spans="1:16" x14ac:dyDescent="0.25">
      <c r="A623" s="1">
        <v>45548</v>
      </c>
      <c r="B623">
        <f t="shared" si="108"/>
        <v>5</v>
      </c>
      <c r="C623">
        <f t="shared" si="109"/>
        <v>1</v>
      </c>
      <c r="D623">
        <f t="shared" si="110"/>
        <v>0</v>
      </c>
      <c r="E623" t="s">
        <v>6</v>
      </c>
      <c r="F623">
        <v>10</v>
      </c>
      <c r="G623">
        <f t="shared" si="116"/>
        <v>0</v>
      </c>
      <c r="H623">
        <f t="shared" si="111"/>
        <v>0</v>
      </c>
      <c r="I623">
        <f t="shared" si="112"/>
        <v>9</v>
      </c>
      <c r="J623">
        <f t="shared" si="113"/>
        <v>0</v>
      </c>
      <c r="K623">
        <f t="shared" si="114"/>
        <v>270</v>
      </c>
      <c r="L623">
        <f t="shared" si="115"/>
        <v>0</v>
      </c>
      <c r="M623">
        <v>0</v>
      </c>
      <c r="N623">
        <f t="shared" si="117"/>
        <v>48100</v>
      </c>
      <c r="O623">
        <f t="shared" si="118"/>
        <v>69450</v>
      </c>
      <c r="P623">
        <f t="shared" si="119"/>
        <v>21350</v>
      </c>
    </row>
    <row r="624" spans="1:16" x14ac:dyDescent="0.25">
      <c r="A624" s="1">
        <v>45549</v>
      </c>
      <c r="B624">
        <f t="shared" si="108"/>
        <v>6</v>
      </c>
      <c r="C624">
        <f t="shared" si="109"/>
        <v>0</v>
      </c>
      <c r="D624">
        <f t="shared" si="110"/>
        <v>0</v>
      </c>
      <c r="E624" t="s">
        <v>6</v>
      </c>
      <c r="F624">
        <v>10</v>
      </c>
      <c r="G624">
        <f t="shared" si="116"/>
        <v>0</v>
      </c>
      <c r="H624">
        <f t="shared" si="111"/>
        <v>0</v>
      </c>
      <c r="I624">
        <f t="shared" si="112"/>
        <v>0</v>
      </c>
      <c r="J624">
        <f t="shared" si="113"/>
        <v>0</v>
      </c>
      <c r="K624">
        <f t="shared" si="114"/>
        <v>0</v>
      </c>
      <c r="L624">
        <f t="shared" si="115"/>
        <v>0</v>
      </c>
      <c r="M624">
        <v>0</v>
      </c>
      <c r="N624">
        <f t="shared" si="117"/>
        <v>48100</v>
      </c>
      <c r="O624">
        <f t="shared" si="118"/>
        <v>69450</v>
      </c>
      <c r="P624">
        <f t="shared" si="119"/>
        <v>21350</v>
      </c>
    </row>
    <row r="625" spans="1:16" x14ac:dyDescent="0.25">
      <c r="A625" s="1">
        <v>45550</v>
      </c>
      <c r="B625">
        <f t="shared" si="108"/>
        <v>7</v>
      </c>
      <c r="C625">
        <f t="shared" si="109"/>
        <v>0</v>
      </c>
      <c r="D625">
        <f t="shared" si="110"/>
        <v>1</v>
      </c>
      <c r="E625" t="s">
        <v>6</v>
      </c>
      <c r="F625">
        <v>10</v>
      </c>
      <c r="G625">
        <f t="shared" si="116"/>
        <v>0</v>
      </c>
      <c r="H625">
        <f t="shared" si="111"/>
        <v>0</v>
      </c>
      <c r="I625">
        <f t="shared" si="112"/>
        <v>0</v>
      </c>
      <c r="J625">
        <f t="shared" si="113"/>
        <v>0</v>
      </c>
      <c r="K625">
        <f t="shared" si="114"/>
        <v>0</v>
      </c>
      <c r="L625">
        <f t="shared" si="115"/>
        <v>150</v>
      </c>
      <c r="M625">
        <v>0</v>
      </c>
      <c r="N625">
        <f t="shared" si="117"/>
        <v>47950</v>
      </c>
      <c r="O625">
        <f t="shared" si="118"/>
        <v>69450</v>
      </c>
      <c r="P625">
        <f t="shared" si="119"/>
        <v>21500</v>
      </c>
    </row>
    <row r="626" spans="1:16" x14ac:dyDescent="0.25">
      <c r="A626" s="1">
        <v>45551</v>
      </c>
      <c r="B626">
        <f t="shared" si="108"/>
        <v>1</v>
      </c>
      <c r="C626">
        <f t="shared" si="109"/>
        <v>1</v>
      </c>
      <c r="D626">
        <f t="shared" si="110"/>
        <v>0</v>
      </c>
      <c r="E626" t="s">
        <v>6</v>
      </c>
      <c r="F626">
        <v>10</v>
      </c>
      <c r="G626">
        <f t="shared" si="116"/>
        <v>0</v>
      </c>
      <c r="H626">
        <f t="shared" si="111"/>
        <v>0</v>
      </c>
      <c r="I626">
        <f t="shared" si="112"/>
        <v>9</v>
      </c>
      <c r="J626">
        <f t="shared" si="113"/>
        <v>0</v>
      </c>
      <c r="K626">
        <f t="shared" si="114"/>
        <v>270</v>
      </c>
      <c r="L626">
        <f t="shared" si="115"/>
        <v>0</v>
      </c>
      <c r="M626">
        <v>0</v>
      </c>
      <c r="N626">
        <f t="shared" si="117"/>
        <v>48220</v>
      </c>
      <c r="O626">
        <f t="shared" si="118"/>
        <v>69720</v>
      </c>
      <c r="P626">
        <f t="shared" si="119"/>
        <v>21500</v>
      </c>
    </row>
    <row r="627" spans="1:16" x14ac:dyDescent="0.25">
      <c r="A627" s="1">
        <v>45552</v>
      </c>
      <c r="B627">
        <f t="shared" si="108"/>
        <v>2</v>
      </c>
      <c r="C627">
        <f t="shared" si="109"/>
        <v>1</v>
      </c>
      <c r="D627">
        <f t="shared" si="110"/>
        <v>0</v>
      </c>
      <c r="E627" t="s">
        <v>6</v>
      </c>
      <c r="F627">
        <v>10</v>
      </c>
      <c r="G627">
        <f t="shared" si="116"/>
        <v>0</v>
      </c>
      <c r="H627">
        <f t="shared" si="111"/>
        <v>0</v>
      </c>
      <c r="I627">
        <f t="shared" si="112"/>
        <v>9</v>
      </c>
      <c r="J627">
        <f t="shared" si="113"/>
        <v>0</v>
      </c>
      <c r="K627">
        <f t="shared" si="114"/>
        <v>270</v>
      </c>
      <c r="L627">
        <f t="shared" si="115"/>
        <v>0</v>
      </c>
      <c r="M627">
        <v>0</v>
      </c>
      <c r="N627">
        <f t="shared" si="117"/>
        <v>48490</v>
      </c>
      <c r="O627">
        <f t="shared" si="118"/>
        <v>69990</v>
      </c>
      <c r="P627">
        <f t="shared" si="119"/>
        <v>21500</v>
      </c>
    </row>
    <row r="628" spans="1:16" x14ac:dyDescent="0.25">
      <c r="A628" s="1">
        <v>45553</v>
      </c>
      <c r="B628">
        <f t="shared" si="108"/>
        <v>3</v>
      </c>
      <c r="C628">
        <f t="shared" si="109"/>
        <v>1</v>
      </c>
      <c r="D628">
        <f t="shared" si="110"/>
        <v>0</v>
      </c>
      <c r="E628" t="s">
        <v>6</v>
      </c>
      <c r="F628">
        <v>10</v>
      </c>
      <c r="G628">
        <f t="shared" si="116"/>
        <v>0</v>
      </c>
      <c r="H628">
        <f t="shared" si="111"/>
        <v>0</v>
      </c>
      <c r="I628">
        <f t="shared" si="112"/>
        <v>9</v>
      </c>
      <c r="J628">
        <f t="shared" si="113"/>
        <v>0</v>
      </c>
      <c r="K628">
        <f t="shared" si="114"/>
        <v>270</v>
      </c>
      <c r="L628">
        <f t="shared" si="115"/>
        <v>0</v>
      </c>
      <c r="M628">
        <v>0</v>
      </c>
      <c r="N628">
        <f t="shared" si="117"/>
        <v>48760</v>
      </c>
      <c r="O628">
        <f t="shared" si="118"/>
        <v>70260</v>
      </c>
      <c r="P628">
        <f t="shared" si="119"/>
        <v>21500</v>
      </c>
    </row>
    <row r="629" spans="1:16" x14ac:dyDescent="0.25">
      <c r="A629" s="1">
        <v>45554</v>
      </c>
      <c r="B629">
        <f t="shared" si="108"/>
        <v>4</v>
      </c>
      <c r="C629">
        <f t="shared" si="109"/>
        <v>1</v>
      </c>
      <c r="D629">
        <f t="shared" si="110"/>
        <v>0</v>
      </c>
      <c r="E629" t="s">
        <v>6</v>
      </c>
      <c r="F629">
        <v>10</v>
      </c>
      <c r="G629">
        <f t="shared" si="116"/>
        <v>0</v>
      </c>
      <c r="H629">
        <f t="shared" si="111"/>
        <v>0</v>
      </c>
      <c r="I629">
        <f t="shared" si="112"/>
        <v>9</v>
      </c>
      <c r="J629">
        <f t="shared" si="113"/>
        <v>0</v>
      </c>
      <c r="K629">
        <f t="shared" si="114"/>
        <v>270</v>
      </c>
      <c r="L629">
        <f t="shared" si="115"/>
        <v>0</v>
      </c>
      <c r="M629">
        <v>0</v>
      </c>
      <c r="N629">
        <f t="shared" si="117"/>
        <v>49030</v>
      </c>
      <c r="O629">
        <f t="shared" si="118"/>
        <v>70530</v>
      </c>
      <c r="P629">
        <f t="shared" si="119"/>
        <v>21500</v>
      </c>
    </row>
    <row r="630" spans="1:16" x14ac:dyDescent="0.25">
      <c r="A630" s="1">
        <v>45555</v>
      </c>
      <c r="B630">
        <f t="shared" si="108"/>
        <v>5</v>
      </c>
      <c r="C630">
        <f t="shared" si="109"/>
        <v>1</v>
      </c>
      <c r="D630">
        <f t="shared" si="110"/>
        <v>0</v>
      </c>
      <c r="E630" t="s">
        <v>6</v>
      </c>
      <c r="F630">
        <v>10</v>
      </c>
      <c r="G630">
        <f t="shared" si="116"/>
        <v>0</v>
      </c>
      <c r="H630">
        <f t="shared" si="111"/>
        <v>0</v>
      </c>
      <c r="I630">
        <f t="shared" si="112"/>
        <v>9</v>
      </c>
      <c r="J630">
        <f t="shared" si="113"/>
        <v>0</v>
      </c>
      <c r="K630">
        <f t="shared" si="114"/>
        <v>270</v>
      </c>
      <c r="L630">
        <f t="shared" si="115"/>
        <v>0</v>
      </c>
      <c r="M630">
        <v>0</v>
      </c>
      <c r="N630">
        <f t="shared" si="117"/>
        <v>49300</v>
      </c>
      <c r="O630">
        <f t="shared" si="118"/>
        <v>70800</v>
      </c>
      <c r="P630">
        <f t="shared" si="119"/>
        <v>21500</v>
      </c>
    </row>
    <row r="631" spans="1:16" x14ac:dyDescent="0.25">
      <c r="A631" s="1">
        <v>45556</v>
      </c>
      <c r="B631">
        <f t="shared" si="108"/>
        <v>6</v>
      </c>
      <c r="C631">
        <f t="shared" si="109"/>
        <v>0</v>
      </c>
      <c r="D631">
        <f t="shared" si="110"/>
        <v>0</v>
      </c>
      <c r="E631" t="s">
        <v>6</v>
      </c>
      <c r="F631">
        <v>10</v>
      </c>
      <c r="G631">
        <f t="shared" si="116"/>
        <v>0</v>
      </c>
      <c r="H631">
        <f t="shared" si="111"/>
        <v>0</v>
      </c>
      <c r="I631">
        <f t="shared" si="112"/>
        <v>0</v>
      </c>
      <c r="J631">
        <f t="shared" si="113"/>
        <v>0</v>
      </c>
      <c r="K631">
        <f t="shared" si="114"/>
        <v>0</v>
      </c>
      <c r="L631">
        <f t="shared" si="115"/>
        <v>0</v>
      </c>
      <c r="M631">
        <v>0</v>
      </c>
      <c r="N631">
        <f t="shared" si="117"/>
        <v>49300</v>
      </c>
      <c r="O631">
        <f t="shared" si="118"/>
        <v>70800</v>
      </c>
      <c r="P631">
        <f t="shared" si="119"/>
        <v>21500</v>
      </c>
    </row>
    <row r="632" spans="1:16" x14ac:dyDescent="0.25">
      <c r="A632" s="1">
        <v>45557</v>
      </c>
      <c r="B632">
        <f t="shared" si="108"/>
        <v>7</v>
      </c>
      <c r="C632">
        <f t="shared" si="109"/>
        <v>0</v>
      </c>
      <c r="D632">
        <f t="shared" si="110"/>
        <v>1</v>
      </c>
      <c r="E632" t="s">
        <v>6</v>
      </c>
      <c r="F632">
        <v>10</v>
      </c>
      <c r="G632">
        <f t="shared" si="116"/>
        <v>0</v>
      </c>
      <c r="H632">
        <f t="shared" si="111"/>
        <v>0</v>
      </c>
      <c r="I632">
        <f t="shared" si="112"/>
        <v>0</v>
      </c>
      <c r="J632">
        <f t="shared" si="113"/>
        <v>0</v>
      </c>
      <c r="K632">
        <f t="shared" si="114"/>
        <v>0</v>
      </c>
      <c r="L632">
        <f t="shared" si="115"/>
        <v>150</v>
      </c>
      <c r="M632">
        <v>0</v>
      </c>
      <c r="N632">
        <f t="shared" si="117"/>
        <v>49150</v>
      </c>
      <c r="O632">
        <f t="shared" si="118"/>
        <v>70800</v>
      </c>
      <c r="P632">
        <f t="shared" si="119"/>
        <v>21650</v>
      </c>
    </row>
    <row r="633" spans="1:16" x14ac:dyDescent="0.25">
      <c r="A633" s="1">
        <v>45558</v>
      </c>
      <c r="B633">
        <f t="shared" si="108"/>
        <v>1</v>
      </c>
      <c r="C633">
        <f t="shared" si="109"/>
        <v>1</v>
      </c>
      <c r="D633">
        <f t="shared" si="110"/>
        <v>0</v>
      </c>
      <c r="E633" t="s">
        <v>7</v>
      </c>
      <c r="F633">
        <v>10</v>
      </c>
      <c r="G633">
        <f t="shared" si="116"/>
        <v>0</v>
      </c>
      <c r="H633">
        <f t="shared" si="111"/>
        <v>0</v>
      </c>
      <c r="I633">
        <f t="shared" si="112"/>
        <v>0</v>
      </c>
      <c r="J633">
        <f t="shared" si="113"/>
        <v>4</v>
      </c>
      <c r="K633">
        <f t="shared" si="114"/>
        <v>120</v>
      </c>
      <c r="L633">
        <f t="shared" si="115"/>
        <v>0</v>
      </c>
      <c r="M633">
        <v>0</v>
      </c>
      <c r="N633">
        <f t="shared" si="117"/>
        <v>49270</v>
      </c>
      <c r="O633">
        <f t="shared" si="118"/>
        <v>70920</v>
      </c>
      <c r="P633">
        <f t="shared" si="119"/>
        <v>21650</v>
      </c>
    </row>
    <row r="634" spans="1:16" x14ac:dyDescent="0.25">
      <c r="A634" s="1">
        <v>45559</v>
      </c>
      <c r="B634">
        <f t="shared" si="108"/>
        <v>2</v>
      </c>
      <c r="C634">
        <f t="shared" si="109"/>
        <v>1</v>
      </c>
      <c r="D634">
        <f t="shared" si="110"/>
        <v>0</v>
      </c>
      <c r="E634" t="s">
        <v>7</v>
      </c>
      <c r="F634">
        <v>10</v>
      </c>
      <c r="G634">
        <f t="shared" si="116"/>
        <v>0</v>
      </c>
      <c r="H634">
        <f t="shared" si="111"/>
        <v>0</v>
      </c>
      <c r="I634">
        <f t="shared" si="112"/>
        <v>0</v>
      </c>
      <c r="J634">
        <f t="shared" si="113"/>
        <v>4</v>
      </c>
      <c r="K634">
        <f t="shared" si="114"/>
        <v>120</v>
      </c>
      <c r="L634">
        <f t="shared" si="115"/>
        <v>0</v>
      </c>
      <c r="M634">
        <v>0</v>
      </c>
      <c r="N634">
        <f t="shared" si="117"/>
        <v>49390</v>
      </c>
      <c r="O634">
        <f t="shared" si="118"/>
        <v>71040</v>
      </c>
      <c r="P634">
        <f t="shared" si="119"/>
        <v>21650</v>
      </c>
    </row>
    <row r="635" spans="1:16" x14ac:dyDescent="0.25">
      <c r="A635" s="1">
        <v>45560</v>
      </c>
      <c r="B635">
        <f t="shared" si="108"/>
        <v>3</v>
      </c>
      <c r="C635">
        <f t="shared" si="109"/>
        <v>1</v>
      </c>
      <c r="D635">
        <f t="shared" si="110"/>
        <v>0</v>
      </c>
      <c r="E635" t="s">
        <v>7</v>
      </c>
      <c r="F635">
        <v>10</v>
      </c>
      <c r="G635">
        <f t="shared" si="116"/>
        <v>0</v>
      </c>
      <c r="H635">
        <f t="shared" si="111"/>
        <v>0</v>
      </c>
      <c r="I635">
        <f t="shared" si="112"/>
        <v>0</v>
      </c>
      <c r="J635">
        <f t="shared" si="113"/>
        <v>4</v>
      </c>
      <c r="K635">
        <f t="shared" si="114"/>
        <v>120</v>
      </c>
      <c r="L635">
        <f t="shared" si="115"/>
        <v>0</v>
      </c>
      <c r="M635">
        <v>0</v>
      </c>
      <c r="N635">
        <f t="shared" si="117"/>
        <v>49510</v>
      </c>
      <c r="O635">
        <f t="shared" si="118"/>
        <v>71160</v>
      </c>
      <c r="P635">
        <f t="shared" si="119"/>
        <v>21650</v>
      </c>
    </row>
    <row r="636" spans="1:16" x14ac:dyDescent="0.25">
      <c r="A636" s="1">
        <v>45561</v>
      </c>
      <c r="B636">
        <f t="shared" si="108"/>
        <v>4</v>
      </c>
      <c r="C636">
        <f t="shared" si="109"/>
        <v>1</v>
      </c>
      <c r="D636">
        <f t="shared" si="110"/>
        <v>0</v>
      </c>
      <c r="E636" t="s">
        <v>7</v>
      </c>
      <c r="F636">
        <v>10</v>
      </c>
      <c r="G636">
        <f t="shared" si="116"/>
        <v>0</v>
      </c>
      <c r="H636">
        <f t="shared" si="111"/>
        <v>0</v>
      </c>
      <c r="I636">
        <f t="shared" si="112"/>
        <v>0</v>
      </c>
      <c r="J636">
        <f t="shared" si="113"/>
        <v>4</v>
      </c>
      <c r="K636">
        <f t="shared" si="114"/>
        <v>120</v>
      </c>
      <c r="L636">
        <f t="shared" si="115"/>
        <v>0</v>
      </c>
      <c r="M636">
        <v>0</v>
      </c>
      <c r="N636">
        <f t="shared" si="117"/>
        <v>49630</v>
      </c>
      <c r="O636">
        <f t="shared" si="118"/>
        <v>71280</v>
      </c>
      <c r="P636">
        <f t="shared" si="119"/>
        <v>21650</v>
      </c>
    </row>
    <row r="637" spans="1:16" x14ac:dyDescent="0.25">
      <c r="A637" s="1">
        <v>45562</v>
      </c>
      <c r="B637">
        <f t="shared" si="108"/>
        <v>5</v>
      </c>
      <c r="C637">
        <f t="shared" si="109"/>
        <v>1</v>
      </c>
      <c r="D637">
        <f t="shared" si="110"/>
        <v>0</v>
      </c>
      <c r="E637" t="s">
        <v>7</v>
      </c>
      <c r="F637">
        <v>10</v>
      </c>
      <c r="G637">
        <f t="shared" si="116"/>
        <v>0</v>
      </c>
      <c r="H637">
        <f t="shared" si="111"/>
        <v>0</v>
      </c>
      <c r="I637">
        <f t="shared" si="112"/>
        <v>0</v>
      </c>
      <c r="J637">
        <f t="shared" si="113"/>
        <v>4</v>
      </c>
      <c r="K637">
        <f t="shared" si="114"/>
        <v>120</v>
      </c>
      <c r="L637">
        <f t="shared" si="115"/>
        <v>0</v>
      </c>
      <c r="M637">
        <v>0</v>
      </c>
      <c r="N637">
        <f t="shared" si="117"/>
        <v>49750</v>
      </c>
      <c r="O637">
        <f t="shared" si="118"/>
        <v>71400</v>
      </c>
      <c r="P637">
        <f t="shared" si="119"/>
        <v>21650</v>
      </c>
    </row>
    <row r="638" spans="1:16" x14ac:dyDescent="0.25">
      <c r="A638" s="1">
        <v>45563</v>
      </c>
      <c r="B638">
        <f t="shared" si="108"/>
        <v>6</v>
      </c>
      <c r="C638">
        <f t="shared" si="109"/>
        <v>0</v>
      </c>
      <c r="D638">
        <f t="shared" si="110"/>
        <v>0</v>
      </c>
      <c r="E638" t="s">
        <v>7</v>
      </c>
      <c r="F638">
        <v>10</v>
      </c>
      <c r="G638">
        <f t="shared" si="116"/>
        <v>0</v>
      </c>
      <c r="H638">
        <f t="shared" si="111"/>
        <v>0</v>
      </c>
      <c r="I638">
        <f t="shared" si="112"/>
        <v>0</v>
      </c>
      <c r="J638">
        <f t="shared" si="113"/>
        <v>0</v>
      </c>
      <c r="K638">
        <f t="shared" si="114"/>
        <v>0</v>
      </c>
      <c r="L638">
        <f t="shared" si="115"/>
        <v>0</v>
      </c>
      <c r="M638">
        <v>0</v>
      </c>
      <c r="N638">
        <f t="shared" si="117"/>
        <v>49750</v>
      </c>
      <c r="O638">
        <f t="shared" si="118"/>
        <v>71400</v>
      </c>
      <c r="P638">
        <f t="shared" si="119"/>
        <v>21650</v>
      </c>
    </row>
    <row r="639" spans="1:16" x14ac:dyDescent="0.25">
      <c r="A639" s="1">
        <v>45564</v>
      </c>
      <c r="B639">
        <f t="shared" si="108"/>
        <v>7</v>
      </c>
      <c r="C639">
        <f t="shared" si="109"/>
        <v>0</v>
      </c>
      <c r="D639">
        <f t="shared" si="110"/>
        <v>1</v>
      </c>
      <c r="E639" t="s">
        <v>7</v>
      </c>
      <c r="F639">
        <v>10</v>
      </c>
      <c r="G639">
        <f t="shared" si="116"/>
        <v>0</v>
      </c>
      <c r="H639">
        <f t="shared" si="111"/>
        <v>0</v>
      </c>
      <c r="I639">
        <f t="shared" si="112"/>
        <v>0</v>
      </c>
      <c r="J639">
        <f t="shared" si="113"/>
        <v>0</v>
      </c>
      <c r="K639">
        <f t="shared" si="114"/>
        <v>0</v>
      </c>
      <c r="L639">
        <f t="shared" si="115"/>
        <v>150</v>
      </c>
      <c r="M639">
        <v>0</v>
      </c>
      <c r="N639">
        <f t="shared" si="117"/>
        <v>49600</v>
      </c>
      <c r="O639">
        <f t="shared" si="118"/>
        <v>71400</v>
      </c>
      <c r="P639">
        <f t="shared" si="119"/>
        <v>21800</v>
      </c>
    </row>
    <row r="640" spans="1:16" x14ac:dyDescent="0.25">
      <c r="A640" s="1">
        <v>45565</v>
      </c>
      <c r="B640">
        <f t="shared" si="108"/>
        <v>1</v>
      </c>
      <c r="C640">
        <f t="shared" si="109"/>
        <v>1</v>
      </c>
      <c r="D640">
        <f t="shared" si="110"/>
        <v>0</v>
      </c>
      <c r="E640" t="s">
        <v>7</v>
      </c>
      <c r="F640">
        <v>10</v>
      </c>
      <c r="G640">
        <f t="shared" si="116"/>
        <v>0</v>
      </c>
      <c r="H640">
        <f t="shared" si="111"/>
        <v>0</v>
      </c>
      <c r="I640">
        <f t="shared" si="112"/>
        <v>0</v>
      </c>
      <c r="J640">
        <f t="shared" si="113"/>
        <v>4</v>
      </c>
      <c r="K640">
        <f t="shared" si="114"/>
        <v>120</v>
      </c>
      <c r="L640">
        <f t="shared" si="115"/>
        <v>0</v>
      </c>
      <c r="M640">
        <v>0</v>
      </c>
      <c r="N640">
        <f t="shared" si="117"/>
        <v>49720</v>
      </c>
      <c r="O640">
        <f t="shared" si="118"/>
        <v>71520</v>
      </c>
      <c r="P640">
        <f t="shared" si="119"/>
        <v>21800</v>
      </c>
    </row>
    <row r="641" spans="1:16" x14ac:dyDescent="0.25">
      <c r="A641" s="1">
        <v>45566</v>
      </c>
      <c r="B641">
        <f t="shared" si="108"/>
        <v>2</v>
      </c>
      <c r="C641">
        <f t="shared" si="109"/>
        <v>1</v>
      </c>
      <c r="D641">
        <f t="shared" si="110"/>
        <v>0</v>
      </c>
      <c r="E641" t="s">
        <v>7</v>
      </c>
      <c r="F641">
        <v>10</v>
      </c>
      <c r="G641">
        <f t="shared" si="116"/>
        <v>0</v>
      </c>
      <c r="H641">
        <f t="shared" si="111"/>
        <v>0</v>
      </c>
      <c r="I641">
        <f t="shared" si="112"/>
        <v>0</v>
      </c>
      <c r="J641">
        <f t="shared" si="113"/>
        <v>4</v>
      </c>
      <c r="K641">
        <f t="shared" si="114"/>
        <v>120</v>
      </c>
      <c r="L641">
        <f t="shared" si="115"/>
        <v>0</v>
      </c>
      <c r="M641">
        <v>0</v>
      </c>
      <c r="N641">
        <f t="shared" si="117"/>
        <v>49840</v>
      </c>
      <c r="O641">
        <f t="shared" si="118"/>
        <v>71640</v>
      </c>
      <c r="P641">
        <f t="shared" si="119"/>
        <v>21800</v>
      </c>
    </row>
    <row r="642" spans="1:16" x14ac:dyDescent="0.25">
      <c r="A642" s="1">
        <v>45567</v>
      </c>
      <c r="B642">
        <f t="shared" si="108"/>
        <v>3</v>
      </c>
      <c r="C642">
        <f t="shared" si="109"/>
        <v>1</v>
      </c>
      <c r="D642">
        <f t="shared" si="110"/>
        <v>0</v>
      </c>
      <c r="E642" t="s">
        <v>7</v>
      </c>
      <c r="F642">
        <v>10</v>
      </c>
      <c r="G642">
        <f t="shared" si="116"/>
        <v>0</v>
      </c>
      <c r="H642">
        <f t="shared" si="111"/>
        <v>0</v>
      </c>
      <c r="I642">
        <f t="shared" si="112"/>
        <v>0</v>
      </c>
      <c r="J642">
        <f t="shared" si="113"/>
        <v>4</v>
      </c>
      <c r="K642">
        <f t="shared" si="114"/>
        <v>120</v>
      </c>
      <c r="L642">
        <f t="shared" si="115"/>
        <v>0</v>
      </c>
      <c r="M642">
        <v>0</v>
      </c>
      <c r="N642">
        <f t="shared" si="117"/>
        <v>49960</v>
      </c>
      <c r="O642">
        <f t="shared" si="118"/>
        <v>71760</v>
      </c>
      <c r="P642">
        <f t="shared" si="119"/>
        <v>21800</v>
      </c>
    </row>
    <row r="643" spans="1:16" x14ac:dyDescent="0.25">
      <c r="A643" s="1">
        <v>45568</v>
      </c>
      <c r="B643">
        <f t="shared" ref="B643:B706" si="120">WEEKDAY(A643,2)</f>
        <v>4</v>
      </c>
      <c r="C643">
        <f t="shared" ref="C643:C706" si="121">IF(AND(B643&gt;0,B643&lt;6),1,0)</f>
        <v>1</v>
      </c>
      <c r="D643">
        <f t="shared" ref="D643:D706" si="122">IF(B643=7,1,0)</f>
        <v>0</v>
      </c>
      <c r="E643" t="s">
        <v>7</v>
      </c>
      <c r="F643">
        <v>10</v>
      </c>
      <c r="G643">
        <f t="shared" si="116"/>
        <v>0</v>
      </c>
      <c r="H643">
        <f t="shared" ref="H643:H706" si="123">IF(AND(C643=1,E643="w"),F643*0.5,0)</f>
        <v>0</v>
      </c>
      <c r="I643">
        <f t="shared" ref="I643:I706" si="124">IF(AND(C643=1,E643="l"),F643*0.9,0)</f>
        <v>0</v>
      </c>
      <c r="J643">
        <f t="shared" ref="J643:J706" si="125">IF(AND(C643=1,E643="j"),F643*0.4,0)</f>
        <v>4</v>
      </c>
      <c r="K643">
        <f t="shared" ref="K643:K706" si="126">SUM(G643:J643)*30</f>
        <v>120</v>
      </c>
      <c r="L643">
        <f t="shared" ref="L643:L706" si="127">IF(D643=1,F643*15,0)</f>
        <v>0</v>
      </c>
      <c r="M643">
        <v>0</v>
      </c>
      <c r="N643">
        <f t="shared" si="117"/>
        <v>50080</v>
      </c>
      <c r="O643">
        <f t="shared" si="118"/>
        <v>71880</v>
      </c>
      <c r="P643">
        <f t="shared" si="119"/>
        <v>21800</v>
      </c>
    </row>
    <row r="644" spans="1:16" x14ac:dyDescent="0.25">
      <c r="A644" s="1">
        <v>45569</v>
      </c>
      <c r="B644">
        <f t="shared" si="120"/>
        <v>5</v>
      </c>
      <c r="C644">
        <f t="shared" si="121"/>
        <v>1</v>
      </c>
      <c r="D644">
        <f t="shared" si="122"/>
        <v>0</v>
      </c>
      <c r="E644" t="s">
        <v>7</v>
      </c>
      <c r="F644">
        <v>10</v>
      </c>
      <c r="G644">
        <f t="shared" ref="G644:G707" si="128">ROUNDDOWN(IF(AND(C644=1,E644="z"),F644*0.2,0),0)</f>
        <v>0</v>
      </c>
      <c r="H644">
        <f t="shared" si="123"/>
        <v>0</v>
      </c>
      <c r="I644">
        <f t="shared" si="124"/>
        <v>0</v>
      </c>
      <c r="J644">
        <f t="shared" si="125"/>
        <v>4</v>
      </c>
      <c r="K644">
        <f t="shared" si="126"/>
        <v>120</v>
      </c>
      <c r="L644">
        <f t="shared" si="127"/>
        <v>0</v>
      </c>
      <c r="M644">
        <v>0</v>
      </c>
      <c r="N644">
        <f t="shared" ref="N644:N707" si="129">K644-L644+N643</f>
        <v>50200</v>
      </c>
      <c r="O644">
        <f t="shared" ref="O644:O707" si="130">K644+O643</f>
        <v>72000</v>
      </c>
      <c r="P644">
        <f t="shared" ref="P644:P707" si="131">M644+L644+P643</f>
        <v>21800</v>
      </c>
    </row>
    <row r="645" spans="1:16" x14ac:dyDescent="0.25">
      <c r="A645" s="1">
        <v>45570</v>
      </c>
      <c r="B645">
        <f t="shared" si="120"/>
        <v>6</v>
      </c>
      <c r="C645">
        <f t="shared" si="121"/>
        <v>0</v>
      </c>
      <c r="D645">
        <f t="shared" si="122"/>
        <v>0</v>
      </c>
      <c r="E645" t="s">
        <v>7</v>
      </c>
      <c r="F645">
        <v>10</v>
      </c>
      <c r="G645">
        <f t="shared" si="128"/>
        <v>0</v>
      </c>
      <c r="H645">
        <f t="shared" si="123"/>
        <v>0</v>
      </c>
      <c r="I645">
        <f t="shared" si="124"/>
        <v>0</v>
      </c>
      <c r="J645">
        <f t="shared" si="125"/>
        <v>0</v>
      </c>
      <c r="K645">
        <f t="shared" si="126"/>
        <v>0</v>
      </c>
      <c r="L645">
        <f t="shared" si="127"/>
        <v>0</v>
      </c>
      <c r="M645">
        <v>0</v>
      </c>
      <c r="N645">
        <f t="shared" si="129"/>
        <v>50200</v>
      </c>
      <c r="O645">
        <f t="shared" si="130"/>
        <v>72000</v>
      </c>
      <c r="P645">
        <f t="shared" si="131"/>
        <v>21800</v>
      </c>
    </row>
    <row r="646" spans="1:16" x14ac:dyDescent="0.25">
      <c r="A646" s="1">
        <v>45571</v>
      </c>
      <c r="B646">
        <f t="shared" si="120"/>
        <v>7</v>
      </c>
      <c r="C646">
        <f t="shared" si="121"/>
        <v>0</v>
      </c>
      <c r="D646">
        <f t="shared" si="122"/>
        <v>1</v>
      </c>
      <c r="E646" t="s">
        <v>7</v>
      </c>
      <c r="F646">
        <v>10</v>
      </c>
      <c r="G646">
        <f t="shared" si="128"/>
        <v>0</v>
      </c>
      <c r="H646">
        <f t="shared" si="123"/>
        <v>0</v>
      </c>
      <c r="I646">
        <f t="shared" si="124"/>
        <v>0</v>
      </c>
      <c r="J646">
        <f t="shared" si="125"/>
        <v>0</v>
      </c>
      <c r="K646">
        <f t="shared" si="126"/>
        <v>0</v>
      </c>
      <c r="L646">
        <f t="shared" si="127"/>
        <v>150</v>
      </c>
      <c r="M646">
        <v>0</v>
      </c>
      <c r="N646">
        <f t="shared" si="129"/>
        <v>50050</v>
      </c>
      <c r="O646">
        <f t="shared" si="130"/>
        <v>72000</v>
      </c>
      <c r="P646">
        <f t="shared" si="131"/>
        <v>21950</v>
      </c>
    </row>
    <row r="647" spans="1:16" x14ac:dyDescent="0.25">
      <c r="A647" s="1">
        <v>45572</v>
      </c>
      <c r="B647">
        <f t="shared" si="120"/>
        <v>1</v>
      </c>
      <c r="C647">
        <f t="shared" si="121"/>
        <v>1</v>
      </c>
      <c r="D647">
        <f t="shared" si="122"/>
        <v>0</v>
      </c>
      <c r="E647" t="s">
        <v>7</v>
      </c>
      <c r="F647">
        <v>10</v>
      </c>
      <c r="G647">
        <f t="shared" si="128"/>
        <v>0</v>
      </c>
      <c r="H647">
        <f t="shared" si="123"/>
        <v>0</v>
      </c>
      <c r="I647">
        <f t="shared" si="124"/>
        <v>0</v>
      </c>
      <c r="J647">
        <f t="shared" si="125"/>
        <v>4</v>
      </c>
      <c r="K647">
        <f t="shared" si="126"/>
        <v>120</v>
      </c>
      <c r="L647">
        <f t="shared" si="127"/>
        <v>0</v>
      </c>
      <c r="M647">
        <v>0</v>
      </c>
      <c r="N647">
        <f t="shared" si="129"/>
        <v>50170</v>
      </c>
      <c r="O647">
        <f t="shared" si="130"/>
        <v>72120</v>
      </c>
      <c r="P647">
        <f t="shared" si="131"/>
        <v>21950</v>
      </c>
    </row>
    <row r="648" spans="1:16" x14ac:dyDescent="0.25">
      <c r="A648" s="1">
        <v>45573</v>
      </c>
      <c r="B648">
        <f t="shared" si="120"/>
        <v>2</v>
      </c>
      <c r="C648">
        <f t="shared" si="121"/>
        <v>1</v>
      </c>
      <c r="D648">
        <f t="shared" si="122"/>
        <v>0</v>
      </c>
      <c r="E648" t="s">
        <v>7</v>
      </c>
      <c r="F648">
        <v>10</v>
      </c>
      <c r="G648">
        <f t="shared" si="128"/>
        <v>0</v>
      </c>
      <c r="H648">
        <f t="shared" si="123"/>
        <v>0</v>
      </c>
      <c r="I648">
        <f t="shared" si="124"/>
        <v>0</v>
      </c>
      <c r="J648">
        <f t="shared" si="125"/>
        <v>4</v>
      </c>
      <c r="K648">
        <f t="shared" si="126"/>
        <v>120</v>
      </c>
      <c r="L648">
        <f t="shared" si="127"/>
        <v>0</v>
      </c>
      <c r="M648">
        <v>0</v>
      </c>
      <c r="N648">
        <f t="shared" si="129"/>
        <v>50290</v>
      </c>
      <c r="O648">
        <f t="shared" si="130"/>
        <v>72240</v>
      </c>
      <c r="P648">
        <f t="shared" si="131"/>
        <v>21950</v>
      </c>
    </row>
    <row r="649" spans="1:16" x14ac:dyDescent="0.25">
      <c r="A649" s="1">
        <v>45574</v>
      </c>
      <c r="B649">
        <f t="shared" si="120"/>
        <v>3</v>
      </c>
      <c r="C649">
        <f t="shared" si="121"/>
        <v>1</v>
      </c>
      <c r="D649">
        <f t="shared" si="122"/>
        <v>0</v>
      </c>
      <c r="E649" t="s">
        <v>7</v>
      </c>
      <c r="F649">
        <v>10</v>
      </c>
      <c r="G649">
        <f t="shared" si="128"/>
        <v>0</v>
      </c>
      <c r="H649">
        <f t="shared" si="123"/>
        <v>0</v>
      </c>
      <c r="I649">
        <f t="shared" si="124"/>
        <v>0</v>
      </c>
      <c r="J649">
        <f t="shared" si="125"/>
        <v>4</v>
      </c>
      <c r="K649">
        <f t="shared" si="126"/>
        <v>120</v>
      </c>
      <c r="L649">
        <f t="shared" si="127"/>
        <v>0</v>
      </c>
      <c r="M649">
        <v>0</v>
      </c>
      <c r="N649">
        <f t="shared" si="129"/>
        <v>50410</v>
      </c>
      <c r="O649">
        <f t="shared" si="130"/>
        <v>72360</v>
      </c>
      <c r="P649">
        <f t="shared" si="131"/>
        <v>21950</v>
      </c>
    </row>
    <row r="650" spans="1:16" x14ac:dyDescent="0.25">
      <c r="A650" s="1">
        <v>45575</v>
      </c>
      <c r="B650">
        <f t="shared" si="120"/>
        <v>4</v>
      </c>
      <c r="C650">
        <f t="shared" si="121"/>
        <v>1</v>
      </c>
      <c r="D650">
        <f t="shared" si="122"/>
        <v>0</v>
      </c>
      <c r="E650" t="s">
        <v>7</v>
      </c>
      <c r="F650">
        <v>10</v>
      </c>
      <c r="G650">
        <f t="shared" si="128"/>
        <v>0</v>
      </c>
      <c r="H650">
        <f t="shared" si="123"/>
        <v>0</v>
      </c>
      <c r="I650">
        <f t="shared" si="124"/>
        <v>0</v>
      </c>
      <c r="J650">
        <f t="shared" si="125"/>
        <v>4</v>
      </c>
      <c r="K650">
        <f t="shared" si="126"/>
        <v>120</v>
      </c>
      <c r="L650">
        <f t="shared" si="127"/>
        <v>0</v>
      </c>
      <c r="M650">
        <v>0</v>
      </c>
      <c r="N650">
        <f t="shared" si="129"/>
        <v>50530</v>
      </c>
      <c r="O650">
        <f t="shared" si="130"/>
        <v>72480</v>
      </c>
      <c r="P650">
        <f t="shared" si="131"/>
        <v>21950</v>
      </c>
    </row>
    <row r="651" spans="1:16" x14ac:dyDescent="0.25">
      <c r="A651" s="1">
        <v>45576</v>
      </c>
      <c r="B651">
        <f t="shared" si="120"/>
        <v>5</v>
      </c>
      <c r="C651">
        <f t="shared" si="121"/>
        <v>1</v>
      </c>
      <c r="D651">
        <f t="shared" si="122"/>
        <v>0</v>
      </c>
      <c r="E651" t="s">
        <v>7</v>
      </c>
      <c r="F651">
        <v>10</v>
      </c>
      <c r="G651">
        <f t="shared" si="128"/>
        <v>0</v>
      </c>
      <c r="H651">
        <f t="shared" si="123"/>
        <v>0</v>
      </c>
      <c r="I651">
        <f t="shared" si="124"/>
        <v>0</v>
      </c>
      <c r="J651">
        <f t="shared" si="125"/>
        <v>4</v>
      </c>
      <c r="K651">
        <f t="shared" si="126"/>
        <v>120</v>
      </c>
      <c r="L651">
        <f t="shared" si="127"/>
        <v>0</v>
      </c>
      <c r="M651">
        <v>0</v>
      </c>
      <c r="N651">
        <f t="shared" si="129"/>
        <v>50650</v>
      </c>
      <c r="O651">
        <f t="shared" si="130"/>
        <v>72600</v>
      </c>
      <c r="P651">
        <f t="shared" si="131"/>
        <v>21950</v>
      </c>
    </row>
    <row r="652" spans="1:16" x14ac:dyDescent="0.25">
      <c r="A652" s="1">
        <v>45577</v>
      </c>
      <c r="B652">
        <f t="shared" si="120"/>
        <v>6</v>
      </c>
      <c r="C652">
        <f t="shared" si="121"/>
        <v>0</v>
      </c>
      <c r="D652">
        <f t="shared" si="122"/>
        <v>0</v>
      </c>
      <c r="E652" t="s">
        <v>7</v>
      </c>
      <c r="F652">
        <v>10</v>
      </c>
      <c r="G652">
        <f t="shared" si="128"/>
        <v>0</v>
      </c>
      <c r="H652">
        <f t="shared" si="123"/>
        <v>0</v>
      </c>
      <c r="I652">
        <f t="shared" si="124"/>
        <v>0</v>
      </c>
      <c r="J652">
        <f t="shared" si="125"/>
        <v>0</v>
      </c>
      <c r="K652">
        <f t="shared" si="126"/>
        <v>0</v>
      </c>
      <c r="L652">
        <f t="shared" si="127"/>
        <v>0</v>
      </c>
      <c r="M652">
        <v>0</v>
      </c>
      <c r="N652">
        <f t="shared" si="129"/>
        <v>50650</v>
      </c>
      <c r="O652">
        <f t="shared" si="130"/>
        <v>72600</v>
      </c>
      <c r="P652">
        <f t="shared" si="131"/>
        <v>21950</v>
      </c>
    </row>
    <row r="653" spans="1:16" x14ac:dyDescent="0.25">
      <c r="A653" s="1">
        <v>45578</v>
      </c>
      <c r="B653">
        <f t="shared" si="120"/>
        <v>7</v>
      </c>
      <c r="C653">
        <f t="shared" si="121"/>
        <v>0</v>
      </c>
      <c r="D653">
        <f t="shared" si="122"/>
        <v>1</v>
      </c>
      <c r="E653" t="s">
        <v>7</v>
      </c>
      <c r="F653">
        <v>10</v>
      </c>
      <c r="G653">
        <f t="shared" si="128"/>
        <v>0</v>
      </c>
      <c r="H653">
        <f t="shared" si="123"/>
        <v>0</v>
      </c>
      <c r="I653">
        <f t="shared" si="124"/>
        <v>0</v>
      </c>
      <c r="J653">
        <f t="shared" si="125"/>
        <v>0</v>
      </c>
      <c r="K653">
        <f t="shared" si="126"/>
        <v>0</v>
      </c>
      <c r="L653">
        <f t="shared" si="127"/>
        <v>150</v>
      </c>
      <c r="M653">
        <v>0</v>
      </c>
      <c r="N653">
        <f t="shared" si="129"/>
        <v>50500</v>
      </c>
      <c r="O653">
        <f t="shared" si="130"/>
        <v>72600</v>
      </c>
      <c r="P653">
        <f t="shared" si="131"/>
        <v>22100</v>
      </c>
    </row>
    <row r="654" spans="1:16" x14ac:dyDescent="0.25">
      <c r="A654" s="1">
        <v>45579</v>
      </c>
      <c r="B654">
        <f t="shared" si="120"/>
        <v>1</v>
      </c>
      <c r="C654">
        <f t="shared" si="121"/>
        <v>1</v>
      </c>
      <c r="D654">
        <f t="shared" si="122"/>
        <v>0</v>
      </c>
      <c r="E654" t="s">
        <v>7</v>
      </c>
      <c r="F654">
        <v>10</v>
      </c>
      <c r="G654">
        <f t="shared" si="128"/>
        <v>0</v>
      </c>
      <c r="H654">
        <f t="shared" si="123"/>
        <v>0</v>
      </c>
      <c r="I654">
        <f t="shared" si="124"/>
        <v>0</v>
      </c>
      <c r="J654">
        <f t="shared" si="125"/>
        <v>4</v>
      </c>
      <c r="K654">
        <f t="shared" si="126"/>
        <v>120</v>
      </c>
      <c r="L654">
        <f t="shared" si="127"/>
        <v>0</v>
      </c>
      <c r="M654">
        <v>0</v>
      </c>
      <c r="N654">
        <f t="shared" si="129"/>
        <v>50620</v>
      </c>
      <c r="O654">
        <f t="shared" si="130"/>
        <v>72720</v>
      </c>
      <c r="P654">
        <f t="shared" si="131"/>
        <v>22100</v>
      </c>
    </row>
    <row r="655" spans="1:16" x14ac:dyDescent="0.25">
      <c r="A655" s="1">
        <v>45580</v>
      </c>
      <c r="B655">
        <f t="shared" si="120"/>
        <v>2</v>
      </c>
      <c r="C655">
        <f t="shared" si="121"/>
        <v>1</v>
      </c>
      <c r="D655">
        <f t="shared" si="122"/>
        <v>0</v>
      </c>
      <c r="E655" t="s">
        <v>7</v>
      </c>
      <c r="F655">
        <v>10</v>
      </c>
      <c r="G655">
        <f t="shared" si="128"/>
        <v>0</v>
      </c>
      <c r="H655">
        <f t="shared" si="123"/>
        <v>0</v>
      </c>
      <c r="I655">
        <f t="shared" si="124"/>
        <v>0</v>
      </c>
      <c r="J655">
        <f t="shared" si="125"/>
        <v>4</v>
      </c>
      <c r="K655">
        <f t="shared" si="126"/>
        <v>120</v>
      </c>
      <c r="L655">
        <f t="shared" si="127"/>
        <v>0</v>
      </c>
      <c r="M655">
        <v>0</v>
      </c>
      <c r="N655">
        <f t="shared" si="129"/>
        <v>50740</v>
      </c>
      <c r="O655">
        <f t="shared" si="130"/>
        <v>72840</v>
      </c>
      <c r="P655">
        <f t="shared" si="131"/>
        <v>22100</v>
      </c>
    </row>
    <row r="656" spans="1:16" x14ac:dyDescent="0.25">
      <c r="A656" s="1">
        <v>45581</v>
      </c>
      <c r="B656">
        <f t="shared" si="120"/>
        <v>3</v>
      </c>
      <c r="C656">
        <f t="shared" si="121"/>
        <v>1</v>
      </c>
      <c r="D656">
        <f t="shared" si="122"/>
        <v>0</v>
      </c>
      <c r="E656" t="s">
        <v>7</v>
      </c>
      <c r="F656">
        <v>10</v>
      </c>
      <c r="G656">
        <f t="shared" si="128"/>
        <v>0</v>
      </c>
      <c r="H656">
        <f t="shared" si="123"/>
        <v>0</v>
      </c>
      <c r="I656">
        <f t="shared" si="124"/>
        <v>0</v>
      </c>
      <c r="J656">
        <f t="shared" si="125"/>
        <v>4</v>
      </c>
      <c r="K656">
        <f t="shared" si="126"/>
        <v>120</v>
      </c>
      <c r="L656">
        <f t="shared" si="127"/>
        <v>0</v>
      </c>
      <c r="M656">
        <v>0</v>
      </c>
      <c r="N656">
        <f t="shared" si="129"/>
        <v>50860</v>
      </c>
      <c r="O656">
        <f t="shared" si="130"/>
        <v>72960</v>
      </c>
      <c r="P656">
        <f t="shared" si="131"/>
        <v>22100</v>
      </c>
    </row>
    <row r="657" spans="1:16" x14ac:dyDescent="0.25">
      <c r="A657" s="1">
        <v>45582</v>
      </c>
      <c r="B657">
        <f t="shared" si="120"/>
        <v>4</v>
      </c>
      <c r="C657">
        <f t="shared" si="121"/>
        <v>1</v>
      </c>
      <c r="D657">
        <f t="shared" si="122"/>
        <v>0</v>
      </c>
      <c r="E657" t="s">
        <v>7</v>
      </c>
      <c r="F657">
        <v>10</v>
      </c>
      <c r="G657">
        <f t="shared" si="128"/>
        <v>0</v>
      </c>
      <c r="H657">
        <f t="shared" si="123"/>
        <v>0</v>
      </c>
      <c r="I657">
        <f t="shared" si="124"/>
        <v>0</v>
      </c>
      <c r="J657">
        <f t="shared" si="125"/>
        <v>4</v>
      </c>
      <c r="K657">
        <f t="shared" si="126"/>
        <v>120</v>
      </c>
      <c r="L657">
        <f t="shared" si="127"/>
        <v>0</v>
      </c>
      <c r="M657">
        <v>0</v>
      </c>
      <c r="N657">
        <f t="shared" si="129"/>
        <v>50980</v>
      </c>
      <c r="O657">
        <f t="shared" si="130"/>
        <v>73080</v>
      </c>
      <c r="P657">
        <f t="shared" si="131"/>
        <v>22100</v>
      </c>
    </row>
    <row r="658" spans="1:16" x14ac:dyDescent="0.25">
      <c r="A658" s="1">
        <v>45583</v>
      </c>
      <c r="B658">
        <f t="shared" si="120"/>
        <v>5</v>
      </c>
      <c r="C658">
        <f t="shared" si="121"/>
        <v>1</v>
      </c>
      <c r="D658">
        <f t="shared" si="122"/>
        <v>0</v>
      </c>
      <c r="E658" t="s">
        <v>7</v>
      </c>
      <c r="F658">
        <v>10</v>
      </c>
      <c r="G658">
        <f t="shared" si="128"/>
        <v>0</v>
      </c>
      <c r="H658">
        <f t="shared" si="123"/>
        <v>0</v>
      </c>
      <c r="I658">
        <f t="shared" si="124"/>
        <v>0</v>
      </c>
      <c r="J658">
        <f t="shared" si="125"/>
        <v>4</v>
      </c>
      <c r="K658">
        <f t="shared" si="126"/>
        <v>120</v>
      </c>
      <c r="L658">
        <f t="shared" si="127"/>
        <v>0</v>
      </c>
      <c r="M658">
        <v>0</v>
      </c>
      <c r="N658">
        <f t="shared" si="129"/>
        <v>51100</v>
      </c>
      <c r="O658">
        <f t="shared" si="130"/>
        <v>73200</v>
      </c>
      <c r="P658">
        <f t="shared" si="131"/>
        <v>22100</v>
      </c>
    </row>
    <row r="659" spans="1:16" x14ac:dyDescent="0.25">
      <c r="A659" s="1">
        <v>45584</v>
      </c>
      <c r="B659">
        <f t="shared" si="120"/>
        <v>6</v>
      </c>
      <c r="C659">
        <f t="shared" si="121"/>
        <v>0</v>
      </c>
      <c r="D659">
        <f t="shared" si="122"/>
        <v>0</v>
      </c>
      <c r="E659" t="s">
        <v>7</v>
      </c>
      <c r="F659">
        <v>10</v>
      </c>
      <c r="G659">
        <f t="shared" si="128"/>
        <v>0</v>
      </c>
      <c r="H659">
        <f t="shared" si="123"/>
        <v>0</v>
      </c>
      <c r="I659">
        <f t="shared" si="124"/>
        <v>0</v>
      </c>
      <c r="J659">
        <f t="shared" si="125"/>
        <v>0</v>
      </c>
      <c r="K659">
        <f t="shared" si="126"/>
        <v>0</v>
      </c>
      <c r="L659">
        <f t="shared" si="127"/>
        <v>0</v>
      </c>
      <c r="M659">
        <v>0</v>
      </c>
      <c r="N659">
        <f t="shared" si="129"/>
        <v>51100</v>
      </c>
      <c r="O659">
        <f t="shared" si="130"/>
        <v>73200</v>
      </c>
      <c r="P659">
        <f t="shared" si="131"/>
        <v>22100</v>
      </c>
    </row>
    <row r="660" spans="1:16" x14ac:dyDescent="0.25">
      <c r="A660" s="1">
        <v>45585</v>
      </c>
      <c r="B660">
        <f t="shared" si="120"/>
        <v>7</v>
      </c>
      <c r="C660">
        <f t="shared" si="121"/>
        <v>0</v>
      </c>
      <c r="D660">
        <f t="shared" si="122"/>
        <v>1</v>
      </c>
      <c r="E660" t="s">
        <v>7</v>
      </c>
      <c r="F660">
        <v>10</v>
      </c>
      <c r="G660">
        <f t="shared" si="128"/>
        <v>0</v>
      </c>
      <c r="H660">
        <f t="shared" si="123"/>
        <v>0</v>
      </c>
      <c r="I660">
        <f t="shared" si="124"/>
        <v>0</v>
      </c>
      <c r="J660">
        <f t="shared" si="125"/>
        <v>0</v>
      </c>
      <c r="K660">
        <f t="shared" si="126"/>
        <v>0</v>
      </c>
      <c r="L660">
        <f t="shared" si="127"/>
        <v>150</v>
      </c>
      <c r="M660">
        <v>0</v>
      </c>
      <c r="N660">
        <f t="shared" si="129"/>
        <v>50950</v>
      </c>
      <c r="O660">
        <f t="shared" si="130"/>
        <v>73200</v>
      </c>
      <c r="P660">
        <f t="shared" si="131"/>
        <v>22250</v>
      </c>
    </row>
    <row r="661" spans="1:16" x14ac:dyDescent="0.25">
      <c r="A661" s="1">
        <v>45586</v>
      </c>
      <c r="B661">
        <f t="shared" si="120"/>
        <v>1</v>
      </c>
      <c r="C661">
        <f t="shared" si="121"/>
        <v>1</v>
      </c>
      <c r="D661">
        <f t="shared" si="122"/>
        <v>0</v>
      </c>
      <c r="E661" t="s">
        <v>7</v>
      </c>
      <c r="F661">
        <v>10</v>
      </c>
      <c r="G661">
        <f t="shared" si="128"/>
        <v>0</v>
      </c>
      <c r="H661">
        <f t="shared" si="123"/>
        <v>0</v>
      </c>
      <c r="I661">
        <f t="shared" si="124"/>
        <v>0</v>
      </c>
      <c r="J661">
        <f t="shared" si="125"/>
        <v>4</v>
      </c>
      <c r="K661">
        <f t="shared" si="126"/>
        <v>120</v>
      </c>
      <c r="L661">
        <f t="shared" si="127"/>
        <v>0</v>
      </c>
      <c r="M661">
        <v>0</v>
      </c>
      <c r="N661">
        <f t="shared" si="129"/>
        <v>51070</v>
      </c>
      <c r="O661">
        <f t="shared" si="130"/>
        <v>73320</v>
      </c>
      <c r="P661">
        <f t="shared" si="131"/>
        <v>22250</v>
      </c>
    </row>
    <row r="662" spans="1:16" x14ac:dyDescent="0.25">
      <c r="A662" s="1">
        <v>45587</v>
      </c>
      <c r="B662">
        <f t="shared" si="120"/>
        <v>2</v>
      </c>
      <c r="C662">
        <f t="shared" si="121"/>
        <v>1</v>
      </c>
      <c r="D662">
        <f t="shared" si="122"/>
        <v>0</v>
      </c>
      <c r="E662" t="s">
        <v>7</v>
      </c>
      <c r="F662">
        <v>10</v>
      </c>
      <c r="G662">
        <f t="shared" si="128"/>
        <v>0</v>
      </c>
      <c r="H662">
        <f t="shared" si="123"/>
        <v>0</v>
      </c>
      <c r="I662">
        <f t="shared" si="124"/>
        <v>0</v>
      </c>
      <c r="J662">
        <f t="shared" si="125"/>
        <v>4</v>
      </c>
      <c r="K662">
        <f t="shared" si="126"/>
        <v>120</v>
      </c>
      <c r="L662">
        <f t="shared" si="127"/>
        <v>0</v>
      </c>
      <c r="M662">
        <v>0</v>
      </c>
      <c r="N662">
        <f t="shared" si="129"/>
        <v>51190</v>
      </c>
      <c r="O662">
        <f t="shared" si="130"/>
        <v>73440</v>
      </c>
      <c r="P662">
        <f t="shared" si="131"/>
        <v>22250</v>
      </c>
    </row>
    <row r="663" spans="1:16" x14ac:dyDescent="0.25">
      <c r="A663" s="1">
        <v>45588</v>
      </c>
      <c r="B663">
        <f t="shared" si="120"/>
        <v>3</v>
      </c>
      <c r="C663">
        <f t="shared" si="121"/>
        <v>1</v>
      </c>
      <c r="D663">
        <f t="shared" si="122"/>
        <v>0</v>
      </c>
      <c r="E663" t="s">
        <v>7</v>
      </c>
      <c r="F663">
        <v>10</v>
      </c>
      <c r="G663">
        <f t="shared" si="128"/>
        <v>0</v>
      </c>
      <c r="H663">
        <f t="shared" si="123"/>
        <v>0</v>
      </c>
      <c r="I663">
        <f t="shared" si="124"/>
        <v>0</v>
      </c>
      <c r="J663">
        <f t="shared" si="125"/>
        <v>4</v>
      </c>
      <c r="K663">
        <f t="shared" si="126"/>
        <v>120</v>
      </c>
      <c r="L663">
        <f t="shared" si="127"/>
        <v>0</v>
      </c>
      <c r="M663">
        <v>0</v>
      </c>
      <c r="N663">
        <f t="shared" si="129"/>
        <v>51310</v>
      </c>
      <c r="O663">
        <f t="shared" si="130"/>
        <v>73560</v>
      </c>
      <c r="P663">
        <f t="shared" si="131"/>
        <v>22250</v>
      </c>
    </row>
    <row r="664" spans="1:16" x14ac:dyDescent="0.25">
      <c r="A664" s="1">
        <v>45589</v>
      </c>
      <c r="B664">
        <f t="shared" si="120"/>
        <v>4</v>
      </c>
      <c r="C664">
        <f t="shared" si="121"/>
        <v>1</v>
      </c>
      <c r="D664">
        <f t="shared" si="122"/>
        <v>0</v>
      </c>
      <c r="E664" t="s">
        <v>7</v>
      </c>
      <c r="F664">
        <v>10</v>
      </c>
      <c r="G664">
        <f t="shared" si="128"/>
        <v>0</v>
      </c>
      <c r="H664">
        <f t="shared" si="123"/>
        <v>0</v>
      </c>
      <c r="I664">
        <f t="shared" si="124"/>
        <v>0</v>
      </c>
      <c r="J664">
        <f t="shared" si="125"/>
        <v>4</v>
      </c>
      <c r="K664">
        <f t="shared" si="126"/>
        <v>120</v>
      </c>
      <c r="L664">
        <f t="shared" si="127"/>
        <v>0</v>
      </c>
      <c r="M664">
        <v>0</v>
      </c>
      <c r="N664">
        <f t="shared" si="129"/>
        <v>51430</v>
      </c>
      <c r="O664">
        <f t="shared" si="130"/>
        <v>73680</v>
      </c>
      <c r="P664">
        <f t="shared" si="131"/>
        <v>22250</v>
      </c>
    </row>
    <row r="665" spans="1:16" x14ac:dyDescent="0.25">
      <c r="A665" s="1">
        <v>45590</v>
      </c>
      <c r="B665">
        <f t="shared" si="120"/>
        <v>5</v>
      </c>
      <c r="C665">
        <f t="shared" si="121"/>
        <v>1</v>
      </c>
      <c r="D665">
        <f t="shared" si="122"/>
        <v>0</v>
      </c>
      <c r="E665" t="s">
        <v>7</v>
      </c>
      <c r="F665">
        <v>10</v>
      </c>
      <c r="G665">
        <f t="shared" si="128"/>
        <v>0</v>
      </c>
      <c r="H665">
        <f t="shared" si="123"/>
        <v>0</v>
      </c>
      <c r="I665">
        <f t="shared" si="124"/>
        <v>0</v>
      </c>
      <c r="J665">
        <f t="shared" si="125"/>
        <v>4</v>
      </c>
      <c r="K665">
        <f t="shared" si="126"/>
        <v>120</v>
      </c>
      <c r="L665">
        <f t="shared" si="127"/>
        <v>0</v>
      </c>
      <c r="M665">
        <v>0</v>
      </c>
      <c r="N665">
        <f t="shared" si="129"/>
        <v>51550</v>
      </c>
      <c r="O665">
        <f t="shared" si="130"/>
        <v>73800</v>
      </c>
      <c r="P665">
        <f t="shared" si="131"/>
        <v>22250</v>
      </c>
    </row>
    <row r="666" spans="1:16" x14ac:dyDescent="0.25">
      <c r="A666" s="1">
        <v>45591</v>
      </c>
      <c r="B666">
        <f t="shared" si="120"/>
        <v>6</v>
      </c>
      <c r="C666">
        <f t="shared" si="121"/>
        <v>0</v>
      </c>
      <c r="D666">
        <f t="shared" si="122"/>
        <v>0</v>
      </c>
      <c r="E666" t="s">
        <v>7</v>
      </c>
      <c r="F666">
        <v>10</v>
      </c>
      <c r="G666">
        <f t="shared" si="128"/>
        <v>0</v>
      </c>
      <c r="H666">
        <f t="shared" si="123"/>
        <v>0</v>
      </c>
      <c r="I666">
        <f t="shared" si="124"/>
        <v>0</v>
      </c>
      <c r="J666">
        <f t="shared" si="125"/>
        <v>0</v>
      </c>
      <c r="K666">
        <f t="shared" si="126"/>
        <v>0</v>
      </c>
      <c r="L666">
        <f t="shared" si="127"/>
        <v>0</v>
      </c>
      <c r="M666">
        <v>0</v>
      </c>
      <c r="N666">
        <f t="shared" si="129"/>
        <v>51550</v>
      </c>
      <c r="O666">
        <f t="shared" si="130"/>
        <v>73800</v>
      </c>
      <c r="P666">
        <f t="shared" si="131"/>
        <v>22250</v>
      </c>
    </row>
    <row r="667" spans="1:16" x14ac:dyDescent="0.25">
      <c r="A667" s="1">
        <v>45592</v>
      </c>
      <c r="B667">
        <f t="shared" si="120"/>
        <v>7</v>
      </c>
      <c r="C667">
        <f t="shared" si="121"/>
        <v>0</v>
      </c>
      <c r="D667">
        <f t="shared" si="122"/>
        <v>1</v>
      </c>
      <c r="E667" t="s">
        <v>7</v>
      </c>
      <c r="F667">
        <v>10</v>
      </c>
      <c r="G667">
        <f t="shared" si="128"/>
        <v>0</v>
      </c>
      <c r="H667">
        <f t="shared" si="123"/>
        <v>0</v>
      </c>
      <c r="I667">
        <f t="shared" si="124"/>
        <v>0</v>
      </c>
      <c r="J667">
        <f t="shared" si="125"/>
        <v>0</v>
      </c>
      <c r="K667">
        <f t="shared" si="126"/>
        <v>0</v>
      </c>
      <c r="L667">
        <f t="shared" si="127"/>
        <v>150</v>
      </c>
      <c r="M667">
        <v>0</v>
      </c>
      <c r="N667">
        <f t="shared" si="129"/>
        <v>51400</v>
      </c>
      <c r="O667">
        <f t="shared" si="130"/>
        <v>73800</v>
      </c>
      <c r="P667">
        <f t="shared" si="131"/>
        <v>22400</v>
      </c>
    </row>
    <row r="668" spans="1:16" x14ac:dyDescent="0.25">
      <c r="A668" s="1">
        <v>45593</v>
      </c>
      <c r="B668">
        <f t="shared" si="120"/>
        <v>1</v>
      </c>
      <c r="C668">
        <f t="shared" si="121"/>
        <v>1</v>
      </c>
      <c r="D668">
        <f t="shared" si="122"/>
        <v>0</v>
      </c>
      <c r="E668" t="s">
        <v>7</v>
      </c>
      <c r="F668">
        <v>10</v>
      </c>
      <c r="G668">
        <f t="shared" si="128"/>
        <v>0</v>
      </c>
      <c r="H668">
        <f t="shared" si="123"/>
        <v>0</v>
      </c>
      <c r="I668">
        <f t="shared" si="124"/>
        <v>0</v>
      </c>
      <c r="J668">
        <f t="shared" si="125"/>
        <v>4</v>
      </c>
      <c r="K668">
        <f t="shared" si="126"/>
        <v>120</v>
      </c>
      <c r="L668">
        <f t="shared" si="127"/>
        <v>0</v>
      </c>
      <c r="M668">
        <v>0</v>
      </c>
      <c r="N668">
        <f t="shared" si="129"/>
        <v>51520</v>
      </c>
      <c r="O668">
        <f t="shared" si="130"/>
        <v>73920</v>
      </c>
      <c r="P668">
        <f t="shared" si="131"/>
        <v>22400</v>
      </c>
    </row>
    <row r="669" spans="1:16" x14ac:dyDescent="0.25">
      <c r="A669" s="1">
        <v>45594</v>
      </c>
      <c r="B669">
        <f t="shared" si="120"/>
        <v>2</v>
      </c>
      <c r="C669">
        <f t="shared" si="121"/>
        <v>1</v>
      </c>
      <c r="D669">
        <f t="shared" si="122"/>
        <v>0</v>
      </c>
      <c r="E669" t="s">
        <v>7</v>
      </c>
      <c r="F669">
        <v>10</v>
      </c>
      <c r="G669">
        <f t="shared" si="128"/>
        <v>0</v>
      </c>
      <c r="H669">
        <f t="shared" si="123"/>
        <v>0</v>
      </c>
      <c r="I669">
        <f t="shared" si="124"/>
        <v>0</v>
      </c>
      <c r="J669">
        <f t="shared" si="125"/>
        <v>4</v>
      </c>
      <c r="K669">
        <f t="shared" si="126"/>
        <v>120</v>
      </c>
      <c r="L669">
        <f t="shared" si="127"/>
        <v>0</v>
      </c>
      <c r="M669">
        <v>0</v>
      </c>
      <c r="N669">
        <f t="shared" si="129"/>
        <v>51640</v>
      </c>
      <c r="O669">
        <f t="shared" si="130"/>
        <v>74040</v>
      </c>
      <c r="P669">
        <f t="shared" si="131"/>
        <v>22400</v>
      </c>
    </row>
    <row r="670" spans="1:16" x14ac:dyDescent="0.25">
      <c r="A670" s="1">
        <v>45595</v>
      </c>
      <c r="B670">
        <f t="shared" si="120"/>
        <v>3</v>
      </c>
      <c r="C670">
        <f t="shared" si="121"/>
        <v>1</v>
      </c>
      <c r="D670">
        <f t="shared" si="122"/>
        <v>0</v>
      </c>
      <c r="E670" t="s">
        <v>7</v>
      </c>
      <c r="F670">
        <v>10</v>
      </c>
      <c r="G670">
        <f t="shared" si="128"/>
        <v>0</v>
      </c>
      <c r="H670">
        <f t="shared" si="123"/>
        <v>0</v>
      </c>
      <c r="I670">
        <f t="shared" si="124"/>
        <v>0</v>
      </c>
      <c r="J670">
        <f t="shared" si="125"/>
        <v>4</v>
      </c>
      <c r="K670">
        <f t="shared" si="126"/>
        <v>120</v>
      </c>
      <c r="L670">
        <f t="shared" si="127"/>
        <v>0</v>
      </c>
      <c r="M670">
        <v>0</v>
      </c>
      <c r="N670">
        <f t="shared" si="129"/>
        <v>51760</v>
      </c>
      <c r="O670">
        <f t="shared" si="130"/>
        <v>74160</v>
      </c>
      <c r="P670">
        <f t="shared" si="131"/>
        <v>22400</v>
      </c>
    </row>
    <row r="671" spans="1:16" x14ac:dyDescent="0.25">
      <c r="A671" s="1">
        <v>45596</v>
      </c>
      <c r="B671">
        <f t="shared" si="120"/>
        <v>4</v>
      </c>
      <c r="C671">
        <f t="shared" si="121"/>
        <v>1</v>
      </c>
      <c r="D671">
        <f t="shared" si="122"/>
        <v>0</v>
      </c>
      <c r="E671" t="s">
        <v>7</v>
      </c>
      <c r="F671">
        <v>10</v>
      </c>
      <c r="G671">
        <f t="shared" si="128"/>
        <v>0</v>
      </c>
      <c r="H671">
        <f t="shared" si="123"/>
        <v>0</v>
      </c>
      <c r="I671">
        <f t="shared" si="124"/>
        <v>0</v>
      </c>
      <c r="J671">
        <f t="shared" si="125"/>
        <v>4</v>
      </c>
      <c r="K671">
        <f t="shared" si="126"/>
        <v>120</v>
      </c>
      <c r="L671">
        <f t="shared" si="127"/>
        <v>0</v>
      </c>
      <c r="M671">
        <v>0</v>
      </c>
      <c r="N671">
        <f t="shared" si="129"/>
        <v>51880</v>
      </c>
      <c r="O671">
        <f t="shared" si="130"/>
        <v>74280</v>
      </c>
      <c r="P671">
        <f t="shared" si="131"/>
        <v>22400</v>
      </c>
    </row>
    <row r="672" spans="1:16" x14ac:dyDescent="0.25">
      <c r="A672" s="1">
        <v>45597</v>
      </c>
      <c r="B672">
        <f t="shared" si="120"/>
        <v>5</v>
      </c>
      <c r="C672">
        <f t="shared" si="121"/>
        <v>1</v>
      </c>
      <c r="D672">
        <f t="shared" si="122"/>
        <v>0</v>
      </c>
      <c r="E672" t="s">
        <v>7</v>
      </c>
      <c r="F672">
        <v>10</v>
      </c>
      <c r="G672">
        <f t="shared" si="128"/>
        <v>0</v>
      </c>
      <c r="H672">
        <f t="shared" si="123"/>
        <v>0</v>
      </c>
      <c r="I672">
        <f t="shared" si="124"/>
        <v>0</v>
      </c>
      <c r="J672">
        <f t="shared" si="125"/>
        <v>4</v>
      </c>
      <c r="K672">
        <f t="shared" si="126"/>
        <v>120</v>
      </c>
      <c r="L672">
        <f t="shared" si="127"/>
        <v>0</v>
      </c>
      <c r="M672">
        <v>0</v>
      </c>
      <c r="N672">
        <f t="shared" si="129"/>
        <v>52000</v>
      </c>
      <c r="O672">
        <f t="shared" si="130"/>
        <v>74400</v>
      </c>
      <c r="P672">
        <f t="shared" si="131"/>
        <v>22400</v>
      </c>
    </row>
    <row r="673" spans="1:16" x14ac:dyDescent="0.25">
      <c r="A673" s="1">
        <v>45598</v>
      </c>
      <c r="B673">
        <f t="shared" si="120"/>
        <v>6</v>
      </c>
      <c r="C673">
        <f t="shared" si="121"/>
        <v>0</v>
      </c>
      <c r="D673">
        <f t="shared" si="122"/>
        <v>0</v>
      </c>
      <c r="E673" t="s">
        <v>7</v>
      </c>
      <c r="F673">
        <v>10</v>
      </c>
      <c r="G673">
        <f t="shared" si="128"/>
        <v>0</v>
      </c>
      <c r="H673">
        <f t="shared" si="123"/>
        <v>0</v>
      </c>
      <c r="I673">
        <f t="shared" si="124"/>
        <v>0</v>
      </c>
      <c r="J673">
        <f t="shared" si="125"/>
        <v>0</v>
      </c>
      <c r="K673">
        <f t="shared" si="126"/>
        <v>0</v>
      </c>
      <c r="L673">
        <f t="shared" si="127"/>
        <v>0</v>
      </c>
      <c r="M673">
        <v>0</v>
      </c>
      <c r="N673">
        <f t="shared" si="129"/>
        <v>52000</v>
      </c>
      <c r="O673">
        <f t="shared" si="130"/>
        <v>74400</v>
      </c>
      <c r="P673">
        <f t="shared" si="131"/>
        <v>22400</v>
      </c>
    </row>
    <row r="674" spans="1:16" x14ac:dyDescent="0.25">
      <c r="A674" s="1">
        <v>45599</v>
      </c>
      <c r="B674">
        <f t="shared" si="120"/>
        <v>7</v>
      </c>
      <c r="C674">
        <f t="shared" si="121"/>
        <v>0</v>
      </c>
      <c r="D674">
        <f t="shared" si="122"/>
        <v>1</v>
      </c>
      <c r="E674" t="s">
        <v>7</v>
      </c>
      <c r="F674">
        <v>10</v>
      </c>
      <c r="G674">
        <f t="shared" si="128"/>
        <v>0</v>
      </c>
      <c r="H674">
        <f t="shared" si="123"/>
        <v>0</v>
      </c>
      <c r="I674">
        <f t="shared" si="124"/>
        <v>0</v>
      </c>
      <c r="J674">
        <f t="shared" si="125"/>
        <v>0</v>
      </c>
      <c r="K674">
        <f t="shared" si="126"/>
        <v>0</v>
      </c>
      <c r="L674">
        <f t="shared" si="127"/>
        <v>150</v>
      </c>
      <c r="M674">
        <v>0</v>
      </c>
      <c r="N674">
        <f t="shared" si="129"/>
        <v>51850</v>
      </c>
      <c r="O674">
        <f t="shared" si="130"/>
        <v>74400</v>
      </c>
      <c r="P674">
        <f t="shared" si="131"/>
        <v>22550</v>
      </c>
    </row>
    <row r="675" spans="1:16" x14ac:dyDescent="0.25">
      <c r="A675" s="1">
        <v>45600</v>
      </c>
      <c r="B675">
        <f t="shared" si="120"/>
        <v>1</v>
      </c>
      <c r="C675">
        <f t="shared" si="121"/>
        <v>1</v>
      </c>
      <c r="D675">
        <f t="shared" si="122"/>
        <v>0</v>
      </c>
      <c r="E675" t="s">
        <v>7</v>
      </c>
      <c r="F675">
        <v>10</v>
      </c>
      <c r="G675">
        <f t="shared" si="128"/>
        <v>0</v>
      </c>
      <c r="H675">
        <f t="shared" si="123"/>
        <v>0</v>
      </c>
      <c r="I675">
        <f t="shared" si="124"/>
        <v>0</v>
      </c>
      <c r="J675">
        <f t="shared" si="125"/>
        <v>4</v>
      </c>
      <c r="K675">
        <f t="shared" si="126"/>
        <v>120</v>
      </c>
      <c r="L675">
        <f t="shared" si="127"/>
        <v>0</v>
      </c>
      <c r="M675">
        <v>0</v>
      </c>
      <c r="N675">
        <f t="shared" si="129"/>
        <v>51970</v>
      </c>
      <c r="O675">
        <f t="shared" si="130"/>
        <v>74520</v>
      </c>
      <c r="P675">
        <f t="shared" si="131"/>
        <v>22550</v>
      </c>
    </row>
    <row r="676" spans="1:16" x14ac:dyDescent="0.25">
      <c r="A676" s="1">
        <v>45601</v>
      </c>
      <c r="B676">
        <f t="shared" si="120"/>
        <v>2</v>
      </c>
      <c r="C676">
        <f t="shared" si="121"/>
        <v>1</v>
      </c>
      <c r="D676">
        <f t="shared" si="122"/>
        <v>0</v>
      </c>
      <c r="E676" t="s">
        <v>7</v>
      </c>
      <c r="F676">
        <v>10</v>
      </c>
      <c r="G676">
        <f t="shared" si="128"/>
        <v>0</v>
      </c>
      <c r="H676">
        <f t="shared" si="123"/>
        <v>0</v>
      </c>
      <c r="I676">
        <f t="shared" si="124"/>
        <v>0</v>
      </c>
      <c r="J676">
        <f t="shared" si="125"/>
        <v>4</v>
      </c>
      <c r="K676">
        <f t="shared" si="126"/>
        <v>120</v>
      </c>
      <c r="L676">
        <f t="shared" si="127"/>
        <v>0</v>
      </c>
      <c r="M676">
        <v>0</v>
      </c>
      <c r="N676">
        <f t="shared" si="129"/>
        <v>52090</v>
      </c>
      <c r="O676">
        <f t="shared" si="130"/>
        <v>74640</v>
      </c>
      <c r="P676">
        <f t="shared" si="131"/>
        <v>22550</v>
      </c>
    </row>
    <row r="677" spans="1:16" x14ac:dyDescent="0.25">
      <c r="A677" s="1">
        <v>45602</v>
      </c>
      <c r="B677">
        <f t="shared" si="120"/>
        <v>3</v>
      </c>
      <c r="C677">
        <f t="shared" si="121"/>
        <v>1</v>
      </c>
      <c r="D677">
        <f t="shared" si="122"/>
        <v>0</v>
      </c>
      <c r="E677" t="s">
        <v>7</v>
      </c>
      <c r="F677">
        <v>10</v>
      </c>
      <c r="G677">
        <f t="shared" si="128"/>
        <v>0</v>
      </c>
      <c r="H677">
        <f t="shared" si="123"/>
        <v>0</v>
      </c>
      <c r="I677">
        <f t="shared" si="124"/>
        <v>0</v>
      </c>
      <c r="J677">
        <f t="shared" si="125"/>
        <v>4</v>
      </c>
      <c r="K677">
        <f t="shared" si="126"/>
        <v>120</v>
      </c>
      <c r="L677">
        <f t="shared" si="127"/>
        <v>0</v>
      </c>
      <c r="M677">
        <v>0</v>
      </c>
      <c r="N677">
        <f t="shared" si="129"/>
        <v>52210</v>
      </c>
      <c r="O677">
        <f t="shared" si="130"/>
        <v>74760</v>
      </c>
      <c r="P677">
        <f t="shared" si="131"/>
        <v>22550</v>
      </c>
    </row>
    <row r="678" spans="1:16" x14ac:dyDescent="0.25">
      <c r="A678" s="1">
        <v>45603</v>
      </c>
      <c r="B678">
        <f t="shared" si="120"/>
        <v>4</v>
      </c>
      <c r="C678">
        <f t="shared" si="121"/>
        <v>1</v>
      </c>
      <c r="D678">
        <f t="shared" si="122"/>
        <v>0</v>
      </c>
      <c r="E678" t="s">
        <v>7</v>
      </c>
      <c r="F678">
        <v>10</v>
      </c>
      <c r="G678">
        <f t="shared" si="128"/>
        <v>0</v>
      </c>
      <c r="H678">
        <f t="shared" si="123"/>
        <v>0</v>
      </c>
      <c r="I678">
        <f t="shared" si="124"/>
        <v>0</v>
      </c>
      <c r="J678">
        <f t="shared" si="125"/>
        <v>4</v>
      </c>
      <c r="K678">
        <f t="shared" si="126"/>
        <v>120</v>
      </c>
      <c r="L678">
        <f t="shared" si="127"/>
        <v>0</v>
      </c>
      <c r="M678">
        <v>0</v>
      </c>
      <c r="N678">
        <f t="shared" si="129"/>
        <v>52330</v>
      </c>
      <c r="O678">
        <f t="shared" si="130"/>
        <v>74880</v>
      </c>
      <c r="P678">
        <f t="shared" si="131"/>
        <v>22550</v>
      </c>
    </row>
    <row r="679" spans="1:16" x14ac:dyDescent="0.25">
      <c r="A679" s="1">
        <v>45604</v>
      </c>
      <c r="B679">
        <f t="shared" si="120"/>
        <v>5</v>
      </c>
      <c r="C679">
        <f t="shared" si="121"/>
        <v>1</v>
      </c>
      <c r="D679">
        <f t="shared" si="122"/>
        <v>0</v>
      </c>
      <c r="E679" t="s">
        <v>7</v>
      </c>
      <c r="F679">
        <v>10</v>
      </c>
      <c r="G679">
        <f t="shared" si="128"/>
        <v>0</v>
      </c>
      <c r="H679">
        <f t="shared" si="123"/>
        <v>0</v>
      </c>
      <c r="I679">
        <f t="shared" si="124"/>
        <v>0</v>
      </c>
      <c r="J679">
        <f t="shared" si="125"/>
        <v>4</v>
      </c>
      <c r="K679">
        <f t="shared" si="126"/>
        <v>120</v>
      </c>
      <c r="L679">
        <f t="shared" si="127"/>
        <v>0</v>
      </c>
      <c r="M679">
        <v>0</v>
      </c>
      <c r="N679">
        <f t="shared" si="129"/>
        <v>52450</v>
      </c>
      <c r="O679">
        <f t="shared" si="130"/>
        <v>75000</v>
      </c>
      <c r="P679">
        <f t="shared" si="131"/>
        <v>22550</v>
      </c>
    </row>
    <row r="680" spans="1:16" x14ac:dyDescent="0.25">
      <c r="A680" s="1">
        <v>45605</v>
      </c>
      <c r="B680">
        <f t="shared" si="120"/>
        <v>6</v>
      </c>
      <c r="C680">
        <f t="shared" si="121"/>
        <v>0</v>
      </c>
      <c r="D680">
        <f t="shared" si="122"/>
        <v>0</v>
      </c>
      <c r="E680" t="s">
        <v>7</v>
      </c>
      <c r="F680">
        <v>10</v>
      </c>
      <c r="G680">
        <f t="shared" si="128"/>
        <v>0</v>
      </c>
      <c r="H680">
        <f t="shared" si="123"/>
        <v>0</v>
      </c>
      <c r="I680">
        <f t="shared" si="124"/>
        <v>0</v>
      </c>
      <c r="J680">
        <f t="shared" si="125"/>
        <v>0</v>
      </c>
      <c r="K680">
        <f t="shared" si="126"/>
        <v>0</v>
      </c>
      <c r="L680">
        <f t="shared" si="127"/>
        <v>0</v>
      </c>
      <c r="M680">
        <v>0</v>
      </c>
      <c r="N680">
        <f t="shared" si="129"/>
        <v>52450</v>
      </c>
      <c r="O680">
        <f t="shared" si="130"/>
        <v>75000</v>
      </c>
      <c r="P680">
        <f t="shared" si="131"/>
        <v>22550</v>
      </c>
    </row>
    <row r="681" spans="1:16" x14ac:dyDescent="0.25">
      <c r="A681" s="1">
        <v>45606</v>
      </c>
      <c r="B681">
        <f t="shared" si="120"/>
        <v>7</v>
      </c>
      <c r="C681">
        <f t="shared" si="121"/>
        <v>0</v>
      </c>
      <c r="D681">
        <f t="shared" si="122"/>
        <v>1</v>
      </c>
      <c r="E681" t="s">
        <v>7</v>
      </c>
      <c r="F681">
        <v>10</v>
      </c>
      <c r="G681">
        <f t="shared" si="128"/>
        <v>0</v>
      </c>
      <c r="H681">
        <f t="shared" si="123"/>
        <v>0</v>
      </c>
      <c r="I681">
        <f t="shared" si="124"/>
        <v>0</v>
      </c>
      <c r="J681">
        <f t="shared" si="125"/>
        <v>0</v>
      </c>
      <c r="K681">
        <f t="shared" si="126"/>
        <v>0</v>
      </c>
      <c r="L681">
        <f t="shared" si="127"/>
        <v>150</v>
      </c>
      <c r="M681">
        <v>0</v>
      </c>
      <c r="N681">
        <f t="shared" si="129"/>
        <v>52300</v>
      </c>
      <c r="O681">
        <f t="shared" si="130"/>
        <v>75000</v>
      </c>
      <c r="P681">
        <f t="shared" si="131"/>
        <v>22700</v>
      </c>
    </row>
    <row r="682" spans="1:16" x14ac:dyDescent="0.25">
      <c r="A682" s="1">
        <v>45607</v>
      </c>
      <c r="B682">
        <f t="shared" si="120"/>
        <v>1</v>
      </c>
      <c r="C682">
        <f t="shared" si="121"/>
        <v>1</v>
      </c>
      <c r="D682">
        <f t="shared" si="122"/>
        <v>0</v>
      </c>
      <c r="E682" t="s">
        <v>7</v>
      </c>
      <c r="F682">
        <v>10</v>
      </c>
      <c r="G682">
        <f t="shared" si="128"/>
        <v>0</v>
      </c>
      <c r="H682">
        <f t="shared" si="123"/>
        <v>0</v>
      </c>
      <c r="I682">
        <f t="shared" si="124"/>
        <v>0</v>
      </c>
      <c r="J682">
        <f t="shared" si="125"/>
        <v>4</v>
      </c>
      <c r="K682">
        <f t="shared" si="126"/>
        <v>120</v>
      </c>
      <c r="L682">
        <f t="shared" si="127"/>
        <v>0</v>
      </c>
      <c r="M682">
        <v>0</v>
      </c>
      <c r="N682">
        <f t="shared" si="129"/>
        <v>52420</v>
      </c>
      <c r="O682">
        <f t="shared" si="130"/>
        <v>75120</v>
      </c>
      <c r="P682">
        <f t="shared" si="131"/>
        <v>22700</v>
      </c>
    </row>
    <row r="683" spans="1:16" x14ac:dyDescent="0.25">
      <c r="A683" s="1">
        <v>45608</v>
      </c>
      <c r="B683">
        <f t="shared" si="120"/>
        <v>2</v>
      </c>
      <c r="C683">
        <f t="shared" si="121"/>
        <v>1</v>
      </c>
      <c r="D683">
        <f t="shared" si="122"/>
        <v>0</v>
      </c>
      <c r="E683" t="s">
        <v>7</v>
      </c>
      <c r="F683">
        <v>10</v>
      </c>
      <c r="G683">
        <f t="shared" si="128"/>
        <v>0</v>
      </c>
      <c r="H683">
        <f t="shared" si="123"/>
        <v>0</v>
      </c>
      <c r="I683">
        <f t="shared" si="124"/>
        <v>0</v>
      </c>
      <c r="J683">
        <f t="shared" si="125"/>
        <v>4</v>
      </c>
      <c r="K683">
        <f t="shared" si="126"/>
        <v>120</v>
      </c>
      <c r="L683">
        <f t="shared" si="127"/>
        <v>0</v>
      </c>
      <c r="M683">
        <v>0</v>
      </c>
      <c r="N683">
        <f t="shared" si="129"/>
        <v>52540</v>
      </c>
      <c r="O683">
        <f t="shared" si="130"/>
        <v>75240</v>
      </c>
      <c r="P683">
        <f t="shared" si="131"/>
        <v>22700</v>
      </c>
    </row>
    <row r="684" spans="1:16" x14ac:dyDescent="0.25">
      <c r="A684" s="1">
        <v>45609</v>
      </c>
      <c r="B684">
        <f t="shared" si="120"/>
        <v>3</v>
      </c>
      <c r="C684">
        <f t="shared" si="121"/>
        <v>1</v>
      </c>
      <c r="D684">
        <f t="shared" si="122"/>
        <v>0</v>
      </c>
      <c r="E684" t="s">
        <v>7</v>
      </c>
      <c r="F684">
        <v>10</v>
      </c>
      <c r="G684">
        <f t="shared" si="128"/>
        <v>0</v>
      </c>
      <c r="H684">
        <f t="shared" si="123"/>
        <v>0</v>
      </c>
      <c r="I684">
        <f t="shared" si="124"/>
        <v>0</v>
      </c>
      <c r="J684">
        <f t="shared" si="125"/>
        <v>4</v>
      </c>
      <c r="K684">
        <f t="shared" si="126"/>
        <v>120</v>
      </c>
      <c r="L684">
        <f t="shared" si="127"/>
        <v>0</v>
      </c>
      <c r="M684">
        <v>0</v>
      </c>
      <c r="N684">
        <f t="shared" si="129"/>
        <v>52660</v>
      </c>
      <c r="O684">
        <f t="shared" si="130"/>
        <v>75360</v>
      </c>
      <c r="P684">
        <f t="shared" si="131"/>
        <v>22700</v>
      </c>
    </row>
    <row r="685" spans="1:16" x14ac:dyDescent="0.25">
      <c r="A685" s="1">
        <v>45610</v>
      </c>
      <c r="B685">
        <f t="shared" si="120"/>
        <v>4</v>
      </c>
      <c r="C685">
        <f t="shared" si="121"/>
        <v>1</v>
      </c>
      <c r="D685">
        <f t="shared" si="122"/>
        <v>0</v>
      </c>
      <c r="E685" t="s">
        <v>7</v>
      </c>
      <c r="F685">
        <v>10</v>
      </c>
      <c r="G685">
        <f t="shared" si="128"/>
        <v>0</v>
      </c>
      <c r="H685">
        <f t="shared" si="123"/>
        <v>0</v>
      </c>
      <c r="I685">
        <f t="shared" si="124"/>
        <v>0</v>
      </c>
      <c r="J685">
        <f t="shared" si="125"/>
        <v>4</v>
      </c>
      <c r="K685">
        <f t="shared" si="126"/>
        <v>120</v>
      </c>
      <c r="L685">
        <f t="shared" si="127"/>
        <v>0</v>
      </c>
      <c r="M685">
        <v>0</v>
      </c>
      <c r="N685">
        <f t="shared" si="129"/>
        <v>52780</v>
      </c>
      <c r="O685">
        <f t="shared" si="130"/>
        <v>75480</v>
      </c>
      <c r="P685">
        <f t="shared" si="131"/>
        <v>22700</v>
      </c>
    </row>
    <row r="686" spans="1:16" x14ac:dyDescent="0.25">
      <c r="A686" s="1">
        <v>45611</v>
      </c>
      <c r="B686">
        <f t="shared" si="120"/>
        <v>5</v>
      </c>
      <c r="C686">
        <f t="shared" si="121"/>
        <v>1</v>
      </c>
      <c r="D686">
        <f t="shared" si="122"/>
        <v>0</v>
      </c>
      <c r="E686" t="s">
        <v>7</v>
      </c>
      <c r="F686">
        <v>10</v>
      </c>
      <c r="G686">
        <f t="shared" si="128"/>
        <v>0</v>
      </c>
      <c r="H686">
        <f t="shared" si="123"/>
        <v>0</v>
      </c>
      <c r="I686">
        <f t="shared" si="124"/>
        <v>0</v>
      </c>
      <c r="J686">
        <f t="shared" si="125"/>
        <v>4</v>
      </c>
      <c r="K686">
        <f t="shared" si="126"/>
        <v>120</v>
      </c>
      <c r="L686">
        <f t="shared" si="127"/>
        <v>0</v>
      </c>
      <c r="M686">
        <v>0</v>
      </c>
      <c r="N686">
        <f t="shared" si="129"/>
        <v>52900</v>
      </c>
      <c r="O686">
        <f t="shared" si="130"/>
        <v>75600</v>
      </c>
      <c r="P686">
        <f t="shared" si="131"/>
        <v>22700</v>
      </c>
    </row>
    <row r="687" spans="1:16" x14ac:dyDescent="0.25">
      <c r="A687" s="1">
        <v>45612</v>
      </c>
      <c r="B687">
        <f t="shared" si="120"/>
        <v>6</v>
      </c>
      <c r="C687">
        <f t="shared" si="121"/>
        <v>0</v>
      </c>
      <c r="D687">
        <f t="shared" si="122"/>
        <v>0</v>
      </c>
      <c r="E687" t="s">
        <v>7</v>
      </c>
      <c r="F687">
        <v>10</v>
      </c>
      <c r="G687">
        <f t="shared" si="128"/>
        <v>0</v>
      </c>
      <c r="H687">
        <f t="shared" si="123"/>
        <v>0</v>
      </c>
      <c r="I687">
        <f t="shared" si="124"/>
        <v>0</v>
      </c>
      <c r="J687">
        <f t="shared" si="125"/>
        <v>0</v>
      </c>
      <c r="K687">
        <f t="shared" si="126"/>
        <v>0</v>
      </c>
      <c r="L687">
        <f t="shared" si="127"/>
        <v>0</v>
      </c>
      <c r="M687">
        <v>0</v>
      </c>
      <c r="N687">
        <f t="shared" si="129"/>
        <v>52900</v>
      </c>
      <c r="O687">
        <f t="shared" si="130"/>
        <v>75600</v>
      </c>
      <c r="P687">
        <f t="shared" si="131"/>
        <v>22700</v>
      </c>
    </row>
    <row r="688" spans="1:16" x14ac:dyDescent="0.25">
      <c r="A688" s="1">
        <v>45613</v>
      </c>
      <c r="B688">
        <f t="shared" si="120"/>
        <v>7</v>
      </c>
      <c r="C688">
        <f t="shared" si="121"/>
        <v>0</v>
      </c>
      <c r="D688">
        <f t="shared" si="122"/>
        <v>1</v>
      </c>
      <c r="E688" t="s">
        <v>7</v>
      </c>
      <c r="F688">
        <v>10</v>
      </c>
      <c r="G688">
        <f t="shared" si="128"/>
        <v>0</v>
      </c>
      <c r="H688">
        <f t="shared" si="123"/>
        <v>0</v>
      </c>
      <c r="I688">
        <f t="shared" si="124"/>
        <v>0</v>
      </c>
      <c r="J688">
        <f t="shared" si="125"/>
        <v>0</v>
      </c>
      <c r="K688">
        <f t="shared" si="126"/>
        <v>0</v>
      </c>
      <c r="L688">
        <f t="shared" si="127"/>
        <v>150</v>
      </c>
      <c r="M688">
        <v>0</v>
      </c>
      <c r="N688">
        <f t="shared" si="129"/>
        <v>52750</v>
      </c>
      <c r="O688">
        <f t="shared" si="130"/>
        <v>75600</v>
      </c>
      <c r="P688">
        <f t="shared" si="131"/>
        <v>22850</v>
      </c>
    </row>
    <row r="689" spans="1:16" x14ac:dyDescent="0.25">
      <c r="A689" s="1">
        <v>45614</v>
      </c>
      <c r="B689">
        <f t="shared" si="120"/>
        <v>1</v>
      </c>
      <c r="C689">
        <f t="shared" si="121"/>
        <v>1</v>
      </c>
      <c r="D689">
        <f t="shared" si="122"/>
        <v>0</v>
      </c>
      <c r="E689" t="s">
        <v>7</v>
      </c>
      <c r="F689">
        <v>10</v>
      </c>
      <c r="G689">
        <f t="shared" si="128"/>
        <v>0</v>
      </c>
      <c r="H689">
        <f t="shared" si="123"/>
        <v>0</v>
      </c>
      <c r="I689">
        <f t="shared" si="124"/>
        <v>0</v>
      </c>
      <c r="J689">
        <f t="shared" si="125"/>
        <v>4</v>
      </c>
      <c r="K689">
        <f t="shared" si="126"/>
        <v>120</v>
      </c>
      <c r="L689">
        <f t="shared" si="127"/>
        <v>0</v>
      </c>
      <c r="M689">
        <v>0</v>
      </c>
      <c r="N689">
        <f t="shared" si="129"/>
        <v>52870</v>
      </c>
      <c r="O689">
        <f t="shared" si="130"/>
        <v>75720</v>
      </c>
      <c r="P689">
        <f t="shared" si="131"/>
        <v>22850</v>
      </c>
    </row>
    <row r="690" spans="1:16" x14ac:dyDescent="0.25">
      <c r="A690" s="1">
        <v>45615</v>
      </c>
      <c r="B690">
        <f t="shared" si="120"/>
        <v>2</v>
      </c>
      <c r="C690">
        <f t="shared" si="121"/>
        <v>1</v>
      </c>
      <c r="D690">
        <f t="shared" si="122"/>
        <v>0</v>
      </c>
      <c r="E690" t="s">
        <v>7</v>
      </c>
      <c r="F690">
        <v>10</v>
      </c>
      <c r="G690">
        <f t="shared" si="128"/>
        <v>0</v>
      </c>
      <c r="H690">
        <f t="shared" si="123"/>
        <v>0</v>
      </c>
      <c r="I690">
        <f t="shared" si="124"/>
        <v>0</v>
      </c>
      <c r="J690">
        <f t="shared" si="125"/>
        <v>4</v>
      </c>
      <c r="K690">
        <f t="shared" si="126"/>
        <v>120</v>
      </c>
      <c r="L690">
        <f t="shared" si="127"/>
        <v>0</v>
      </c>
      <c r="M690">
        <v>0</v>
      </c>
      <c r="N690">
        <f t="shared" si="129"/>
        <v>52990</v>
      </c>
      <c r="O690">
        <f t="shared" si="130"/>
        <v>75840</v>
      </c>
      <c r="P690">
        <f t="shared" si="131"/>
        <v>22850</v>
      </c>
    </row>
    <row r="691" spans="1:16" x14ac:dyDescent="0.25">
      <c r="A691" s="1">
        <v>45616</v>
      </c>
      <c r="B691">
        <f t="shared" si="120"/>
        <v>3</v>
      </c>
      <c r="C691">
        <f t="shared" si="121"/>
        <v>1</v>
      </c>
      <c r="D691">
        <f t="shared" si="122"/>
        <v>0</v>
      </c>
      <c r="E691" t="s">
        <v>7</v>
      </c>
      <c r="F691">
        <v>10</v>
      </c>
      <c r="G691">
        <f t="shared" si="128"/>
        <v>0</v>
      </c>
      <c r="H691">
        <f t="shared" si="123"/>
        <v>0</v>
      </c>
      <c r="I691">
        <f t="shared" si="124"/>
        <v>0</v>
      </c>
      <c r="J691">
        <f t="shared" si="125"/>
        <v>4</v>
      </c>
      <c r="K691">
        <f t="shared" si="126"/>
        <v>120</v>
      </c>
      <c r="L691">
        <f t="shared" si="127"/>
        <v>0</v>
      </c>
      <c r="M691">
        <v>0</v>
      </c>
      <c r="N691">
        <f t="shared" si="129"/>
        <v>53110</v>
      </c>
      <c r="O691">
        <f t="shared" si="130"/>
        <v>75960</v>
      </c>
      <c r="P691">
        <f t="shared" si="131"/>
        <v>22850</v>
      </c>
    </row>
    <row r="692" spans="1:16" x14ac:dyDescent="0.25">
      <c r="A692" s="1">
        <v>45617</v>
      </c>
      <c r="B692">
        <f t="shared" si="120"/>
        <v>4</v>
      </c>
      <c r="C692">
        <f t="shared" si="121"/>
        <v>1</v>
      </c>
      <c r="D692">
        <f t="shared" si="122"/>
        <v>0</v>
      </c>
      <c r="E692" t="s">
        <v>7</v>
      </c>
      <c r="F692">
        <v>10</v>
      </c>
      <c r="G692">
        <f t="shared" si="128"/>
        <v>0</v>
      </c>
      <c r="H692">
        <f t="shared" si="123"/>
        <v>0</v>
      </c>
      <c r="I692">
        <f t="shared" si="124"/>
        <v>0</v>
      </c>
      <c r="J692">
        <f t="shared" si="125"/>
        <v>4</v>
      </c>
      <c r="K692">
        <f t="shared" si="126"/>
        <v>120</v>
      </c>
      <c r="L692">
        <f t="shared" si="127"/>
        <v>0</v>
      </c>
      <c r="M692">
        <v>0</v>
      </c>
      <c r="N692">
        <f t="shared" si="129"/>
        <v>53230</v>
      </c>
      <c r="O692">
        <f t="shared" si="130"/>
        <v>76080</v>
      </c>
      <c r="P692">
        <f t="shared" si="131"/>
        <v>22850</v>
      </c>
    </row>
    <row r="693" spans="1:16" x14ac:dyDescent="0.25">
      <c r="A693" s="1">
        <v>45618</v>
      </c>
      <c r="B693">
        <f t="shared" si="120"/>
        <v>5</v>
      </c>
      <c r="C693">
        <f t="shared" si="121"/>
        <v>1</v>
      </c>
      <c r="D693">
        <f t="shared" si="122"/>
        <v>0</v>
      </c>
      <c r="E693" t="s">
        <v>7</v>
      </c>
      <c r="F693">
        <v>10</v>
      </c>
      <c r="G693">
        <f t="shared" si="128"/>
        <v>0</v>
      </c>
      <c r="H693">
        <f t="shared" si="123"/>
        <v>0</v>
      </c>
      <c r="I693">
        <f t="shared" si="124"/>
        <v>0</v>
      </c>
      <c r="J693">
        <f t="shared" si="125"/>
        <v>4</v>
      </c>
      <c r="K693">
        <f t="shared" si="126"/>
        <v>120</v>
      </c>
      <c r="L693">
        <f t="shared" si="127"/>
        <v>0</v>
      </c>
      <c r="M693">
        <v>0</v>
      </c>
      <c r="N693">
        <f t="shared" si="129"/>
        <v>53350</v>
      </c>
      <c r="O693">
        <f t="shared" si="130"/>
        <v>76200</v>
      </c>
      <c r="P693">
        <f t="shared" si="131"/>
        <v>22850</v>
      </c>
    </row>
    <row r="694" spans="1:16" x14ac:dyDescent="0.25">
      <c r="A694" s="1">
        <v>45619</v>
      </c>
      <c r="B694">
        <f t="shared" si="120"/>
        <v>6</v>
      </c>
      <c r="C694">
        <f t="shared" si="121"/>
        <v>0</v>
      </c>
      <c r="D694">
        <f t="shared" si="122"/>
        <v>0</v>
      </c>
      <c r="E694" t="s">
        <v>7</v>
      </c>
      <c r="F694">
        <v>10</v>
      </c>
      <c r="G694">
        <f t="shared" si="128"/>
        <v>0</v>
      </c>
      <c r="H694">
        <f t="shared" si="123"/>
        <v>0</v>
      </c>
      <c r="I694">
        <f t="shared" si="124"/>
        <v>0</v>
      </c>
      <c r="J694">
        <f t="shared" si="125"/>
        <v>0</v>
      </c>
      <c r="K694">
        <f t="shared" si="126"/>
        <v>0</v>
      </c>
      <c r="L694">
        <f t="shared" si="127"/>
        <v>0</v>
      </c>
      <c r="M694">
        <v>0</v>
      </c>
      <c r="N694">
        <f t="shared" si="129"/>
        <v>53350</v>
      </c>
      <c r="O694">
        <f t="shared" si="130"/>
        <v>76200</v>
      </c>
      <c r="P694">
        <f t="shared" si="131"/>
        <v>22850</v>
      </c>
    </row>
    <row r="695" spans="1:16" x14ac:dyDescent="0.25">
      <c r="A695" s="1">
        <v>45620</v>
      </c>
      <c r="B695">
        <f t="shared" si="120"/>
        <v>7</v>
      </c>
      <c r="C695">
        <f t="shared" si="121"/>
        <v>0</v>
      </c>
      <c r="D695">
        <f t="shared" si="122"/>
        <v>1</v>
      </c>
      <c r="E695" t="s">
        <v>7</v>
      </c>
      <c r="F695">
        <v>10</v>
      </c>
      <c r="G695">
        <f t="shared" si="128"/>
        <v>0</v>
      </c>
      <c r="H695">
        <f t="shared" si="123"/>
        <v>0</v>
      </c>
      <c r="I695">
        <f t="shared" si="124"/>
        <v>0</v>
      </c>
      <c r="J695">
        <f t="shared" si="125"/>
        <v>0</v>
      </c>
      <c r="K695">
        <f t="shared" si="126"/>
        <v>0</v>
      </c>
      <c r="L695">
        <f t="shared" si="127"/>
        <v>150</v>
      </c>
      <c r="M695">
        <v>0</v>
      </c>
      <c r="N695">
        <f t="shared" si="129"/>
        <v>53200</v>
      </c>
      <c r="O695">
        <f t="shared" si="130"/>
        <v>76200</v>
      </c>
      <c r="P695">
        <f t="shared" si="131"/>
        <v>23000</v>
      </c>
    </row>
    <row r="696" spans="1:16" x14ac:dyDescent="0.25">
      <c r="A696" s="1">
        <v>45621</v>
      </c>
      <c r="B696">
        <f t="shared" si="120"/>
        <v>1</v>
      </c>
      <c r="C696">
        <f t="shared" si="121"/>
        <v>1</v>
      </c>
      <c r="D696">
        <f t="shared" si="122"/>
        <v>0</v>
      </c>
      <c r="E696" t="s">
        <v>7</v>
      </c>
      <c r="F696">
        <v>10</v>
      </c>
      <c r="G696">
        <f t="shared" si="128"/>
        <v>0</v>
      </c>
      <c r="H696">
        <f t="shared" si="123"/>
        <v>0</v>
      </c>
      <c r="I696">
        <f t="shared" si="124"/>
        <v>0</v>
      </c>
      <c r="J696">
        <f t="shared" si="125"/>
        <v>4</v>
      </c>
      <c r="K696">
        <f t="shared" si="126"/>
        <v>120</v>
      </c>
      <c r="L696">
        <f t="shared" si="127"/>
        <v>0</v>
      </c>
      <c r="M696">
        <v>0</v>
      </c>
      <c r="N696">
        <f t="shared" si="129"/>
        <v>53320</v>
      </c>
      <c r="O696">
        <f t="shared" si="130"/>
        <v>76320</v>
      </c>
      <c r="P696">
        <f t="shared" si="131"/>
        <v>23000</v>
      </c>
    </row>
    <row r="697" spans="1:16" x14ac:dyDescent="0.25">
      <c r="A697" s="1">
        <v>45622</v>
      </c>
      <c r="B697">
        <f t="shared" si="120"/>
        <v>2</v>
      </c>
      <c r="C697">
        <f t="shared" si="121"/>
        <v>1</v>
      </c>
      <c r="D697">
        <f t="shared" si="122"/>
        <v>0</v>
      </c>
      <c r="E697" t="s">
        <v>7</v>
      </c>
      <c r="F697">
        <v>10</v>
      </c>
      <c r="G697">
        <f t="shared" si="128"/>
        <v>0</v>
      </c>
      <c r="H697">
        <f t="shared" si="123"/>
        <v>0</v>
      </c>
      <c r="I697">
        <f t="shared" si="124"/>
        <v>0</v>
      </c>
      <c r="J697">
        <f t="shared" si="125"/>
        <v>4</v>
      </c>
      <c r="K697">
        <f t="shared" si="126"/>
        <v>120</v>
      </c>
      <c r="L697">
        <f t="shared" si="127"/>
        <v>0</v>
      </c>
      <c r="M697">
        <v>0</v>
      </c>
      <c r="N697">
        <f t="shared" si="129"/>
        <v>53440</v>
      </c>
      <c r="O697">
        <f t="shared" si="130"/>
        <v>76440</v>
      </c>
      <c r="P697">
        <f t="shared" si="131"/>
        <v>23000</v>
      </c>
    </row>
    <row r="698" spans="1:16" x14ac:dyDescent="0.25">
      <c r="A698" s="1">
        <v>45623</v>
      </c>
      <c r="B698">
        <f t="shared" si="120"/>
        <v>3</v>
      </c>
      <c r="C698">
        <f t="shared" si="121"/>
        <v>1</v>
      </c>
      <c r="D698">
        <f t="shared" si="122"/>
        <v>0</v>
      </c>
      <c r="E698" t="s">
        <v>7</v>
      </c>
      <c r="F698">
        <v>10</v>
      </c>
      <c r="G698">
        <f t="shared" si="128"/>
        <v>0</v>
      </c>
      <c r="H698">
        <f t="shared" si="123"/>
        <v>0</v>
      </c>
      <c r="I698">
        <f t="shared" si="124"/>
        <v>0</v>
      </c>
      <c r="J698">
        <f t="shared" si="125"/>
        <v>4</v>
      </c>
      <c r="K698">
        <f t="shared" si="126"/>
        <v>120</v>
      </c>
      <c r="L698">
        <f t="shared" si="127"/>
        <v>0</v>
      </c>
      <c r="M698">
        <v>0</v>
      </c>
      <c r="N698">
        <f t="shared" si="129"/>
        <v>53560</v>
      </c>
      <c r="O698">
        <f t="shared" si="130"/>
        <v>76560</v>
      </c>
      <c r="P698">
        <f t="shared" si="131"/>
        <v>23000</v>
      </c>
    </row>
    <row r="699" spans="1:16" x14ac:dyDescent="0.25">
      <c r="A699" s="1">
        <v>45624</v>
      </c>
      <c r="B699">
        <f t="shared" si="120"/>
        <v>4</v>
      </c>
      <c r="C699">
        <f t="shared" si="121"/>
        <v>1</v>
      </c>
      <c r="D699">
        <f t="shared" si="122"/>
        <v>0</v>
      </c>
      <c r="E699" t="s">
        <v>7</v>
      </c>
      <c r="F699">
        <v>10</v>
      </c>
      <c r="G699">
        <f t="shared" si="128"/>
        <v>0</v>
      </c>
      <c r="H699">
        <f t="shared" si="123"/>
        <v>0</v>
      </c>
      <c r="I699">
        <f t="shared" si="124"/>
        <v>0</v>
      </c>
      <c r="J699">
        <f t="shared" si="125"/>
        <v>4</v>
      </c>
      <c r="K699">
        <f t="shared" si="126"/>
        <v>120</v>
      </c>
      <c r="L699">
        <f t="shared" si="127"/>
        <v>0</v>
      </c>
      <c r="M699">
        <v>0</v>
      </c>
      <c r="N699">
        <f t="shared" si="129"/>
        <v>53680</v>
      </c>
      <c r="O699">
        <f t="shared" si="130"/>
        <v>76680</v>
      </c>
      <c r="P699">
        <f t="shared" si="131"/>
        <v>23000</v>
      </c>
    </row>
    <row r="700" spans="1:16" x14ac:dyDescent="0.25">
      <c r="A700" s="1">
        <v>45625</v>
      </c>
      <c r="B700">
        <f t="shared" si="120"/>
        <v>5</v>
      </c>
      <c r="C700">
        <f t="shared" si="121"/>
        <v>1</v>
      </c>
      <c r="D700">
        <f t="shared" si="122"/>
        <v>0</v>
      </c>
      <c r="E700" t="s">
        <v>7</v>
      </c>
      <c r="F700">
        <v>10</v>
      </c>
      <c r="G700">
        <f t="shared" si="128"/>
        <v>0</v>
      </c>
      <c r="H700">
        <f t="shared" si="123"/>
        <v>0</v>
      </c>
      <c r="I700">
        <f t="shared" si="124"/>
        <v>0</v>
      </c>
      <c r="J700">
        <f t="shared" si="125"/>
        <v>4</v>
      </c>
      <c r="K700">
        <f t="shared" si="126"/>
        <v>120</v>
      </c>
      <c r="L700">
        <f t="shared" si="127"/>
        <v>0</v>
      </c>
      <c r="M700">
        <v>0</v>
      </c>
      <c r="N700">
        <f t="shared" si="129"/>
        <v>53800</v>
      </c>
      <c r="O700">
        <f t="shared" si="130"/>
        <v>76800</v>
      </c>
      <c r="P700">
        <f t="shared" si="131"/>
        <v>23000</v>
      </c>
    </row>
    <row r="701" spans="1:16" x14ac:dyDescent="0.25">
      <c r="A701" s="1">
        <v>45626</v>
      </c>
      <c r="B701">
        <f t="shared" si="120"/>
        <v>6</v>
      </c>
      <c r="C701">
        <f t="shared" si="121"/>
        <v>0</v>
      </c>
      <c r="D701">
        <f t="shared" si="122"/>
        <v>0</v>
      </c>
      <c r="E701" t="s">
        <v>7</v>
      </c>
      <c r="F701">
        <v>10</v>
      </c>
      <c r="G701">
        <f t="shared" si="128"/>
        <v>0</v>
      </c>
      <c r="H701">
        <f t="shared" si="123"/>
        <v>0</v>
      </c>
      <c r="I701">
        <f t="shared" si="124"/>
        <v>0</v>
      </c>
      <c r="J701">
        <f t="shared" si="125"/>
        <v>0</v>
      </c>
      <c r="K701">
        <f t="shared" si="126"/>
        <v>0</v>
      </c>
      <c r="L701">
        <f t="shared" si="127"/>
        <v>0</v>
      </c>
      <c r="M701">
        <v>0</v>
      </c>
      <c r="N701">
        <f t="shared" si="129"/>
        <v>53800</v>
      </c>
      <c r="O701">
        <f t="shared" si="130"/>
        <v>76800</v>
      </c>
      <c r="P701">
        <f t="shared" si="131"/>
        <v>23000</v>
      </c>
    </row>
    <row r="702" spans="1:16" x14ac:dyDescent="0.25">
      <c r="A702" s="1">
        <v>45627</v>
      </c>
      <c r="B702">
        <f t="shared" si="120"/>
        <v>7</v>
      </c>
      <c r="C702">
        <f t="shared" si="121"/>
        <v>0</v>
      </c>
      <c r="D702">
        <f t="shared" si="122"/>
        <v>1</v>
      </c>
      <c r="E702" t="s">
        <v>7</v>
      </c>
      <c r="F702">
        <v>10</v>
      </c>
      <c r="G702">
        <f t="shared" si="128"/>
        <v>0</v>
      </c>
      <c r="H702">
        <f t="shared" si="123"/>
        <v>0</v>
      </c>
      <c r="I702">
        <f t="shared" si="124"/>
        <v>0</v>
      </c>
      <c r="J702">
        <f t="shared" si="125"/>
        <v>0</v>
      </c>
      <c r="K702">
        <f t="shared" si="126"/>
        <v>0</v>
      </c>
      <c r="L702">
        <f t="shared" si="127"/>
        <v>150</v>
      </c>
      <c r="M702">
        <v>0</v>
      </c>
      <c r="N702">
        <f t="shared" si="129"/>
        <v>53650</v>
      </c>
      <c r="O702">
        <f t="shared" si="130"/>
        <v>76800</v>
      </c>
      <c r="P702">
        <f t="shared" si="131"/>
        <v>23150</v>
      </c>
    </row>
    <row r="703" spans="1:16" x14ac:dyDescent="0.25">
      <c r="A703" s="1">
        <v>45628</v>
      </c>
      <c r="B703">
        <f t="shared" si="120"/>
        <v>1</v>
      </c>
      <c r="C703">
        <f t="shared" si="121"/>
        <v>1</v>
      </c>
      <c r="D703">
        <f t="shared" si="122"/>
        <v>0</v>
      </c>
      <c r="E703" t="s">
        <v>7</v>
      </c>
      <c r="F703">
        <v>10</v>
      </c>
      <c r="G703">
        <f t="shared" si="128"/>
        <v>0</v>
      </c>
      <c r="H703">
        <f t="shared" si="123"/>
        <v>0</v>
      </c>
      <c r="I703">
        <f t="shared" si="124"/>
        <v>0</v>
      </c>
      <c r="J703">
        <f t="shared" si="125"/>
        <v>4</v>
      </c>
      <c r="K703">
        <f t="shared" si="126"/>
        <v>120</v>
      </c>
      <c r="L703">
        <f t="shared" si="127"/>
        <v>0</v>
      </c>
      <c r="M703">
        <v>0</v>
      </c>
      <c r="N703">
        <f t="shared" si="129"/>
        <v>53770</v>
      </c>
      <c r="O703">
        <f t="shared" si="130"/>
        <v>76920</v>
      </c>
      <c r="P703">
        <f t="shared" si="131"/>
        <v>23150</v>
      </c>
    </row>
    <row r="704" spans="1:16" x14ac:dyDescent="0.25">
      <c r="A704" s="1">
        <v>45629</v>
      </c>
      <c r="B704">
        <f t="shared" si="120"/>
        <v>2</v>
      </c>
      <c r="C704">
        <f t="shared" si="121"/>
        <v>1</v>
      </c>
      <c r="D704">
        <f t="shared" si="122"/>
        <v>0</v>
      </c>
      <c r="E704" t="s">
        <v>7</v>
      </c>
      <c r="F704">
        <v>10</v>
      </c>
      <c r="G704">
        <f t="shared" si="128"/>
        <v>0</v>
      </c>
      <c r="H704">
        <f t="shared" si="123"/>
        <v>0</v>
      </c>
      <c r="I704">
        <f t="shared" si="124"/>
        <v>0</v>
      </c>
      <c r="J704">
        <f t="shared" si="125"/>
        <v>4</v>
      </c>
      <c r="K704">
        <f t="shared" si="126"/>
        <v>120</v>
      </c>
      <c r="L704">
        <f t="shared" si="127"/>
        <v>0</v>
      </c>
      <c r="M704">
        <v>0</v>
      </c>
      <c r="N704">
        <f t="shared" si="129"/>
        <v>53890</v>
      </c>
      <c r="O704">
        <f t="shared" si="130"/>
        <v>77040</v>
      </c>
      <c r="P704">
        <f t="shared" si="131"/>
        <v>23150</v>
      </c>
    </row>
    <row r="705" spans="1:16" x14ac:dyDescent="0.25">
      <c r="A705" s="1">
        <v>45630</v>
      </c>
      <c r="B705">
        <f t="shared" si="120"/>
        <v>3</v>
      </c>
      <c r="C705">
        <f t="shared" si="121"/>
        <v>1</v>
      </c>
      <c r="D705">
        <f t="shared" si="122"/>
        <v>0</v>
      </c>
      <c r="E705" t="s">
        <v>7</v>
      </c>
      <c r="F705">
        <v>10</v>
      </c>
      <c r="G705">
        <f t="shared" si="128"/>
        <v>0</v>
      </c>
      <c r="H705">
        <f t="shared" si="123"/>
        <v>0</v>
      </c>
      <c r="I705">
        <f t="shared" si="124"/>
        <v>0</v>
      </c>
      <c r="J705">
        <f t="shared" si="125"/>
        <v>4</v>
      </c>
      <c r="K705">
        <f t="shared" si="126"/>
        <v>120</v>
      </c>
      <c r="L705">
        <f t="shared" si="127"/>
        <v>0</v>
      </c>
      <c r="M705">
        <v>0</v>
      </c>
      <c r="N705">
        <f t="shared" si="129"/>
        <v>54010</v>
      </c>
      <c r="O705">
        <f t="shared" si="130"/>
        <v>77160</v>
      </c>
      <c r="P705">
        <f t="shared" si="131"/>
        <v>23150</v>
      </c>
    </row>
    <row r="706" spans="1:16" x14ac:dyDescent="0.25">
      <c r="A706" s="1">
        <v>45631</v>
      </c>
      <c r="B706">
        <f t="shared" si="120"/>
        <v>4</v>
      </c>
      <c r="C706">
        <f t="shared" si="121"/>
        <v>1</v>
      </c>
      <c r="D706">
        <f t="shared" si="122"/>
        <v>0</v>
      </c>
      <c r="E706" t="s">
        <v>7</v>
      </c>
      <c r="F706">
        <v>10</v>
      </c>
      <c r="G706">
        <f t="shared" si="128"/>
        <v>0</v>
      </c>
      <c r="H706">
        <f t="shared" si="123"/>
        <v>0</v>
      </c>
      <c r="I706">
        <f t="shared" si="124"/>
        <v>0</v>
      </c>
      <c r="J706">
        <f t="shared" si="125"/>
        <v>4</v>
      </c>
      <c r="K706">
        <f t="shared" si="126"/>
        <v>120</v>
      </c>
      <c r="L706">
        <f t="shared" si="127"/>
        <v>0</v>
      </c>
      <c r="M706">
        <v>0</v>
      </c>
      <c r="N706">
        <f t="shared" si="129"/>
        <v>54130</v>
      </c>
      <c r="O706">
        <f t="shared" si="130"/>
        <v>77280</v>
      </c>
      <c r="P706">
        <f t="shared" si="131"/>
        <v>23150</v>
      </c>
    </row>
    <row r="707" spans="1:16" x14ac:dyDescent="0.25">
      <c r="A707" s="1">
        <v>45632</v>
      </c>
      <c r="B707">
        <f t="shared" ref="B707:B732" si="132">WEEKDAY(A707,2)</f>
        <v>5</v>
      </c>
      <c r="C707">
        <f t="shared" ref="C707:C732" si="133">IF(AND(B707&gt;0,B707&lt;6),1,0)</f>
        <v>1</v>
      </c>
      <c r="D707">
        <f t="shared" ref="D707:D732" si="134">IF(B707=7,1,0)</f>
        <v>0</v>
      </c>
      <c r="E707" t="s">
        <v>7</v>
      </c>
      <c r="F707">
        <v>10</v>
      </c>
      <c r="G707">
        <f t="shared" si="128"/>
        <v>0</v>
      </c>
      <c r="H707">
        <f t="shared" ref="H707:H732" si="135">IF(AND(C707=1,E707="w"),F707*0.5,0)</f>
        <v>0</v>
      </c>
      <c r="I707">
        <f t="shared" ref="I707:I732" si="136">IF(AND(C707=1,E707="l"),F707*0.9,0)</f>
        <v>0</v>
      </c>
      <c r="J707">
        <f t="shared" ref="J707:J732" si="137">IF(AND(C707=1,E707="j"),F707*0.4,0)</f>
        <v>4</v>
      </c>
      <c r="K707">
        <f t="shared" ref="K707:K732" si="138">SUM(G707:J707)*30</f>
        <v>120</v>
      </c>
      <c r="L707">
        <f t="shared" ref="L707:L732" si="139">IF(D707=1,F707*15,0)</f>
        <v>0</v>
      </c>
      <c r="M707">
        <v>0</v>
      </c>
      <c r="N707">
        <f t="shared" si="129"/>
        <v>54250</v>
      </c>
      <c r="O707">
        <f t="shared" si="130"/>
        <v>77400</v>
      </c>
      <c r="P707">
        <f t="shared" si="131"/>
        <v>23150</v>
      </c>
    </row>
    <row r="708" spans="1:16" x14ac:dyDescent="0.25">
      <c r="A708" s="1">
        <v>45633</v>
      </c>
      <c r="B708">
        <f t="shared" si="132"/>
        <v>6</v>
      </c>
      <c r="C708">
        <f t="shared" si="133"/>
        <v>0</v>
      </c>
      <c r="D708">
        <f t="shared" si="134"/>
        <v>0</v>
      </c>
      <c r="E708" t="s">
        <v>7</v>
      </c>
      <c r="F708">
        <v>10</v>
      </c>
      <c r="G708">
        <f t="shared" ref="G708:G732" si="140">ROUNDDOWN(IF(AND(C708=1,E708="z"),F708*0.2,0),0)</f>
        <v>0</v>
      </c>
      <c r="H708">
        <f t="shared" si="135"/>
        <v>0</v>
      </c>
      <c r="I708">
        <f t="shared" si="136"/>
        <v>0</v>
      </c>
      <c r="J708">
        <f t="shared" si="137"/>
        <v>0</v>
      </c>
      <c r="K708">
        <f t="shared" si="138"/>
        <v>0</v>
      </c>
      <c r="L708">
        <f t="shared" si="139"/>
        <v>0</v>
      </c>
      <c r="M708">
        <v>0</v>
      </c>
      <c r="N708">
        <f t="shared" ref="N708:N732" si="141">K708-L708+N707</f>
        <v>54250</v>
      </c>
      <c r="O708">
        <f t="shared" ref="O708:O732" si="142">K708+O707</f>
        <v>77400</v>
      </c>
      <c r="P708">
        <f t="shared" ref="P708:P732" si="143">M708+L708+P707</f>
        <v>23150</v>
      </c>
    </row>
    <row r="709" spans="1:16" x14ac:dyDescent="0.25">
      <c r="A709" s="1">
        <v>45634</v>
      </c>
      <c r="B709">
        <f t="shared" si="132"/>
        <v>7</v>
      </c>
      <c r="C709">
        <f t="shared" si="133"/>
        <v>0</v>
      </c>
      <c r="D709">
        <f t="shared" si="134"/>
        <v>1</v>
      </c>
      <c r="E709" t="s">
        <v>7</v>
      </c>
      <c r="F709">
        <v>10</v>
      </c>
      <c r="G709">
        <f t="shared" si="140"/>
        <v>0</v>
      </c>
      <c r="H709">
        <f t="shared" si="135"/>
        <v>0</v>
      </c>
      <c r="I709">
        <f t="shared" si="136"/>
        <v>0</v>
      </c>
      <c r="J709">
        <f t="shared" si="137"/>
        <v>0</v>
      </c>
      <c r="K709">
        <f t="shared" si="138"/>
        <v>0</v>
      </c>
      <c r="L709">
        <f t="shared" si="139"/>
        <v>150</v>
      </c>
      <c r="M709">
        <v>0</v>
      </c>
      <c r="N709">
        <f t="shared" si="141"/>
        <v>54100</v>
      </c>
      <c r="O709">
        <f t="shared" si="142"/>
        <v>77400</v>
      </c>
      <c r="P709">
        <f t="shared" si="143"/>
        <v>23300</v>
      </c>
    </row>
    <row r="710" spans="1:16" x14ac:dyDescent="0.25">
      <c r="A710" s="1">
        <v>45635</v>
      </c>
      <c r="B710">
        <f t="shared" si="132"/>
        <v>1</v>
      </c>
      <c r="C710">
        <f t="shared" si="133"/>
        <v>1</v>
      </c>
      <c r="D710">
        <f t="shared" si="134"/>
        <v>0</v>
      </c>
      <c r="E710" t="s">
        <v>7</v>
      </c>
      <c r="F710">
        <v>10</v>
      </c>
      <c r="G710">
        <f t="shared" si="140"/>
        <v>0</v>
      </c>
      <c r="H710">
        <f t="shared" si="135"/>
        <v>0</v>
      </c>
      <c r="I710">
        <f t="shared" si="136"/>
        <v>0</v>
      </c>
      <c r="J710">
        <f t="shared" si="137"/>
        <v>4</v>
      </c>
      <c r="K710">
        <f t="shared" si="138"/>
        <v>120</v>
      </c>
      <c r="L710">
        <f t="shared" si="139"/>
        <v>0</v>
      </c>
      <c r="M710">
        <v>0</v>
      </c>
      <c r="N710">
        <f t="shared" si="141"/>
        <v>54220</v>
      </c>
      <c r="O710">
        <f t="shared" si="142"/>
        <v>77520</v>
      </c>
      <c r="P710">
        <f t="shared" si="143"/>
        <v>23300</v>
      </c>
    </row>
    <row r="711" spans="1:16" x14ac:dyDescent="0.25">
      <c r="A711" s="1">
        <v>45636</v>
      </c>
      <c r="B711">
        <f t="shared" si="132"/>
        <v>2</v>
      </c>
      <c r="C711">
        <f t="shared" si="133"/>
        <v>1</v>
      </c>
      <c r="D711">
        <f t="shared" si="134"/>
        <v>0</v>
      </c>
      <c r="E711" t="s">
        <v>7</v>
      </c>
      <c r="F711">
        <v>10</v>
      </c>
      <c r="G711">
        <f t="shared" si="140"/>
        <v>0</v>
      </c>
      <c r="H711">
        <f t="shared" si="135"/>
        <v>0</v>
      </c>
      <c r="I711">
        <f t="shared" si="136"/>
        <v>0</v>
      </c>
      <c r="J711">
        <f t="shared" si="137"/>
        <v>4</v>
      </c>
      <c r="K711">
        <f t="shared" si="138"/>
        <v>120</v>
      </c>
      <c r="L711">
        <f t="shared" si="139"/>
        <v>0</v>
      </c>
      <c r="M711">
        <v>0</v>
      </c>
      <c r="N711">
        <f t="shared" si="141"/>
        <v>54340</v>
      </c>
      <c r="O711">
        <f t="shared" si="142"/>
        <v>77640</v>
      </c>
      <c r="P711">
        <f t="shared" si="143"/>
        <v>23300</v>
      </c>
    </row>
    <row r="712" spans="1:16" x14ac:dyDescent="0.25">
      <c r="A712" s="1">
        <v>45637</v>
      </c>
      <c r="B712">
        <f t="shared" si="132"/>
        <v>3</v>
      </c>
      <c r="C712">
        <f t="shared" si="133"/>
        <v>1</v>
      </c>
      <c r="D712">
        <f t="shared" si="134"/>
        <v>0</v>
      </c>
      <c r="E712" t="s">
        <v>7</v>
      </c>
      <c r="F712">
        <v>10</v>
      </c>
      <c r="G712">
        <f t="shared" si="140"/>
        <v>0</v>
      </c>
      <c r="H712">
        <f t="shared" si="135"/>
        <v>0</v>
      </c>
      <c r="I712">
        <f t="shared" si="136"/>
        <v>0</v>
      </c>
      <c r="J712">
        <f t="shared" si="137"/>
        <v>4</v>
      </c>
      <c r="K712">
        <f t="shared" si="138"/>
        <v>120</v>
      </c>
      <c r="L712">
        <f t="shared" si="139"/>
        <v>0</v>
      </c>
      <c r="M712">
        <v>0</v>
      </c>
      <c r="N712">
        <f t="shared" si="141"/>
        <v>54460</v>
      </c>
      <c r="O712">
        <f t="shared" si="142"/>
        <v>77760</v>
      </c>
      <c r="P712">
        <f t="shared" si="143"/>
        <v>23300</v>
      </c>
    </row>
    <row r="713" spans="1:16" x14ac:dyDescent="0.25">
      <c r="A713" s="1">
        <v>45638</v>
      </c>
      <c r="B713">
        <f t="shared" si="132"/>
        <v>4</v>
      </c>
      <c r="C713">
        <f t="shared" si="133"/>
        <v>1</v>
      </c>
      <c r="D713">
        <f t="shared" si="134"/>
        <v>0</v>
      </c>
      <c r="E713" t="s">
        <v>7</v>
      </c>
      <c r="F713">
        <v>10</v>
      </c>
      <c r="G713">
        <f t="shared" si="140"/>
        <v>0</v>
      </c>
      <c r="H713">
        <f t="shared" si="135"/>
        <v>0</v>
      </c>
      <c r="I713">
        <f t="shared" si="136"/>
        <v>0</v>
      </c>
      <c r="J713">
        <f t="shared" si="137"/>
        <v>4</v>
      </c>
      <c r="K713">
        <f t="shared" si="138"/>
        <v>120</v>
      </c>
      <c r="L713">
        <f t="shared" si="139"/>
        <v>0</v>
      </c>
      <c r="M713">
        <v>0</v>
      </c>
      <c r="N713">
        <f t="shared" si="141"/>
        <v>54580</v>
      </c>
      <c r="O713">
        <f t="shared" si="142"/>
        <v>77880</v>
      </c>
      <c r="P713">
        <f t="shared" si="143"/>
        <v>23300</v>
      </c>
    </row>
    <row r="714" spans="1:16" x14ac:dyDescent="0.25">
      <c r="A714" s="1">
        <v>45639</v>
      </c>
      <c r="B714">
        <f t="shared" si="132"/>
        <v>5</v>
      </c>
      <c r="C714">
        <f t="shared" si="133"/>
        <v>1</v>
      </c>
      <c r="D714">
        <f t="shared" si="134"/>
        <v>0</v>
      </c>
      <c r="E714" t="s">
        <v>7</v>
      </c>
      <c r="F714">
        <v>10</v>
      </c>
      <c r="G714">
        <f t="shared" si="140"/>
        <v>0</v>
      </c>
      <c r="H714">
        <f t="shared" si="135"/>
        <v>0</v>
      </c>
      <c r="I714">
        <f t="shared" si="136"/>
        <v>0</v>
      </c>
      <c r="J714">
        <f t="shared" si="137"/>
        <v>4</v>
      </c>
      <c r="K714">
        <f t="shared" si="138"/>
        <v>120</v>
      </c>
      <c r="L714">
        <f t="shared" si="139"/>
        <v>0</v>
      </c>
      <c r="M714">
        <v>0</v>
      </c>
      <c r="N714">
        <f t="shared" si="141"/>
        <v>54700</v>
      </c>
      <c r="O714">
        <f t="shared" si="142"/>
        <v>78000</v>
      </c>
      <c r="P714">
        <f t="shared" si="143"/>
        <v>23300</v>
      </c>
    </row>
    <row r="715" spans="1:16" x14ac:dyDescent="0.25">
      <c r="A715" s="1">
        <v>45640</v>
      </c>
      <c r="B715">
        <f t="shared" si="132"/>
        <v>6</v>
      </c>
      <c r="C715">
        <f t="shared" si="133"/>
        <v>0</v>
      </c>
      <c r="D715">
        <f t="shared" si="134"/>
        <v>0</v>
      </c>
      <c r="E715" t="s">
        <v>7</v>
      </c>
      <c r="F715">
        <v>10</v>
      </c>
      <c r="G715">
        <f t="shared" si="140"/>
        <v>0</v>
      </c>
      <c r="H715">
        <f t="shared" si="135"/>
        <v>0</v>
      </c>
      <c r="I715">
        <f t="shared" si="136"/>
        <v>0</v>
      </c>
      <c r="J715">
        <f t="shared" si="137"/>
        <v>0</v>
      </c>
      <c r="K715">
        <f t="shared" si="138"/>
        <v>0</v>
      </c>
      <c r="L715">
        <f t="shared" si="139"/>
        <v>0</v>
      </c>
      <c r="M715">
        <v>0</v>
      </c>
      <c r="N715">
        <f t="shared" si="141"/>
        <v>54700</v>
      </c>
      <c r="O715">
        <f t="shared" si="142"/>
        <v>78000</v>
      </c>
      <c r="P715">
        <f t="shared" si="143"/>
        <v>23300</v>
      </c>
    </row>
    <row r="716" spans="1:16" x14ac:dyDescent="0.25">
      <c r="A716" s="1">
        <v>45641</v>
      </c>
      <c r="B716">
        <f t="shared" si="132"/>
        <v>7</v>
      </c>
      <c r="C716">
        <f t="shared" si="133"/>
        <v>0</v>
      </c>
      <c r="D716">
        <f t="shared" si="134"/>
        <v>1</v>
      </c>
      <c r="E716" t="s">
        <v>7</v>
      </c>
      <c r="F716">
        <v>10</v>
      </c>
      <c r="G716">
        <f t="shared" si="140"/>
        <v>0</v>
      </c>
      <c r="H716">
        <f t="shared" si="135"/>
        <v>0</v>
      </c>
      <c r="I716">
        <f t="shared" si="136"/>
        <v>0</v>
      </c>
      <c r="J716">
        <f t="shared" si="137"/>
        <v>0</v>
      </c>
      <c r="K716">
        <f t="shared" si="138"/>
        <v>0</v>
      </c>
      <c r="L716">
        <f t="shared" si="139"/>
        <v>150</v>
      </c>
      <c r="M716">
        <v>0</v>
      </c>
      <c r="N716">
        <f t="shared" si="141"/>
        <v>54550</v>
      </c>
      <c r="O716">
        <f t="shared" si="142"/>
        <v>78000</v>
      </c>
      <c r="P716">
        <f t="shared" si="143"/>
        <v>23450</v>
      </c>
    </row>
    <row r="717" spans="1:16" x14ac:dyDescent="0.25">
      <c r="A717" s="1">
        <v>45642</v>
      </c>
      <c r="B717">
        <f t="shared" si="132"/>
        <v>1</v>
      </c>
      <c r="C717">
        <f t="shared" si="133"/>
        <v>1</v>
      </c>
      <c r="D717">
        <f t="shared" si="134"/>
        <v>0</v>
      </c>
      <c r="E717" t="s">
        <v>7</v>
      </c>
      <c r="F717">
        <v>10</v>
      </c>
      <c r="G717">
        <f t="shared" si="140"/>
        <v>0</v>
      </c>
      <c r="H717">
        <f t="shared" si="135"/>
        <v>0</v>
      </c>
      <c r="I717">
        <f t="shared" si="136"/>
        <v>0</v>
      </c>
      <c r="J717">
        <f t="shared" si="137"/>
        <v>4</v>
      </c>
      <c r="K717">
        <f t="shared" si="138"/>
        <v>120</v>
      </c>
      <c r="L717">
        <f t="shared" si="139"/>
        <v>0</v>
      </c>
      <c r="M717">
        <v>0</v>
      </c>
      <c r="N717">
        <f t="shared" si="141"/>
        <v>54670</v>
      </c>
      <c r="O717">
        <f t="shared" si="142"/>
        <v>78120</v>
      </c>
      <c r="P717">
        <f t="shared" si="143"/>
        <v>23450</v>
      </c>
    </row>
    <row r="718" spans="1:16" x14ac:dyDescent="0.25">
      <c r="A718" s="1">
        <v>45643</v>
      </c>
      <c r="B718">
        <f t="shared" si="132"/>
        <v>2</v>
      </c>
      <c r="C718">
        <f t="shared" si="133"/>
        <v>1</v>
      </c>
      <c r="D718">
        <f t="shared" si="134"/>
        <v>0</v>
      </c>
      <c r="E718" t="s">
        <v>7</v>
      </c>
      <c r="F718">
        <v>10</v>
      </c>
      <c r="G718">
        <f t="shared" si="140"/>
        <v>0</v>
      </c>
      <c r="H718">
        <f t="shared" si="135"/>
        <v>0</v>
      </c>
      <c r="I718">
        <f t="shared" si="136"/>
        <v>0</v>
      </c>
      <c r="J718">
        <f t="shared" si="137"/>
        <v>4</v>
      </c>
      <c r="K718">
        <f t="shared" si="138"/>
        <v>120</v>
      </c>
      <c r="L718">
        <f t="shared" si="139"/>
        <v>0</v>
      </c>
      <c r="M718">
        <v>0</v>
      </c>
      <c r="N718">
        <f t="shared" si="141"/>
        <v>54790</v>
      </c>
      <c r="O718">
        <f t="shared" si="142"/>
        <v>78240</v>
      </c>
      <c r="P718">
        <f t="shared" si="143"/>
        <v>23450</v>
      </c>
    </row>
    <row r="719" spans="1:16" x14ac:dyDescent="0.25">
      <c r="A719" s="1">
        <v>45644</v>
      </c>
      <c r="B719">
        <f t="shared" si="132"/>
        <v>3</v>
      </c>
      <c r="C719">
        <f t="shared" si="133"/>
        <v>1</v>
      </c>
      <c r="D719">
        <f t="shared" si="134"/>
        <v>0</v>
      </c>
      <c r="E719" t="s">
        <v>7</v>
      </c>
      <c r="F719">
        <v>10</v>
      </c>
      <c r="G719">
        <f t="shared" si="140"/>
        <v>0</v>
      </c>
      <c r="H719">
        <f t="shared" si="135"/>
        <v>0</v>
      </c>
      <c r="I719">
        <f t="shared" si="136"/>
        <v>0</v>
      </c>
      <c r="J719">
        <f t="shared" si="137"/>
        <v>4</v>
      </c>
      <c r="K719">
        <f t="shared" si="138"/>
        <v>120</v>
      </c>
      <c r="L719">
        <f t="shared" si="139"/>
        <v>0</v>
      </c>
      <c r="M719">
        <v>0</v>
      </c>
      <c r="N719">
        <f t="shared" si="141"/>
        <v>54910</v>
      </c>
      <c r="O719">
        <f t="shared" si="142"/>
        <v>78360</v>
      </c>
      <c r="P719">
        <f t="shared" si="143"/>
        <v>23450</v>
      </c>
    </row>
    <row r="720" spans="1:16" x14ac:dyDescent="0.25">
      <c r="A720" s="1">
        <v>45645</v>
      </c>
      <c r="B720">
        <f t="shared" si="132"/>
        <v>4</v>
      </c>
      <c r="C720">
        <f t="shared" si="133"/>
        <v>1</v>
      </c>
      <c r="D720">
        <f t="shared" si="134"/>
        <v>0</v>
      </c>
      <c r="E720" t="s">
        <v>7</v>
      </c>
      <c r="F720">
        <v>10</v>
      </c>
      <c r="G720">
        <f t="shared" si="140"/>
        <v>0</v>
      </c>
      <c r="H720">
        <f t="shared" si="135"/>
        <v>0</v>
      </c>
      <c r="I720">
        <f t="shared" si="136"/>
        <v>0</v>
      </c>
      <c r="J720">
        <f t="shared" si="137"/>
        <v>4</v>
      </c>
      <c r="K720">
        <f t="shared" si="138"/>
        <v>120</v>
      </c>
      <c r="L720">
        <f t="shared" si="139"/>
        <v>0</v>
      </c>
      <c r="M720">
        <v>0</v>
      </c>
      <c r="N720">
        <f t="shared" si="141"/>
        <v>55030</v>
      </c>
      <c r="O720">
        <f t="shared" si="142"/>
        <v>78480</v>
      </c>
      <c r="P720">
        <f t="shared" si="143"/>
        <v>23450</v>
      </c>
    </row>
    <row r="721" spans="1:16" x14ac:dyDescent="0.25">
      <c r="A721" s="1">
        <v>45646</v>
      </c>
      <c r="B721">
        <f t="shared" si="132"/>
        <v>5</v>
      </c>
      <c r="C721">
        <f t="shared" si="133"/>
        <v>1</v>
      </c>
      <c r="D721">
        <f t="shared" si="134"/>
        <v>0</v>
      </c>
      <c r="E721" t="s">
        <v>7</v>
      </c>
      <c r="F721">
        <v>10</v>
      </c>
      <c r="G721">
        <f t="shared" si="140"/>
        <v>0</v>
      </c>
      <c r="H721">
        <f t="shared" si="135"/>
        <v>0</v>
      </c>
      <c r="I721">
        <f t="shared" si="136"/>
        <v>0</v>
      </c>
      <c r="J721">
        <f t="shared" si="137"/>
        <v>4</v>
      </c>
      <c r="K721">
        <f t="shared" si="138"/>
        <v>120</v>
      </c>
      <c r="L721">
        <f t="shared" si="139"/>
        <v>0</v>
      </c>
      <c r="M721">
        <v>0</v>
      </c>
      <c r="N721">
        <f t="shared" si="141"/>
        <v>55150</v>
      </c>
      <c r="O721">
        <f t="shared" si="142"/>
        <v>78600</v>
      </c>
      <c r="P721">
        <f t="shared" si="143"/>
        <v>23450</v>
      </c>
    </row>
    <row r="722" spans="1:16" x14ac:dyDescent="0.25">
      <c r="A722" s="1">
        <v>45647</v>
      </c>
      <c r="B722">
        <f t="shared" si="132"/>
        <v>6</v>
      </c>
      <c r="C722">
        <f t="shared" si="133"/>
        <v>0</v>
      </c>
      <c r="D722">
        <f t="shared" si="134"/>
        <v>0</v>
      </c>
      <c r="E722" t="s">
        <v>4</v>
      </c>
      <c r="F722">
        <v>10</v>
      </c>
      <c r="G722">
        <f t="shared" si="140"/>
        <v>0</v>
      </c>
      <c r="H722">
        <f t="shared" si="135"/>
        <v>0</v>
      </c>
      <c r="I722">
        <f t="shared" si="136"/>
        <v>0</v>
      </c>
      <c r="J722">
        <f t="shared" si="137"/>
        <v>0</v>
      </c>
      <c r="K722">
        <f t="shared" si="138"/>
        <v>0</v>
      </c>
      <c r="L722">
        <f t="shared" si="139"/>
        <v>0</v>
      </c>
      <c r="M722">
        <v>0</v>
      </c>
      <c r="N722">
        <f t="shared" si="141"/>
        <v>55150</v>
      </c>
      <c r="O722">
        <f t="shared" si="142"/>
        <v>78600</v>
      </c>
      <c r="P722">
        <f t="shared" si="143"/>
        <v>23450</v>
      </c>
    </row>
    <row r="723" spans="1:16" x14ac:dyDescent="0.25">
      <c r="A723" s="1">
        <v>45648</v>
      </c>
      <c r="B723">
        <f t="shared" si="132"/>
        <v>7</v>
      </c>
      <c r="C723">
        <f t="shared" si="133"/>
        <v>0</v>
      </c>
      <c r="D723">
        <f t="shared" si="134"/>
        <v>1</v>
      </c>
      <c r="E723" t="s">
        <v>4</v>
      </c>
      <c r="F723">
        <v>10</v>
      </c>
      <c r="G723">
        <f t="shared" si="140"/>
        <v>0</v>
      </c>
      <c r="H723">
        <f t="shared" si="135"/>
        <v>0</v>
      </c>
      <c r="I723">
        <f t="shared" si="136"/>
        <v>0</v>
      </c>
      <c r="J723">
        <f t="shared" si="137"/>
        <v>0</v>
      </c>
      <c r="K723">
        <f t="shared" si="138"/>
        <v>0</v>
      </c>
      <c r="L723">
        <f t="shared" si="139"/>
        <v>150</v>
      </c>
      <c r="M723">
        <v>0</v>
      </c>
      <c r="N723">
        <f t="shared" si="141"/>
        <v>55000</v>
      </c>
      <c r="O723">
        <f t="shared" si="142"/>
        <v>78600</v>
      </c>
      <c r="P723">
        <f t="shared" si="143"/>
        <v>23600</v>
      </c>
    </row>
    <row r="724" spans="1:16" x14ac:dyDescent="0.25">
      <c r="A724" s="1">
        <v>45649</v>
      </c>
      <c r="B724">
        <f t="shared" si="132"/>
        <v>1</v>
      </c>
      <c r="C724">
        <f t="shared" si="133"/>
        <v>1</v>
      </c>
      <c r="D724">
        <f t="shared" si="134"/>
        <v>0</v>
      </c>
      <c r="E724" t="s">
        <v>4</v>
      </c>
      <c r="F724">
        <v>10</v>
      </c>
      <c r="G724">
        <f t="shared" si="140"/>
        <v>2</v>
      </c>
      <c r="H724">
        <f t="shared" si="135"/>
        <v>0</v>
      </c>
      <c r="I724">
        <f t="shared" si="136"/>
        <v>0</v>
      </c>
      <c r="J724">
        <f t="shared" si="137"/>
        <v>0</v>
      </c>
      <c r="K724">
        <f t="shared" si="138"/>
        <v>60</v>
      </c>
      <c r="L724">
        <f t="shared" si="139"/>
        <v>0</v>
      </c>
      <c r="M724">
        <v>0</v>
      </c>
      <c r="N724">
        <f t="shared" si="141"/>
        <v>55060</v>
      </c>
      <c r="O724">
        <f t="shared" si="142"/>
        <v>78660</v>
      </c>
      <c r="P724">
        <f t="shared" si="143"/>
        <v>23600</v>
      </c>
    </row>
    <row r="725" spans="1:16" x14ac:dyDescent="0.25">
      <c r="A725" s="1">
        <v>45650</v>
      </c>
      <c r="B725">
        <f t="shared" si="132"/>
        <v>2</v>
      </c>
      <c r="C725">
        <f t="shared" si="133"/>
        <v>1</v>
      </c>
      <c r="D725">
        <f t="shared" si="134"/>
        <v>0</v>
      </c>
      <c r="E725" t="s">
        <v>4</v>
      </c>
      <c r="F725">
        <v>10</v>
      </c>
      <c r="G725">
        <f t="shared" si="140"/>
        <v>2</v>
      </c>
      <c r="H725">
        <f t="shared" si="135"/>
        <v>0</v>
      </c>
      <c r="I725">
        <f t="shared" si="136"/>
        <v>0</v>
      </c>
      <c r="J725">
        <f t="shared" si="137"/>
        <v>0</v>
      </c>
      <c r="K725">
        <f t="shared" si="138"/>
        <v>60</v>
      </c>
      <c r="L725">
        <f t="shared" si="139"/>
        <v>0</v>
      </c>
      <c r="M725">
        <v>0</v>
      </c>
      <c r="N725">
        <f t="shared" si="141"/>
        <v>55120</v>
      </c>
      <c r="O725">
        <f t="shared" si="142"/>
        <v>78720</v>
      </c>
      <c r="P725">
        <f t="shared" si="143"/>
        <v>23600</v>
      </c>
    </row>
    <row r="726" spans="1:16" x14ac:dyDescent="0.25">
      <c r="A726" s="1">
        <v>45651</v>
      </c>
      <c r="B726">
        <f t="shared" si="132"/>
        <v>3</v>
      </c>
      <c r="C726">
        <f t="shared" si="133"/>
        <v>1</v>
      </c>
      <c r="D726">
        <f t="shared" si="134"/>
        <v>0</v>
      </c>
      <c r="E726" t="s">
        <v>4</v>
      </c>
      <c r="F726">
        <v>10</v>
      </c>
      <c r="G726">
        <f t="shared" si="140"/>
        <v>2</v>
      </c>
      <c r="H726">
        <f t="shared" si="135"/>
        <v>0</v>
      </c>
      <c r="I726">
        <f t="shared" si="136"/>
        <v>0</v>
      </c>
      <c r="J726">
        <f t="shared" si="137"/>
        <v>0</v>
      </c>
      <c r="K726">
        <f t="shared" si="138"/>
        <v>60</v>
      </c>
      <c r="L726">
        <f t="shared" si="139"/>
        <v>0</v>
      </c>
      <c r="M726">
        <v>0</v>
      </c>
      <c r="N726">
        <f t="shared" si="141"/>
        <v>55180</v>
      </c>
      <c r="O726">
        <f t="shared" si="142"/>
        <v>78780</v>
      </c>
      <c r="P726">
        <f t="shared" si="143"/>
        <v>23600</v>
      </c>
    </row>
    <row r="727" spans="1:16" x14ac:dyDescent="0.25">
      <c r="A727" s="1">
        <v>45652</v>
      </c>
      <c r="B727">
        <f t="shared" si="132"/>
        <v>4</v>
      </c>
      <c r="C727">
        <f t="shared" si="133"/>
        <v>1</v>
      </c>
      <c r="D727">
        <f t="shared" si="134"/>
        <v>0</v>
      </c>
      <c r="E727" t="s">
        <v>4</v>
      </c>
      <c r="F727">
        <v>10</v>
      </c>
      <c r="G727">
        <f t="shared" si="140"/>
        <v>2</v>
      </c>
      <c r="H727">
        <f t="shared" si="135"/>
        <v>0</v>
      </c>
      <c r="I727">
        <f t="shared" si="136"/>
        <v>0</v>
      </c>
      <c r="J727">
        <f t="shared" si="137"/>
        <v>0</v>
      </c>
      <c r="K727">
        <f t="shared" si="138"/>
        <v>60</v>
      </c>
      <c r="L727">
        <f t="shared" si="139"/>
        <v>0</v>
      </c>
      <c r="M727">
        <v>0</v>
      </c>
      <c r="N727">
        <f t="shared" si="141"/>
        <v>55240</v>
      </c>
      <c r="O727">
        <f t="shared" si="142"/>
        <v>78840</v>
      </c>
      <c r="P727">
        <f t="shared" si="143"/>
        <v>23600</v>
      </c>
    </row>
    <row r="728" spans="1:16" x14ac:dyDescent="0.25">
      <c r="A728" s="1">
        <v>45653</v>
      </c>
      <c r="B728">
        <f t="shared" si="132"/>
        <v>5</v>
      </c>
      <c r="C728">
        <f t="shared" si="133"/>
        <v>1</v>
      </c>
      <c r="D728">
        <f t="shared" si="134"/>
        <v>0</v>
      </c>
      <c r="E728" t="s">
        <v>4</v>
      </c>
      <c r="F728">
        <v>10</v>
      </c>
      <c r="G728">
        <f t="shared" si="140"/>
        <v>2</v>
      </c>
      <c r="H728">
        <f t="shared" si="135"/>
        <v>0</v>
      </c>
      <c r="I728">
        <f t="shared" si="136"/>
        <v>0</v>
      </c>
      <c r="J728">
        <f t="shared" si="137"/>
        <v>0</v>
      </c>
      <c r="K728">
        <f t="shared" si="138"/>
        <v>60</v>
      </c>
      <c r="L728">
        <f t="shared" si="139"/>
        <v>0</v>
      </c>
      <c r="M728">
        <v>0</v>
      </c>
      <c r="N728">
        <f t="shared" si="141"/>
        <v>55300</v>
      </c>
      <c r="O728">
        <f t="shared" si="142"/>
        <v>78900</v>
      </c>
      <c r="P728">
        <f t="shared" si="143"/>
        <v>23600</v>
      </c>
    </row>
    <row r="729" spans="1:16" x14ac:dyDescent="0.25">
      <c r="A729" s="1">
        <v>45654</v>
      </c>
      <c r="B729">
        <f t="shared" si="132"/>
        <v>6</v>
      </c>
      <c r="C729">
        <f t="shared" si="133"/>
        <v>0</v>
      </c>
      <c r="D729">
        <f t="shared" si="134"/>
        <v>0</v>
      </c>
      <c r="E729" t="s">
        <v>4</v>
      </c>
      <c r="F729">
        <v>10</v>
      </c>
      <c r="G729">
        <f t="shared" si="140"/>
        <v>0</v>
      </c>
      <c r="H729">
        <f t="shared" si="135"/>
        <v>0</v>
      </c>
      <c r="I729">
        <f t="shared" si="136"/>
        <v>0</v>
      </c>
      <c r="J729">
        <f t="shared" si="137"/>
        <v>0</v>
      </c>
      <c r="K729">
        <f t="shared" si="138"/>
        <v>0</v>
      </c>
      <c r="L729">
        <f t="shared" si="139"/>
        <v>0</v>
      </c>
      <c r="M729">
        <v>0</v>
      </c>
      <c r="N729">
        <f t="shared" si="141"/>
        <v>55300</v>
      </c>
      <c r="O729">
        <f t="shared" si="142"/>
        <v>78900</v>
      </c>
      <c r="P729">
        <f t="shared" si="143"/>
        <v>23600</v>
      </c>
    </row>
    <row r="730" spans="1:16" x14ac:dyDescent="0.25">
      <c r="A730" s="1">
        <v>45655</v>
      </c>
      <c r="B730">
        <f t="shared" si="132"/>
        <v>7</v>
      </c>
      <c r="C730">
        <f t="shared" si="133"/>
        <v>0</v>
      </c>
      <c r="D730">
        <f t="shared" si="134"/>
        <v>1</v>
      </c>
      <c r="E730" t="s">
        <v>4</v>
      </c>
      <c r="F730">
        <v>10</v>
      </c>
      <c r="G730">
        <f t="shared" si="140"/>
        <v>0</v>
      </c>
      <c r="H730">
        <f t="shared" si="135"/>
        <v>0</v>
      </c>
      <c r="I730">
        <f t="shared" si="136"/>
        <v>0</v>
      </c>
      <c r="J730">
        <f t="shared" si="137"/>
        <v>0</v>
      </c>
      <c r="K730">
        <f t="shared" si="138"/>
        <v>0</v>
      </c>
      <c r="L730">
        <f t="shared" si="139"/>
        <v>150</v>
      </c>
      <c r="M730">
        <v>0</v>
      </c>
      <c r="N730">
        <f t="shared" si="141"/>
        <v>55150</v>
      </c>
      <c r="O730">
        <f t="shared" si="142"/>
        <v>78900</v>
      </c>
      <c r="P730">
        <f t="shared" si="143"/>
        <v>23750</v>
      </c>
    </row>
    <row r="731" spans="1:16" x14ac:dyDescent="0.25">
      <c r="A731" s="1">
        <v>45656</v>
      </c>
      <c r="B731">
        <f t="shared" si="132"/>
        <v>1</v>
      </c>
      <c r="C731">
        <f t="shared" si="133"/>
        <v>1</v>
      </c>
      <c r="D731">
        <f t="shared" si="134"/>
        <v>0</v>
      </c>
      <c r="E731" t="s">
        <v>4</v>
      </c>
      <c r="F731">
        <v>10</v>
      </c>
      <c r="G731">
        <f t="shared" si="140"/>
        <v>2</v>
      </c>
      <c r="H731">
        <f t="shared" si="135"/>
        <v>0</v>
      </c>
      <c r="I731">
        <f t="shared" si="136"/>
        <v>0</v>
      </c>
      <c r="J731">
        <f t="shared" si="137"/>
        <v>0</v>
      </c>
      <c r="K731">
        <f t="shared" si="138"/>
        <v>60</v>
      </c>
      <c r="L731">
        <f t="shared" si="139"/>
        <v>0</v>
      </c>
      <c r="M731">
        <v>0</v>
      </c>
      <c r="N731">
        <f t="shared" si="141"/>
        <v>55210</v>
      </c>
      <c r="O731">
        <f t="shared" si="142"/>
        <v>78960</v>
      </c>
      <c r="P731">
        <f t="shared" si="143"/>
        <v>23750</v>
      </c>
    </row>
    <row r="732" spans="1:16" x14ac:dyDescent="0.25">
      <c r="A732" s="1">
        <v>45657</v>
      </c>
      <c r="B732">
        <f t="shared" si="132"/>
        <v>2</v>
      </c>
      <c r="C732">
        <f t="shared" si="133"/>
        <v>1</v>
      </c>
      <c r="D732">
        <f t="shared" si="134"/>
        <v>0</v>
      </c>
      <c r="E732" t="s">
        <v>4</v>
      </c>
      <c r="F732">
        <v>10</v>
      </c>
      <c r="G732">
        <f t="shared" si="140"/>
        <v>2</v>
      </c>
      <c r="H732">
        <f t="shared" si="135"/>
        <v>0</v>
      </c>
      <c r="I732">
        <f t="shared" si="136"/>
        <v>0</v>
      </c>
      <c r="J732">
        <f t="shared" si="137"/>
        <v>0</v>
      </c>
      <c r="K732">
        <f t="shared" si="138"/>
        <v>60</v>
      </c>
      <c r="L732">
        <f t="shared" si="139"/>
        <v>0</v>
      </c>
      <c r="M732">
        <v>0</v>
      </c>
      <c r="N732">
        <f t="shared" si="141"/>
        <v>55270</v>
      </c>
      <c r="O732">
        <f t="shared" si="142"/>
        <v>79020</v>
      </c>
      <c r="P732">
        <f t="shared" si="143"/>
        <v>23750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FB42-0952-459D-ADE0-013DC3C34227}">
  <dimension ref="A1:J16"/>
  <sheetViews>
    <sheetView workbookViewId="0">
      <selection activeCell="I4" sqref="I4:J16"/>
    </sheetView>
  </sheetViews>
  <sheetFormatPr defaultRowHeight="15" x14ac:dyDescent="0.25"/>
  <cols>
    <col min="1" max="1" width="17.7109375" bestFit="1" customWidth="1"/>
    <col min="2" max="3" width="14.7109375" bestFit="1" customWidth="1"/>
    <col min="4" max="4" width="20.28515625" bestFit="1" customWidth="1"/>
  </cols>
  <sheetData>
    <row r="1" spans="1:10" x14ac:dyDescent="0.25">
      <c r="A1" s="4" t="s">
        <v>39</v>
      </c>
      <c r="B1" t="s">
        <v>24</v>
      </c>
    </row>
    <row r="3" spans="1:10" x14ac:dyDescent="0.25">
      <c r="A3" s="4" t="s">
        <v>22</v>
      </c>
      <c r="B3" t="s">
        <v>37</v>
      </c>
      <c r="C3" t="s">
        <v>38</v>
      </c>
      <c r="D3" t="s">
        <v>40</v>
      </c>
    </row>
    <row r="4" spans="1:10" x14ac:dyDescent="0.25">
      <c r="A4" s="5" t="s">
        <v>25</v>
      </c>
      <c r="B4" s="6">
        <v>1320</v>
      </c>
      <c r="C4" s="6">
        <v>750</v>
      </c>
      <c r="D4" s="6">
        <v>8000</v>
      </c>
      <c r="I4" t="s">
        <v>41</v>
      </c>
      <c r="J4" t="s">
        <v>53</v>
      </c>
    </row>
    <row r="5" spans="1:10" x14ac:dyDescent="0.25">
      <c r="A5" s="5" t="s">
        <v>26</v>
      </c>
      <c r="B5" s="6">
        <v>1200</v>
      </c>
      <c r="C5" s="6">
        <v>600</v>
      </c>
      <c r="D5" s="6">
        <v>0</v>
      </c>
      <c r="I5" t="s">
        <v>42</v>
      </c>
      <c r="J5">
        <f>B4-C4-D4</f>
        <v>-7430</v>
      </c>
    </row>
    <row r="6" spans="1:10" x14ac:dyDescent="0.25">
      <c r="A6" s="5" t="s">
        <v>27</v>
      </c>
      <c r="B6" s="6">
        <v>2190</v>
      </c>
      <c r="C6" s="6">
        <v>600</v>
      </c>
      <c r="D6" s="6">
        <v>0</v>
      </c>
      <c r="I6" t="s">
        <v>43</v>
      </c>
      <c r="J6">
        <f t="shared" ref="J6:J16" si="0">B5-C5-D5</f>
        <v>600</v>
      </c>
    </row>
    <row r="7" spans="1:10" x14ac:dyDescent="0.25">
      <c r="A7" s="5" t="s">
        <v>28</v>
      </c>
      <c r="B7" s="6">
        <v>3000</v>
      </c>
      <c r="C7" s="6">
        <v>750</v>
      </c>
      <c r="D7" s="6">
        <v>0</v>
      </c>
      <c r="I7" t="s">
        <v>44</v>
      </c>
      <c r="J7">
        <f t="shared" si="0"/>
        <v>1590</v>
      </c>
    </row>
    <row r="8" spans="1:10" x14ac:dyDescent="0.25">
      <c r="A8" s="5" t="s">
        <v>29</v>
      </c>
      <c r="B8" s="6">
        <v>3450</v>
      </c>
      <c r="C8" s="6">
        <v>600</v>
      </c>
      <c r="D8" s="6">
        <v>0</v>
      </c>
      <c r="I8" t="s">
        <v>45</v>
      </c>
      <c r="J8">
        <f t="shared" si="0"/>
        <v>2250</v>
      </c>
    </row>
    <row r="9" spans="1:10" x14ac:dyDescent="0.25">
      <c r="A9" s="5" t="s">
        <v>30</v>
      </c>
      <c r="B9" s="6">
        <v>4260</v>
      </c>
      <c r="C9" s="6">
        <v>600</v>
      </c>
      <c r="D9" s="6">
        <v>0</v>
      </c>
      <c r="I9" t="s">
        <v>29</v>
      </c>
      <c r="J9">
        <f t="shared" si="0"/>
        <v>2850</v>
      </c>
    </row>
    <row r="10" spans="1:10" x14ac:dyDescent="0.25">
      <c r="A10" s="5" t="s">
        <v>31</v>
      </c>
      <c r="B10" s="6">
        <v>5670</v>
      </c>
      <c r="C10" s="6">
        <v>750</v>
      </c>
      <c r="D10" s="6">
        <v>0</v>
      </c>
      <c r="I10" t="s">
        <v>46</v>
      </c>
      <c r="J10">
        <f t="shared" si="0"/>
        <v>3660</v>
      </c>
    </row>
    <row r="11" spans="1:10" x14ac:dyDescent="0.25">
      <c r="A11" s="5" t="s">
        <v>32</v>
      </c>
      <c r="B11" s="6">
        <v>6210</v>
      </c>
      <c r="C11" s="6">
        <v>600</v>
      </c>
      <c r="D11" s="6">
        <v>0</v>
      </c>
      <c r="I11" t="s">
        <v>47</v>
      </c>
      <c r="J11">
        <f t="shared" si="0"/>
        <v>4920</v>
      </c>
    </row>
    <row r="12" spans="1:10" x14ac:dyDescent="0.25">
      <c r="A12" s="5" t="s">
        <v>33</v>
      </c>
      <c r="B12" s="6">
        <v>4920</v>
      </c>
      <c r="C12" s="6">
        <v>600</v>
      </c>
      <c r="D12" s="6">
        <v>0</v>
      </c>
      <c r="I12" t="s">
        <v>48</v>
      </c>
      <c r="J12">
        <f t="shared" si="0"/>
        <v>5610</v>
      </c>
    </row>
    <row r="13" spans="1:10" x14ac:dyDescent="0.25">
      <c r="A13" s="5" t="s">
        <v>34</v>
      </c>
      <c r="B13" s="6">
        <v>2640</v>
      </c>
      <c r="C13" s="6">
        <v>750</v>
      </c>
      <c r="D13" s="6">
        <v>0</v>
      </c>
      <c r="I13" t="s">
        <v>49</v>
      </c>
      <c r="J13">
        <f t="shared" si="0"/>
        <v>4320</v>
      </c>
    </row>
    <row r="14" spans="1:10" x14ac:dyDescent="0.25">
      <c r="A14" s="5" t="s">
        <v>35</v>
      </c>
      <c r="B14" s="6">
        <v>2640</v>
      </c>
      <c r="C14" s="6">
        <v>600</v>
      </c>
      <c r="D14" s="6">
        <v>0</v>
      </c>
      <c r="I14" t="s">
        <v>50</v>
      </c>
      <c r="J14">
        <f t="shared" si="0"/>
        <v>1890</v>
      </c>
    </row>
    <row r="15" spans="1:10" x14ac:dyDescent="0.25">
      <c r="A15" s="5" t="s">
        <v>36</v>
      </c>
      <c r="B15" s="6">
        <v>2100</v>
      </c>
      <c r="C15" s="6">
        <v>750</v>
      </c>
      <c r="D15" s="6">
        <v>0</v>
      </c>
      <c r="I15" t="s">
        <v>51</v>
      </c>
      <c r="J15">
        <f t="shared" si="0"/>
        <v>2040</v>
      </c>
    </row>
    <row r="16" spans="1:10" x14ac:dyDescent="0.25">
      <c r="A16" s="5" t="s">
        <v>23</v>
      </c>
      <c r="B16" s="6">
        <v>39600</v>
      </c>
      <c r="C16" s="6">
        <v>7950</v>
      </c>
      <c r="D16" s="6">
        <v>8000</v>
      </c>
      <c r="I16" t="s">
        <v>52</v>
      </c>
      <c r="J16">
        <f t="shared" si="0"/>
        <v>1350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225E-E49D-460E-A0BF-63ED5DE2636A}">
  <dimension ref="A1:Q732"/>
  <sheetViews>
    <sheetView tabSelected="1" workbookViewId="0">
      <pane ySplit="1" topLeftCell="A2" activePane="bottomLeft" state="frozen"/>
      <selection pane="bottomLeft" activeCell="T21" sqref="T21"/>
    </sheetView>
  </sheetViews>
  <sheetFormatPr defaultRowHeight="15" x14ac:dyDescent="0.25"/>
  <cols>
    <col min="1" max="1" width="10.140625" bestFit="1" customWidth="1"/>
    <col min="9" max="9" width="9.85546875" bestFit="1" customWidth="1"/>
  </cols>
  <sheetData>
    <row r="1" spans="1:17" x14ac:dyDescent="0.25">
      <c r="A1" t="s">
        <v>0</v>
      </c>
      <c r="B1" t="s">
        <v>1</v>
      </c>
      <c r="C1" t="s">
        <v>41</v>
      </c>
      <c r="D1" t="s">
        <v>16</v>
      </c>
      <c r="E1" t="s">
        <v>2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17</v>
      </c>
      <c r="P1" t="s">
        <v>18</v>
      </c>
      <c r="Q1" t="s">
        <v>14</v>
      </c>
    </row>
    <row r="2" spans="1:17" x14ac:dyDescent="0.25">
      <c r="A2" s="1">
        <v>44927</v>
      </c>
      <c r="B2">
        <f>WEEKDAY(A2,2)</f>
        <v>7</v>
      </c>
      <c r="C2">
        <f>MONTH(A2)</f>
        <v>1</v>
      </c>
      <c r="D2">
        <f>IF(AND(B2&gt;0,B2&lt;6),1,0)</f>
        <v>0</v>
      </c>
      <c r="E2">
        <f>IF(B2=7,1,0)</f>
        <v>1</v>
      </c>
      <c r="F2" t="s">
        <v>4</v>
      </c>
      <c r="G2">
        <v>10</v>
      </c>
      <c r="H2">
        <f>IF(AND(D2=1,F2="z"),G2*0.2,0)</f>
        <v>0</v>
      </c>
      <c r="I2">
        <f>ROUNDDOWN(IF(AND(D2=1,F2="w"),G2*0.5,0),0)</f>
        <v>0</v>
      </c>
      <c r="J2">
        <f>ROUNDDOWN(IF(AND(D2=1,F2="l"),G2*0.9,0),0)</f>
        <v>0</v>
      </c>
      <c r="K2">
        <f>ROUNDDOWN(IF(AND(D2=1,F2="j"),G2*0.4,0),0)</f>
        <v>0</v>
      </c>
      <c r="L2">
        <f>SUM(H2:K2)*30</f>
        <v>0</v>
      </c>
      <c r="M2">
        <f>IF(E2=1,G2*15,0)</f>
        <v>150</v>
      </c>
      <c r="N2">
        <f>800*G2</f>
        <v>8000</v>
      </c>
      <c r="O2">
        <v>-8150</v>
      </c>
      <c r="P2">
        <v>0</v>
      </c>
      <c r="Q2">
        <f>N2+M2</f>
        <v>8150</v>
      </c>
    </row>
    <row r="3" spans="1:17" x14ac:dyDescent="0.25">
      <c r="A3" s="1">
        <v>44928</v>
      </c>
      <c r="B3">
        <f t="shared" ref="B3:B66" si="0">WEEKDAY(A3,2)</f>
        <v>1</v>
      </c>
      <c r="C3">
        <f t="shared" ref="C3:C66" si="1">MONTH(A3)</f>
        <v>1</v>
      </c>
      <c r="D3">
        <f t="shared" ref="D3:D66" si="2">IF(AND(B3&gt;0,B3&lt;6),1,0)</f>
        <v>1</v>
      </c>
      <c r="E3">
        <f t="shared" ref="E3:E66" si="3">IF(B3=7,1,0)</f>
        <v>0</v>
      </c>
      <c r="F3" t="s">
        <v>4</v>
      </c>
      <c r="G3">
        <f>IF(C3&lt;&gt;C2,G2+3,G2)</f>
        <v>10</v>
      </c>
      <c r="H3">
        <f>ROUNDDOWN(IF(AND(D3=1,F3="z"),G3*0.2,0),0)</f>
        <v>2</v>
      </c>
      <c r="I3">
        <f t="shared" ref="I3:I66" si="4">ROUNDDOWN(IF(AND(D3=1,F3="w"),G3*0.5,0),0)</f>
        <v>0</v>
      </c>
      <c r="J3">
        <f t="shared" ref="J3:J66" si="5">ROUNDDOWN(IF(AND(D3=1,F3="l"),G3*0.9,0),0)</f>
        <v>0</v>
      </c>
      <c r="K3">
        <f t="shared" ref="K3:K66" si="6">ROUNDDOWN(IF(AND(D3=1,F3="j"),G3*0.4,0),0)</f>
        <v>0</v>
      </c>
      <c r="L3">
        <f t="shared" ref="L3:L66" si="7">SUM(H3:K3)*30</f>
        <v>60</v>
      </c>
      <c r="M3">
        <f>IF(E3=1,G3*15,0)</f>
        <v>0</v>
      </c>
      <c r="N3">
        <f>IF(C3&lt;&gt;C2,3*800,0)</f>
        <v>0</v>
      </c>
      <c r="O3">
        <f>L3-M3+O2</f>
        <v>-8090</v>
      </c>
      <c r="P3">
        <f>L3+P2</f>
        <v>60</v>
      </c>
      <c r="Q3">
        <f>N3+M3+Q2</f>
        <v>8150</v>
      </c>
    </row>
    <row r="4" spans="1:17" x14ac:dyDescent="0.25">
      <c r="A4" s="1">
        <v>44929</v>
      </c>
      <c r="B4">
        <f t="shared" si="0"/>
        <v>2</v>
      </c>
      <c r="C4">
        <f t="shared" si="1"/>
        <v>1</v>
      </c>
      <c r="D4">
        <f t="shared" si="2"/>
        <v>1</v>
      </c>
      <c r="E4">
        <f t="shared" si="3"/>
        <v>0</v>
      </c>
      <c r="F4" t="s">
        <v>4</v>
      </c>
      <c r="G4">
        <f t="shared" ref="G4:G67" si="8">IF(C4&lt;&gt;C3,G3+3,G3)</f>
        <v>10</v>
      </c>
      <c r="H4">
        <f>ROUNDDOWN(IF(AND(D4=1,F4="z"),G4*0.2,0),0)</f>
        <v>2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60</v>
      </c>
      <c r="M4">
        <f>IF(E4=1,G4*15,0)</f>
        <v>0</v>
      </c>
      <c r="N4">
        <f>IF(AND(C4&lt;&gt;C3,O3&gt;0),3*800,0)</f>
        <v>0</v>
      </c>
      <c r="O4">
        <f t="shared" ref="O4:O67" si="9">L4-M4+O3</f>
        <v>-8030</v>
      </c>
      <c r="P4">
        <f t="shared" ref="P4:P67" si="10">L4+P3</f>
        <v>120</v>
      </c>
      <c r="Q4">
        <f t="shared" ref="Q4:Q67" si="11">N4+M4+Q3</f>
        <v>8150</v>
      </c>
    </row>
    <row r="5" spans="1:17" x14ac:dyDescent="0.25">
      <c r="A5" s="1">
        <v>44930</v>
      </c>
      <c r="B5">
        <f t="shared" si="0"/>
        <v>3</v>
      </c>
      <c r="C5">
        <f t="shared" si="1"/>
        <v>1</v>
      </c>
      <c r="D5">
        <f t="shared" si="2"/>
        <v>1</v>
      </c>
      <c r="E5">
        <f t="shared" si="3"/>
        <v>0</v>
      </c>
      <c r="F5" t="s">
        <v>4</v>
      </c>
      <c r="G5">
        <f>IF(AND(C5&lt;&gt;C4,O4&gt;0),G4+3,G4)</f>
        <v>10</v>
      </c>
      <c r="H5">
        <f>ROUNDDOWN(IF(AND(D5=1,F5="z"),G5*0.2,0),0)</f>
        <v>2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60</v>
      </c>
      <c r="M5">
        <f>IF(E5=1,G5*15,0)</f>
        <v>0</v>
      </c>
      <c r="N5">
        <f t="shared" ref="N5:N68" si="12">IF(AND(C5&lt;&gt;C4,O4&gt;0),3*800,0)</f>
        <v>0</v>
      </c>
      <c r="O5">
        <f t="shared" si="9"/>
        <v>-7970</v>
      </c>
      <c r="P5">
        <f t="shared" si="10"/>
        <v>180</v>
      </c>
      <c r="Q5">
        <f t="shared" si="11"/>
        <v>8150</v>
      </c>
    </row>
    <row r="6" spans="1:17" x14ac:dyDescent="0.25">
      <c r="A6" s="1">
        <v>44931</v>
      </c>
      <c r="B6">
        <f t="shared" si="0"/>
        <v>4</v>
      </c>
      <c r="C6">
        <f t="shared" si="1"/>
        <v>1</v>
      </c>
      <c r="D6">
        <f t="shared" si="2"/>
        <v>1</v>
      </c>
      <c r="E6">
        <f t="shared" si="3"/>
        <v>0</v>
      </c>
      <c r="F6" t="s">
        <v>4</v>
      </c>
      <c r="G6">
        <f t="shared" ref="G6:G69" si="13">IF(AND(C6&lt;&gt;C5,O5&gt;0),G5+3,G5)</f>
        <v>10</v>
      </c>
      <c r="H6">
        <f>ROUNDDOWN(IF(AND(D6=1,F6="z"),G6*0.2,0),0)</f>
        <v>2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60</v>
      </c>
      <c r="M6">
        <f>IF(E6=1,G6*15,0)</f>
        <v>0</v>
      </c>
      <c r="N6">
        <f t="shared" si="12"/>
        <v>0</v>
      </c>
      <c r="O6">
        <f t="shared" si="9"/>
        <v>-7910</v>
      </c>
      <c r="P6">
        <f t="shared" si="10"/>
        <v>240</v>
      </c>
      <c r="Q6">
        <f t="shared" si="11"/>
        <v>8150</v>
      </c>
    </row>
    <row r="7" spans="1:17" x14ac:dyDescent="0.25">
      <c r="A7" s="1">
        <v>44932</v>
      </c>
      <c r="B7">
        <f t="shared" si="0"/>
        <v>5</v>
      </c>
      <c r="C7">
        <f t="shared" si="1"/>
        <v>1</v>
      </c>
      <c r="D7">
        <f t="shared" si="2"/>
        <v>1</v>
      </c>
      <c r="E7">
        <f t="shared" si="3"/>
        <v>0</v>
      </c>
      <c r="F7" t="s">
        <v>4</v>
      </c>
      <c r="G7">
        <f t="shared" si="13"/>
        <v>10</v>
      </c>
      <c r="H7">
        <f>ROUNDDOWN(IF(AND(D7=1,F7="z"),G7*0.2,0),0)</f>
        <v>2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60</v>
      </c>
      <c r="M7">
        <f>IF(E7=1,G7*15,0)</f>
        <v>0</v>
      </c>
      <c r="N7">
        <f t="shared" si="12"/>
        <v>0</v>
      </c>
      <c r="O7">
        <f t="shared" si="9"/>
        <v>-7850</v>
      </c>
      <c r="P7">
        <f t="shared" si="10"/>
        <v>300</v>
      </c>
      <c r="Q7">
        <f t="shared" si="11"/>
        <v>8150</v>
      </c>
    </row>
    <row r="8" spans="1:17" x14ac:dyDescent="0.25">
      <c r="A8" s="1">
        <v>44933</v>
      </c>
      <c r="B8">
        <f t="shared" si="0"/>
        <v>6</v>
      </c>
      <c r="C8">
        <f t="shared" si="1"/>
        <v>1</v>
      </c>
      <c r="D8">
        <f t="shared" si="2"/>
        <v>0</v>
      </c>
      <c r="E8">
        <f t="shared" si="3"/>
        <v>0</v>
      </c>
      <c r="F8" t="s">
        <v>4</v>
      </c>
      <c r="G8">
        <f t="shared" si="13"/>
        <v>10</v>
      </c>
      <c r="H8">
        <f>ROUNDDOWN(IF(AND(D8=1,F8="z"),G8*0.2,0),0)</f>
        <v>0</v>
      </c>
      <c r="I8">
        <f t="shared" si="4"/>
        <v>0</v>
      </c>
      <c r="J8">
        <f t="shared" si="5"/>
        <v>0</v>
      </c>
      <c r="K8">
        <f t="shared" si="6"/>
        <v>0</v>
      </c>
      <c r="L8">
        <f t="shared" si="7"/>
        <v>0</v>
      </c>
      <c r="M8">
        <f>IF(E8=1,G8*15,0)</f>
        <v>0</v>
      </c>
      <c r="N8">
        <f t="shared" si="12"/>
        <v>0</v>
      </c>
      <c r="O8">
        <f t="shared" si="9"/>
        <v>-7850</v>
      </c>
      <c r="P8">
        <f t="shared" si="10"/>
        <v>300</v>
      </c>
      <c r="Q8">
        <f t="shared" si="11"/>
        <v>8150</v>
      </c>
    </row>
    <row r="9" spans="1:17" x14ac:dyDescent="0.25">
      <c r="A9" s="1">
        <v>44934</v>
      </c>
      <c r="B9">
        <f t="shared" si="0"/>
        <v>7</v>
      </c>
      <c r="C9">
        <f t="shared" si="1"/>
        <v>1</v>
      </c>
      <c r="D9">
        <f t="shared" si="2"/>
        <v>0</v>
      </c>
      <c r="E9">
        <f t="shared" si="3"/>
        <v>1</v>
      </c>
      <c r="F9" t="s">
        <v>4</v>
      </c>
      <c r="G9">
        <f t="shared" si="13"/>
        <v>10</v>
      </c>
      <c r="H9">
        <f>ROUNDDOWN(IF(AND(D9=1,F9="z"),G9*0.2,0),0)</f>
        <v>0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  <c r="M9">
        <f>IF(E9=1,G9*15,0)</f>
        <v>150</v>
      </c>
      <c r="N9">
        <f t="shared" si="12"/>
        <v>0</v>
      </c>
      <c r="O9">
        <f t="shared" si="9"/>
        <v>-8000</v>
      </c>
      <c r="P9">
        <f t="shared" si="10"/>
        <v>300</v>
      </c>
      <c r="Q9">
        <f t="shared" si="11"/>
        <v>8300</v>
      </c>
    </row>
    <row r="10" spans="1:17" x14ac:dyDescent="0.25">
      <c r="A10" s="1">
        <v>44935</v>
      </c>
      <c r="B10">
        <f t="shared" si="0"/>
        <v>1</v>
      </c>
      <c r="C10">
        <f t="shared" si="1"/>
        <v>1</v>
      </c>
      <c r="D10">
        <f t="shared" si="2"/>
        <v>1</v>
      </c>
      <c r="E10">
        <f t="shared" si="3"/>
        <v>0</v>
      </c>
      <c r="F10" t="s">
        <v>4</v>
      </c>
      <c r="G10">
        <f t="shared" si="13"/>
        <v>10</v>
      </c>
      <c r="H10">
        <f>ROUNDDOWN(IF(AND(D10=1,F10="z"),G10*0.2,0),0)</f>
        <v>2</v>
      </c>
      <c r="I10">
        <f t="shared" si="4"/>
        <v>0</v>
      </c>
      <c r="J10">
        <f t="shared" si="5"/>
        <v>0</v>
      </c>
      <c r="K10">
        <f t="shared" si="6"/>
        <v>0</v>
      </c>
      <c r="L10">
        <f t="shared" si="7"/>
        <v>60</v>
      </c>
      <c r="M10">
        <f>IF(E10=1,G10*15,0)</f>
        <v>0</v>
      </c>
      <c r="N10">
        <f t="shared" si="12"/>
        <v>0</v>
      </c>
      <c r="O10">
        <f t="shared" si="9"/>
        <v>-7940</v>
      </c>
      <c r="P10">
        <f t="shared" si="10"/>
        <v>360</v>
      </c>
      <c r="Q10">
        <f t="shared" si="11"/>
        <v>8300</v>
      </c>
    </row>
    <row r="11" spans="1:17" x14ac:dyDescent="0.25">
      <c r="A11" s="1">
        <v>44936</v>
      </c>
      <c r="B11">
        <f t="shared" si="0"/>
        <v>2</v>
      </c>
      <c r="C11">
        <f t="shared" si="1"/>
        <v>1</v>
      </c>
      <c r="D11">
        <f t="shared" si="2"/>
        <v>1</v>
      </c>
      <c r="E11">
        <f t="shared" si="3"/>
        <v>0</v>
      </c>
      <c r="F11" t="s">
        <v>4</v>
      </c>
      <c r="G11">
        <f t="shared" si="13"/>
        <v>10</v>
      </c>
      <c r="H11">
        <f>ROUNDDOWN(IF(AND(D11=1,F11="z"),G11*0.2,0),0)</f>
        <v>2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60</v>
      </c>
      <c r="M11">
        <f>IF(E11=1,G11*15,0)</f>
        <v>0</v>
      </c>
      <c r="N11">
        <f t="shared" si="12"/>
        <v>0</v>
      </c>
      <c r="O11">
        <f t="shared" si="9"/>
        <v>-7880</v>
      </c>
      <c r="P11">
        <f t="shared" si="10"/>
        <v>420</v>
      </c>
      <c r="Q11">
        <f t="shared" si="11"/>
        <v>8300</v>
      </c>
    </row>
    <row r="12" spans="1:17" x14ac:dyDescent="0.25">
      <c r="A12" s="1">
        <v>44937</v>
      </c>
      <c r="B12">
        <f t="shared" si="0"/>
        <v>3</v>
      </c>
      <c r="C12">
        <f t="shared" si="1"/>
        <v>1</v>
      </c>
      <c r="D12">
        <f t="shared" si="2"/>
        <v>1</v>
      </c>
      <c r="E12">
        <f t="shared" si="3"/>
        <v>0</v>
      </c>
      <c r="F12" t="s">
        <v>4</v>
      </c>
      <c r="G12">
        <f t="shared" si="13"/>
        <v>10</v>
      </c>
      <c r="H12">
        <f>ROUNDDOWN(IF(AND(D12=1,F12="z"),G12*0.2,0),0)</f>
        <v>2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60</v>
      </c>
      <c r="M12">
        <f>IF(E12=1,G12*15,0)</f>
        <v>0</v>
      </c>
      <c r="N12">
        <f t="shared" si="12"/>
        <v>0</v>
      </c>
      <c r="O12">
        <f t="shared" si="9"/>
        <v>-7820</v>
      </c>
      <c r="P12">
        <f t="shared" si="10"/>
        <v>480</v>
      </c>
      <c r="Q12">
        <f t="shared" si="11"/>
        <v>8300</v>
      </c>
    </row>
    <row r="13" spans="1:17" x14ac:dyDescent="0.25">
      <c r="A13" s="1">
        <v>44938</v>
      </c>
      <c r="B13">
        <f t="shared" si="0"/>
        <v>4</v>
      </c>
      <c r="C13">
        <f t="shared" si="1"/>
        <v>1</v>
      </c>
      <c r="D13">
        <f t="shared" si="2"/>
        <v>1</v>
      </c>
      <c r="E13">
        <f t="shared" si="3"/>
        <v>0</v>
      </c>
      <c r="F13" t="s">
        <v>4</v>
      </c>
      <c r="G13">
        <f t="shared" si="13"/>
        <v>10</v>
      </c>
      <c r="H13">
        <f>ROUNDDOWN(IF(AND(D13=1,F13="z"),G13*0.2,0),0)</f>
        <v>2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60</v>
      </c>
      <c r="M13">
        <f>IF(E13=1,G13*15,0)</f>
        <v>0</v>
      </c>
      <c r="N13">
        <f t="shared" si="12"/>
        <v>0</v>
      </c>
      <c r="O13">
        <f t="shared" si="9"/>
        <v>-7760</v>
      </c>
      <c r="P13">
        <f t="shared" si="10"/>
        <v>540</v>
      </c>
      <c r="Q13">
        <f t="shared" si="11"/>
        <v>8300</v>
      </c>
    </row>
    <row r="14" spans="1:17" x14ac:dyDescent="0.25">
      <c r="A14" s="1">
        <v>44939</v>
      </c>
      <c r="B14">
        <f t="shared" si="0"/>
        <v>5</v>
      </c>
      <c r="C14">
        <f t="shared" si="1"/>
        <v>1</v>
      </c>
      <c r="D14">
        <f t="shared" si="2"/>
        <v>1</v>
      </c>
      <c r="E14">
        <f t="shared" si="3"/>
        <v>0</v>
      </c>
      <c r="F14" t="s">
        <v>4</v>
      </c>
      <c r="G14">
        <f t="shared" si="13"/>
        <v>10</v>
      </c>
      <c r="H14">
        <f>ROUNDDOWN(IF(AND(D14=1,F14="z"),G14*0.2,0),0)</f>
        <v>2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60</v>
      </c>
      <c r="M14">
        <f>IF(E14=1,G14*15,0)</f>
        <v>0</v>
      </c>
      <c r="N14">
        <f t="shared" si="12"/>
        <v>0</v>
      </c>
      <c r="O14">
        <f t="shared" si="9"/>
        <v>-7700</v>
      </c>
      <c r="P14">
        <f t="shared" si="10"/>
        <v>600</v>
      </c>
      <c r="Q14">
        <f t="shared" si="11"/>
        <v>8300</v>
      </c>
    </row>
    <row r="15" spans="1:17" x14ac:dyDescent="0.25">
      <c r="A15" s="1">
        <v>44940</v>
      </c>
      <c r="B15">
        <f t="shared" si="0"/>
        <v>6</v>
      </c>
      <c r="C15">
        <f t="shared" si="1"/>
        <v>1</v>
      </c>
      <c r="D15">
        <f t="shared" si="2"/>
        <v>0</v>
      </c>
      <c r="E15">
        <f t="shared" si="3"/>
        <v>0</v>
      </c>
      <c r="F15" t="s">
        <v>4</v>
      </c>
      <c r="G15">
        <f t="shared" si="13"/>
        <v>10</v>
      </c>
      <c r="H15">
        <f>ROUNDDOWN(IF(AND(D15=1,F15="z"),G15*0.2,0),0)</f>
        <v>0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0</v>
      </c>
      <c r="M15">
        <f>IF(E15=1,G15*15,0)</f>
        <v>0</v>
      </c>
      <c r="N15">
        <f t="shared" si="12"/>
        <v>0</v>
      </c>
      <c r="O15">
        <f t="shared" si="9"/>
        <v>-7700</v>
      </c>
      <c r="P15">
        <f t="shared" si="10"/>
        <v>600</v>
      </c>
      <c r="Q15">
        <f t="shared" si="11"/>
        <v>8300</v>
      </c>
    </row>
    <row r="16" spans="1:17" x14ac:dyDescent="0.25">
      <c r="A16" s="1">
        <v>44941</v>
      </c>
      <c r="B16">
        <f t="shared" si="0"/>
        <v>7</v>
      </c>
      <c r="C16">
        <f t="shared" si="1"/>
        <v>1</v>
      </c>
      <c r="D16">
        <f t="shared" si="2"/>
        <v>0</v>
      </c>
      <c r="E16">
        <f t="shared" si="3"/>
        <v>1</v>
      </c>
      <c r="F16" t="s">
        <v>4</v>
      </c>
      <c r="G16">
        <f t="shared" si="13"/>
        <v>10</v>
      </c>
      <c r="H16">
        <f>ROUNDDOWN(IF(AND(D16=1,F16="z"),G16*0.2,0),0)</f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  <c r="M16">
        <f>IF(E16=1,G16*15,0)</f>
        <v>150</v>
      </c>
      <c r="N16">
        <f t="shared" si="12"/>
        <v>0</v>
      </c>
      <c r="O16">
        <f t="shared" si="9"/>
        <v>-7850</v>
      </c>
      <c r="P16">
        <f t="shared" si="10"/>
        <v>600</v>
      </c>
      <c r="Q16">
        <f t="shared" si="11"/>
        <v>8450</v>
      </c>
    </row>
    <row r="17" spans="1:17" x14ac:dyDescent="0.25">
      <c r="A17" s="1">
        <v>44942</v>
      </c>
      <c r="B17">
        <f t="shared" si="0"/>
        <v>1</v>
      </c>
      <c r="C17">
        <f t="shared" si="1"/>
        <v>1</v>
      </c>
      <c r="D17">
        <f t="shared" si="2"/>
        <v>1</v>
      </c>
      <c r="E17">
        <f t="shared" si="3"/>
        <v>0</v>
      </c>
      <c r="F17" t="s">
        <v>4</v>
      </c>
      <c r="G17">
        <f t="shared" si="13"/>
        <v>10</v>
      </c>
      <c r="H17">
        <f>ROUNDDOWN(IF(AND(D17=1,F17="z"),G17*0.2,0),0)</f>
        <v>2</v>
      </c>
      <c r="I17">
        <f t="shared" si="4"/>
        <v>0</v>
      </c>
      <c r="J17">
        <f t="shared" si="5"/>
        <v>0</v>
      </c>
      <c r="K17">
        <f t="shared" si="6"/>
        <v>0</v>
      </c>
      <c r="L17">
        <f t="shared" si="7"/>
        <v>60</v>
      </c>
      <c r="M17">
        <f>IF(E17=1,G17*15,0)</f>
        <v>0</v>
      </c>
      <c r="N17">
        <f t="shared" si="12"/>
        <v>0</v>
      </c>
      <c r="O17">
        <f t="shared" si="9"/>
        <v>-7790</v>
      </c>
      <c r="P17">
        <f t="shared" si="10"/>
        <v>660</v>
      </c>
      <c r="Q17">
        <f t="shared" si="11"/>
        <v>8450</v>
      </c>
    </row>
    <row r="18" spans="1:17" x14ac:dyDescent="0.25">
      <c r="A18" s="1">
        <v>44943</v>
      </c>
      <c r="B18">
        <f t="shared" si="0"/>
        <v>2</v>
      </c>
      <c r="C18">
        <f t="shared" si="1"/>
        <v>1</v>
      </c>
      <c r="D18">
        <f t="shared" si="2"/>
        <v>1</v>
      </c>
      <c r="E18">
        <f t="shared" si="3"/>
        <v>0</v>
      </c>
      <c r="F18" t="s">
        <v>4</v>
      </c>
      <c r="G18">
        <f t="shared" si="13"/>
        <v>10</v>
      </c>
      <c r="H18">
        <f>ROUNDDOWN(IF(AND(D18=1,F18="z"),G18*0.2,0),0)</f>
        <v>2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60</v>
      </c>
      <c r="M18">
        <f>IF(E18=1,G18*15,0)</f>
        <v>0</v>
      </c>
      <c r="N18">
        <f t="shared" si="12"/>
        <v>0</v>
      </c>
      <c r="O18">
        <f t="shared" si="9"/>
        <v>-7730</v>
      </c>
      <c r="P18">
        <f t="shared" si="10"/>
        <v>720</v>
      </c>
      <c r="Q18">
        <f t="shared" si="11"/>
        <v>8450</v>
      </c>
    </row>
    <row r="19" spans="1:17" x14ac:dyDescent="0.25">
      <c r="A19" s="1">
        <v>44944</v>
      </c>
      <c r="B19">
        <f t="shared" si="0"/>
        <v>3</v>
      </c>
      <c r="C19">
        <f t="shared" si="1"/>
        <v>1</v>
      </c>
      <c r="D19">
        <f t="shared" si="2"/>
        <v>1</v>
      </c>
      <c r="E19">
        <f t="shared" si="3"/>
        <v>0</v>
      </c>
      <c r="F19" t="s">
        <v>4</v>
      </c>
      <c r="G19">
        <f t="shared" si="13"/>
        <v>10</v>
      </c>
      <c r="H19">
        <f>ROUNDDOWN(IF(AND(D19=1,F19="z"),G19*0.2,0),0)</f>
        <v>2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60</v>
      </c>
      <c r="M19">
        <f>IF(E19=1,G19*15,0)</f>
        <v>0</v>
      </c>
      <c r="N19">
        <f t="shared" si="12"/>
        <v>0</v>
      </c>
      <c r="O19">
        <f t="shared" si="9"/>
        <v>-7670</v>
      </c>
      <c r="P19">
        <f t="shared" si="10"/>
        <v>780</v>
      </c>
      <c r="Q19">
        <f t="shared" si="11"/>
        <v>8450</v>
      </c>
    </row>
    <row r="20" spans="1:17" x14ac:dyDescent="0.25">
      <c r="A20" s="1">
        <v>44945</v>
      </c>
      <c r="B20">
        <f t="shared" si="0"/>
        <v>4</v>
      </c>
      <c r="C20">
        <f t="shared" si="1"/>
        <v>1</v>
      </c>
      <c r="D20">
        <f t="shared" si="2"/>
        <v>1</v>
      </c>
      <c r="E20">
        <f t="shared" si="3"/>
        <v>0</v>
      </c>
      <c r="F20" t="s">
        <v>4</v>
      </c>
      <c r="G20">
        <f t="shared" si="13"/>
        <v>10</v>
      </c>
      <c r="H20">
        <f>ROUNDDOWN(IF(AND(D20=1,F20="z"),G20*0.2,0),0)</f>
        <v>2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60</v>
      </c>
      <c r="M20">
        <f>IF(E20=1,G20*15,0)</f>
        <v>0</v>
      </c>
      <c r="N20">
        <f t="shared" si="12"/>
        <v>0</v>
      </c>
      <c r="O20">
        <f t="shared" si="9"/>
        <v>-7610</v>
      </c>
      <c r="P20">
        <f t="shared" si="10"/>
        <v>840</v>
      </c>
      <c r="Q20">
        <f t="shared" si="11"/>
        <v>8450</v>
      </c>
    </row>
    <row r="21" spans="1:17" x14ac:dyDescent="0.25">
      <c r="A21" s="1">
        <v>44946</v>
      </c>
      <c r="B21">
        <f t="shared" si="0"/>
        <v>5</v>
      </c>
      <c r="C21">
        <f t="shared" si="1"/>
        <v>1</v>
      </c>
      <c r="D21">
        <f t="shared" si="2"/>
        <v>1</v>
      </c>
      <c r="E21">
        <f t="shared" si="3"/>
        <v>0</v>
      </c>
      <c r="F21" t="s">
        <v>4</v>
      </c>
      <c r="G21">
        <f t="shared" si="13"/>
        <v>10</v>
      </c>
      <c r="H21">
        <f>ROUNDDOWN(IF(AND(D21=1,F21="z"),G21*0.2,0),0)</f>
        <v>2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60</v>
      </c>
      <c r="M21">
        <f>IF(E21=1,G21*15,0)</f>
        <v>0</v>
      </c>
      <c r="N21">
        <f t="shared" si="12"/>
        <v>0</v>
      </c>
      <c r="O21">
        <f t="shared" si="9"/>
        <v>-7550</v>
      </c>
      <c r="P21">
        <f t="shared" si="10"/>
        <v>900</v>
      </c>
      <c r="Q21">
        <f t="shared" si="11"/>
        <v>8450</v>
      </c>
    </row>
    <row r="22" spans="1:17" x14ac:dyDescent="0.25">
      <c r="A22" s="1">
        <v>44947</v>
      </c>
      <c r="B22">
        <f t="shared" si="0"/>
        <v>6</v>
      </c>
      <c r="C22">
        <f t="shared" si="1"/>
        <v>1</v>
      </c>
      <c r="D22">
        <f t="shared" si="2"/>
        <v>0</v>
      </c>
      <c r="E22">
        <f t="shared" si="3"/>
        <v>0</v>
      </c>
      <c r="F22" t="s">
        <v>4</v>
      </c>
      <c r="G22">
        <f t="shared" si="13"/>
        <v>10</v>
      </c>
      <c r="H22">
        <f>ROUNDDOWN(IF(AND(D22=1,F22="z"),G22*0.2,0),0)</f>
        <v>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  <c r="M22">
        <f>IF(E22=1,G22*15,0)</f>
        <v>0</v>
      </c>
      <c r="N22">
        <f t="shared" si="12"/>
        <v>0</v>
      </c>
      <c r="O22">
        <f t="shared" si="9"/>
        <v>-7550</v>
      </c>
      <c r="P22">
        <f t="shared" si="10"/>
        <v>900</v>
      </c>
      <c r="Q22">
        <f t="shared" si="11"/>
        <v>8450</v>
      </c>
    </row>
    <row r="23" spans="1:17" x14ac:dyDescent="0.25">
      <c r="A23" s="1">
        <v>44948</v>
      </c>
      <c r="B23">
        <f t="shared" si="0"/>
        <v>7</v>
      </c>
      <c r="C23">
        <f t="shared" si="1"/>
        <v>1</v>
      </c>
      <c r="D23">
        <f t="shared" si="2"/>
        <v>0</v>
      </c>
      <c r="E23">
        <f t="shared" si="3"/>
        <v>1</v>
      </c>
      <c r="F23" t="s">
        <v>4</v>
      </c>
      <c r="G23">
        <f t="shared" si="13"/>
        <v>10</v>
      </c>
      <c r="H23">
        <f>ROUNDDOWN(IF(AND(D23=1,F23="z"),G23*0.2,0),0)</f>
        <v>0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>IF(E23=1,G23*15,0)</f>
        <v>150</v>
      </c>
      <c r="N23">
        <f t="shared" si="12"/>
        <v>0</v>
      </c>
      <c r="O23">
        <f t="shared" si="9"/>
        <v>-7700</v>
      </c>
      <c r="P23">
        <f t="shared" si="10"/>
        <v>900</v>
      </c>
      <c r="Q23">
        <f t="shared" si="11"/>
        <v>8600</v>
      </c>
    </row>
    <row r="24" spans="1:17" x14ac:dyDescent="0.25">
      <c r="A24" s="1">
        <v>44949</v>
      </c>
      <c r="B24">
        <f t="shared" si="0"/>
        <v>1</v>
      </c>
      <c r="C24">
        <f t="shared" si="1"/>
        <v>1</v>
      </c>
      <c r="D24">
        <f t="shared" si="2"/>
        <v>1</v>
      </c>
      <c r="E24">
        <f t="shared" si="3"/>
        <v>0</v>
      </c>
      <c r="F24" t="s">
        <v>4</v>
      </c>
      <c r="G24">
        <f t="shared" si="13"/>
        <v>10</v>
      </c>
      <c r="H24">
        <f>ROUNDDOWN(IF(AND(D24=1,F24="z"),G24*0.2,0),0)</f>
        <v>2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60</v>
      </c>
      <c r="M24">
        <f>IF(E24=1,G24*15,0)</f>
        <v>0</v>
      </c>
      <c r="N24">
        <f t="shared" si="12"/>
        <v>0</v>
      </c>
      <c r="O24">
        <f t="shared" si="9"/>
        <v>-7640</v>
      </c>
      <c r="P24">
        <f t="shared" si="10"/>
        <v>960</v>
      </c>
      <c r="Q24">
        <f t="shared" si="11"/>
        <v>8600</v>
      </c>
    </row>
    <row r="25" spans="1:17" x14ac:dyDescent="0.25">
      <c r="A25" s="1">
        <v>44950</v>
      </c>
      <c r="B25">
        <f t="shared" si="0"/>
        <v>2</v>
      </c>
      <c r="C25">
        <f t="shared" si="1"/>
        <v>1</v>
      </c>
      <c r="D25">
        <f t="shared" si="2"/>
        <v>1</v>
      </c>
      <c r="E25">
        <f t="shared" si="3"/>
        <v>0</v>
      </c>
      <c r="F25" t="s">
        <v>4</v>
      </c>
      <c r="G25">
        <f t="shared" si="13"/>
        <v>10</v>
      </c>
      <c r="H25">
        <f>ROUNDDOWN(IF(AND(D25=1,F25="z"),G25*0.2,0),0)</f>
        <v>2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60</v>
      </c>
      <c r="M25">
        <f>IF(E25=1,G25*15,0)</f>
        <v>0</v>
      </c>
      <c r="N25">
        <f t="shared" si="12"/>
        <v>0</v>
      </c>
      <c r="O25">
        <f t="shared" si="9"/>
        <v>-7580</v>
      </c>
      <c r="P25">
        <f t="shared" si="10"/>
        <v>1020</v>
      </c>
      <c r="Q25">
        <f t="shared" si="11"/>
        <v>8600</v>
      </c>
    </row>
    <row r="26" spans="1:17" x14ac:dyDescent="0.25">
      <c r="A26" s="1">
        <v>44951</v>
      </c>
      <c r="B26">
        <f t="shared" si="0"/>
        <v>3</v>
      </c>
      <c r="C26">
        <f t="shared" si="1"/>
        <v>1</v>
      </c>
      <c r="D26">
        <f t="shared" si="2"/>
        <v>1</v>
      </c>
      <c r="E26">
        <f t="shared" si="3"/>
        <v>0</v>
      </c>
      <c r="F26" t="s">
        <v>4</v>
      </c>
      <c r="G26">
        <f t="shared" si="13"/>
        <v>10</v>
      </c>
      <c r="H26">
        <f>ROUNDDOWN(IF(AND(D26=1,F26="z"),G26*0.2,0),0)</f>
        <v>2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60</v>
      </c>
      <c r="M26">
        <f>IF(E26=1,G26*15,0)</f>
        <v>0</v>
      </c>
      <c r="N26">
        <f t="shared" si="12"/>
        <v>0</v>
      </c>
      <c r="O26">
        <f t="shared" si="9"/>
        <v>-7520</v>
      </c>
      <c r="P26">
        <f t="shared" si="10"/>
        <v>1080</v>
      </c>
      <c r="Q26">
        <f t="shared" si="11"/>
        <v>8600</v>
      </c>
    </row>
    <row r="27" spans="1:17" x14ac:dyDescent="0.25">
      <c r="A27" s="1">
        <v>44952</v>
      </c>
      <c r="B27">
        <f t="shared" si="0"/>
        <v>4</v>
      </c>
      <c r="C27">
        <f t="shared" si="1"/>
        <v>1</v>
      </c>
      <c r="D27">
        <f t="shared" si="2"/>
        <v>1</v>
      </c>
      <c r="E27">
        <f t="shared" si="3"/>
        <v>0</v>
      </c>
      <c r="F27" t="s">
        <v>4</v>
      </c>
      <c r="G27">
        <f t="shared" si="13"/>
        <v>10</v>
      </c>
      <c r="H27">
        <f>ROUNDDOWN(IF(AND(D27=1,F27="z"),G27*0.2,0),0)</f>
        <v>2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60</v>
      </c>
      <c r="M27">
        <f>IF(E27=1,G27*15,0)</f>
        <v>0</v>
      </c>
      <c r="N27">
        <f t="shared" si="12"/>
        <v>0</v>
      </c>
      <c r="O27">
        <f t="shared" si="9"/>
        <v>-7460</v>
      </c>
      <c r="P27">
        <f t="shared" si="10"/>
        <v>1140</v>
      </c>
      <c r="Q27">
        <f t="shared" si="11"/>
        <v>8600</v>
      </c>
    </row>
    <row r="28" spans="1:17" x14ac:dyDescent="0.25">
      <c r="A28" s="1">
        <v>44953</v>
      </c>
      <c r="B28">
        <f t="shared" si="0"/>
        <v>5</v>
      </c>
      <c r="C28">
        <f t="shared" si="1"/>
        <v>1</v>
      </c>
      <c r="D28">
        <f t="shared" si="2"/>
        <v>1</v>
      </c>
      <c r="E28">
        <f t="shared" si="3"/>
        <v>0</v>
      </c>
      <c r="F28" t="s">
        <v>4</v>
      </c>
      <c r="G28">
        <f t="shared" si="13"/>
        <v>10</v>
      </c>
      <c r="H28">
        <f>ROUNDDOWN(IF(AND(D28=1,F28="z"),G28*0.2,0),0)</f>
        <v>2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60</v>
      </c>
      <c r="M28">
        <f>IF(E28=1,G28*15,0)</f>
        <v>0</v>
      </c>
      <c r="N28">
        <f t="shared" si="12"/>
        <v>0</v>
      </c>
      <c r="O28">
        <f t="shared" si="9"/>
        <v>-7400</v>
      </c>
      <c r="P28">
        <f t="shared" si="10"/>
        <v>1200</v>
      </c>
      <c r="Q28">
        <f t="shared" si="11"/>
        <v>8600</v>
      </c>
    </row>
    <row r="29" spans="1:17" x14ac:dyDescent="0.25">
      <c r="A29" s="1">
        <v>44954</v>
      </c>
      <c r="B29">
        <f t="shared" si="0"/>
        <v>6</v>
      </c>
      <c r="C29">
        <f t="shared" si="1"/>
        <v>1</v>
      </c>
      <c r="D29">
        <f t="shared" si="2"/>
        <v>0</v>
      </c>
      <c r="E29">
        <f t="shared" si="3"/>
        <v>0</v>
      </c>
      <c r="F29" t="s">
        <v>4</v>
      </c>
      <c r="G29">
        <f t="shared" si="13"/>
        <v>10</v>
      </c>
      <c r="H29">
        <f>ROUNDDOWN(IF(AND(D29=1,F29="z"),G29*0.2,0),0)</f>
        <v>0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>IF(E29=1,G29*15,0)</f>
        <v>0</v>
      </c>
      <c r="N29">
        <f t="shared" si="12"/>
        <v>0</v>
      </c>
      <c r="O29">
        <f t="shared" si="9"/>
        <v>-7400</v>
      </c>
      <c r="P29">
        <f t="shared" si="10"/>
        <v>1200</v>
      </c>
      <c r="Q29">
        <f t="shared" si="11"/>
        <v>8600</v>
      </c>
    </row>
    <row r="30" spans="1:17" x14ac:dyDescent="0.25">
      <c r="A30" s="1">
        <v>44955</v>
      </c>
      <c r="B30">
        <f t="shared" si="0"/>
        <v>7</v>
      </c>
      <c r="C30">
        <f t="shared" si="1"/>
        <v>1</v>
      </c>
      <c r="D30">
        <f t="shared" si="2"/>
        <v>0</v>
      </c>
      <c r="E30">
        <f t="shared" si="3"/>
        <v>1</v>
      </c>
      <c r="F30" t="s">
        <v>4</v>
      </c>
      <c r="G30">
        <f t="shared" si="13"/>
        <v>10</v>
      </c>
      <c r="H30">
        <f>ROUNDDOWN(IF(AND(D30=1,F30="z"),G30*0.2,0),0)</f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>IF(E30=1,G30*15,0)</f>
        <v>150</v>
      </c>
      <c r="N30">
        <f t="shared" si="12"/>
        <v>0</v>
      </c>
      <c r="O30">
        <f t="shared" si="9"/>
        <v>-7550</v>
      </c>
      <c r="P30">
        <f t="shared" si="10"/>
        <v>1200</v>
      </c>
      <c r="Q30">
        <f t="shared" si="11"/>
        <v>8750</v>
      </c>
    </row>
    <row r="31" spans="1:17" x14ac:dyDescent="0.25">
      <c r="A31" s="1">
        <v>44956</v>
      </c>
      <c r="B31">
        <f t="shared" si="0"/>
        <v>1</v>
      </c>
      <c r="C31">
        <f t="shared" si="1"/>
        <v>1</v>
      </c>
      <c r="D31">
        <f t="shared" si="2"/>
        <v>1</v>
      </c>
      <c r="E31">
        <f t="shared" si="3"/>
        <v>0</v>
      </c>
      <c r="F31" t="s">
        <v>4</v>
      </c>
      <c r="G31">
        <f t="shared" si="13"/>
        <v>10</v>
      </c>
      <c r="H31">
        <f>ROUNDDOWN(IF(AND(D31=1,F31="z"),G31*0.2,0),0)</f>
        <v>2</v>
      </c>
      <c r="I31">
        <f t="shared" si="4"/>
        <v>0</v>
      </c>
      <c r="J31">
        <f t="shared" si="5"/>
        <v>0</v>
      </c>
      <c r="K31">
        <f t="shared" si="6"/>
        <v>0</v>
      </c>
      <c r="L31">
        <f t="shared" si="7"/>
        <v>60</v>
      </c>
      <c r="M31">
        <f>IF(E31=1,G31*15,0)</f>
        <v>0</v>
      </c>
      <c r="N31">
        <f t="shared" si="12"/>
        <v>0</v>
      </c>
      <c r="O31">
        <f t="shared" si="9"/>
        <v>-7490</v>
      </c>
      <c r="P31">
        <f t="shared" si="10"/>
        <v>1260</v>
      </c>
      <c r="Q31">
        <f t="shared" si="11"/>
        <v>8750</v>
      </c>
    </row>
    <row r="32" spans="1:17" x14ac:dyDescent="0.25">
      <c r="A32" s="1">
        <v>44957</v>
      </c>
      <c r="B32">
        <f t="shared" si="0"/>
        <v>2</v>
      </c>
      <c r="C32">
        <f t="shared" si="1"/>
        <v>1</v>
      </c>
      <c r="D32">
        <f t="shared" si="2"/>
        <v>1</v>
      </c>
      <c r="E32">
        <f t="shared" si="3"/>
        <v>0</v>
      </c>
      <c r="F32" t="s">
        <v>4</v>
      </c>
      <c r="G32">
        <f t="shared" si="13"/>
        <v>10</v>
      </c>
      <c r="H32">
        <f>ROUNDDOWN(IF(AND(D32=1,F32="z"),G32*0.2,0),0)</f>
        <v>2</v>
      </c>
      <c r="I32">
        <f t="shared" si="4"/>
        <v>0</v>
      </c>
      <c r="J32">
        <f t="shared" si="5"/>
        <v>0</v>
      </c>
      <c r="K32">
        <f t="shared" si="6"/>
        <v>0</v>
      </c>
      <c r="L32">
        <f t="shared" si="7"/>
        <v>60</v>
      </c>
      <c r="M32">
        <f>IF(E32=1,G32*15,0)</f>
        <v>0</v>
      </c>
      <c r="N32">
        <f t="shared" si="12"/>
        <v>0</v>
      </c>
      <c r="O32">
        <f t="shared" si="9"/>
        <v>-7430</v>
      </c>
      <c r="P32">
        <f t="shared" si="10"/>
        <v>1320</v>
      </c>
      <c r="Q32">
        <f t="shared" si="11"/>
        <v>8750</v>
      </c>
    </row>
    <row r="33" spans="1:17" x14ac:dyDescent="0.25">
      <c r="A33" s="1">
        <v>44958</v>
      </c>
      <c r="B33">
        <f t="shared" si="0"/>
        <v>3</v>
      </c>
      <c r="C33">
        <f t="shared" si="1"/>
        <v>2</v>
      </c>
      <c r="D33">
        <f t="shared" si="2"/>
        <v>1</v>
      </c>
      <c r="E33">
        <f t="shared" si="3"/>
        <v>0</v>
      </c>
      <c r="F33" t="s">
        <v>4</v>
      </c>
      <c r="G33">
        <f t="shared" si="13"/>
        <v>10</v>
      </c>
      <c r="H33">
        <f>ROUNDDOWN(IF(AND(D33=1,F33="z"),G33*0.2,0),0)</f>
        <v>2</v>
      </c>
      <c r="I33">
        <f t="shared" si="4"/>
        <v>0</v>
      </c>
      <c r="J33">
        <f t="shared" si="5"/>
        <v>0</v>
      </c>
      <c r="K33">
        <f t="shared" si="6"/>
        <v>0</v>
      </c>
      <c r="L33">
        <f t="shared" si="7"/>
        <v>60</v>
      </c>
      <c r="M33">
        <f>IF(E33=1,G33*15,0)</f>
        <v>0</v>
      </c>
      <c r="N33">
        <f t="shared" si="12"/>
        <v>0</v>
      </c>
      <c r="O33">
        <f t="shared" si="9"/>
        <v>-7370</v>
      </c>
      <c r="P33">
        <f t="shared" si="10"/>
        <v>1380</v>
      </c>
      <c r="Q33">
        <f t="shared" si="11"/>
        <v>8750</v>
      </c>
    </row>
    <row r="34" spans="1:17" x14ac:dyDescent="0.25">
      <c r="A34" s="1">
        <v>44959</v>
      </c>
      <c r="B34">
        <f t="shared" si="0"/>
        <v>4</v>
      </c>
      <c r="C34">
        <f t="shared" si="1"/>
        <v>2</v>
      </c>
      <c r="D34">
        <f t="shared" si="2"/>
        <v>1</v>
      </c>
      <c r="E34">
        <f t="shared" si="3"/>
        <v>0</v>
      </c>
      <c r="F34" t="s">
        <v>4</v>
      </c>
      <c r="G34">
        <f t="shared" si="13"/>
        <v>10</v>
      </c>
      <c r="H34">
        <f>ROUNDDOWN(IF(AND(D34=1,F34="z"),G34*0.2,0),0)</f>
        <v>2</v>
      </c>
      <c r="I34">
        <f t="shared" si="4"/>
        <v>0</v>
      </c>
      <c r="J34">
        <f t="shared" si="5"/>
        <v>0</v>
      </c>
      <c r="K34">
        <f t="shared" si="6"/>
        <v>0</v>
      </c>
      <c r="L34">
        <f t="shared" si="7"/>
        <v>60</v>
      </c>
      <c r="M34">
        <f>IF(E34=1,G34*15,0)</f>
        <v>0</v>
      </c>
      <c r="N34">
        <f t="shared" si="12"/>
        <v>0</v>
      </c>
      <c r="O34">
        <f t="shared" si="9"/>
        <v>-7310</v>
      </c>
      <c r="P34">
        <f t="shared" si="10"/>
        <v>1440</v>
      </c>
      <c r="Q34">
        <f t="shared" si="11"/>
        <v>8750</v>
      </c>
    </row>
    <row r="35" spans="1:17" x14ac:dyDescent="0.25">
      <c r="A35" s="1">
        <v>44960</v>
      </c>
      <c r="B35">
        <f t="shared" si="0"/>
        <v>5</v>
      </c>
      <c r="C35">
        <f t="shared" si="1"/>
        <v>2</v>
      </c>
      <c r="D35">
        <f t="shared" si="2"/>
        <v>1</v>
      </c>
      <c r="E35">
        <f t="shared" si="3"/>
        <v>0</v>
      </c>
      <c r="F35" t="s">
        <v>4</v>
      </c>
      <c r="G35">
        <f t="shared" si="13"/>
        <v>10</v>
      </c>
      <c r="H35">
        <f>ROUNDDOWN(IF(AND(D35=1,F35="z"),G35*0.2,0),0)</f>
        <v>2</v>
      </c>
      <c r="I35">
        <f t="shared" si="4"/>
        <v>0</v>
      </c>
      <c r="J35">
        <f t="shared" si="5"/>
        <v>0</v>
      </c>
      <c r="K35">
        <f t="shared" si="6"/>
        <v>0</v>
      </c>
      <c r="L35">
        <f t="shared" si="7"/>
        <v>60</v>
      </c>
      <c r="M35">
        <f>IF(E35=1,G35*15,0)</f>
        <v>0</v>
      </c>
      <c r="N35">
        <f t="shared" si="12"/>
        <v>0</v>
      </c>
      <c r="O35">
        <f t="shared" si="9"/>
        <v>-7250</v>
      </c>
      <c r="P35">
        <f t="shared" si="10"/>
        <v>1500</v>
      </c>
      <c r="Q35">
        <f t="shared" si="11"/>
        <v>8750</v>
      </c>
    </row>
    <row r="36" spans="1:17" x14ac:dyDescent="0.25">
      <c r="A36" s="1">
        <v>44961</v>
      </c>
      <c r="B36">
        <f t="shared" si="0"/>
        <v>6</v>
      </c>
      <c r="C36">
        <f t="shared" si="1"/>
        <v>2</v>
      </c>
      <c r="D36">
        <f t="shared" si="2"/>
        <v>0</v>
      </c>
      <c r="E36">
        <f t="shared" si="3"/>
        <v>0</v>
      </c>
      <c r="F36" t="s">
        <v>4</v>
      </c>
      <c r="G36">
        <f t="shared" si="13"/>
        <v>10</v>
      </c>
      <c r="H36">
        <f>ROUNDDOWN(IF(AND(D36=1,F36="z"),G36*0.2,0),0)</f>
        <v>0</v>
      </c>
      <c r="I36">
        <f t="shared" si="4"/>
        <v>0</v>
      </c>
      <c r="J36">
        <f t="shared" si="5"/>
        <v>0</v>
      </c>
      <c r="K36">
        <f t="shared" si="6"/>
        <v>0</v>
      </c>
      <c r="L36">
        <f t="shared" si="7"/>
        <v>0</v>
      </c>
      <c r="M36">
        <f>IF(E36=1,G36*15,0)</f>
        <v>0</v>
      </c>
      <c r="N36">
        <f t="shared" si="12"/>
        <v>0</v>
      </c>
      <c r="O36">
        <f t="shared" si="9"/>
        <v>-7250</v>
      </c>
      <c r="P36">
        <f t="shared" si="10"/>
        <v>1500</v>
      </c>
      <c r="Q36">
        <f t="shared" si="11"/>
        <v>8750</v>
      </c>
    </row>
    <row r="37" spans="1:17" x14ac:dyDescent="0.25">
      <c r="A37" s="1">
        <v>44962</v>
      </c>
      <c r="B37">
        <f t="shared" si="0"/>
        <v>7</v>
      </c>
      <c r="C37">
        <f t="shared" si="1"/>
        <v>2</v>
      </c>
      <c r="D37">
        <f t="shared" si="2"/>
        <v>0</v>
      </c>
      <c r="E37">
        <f t="shared" si="3"/>
        <v>1</v>
      </c>
      <c r="F37" t="s">
        <v>4</v>
      </c>
      <c r="G37">
        <f t="shared" si="13"/>
        <v>10</v>
      </c>
      <c r="H37">
        <f>ROUNDDOWN(IF(AND(D37=1,F37="z"),G37*0.2,0),0)</f>
        <v>0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0</v>
      </c>
      <c r="M37">
        <f>IF(E37=1,G37*15,0)</f>
        <v>150</v>
      </c>
      <c r="N37">
        <f t="shared" si="12"/>
        <v>0</v>
      </c>
      <c r="O37">
        <f t="shared" si="9"/>
        <v>-7400</v>
      </c>
      <c r="P37">
        <f t="shared" si="10"/>
        <v>1500</v>
      </c>
      <c r="Q37">
        <f t="shared" si="11"/>
        <v>8900</v>
      </c>
    </row>
    <row r="38" spans="1:17" x14ac:dyDescent="0.25">
      <c r="A38" s="1">
        <v>44963</v>
      </c>
      <c r="B38">
        <f t="shared" si="0"/>
        <v>1</v>
      </c>
      <c r="C38">
        <f t="shared" si="1"/>
        <v>2</v>
      </c>
      <c r="D38">
        <f t="shared" si="2"/>
        <v>1</v>
      </c>
      <c r="E38">
        <f t="shared" si="3"/>
        <v>0</v>
      </c>
      <c r="F38" t="s">
        <v>4</v>
      </c>
      <c r="G38">
        <f t="shared" si="13"/>
        <v>10</v>
      </c>
      <c r="H38">
        <f>ROUNDDOWN(IF(AND(D38=1,F38="z"),G38*0.2,0),0)</f>
        <v>2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60</v>
      </c>
      <c r="M38">
        <f>IF(E38=1,G38*15,0)</f>
        <v>0</v>
      </c>
      <c r="N38">
        <f t="shared" si="12"/>
        <v>0</v>
      </c>
      <c r="O38">
        <f t="shared" si="9"/>
        <v>-7340</v>
      </c>
      <c r="P38">
        <f t="shared" si="10"/>
        <v>1560</v>
      </c>
      <c r="Q38">
        <f t="shared" si="11"/>
        <v>8900</v>
      </c>
    </row>
    <row r="39" spans="1:17" x14ac:dyDescent="0.25">
      <c r="A39" s="1">
        <v>44964</v>
      </c>
      <c r="B39">
        <f t="shared" si="0"/>
        <v>2</v>
      </c>
      <c r="C39">
        <f t="shared" si="1"/>
        <v>2</v>
      </c>
      <c r="D39">
        <f t="shared" si="2"/>
        <v>1</v>
      </c>
      <c r="E39">
        <f t="shared" si="3"/>
        <v>0</v>
      </c>
      <c r="F39" t="s">
        <v>4</v>
      </c>
      <c r="G39">
        <f t="shared" si="13"/>
        <v>10</v>
      </c>
      <c r="H39">
        <f>ROUNDDOWN(IF(AND(D39=1,F39="z"),G39*0.2,0),0)</f>
        <v>2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60</v>
      </c>
      <c r="M39">
        <f>IF(E39=1,G39*15,0)</f>
        <v>0</v>
      </c>
      <c r="N39">
        <f t="shared" si="12"/>
        <v>0</v>
      </c>
      <c r="O39">
        <f t="shared" si="9"/>
        <v>-7280</v>
      </c>
      <c r="P39">
        <f t="shared" si="10"/>
        <v>1620</v>
      </c>
      <c r="Q39">
        <f t="shared" si="11"/>
        <v>8900</v>
      </c>
    </row>
    <row r="40" spans="1:17" x14ac:dyDescent="0.25">
      <c r="A40" s="1">
        <v>44965</v>
      </c>
      <c r="B40">
        <f t="shared" si="0"/>
        <v>3</v>
      </c>
      <c r="C40">
        <f t="shared" si="1"/>
        <v>2</v>
      </c>
      <c r="D40">
        <f t="shared" si="2"/>
        <v>1</v>
      </c>
      <c r="E40">
        <f t="shared" si="3"/>
        <v>0</v>
      </c>
      <c r="F40" t="s">
        <v>4</v>
      </c>
      <c r="G40">
        <f t="shared" si="13"/>
        <v>10</v>
      </c>
      <c r="H40">
        <f>ROUNDDOWN(IF(AND(D40=1,F40="z"),G40*0.2,0),0)</f>
        <v>2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60</v>
      </c>
      <c r="M40">
        <f>IF(E40=1,G40*15,0)</f>
        <v>0</v>
      </c>
      <c r="N40">
        <f t="shared" si="12"/>
        <v>0</v>
      </c>
      <c r="O40">
        <f t="shared" si="9"/>
        <v>-7220</v>
      </c>
      <c r="P40">
        <f t="shared" si="10"/>
        <v>1680</v>
      </c>
      <c r="Q40">
        <f t="shared" si="11"/>
        <v>8900</v>
      </c>
    </row>
    <row r="41" spans="1:17" x14ac:dyDescent="0.25">
      <c r="A41" s="1">
        <v>44966</v>
      </c>
      <c r="B41">
        <f t="shared" si="0"/>
        <v>4</v>
      </c>
      <c r="C41">
        <f t="shared" si="1"/>
        <v>2</v>
      </c>
      <c r="D41">
        <f t="shared" si="2"/>
        <v>1</v>
      </c>
      <c r="E41">
        <f t="shared" si="3"/>
        <v>0</v>
      </c>
      <c r="F41" t="s">
        <v>4</v>
      </c>
      <c r="G41">
        <f t="shared" si="13"/>
        <v>10</v>
      </c>
      <c r="H41">
        <f>ROUNDDOWN(IF(AND(D41=1,F41="z"),G41*0.2,0),0)</f>
        <v>2</v>
      </c>
      <c r="I41">
        <f t="shared" si="4"/>
        <v>0</v>
      </c>
      <c r="J41">
        <f t="shared" si="5"/>
        <v>0</v>
      </c>
      <c r="K41">
        <f t="shared" si="6"/>
        <v>0</v>
      </c>
      <c r="L41">
        <f t="shared" si="7"/>
        <v>60</v>
      </c>
      <c r="M41">
        <f>IF(E41=1,G41*15,0)</f>
        <v>0</v>
      </c>
      <c r="N41">
        <f t="shared" si="12"/>
        <v>0</v>
      </c>
      <c r="O41">
        <f t="shared" si="9"/>
        <v>-7160</v>
      </c>
      <c r="P41">
        <f t="shared" si="10"/>
        <v>1740</v>
      </c>
      <c r="Q41">
        <f t="shared" si="11"/>
        <v>8900</v>
      </c>
    </row>
    <row r="42" spans="1:17" x14ac:dyDescent="0.25">
      <c r="A42" s="1">
        <v>44967</v>
      </c>
      <c r="B42">
        <f t="shared" si="0"/>
        <v>5</v>
      </c>
      <c r="C42">
        <f t="shared" si="1"/>
        <v>2</v>
      </c>
      <c r="D42">
        <f t="shared" si="2"/>
        <v>1</v>
      </c>
      <c r="E42">
        <f t="shared" si="3"/>
        <v>0</v>
      </c>
      <c r="F42" t="s">
        <v>4</v>
      </c>
      <c r="G42">
        <f t="shared" si="13"/>
        <v>10</v>
      </c>
      <c r="H42">
        <f>ROUNDDOWN(IF(AND(D42=1,F42="z"),G42*0.2,0),0)</f>
        <v>2</v>
      </c>
      <c r="I42">
        <f t="shared" si="4"/>
        <v>0</v>
      </c>
      <c r="J42">
        <f t="shared" si="5"/>
        <v>0</v>
      </c>
      <c r="K42">
        <f t="shared" si="6"/>
        <v>0</v>
      </c>
      <c r="L42">
        <f t="shared" si="7"/>
        <v>60</v>
      </c>
      <c r="M42">
        <f>IF(E42=1,G42*15,0)</f>
        <v>0</v>
      </c>
      <c r="N42">
        <f t="shared" si="12"/>
        <v>0</v>
      </c>
      <c r="O42">
        <f t="shared" si="9"/>
        <v>-7100</v>
      </c>
      <c r="P42">
        <f t="shared" si="10"/>
        <v>1800</v>
      </c>
      <c r="Q42">
        <f t="shared" si="11"/>
        <v>8900</v>
      </c>
    </row>
    <row r="43" spans="1:17" x14ac:dyDescent="0.25">
      <c r="A43" s="1">
        <v>44968</v>
      </c>
      <c r="B43">
        <f t="shared" si="0"/>
        <v>6</v>
      </c>
      <c r="C43">
        <f t="shared" si="1"/>
        <v>2</v>
      </c>
      <c r="D43">
        <f t="shared" si="2"/>
        <v>0</v>
      </c>
      <c r="E43">
        <f t="shared" si="3"/>
        <v>0</v>
      </c>
      <c r="F43" t="s">
        <v>4</v>
      </c>
      <c r="G43">
        <f t="shared" si="13"/>
        <v>10</v>
      </c>
      <c r="H43">
        <f>ROUNDDOWN(IF(AND(D43=1,F43="z"),G43*0.2,0),0)</f>
        <v>0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0</v>
      </c>
      <c r="M43">
        <f>IF(E43=1,G43*15,0)</f>
        <v>0</v>
      </c>
      <c r="N43">
        <f t="shared" si="12"/>
        <v>0</v>
      </c>
      <c r="O43">
        <f t="shared" si="9"/>
        <v>-7100</v>
      </c>
      <c r="P43">
        <f t="shared" si="10"/>
        <v>1800</v>
      </c>
      <c r="Q43">
        <f t="shared" si="11"/>
        <v>8900</v>
      </c>
    </row>
    <row r="44" spans="1:17" x14ac:dyDescent="0.25">
      <c r="A44" s="1">
        <v>44969</v>
      </c>
      <c r="B44">
        <f t="shared" si="0"/>
        <v>7</v>
      </c>
      <c r="C44">
        <f t="shared" si="1"/>
        <v>2</v>
      </c>
      <c r="D44">
        <f t="shared" si="2"/>
        <v>0</v>
      </c>
      <c r="E44">
        <f t="shared" si="3"/>
        <v>1</v>
      </c>
      <c r="F44" t="s">
        <v>4</v>
      </c>
      <c r="G44">
        <f t="shared" si="13"/>
        <v>10</v>
      </c>
      <c r="H44">
        <f>ROUNDDOWN(IF(AND(D44=1,F44="z"),G44*0.2,0),0)</f>
        <v>0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0</v>
      </c>
      <c r="M44">
        <f>IF(E44=1,G44*15,0)</f>
        <v>150</v>
      </c>
      <c r="N44">
        <f t="shared" si="12"/>
        <v>0</v>
      </c>
      <c r="O44">
        <f t="shared" si="9"/>
        <v>-7250</v>
      </c>
      <c r="P44">
        <f t="shared" si="10"/>
        <v>1800</v>
      </c>
      <c r="Q44">
        <f t="shared" si="11"/>
        <v>9050</v>
      </c>
    </row>
    <row r="45" spans="1:17" x14ac:dyDescent="0.25">
      <c r="A45" s="1">
        <v>44970</v>
      </c>
      <c r="B45">
        <f t="shared" si="0"/>
        <v>1</v>
      </c>
      <c r="C45">
        <f t="shared" si="1"/>
        <v>2</v>
      </c>
      <c r="D45">
        <f t="shared" si="2"/>
        <v>1</v>
      </c>
      <c r="E45">
        <f t="shared" si="3"/>
        <v>0</v>
      </c>
      <c r="F45" t="s">
        <v>4</v>
      </c>
      <c r="G45">
        <f t="shared" si="13"/>
        <v>10</v>
      </c>
      <c r="H45">
        <f>ROUNDDOWN(IF(AND(D45=1,F45="z"),G45*0.2,0),0)</f>
        <v>2</v>
      </c>
      <c r="I45">
        <f t="shared" si="4"/>
        <v>0</v>
      </c>
      <c r="J45">
        <f t="shared" si="5"/>
        <v>0</v>
      </c>
      <c r="K45">
        <f t="shared" si="6"/>
        <v>0</v>
      </c>
      <c r="L45">
        <f t="shared" si="7"/>
        <v>60</v>
      </c>
      <c r="M45">
        <f>IF(E45=1,G45*15,0)</f>
        <v>0</v>
      </c>
      <c r="N45">
        <f t="shared" si="12"/>
        <v>0</v>
      </c>
      <c r="O45">
        <f t="shared" si="9"/>
        <v>-7190</v>
      </c>
      <c r="P45">
        <f t="shared" si="10"/>
        <v>1860</v>
      </c>
      <c r="Q45">
        <f t="shared" si="11"/>
        <v>9050</v>
      </c>
    </row>
    <row r="46" spans="1:17" x14ac:dyDescent="0.25">
      <c r="A46" s="1">
        <v>44971</v>
      </c>
      <c r="B46">
        <f t="shared" si="0"/>
        <v>2</v>
      </c>
      <c r="C46">
        <f t="shared" si="1"/>
        <v>2</v>
      </c>
      <c r="D46">
        <f t="shared" si="2"/>
        <v>1</v>
      </c>
      <c r="E46">
        <f t="shared" si="3"/>
        <v>0</v>
      </c>
      <c r="F46" t="s">
        <v>4</v>
      </c>
      <c r="G46">
        <f t="shared" si="13"/>
        <v>10</v>
      </c>
      <c r="H46">
        <f>ROUNDDOWN(IF(AND(D46=1,F46="z"),G46*0.2,0),0)</f>
        <v>2</v>
      </c>
      <c r="I46">
        <f t="shared" si="4"/>
        <v>0</v>
      </c>
      <c r="J46">
        <f t="shared" si="5"/>
        <v>0</v>
      </c>
      <c r="K46">
        <f t="shared" si="6"/>
        <v>0</v>
      </c>
      <c r="L46">
        <f t="shared" si="7"/>
        <v>60</v>
      </c>
      <c r="M46">
        <f>IF(E46=1,G46*15,0)</f>
        <v>0</v>
      </c>
      <c r="N46">
        <f t="shared" si="12"/>
        <v>0</v>
      </c>
      <c r="O46">
        <f t="shared" si="9"/>
        <v>-7130</v>
      </c>
      <c r="P46">
        <f t="shared" si="10"/>
        <v>1920</v>
      </c>
      <c r="Q46">
        <f t="shared" si="11"/>
        <v>9050</v>
      </c>
    </row>
    <row r="47" spans="1:17" x14ac:dyDescent="0.25">
      <c r="A47" s="1">
        <v>44972</v>
      </c>
      <c r="B47">
        <f t="shared" si="0"/>
        <v>3</v>
      </c>
      <c r="C47">
        <f t="shared" si="1"/>
        <v>2</v>
      </c>
      <c r="D47">
        <f t="shared" si="2"/>
        <v>1</v>
      </c>
      <c r="E47">
        <f t="shared" si="3"/>
        <v>0</v>
      </c>
      <c r="F47" t="s">
        <v>4</v>
      </c>
      <c r="G47">
        <f t="shared" si="13"/>
        <v>10</v>
      </c>
      <c r="H47">
        <f>ROUNDDOWN(IF(AND(D47=1,F47="z"),G47*0.2,0),0)</f>
        <v>2</v>
      </c>
      <c r="I47">
        <f t="shared" si="4"/>
        <v>0</v>
      </c>
      <c r="J47">
        <f t="shared" si="5"/>
        <v>0</v>
      </c>
      <c r="K47">
        <f t="shared" si="6"/>
        <v>0</v>
      </c>
      <c r="L47">
        <f t="shared" si="7"/>
        <v>60</v>
      </c>
      <c r="M47">
        <f>IF(E47=1,G47*15,0)</f>
        <v>0</v>
      </c>
      <c r="N47">
        <f t="shared" si="12"/>
        <v>0</v>
      </c>
      <c r="O47">
        <f t="shared" si="9"/>
        <v>-7070</v>
      </c>
      <c r="P47">
        <f t="shared" si="10"/>
        <v>1980</v>
      </c>
      <c r="Q47">
        <f t="shared" si="11"/>
        <v>9050</v>
      </c>
    </row>
    <row r="48" spans="1:17" x14ac:dyDescent="0.25">
      <c r="A48" s="1">
        <v>44973</v>
      </c>
      <c r="B48">
        <f t="shared" si="0"/>
        <v>4</v>
      </c>
      <c r="C48">
        <f t="shared" si="1"/>
        <v>2</v>
      </c>
      <c r="D48">
        <f t="shared" si="2"/>
        <v>1</v>
      </c>
      <c r="E48">
        <f t="shared" si="3"/>
        <v>0</v>
      </c>
      <c r="F48" t="s">
        <v>4</v>
      </c>
      <c r="G48">
        <f t="shared" si="13"/>
        <v>10</v>
      </c>
      <c r="H48">
        <f>ROUNDDOWN(IF(AND(D48=1,F48="z"),G48*0.2,0),0)</f>
        <v>2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60</v>
      </c>
      <c r="M48">
        <f>IF(E48=1,G48*15,0)</f>
        <v>0</v>
      </c>
      <c r="N48">
        <f t="shared" si="12"/>
        <v>0</v>
      </c>
      <c r="O48">
        <f t="shared" si="9"/>
        <v>-7010</v>
      </c>
      <c r="P48">
        <f t="shared" si="10"/>
        <v>2040</v>
      </c>
      <c r="Q48">
        <f t="shared" si="11"/>
        <v>9050</v>
      </c>
    </row>
    <row r="49" spans="1:17" x14ac:dyDescent="0.25">
      <c r="A49" s="1">
        <v>44974</v>
      </c>
      <c r="B49">
        <f t="shared" si="0"/>
        <v>5</v>
      </c>
      <c r="C49">
        <f t="shared" si="1"/>
        <v>2</v>
      </c>
      <c r="D49">
        <f t="shared" si="2"/>
        <v>1</v>
      </c>
      <c r="E49">
        <f t="shared" si="3"/>
        <v>0</v>
      </c>
      <c r="F49" t="s">
        <v>4</v>
      </c>
      <c r="G49">
        <f t="shared" si="13"/>
        <v>10</v>
      </c>
      <c r="H49">
        <f>ROUNDDOWN(IF(AND(D49=1,F49="z"),G49*0.2,0),0)</f>
        <v>2</v>
      </c>
      <c r="I49">
        <f t="shared" si="4"/>
        <v>0</v>
      </c>
      <c r="J49">
        <f t="shared" si="5"/>
        <v>0</v>
      </c>
      <c r="K49">
        <f t="shared" si="6"/>
        <v>0</v>
      </c>
      <c r="L49">
        <f t="shared" si="7"/>
        <v>60</v>
      </c>
      <c r="M49">
        <f>IF(E49=1,G49*15,0)</f>
        <v>0</v>
      </c>
      <c r="N49">
        <f t="shared" si="12"/>
        <v>0</v>
      </c>
      <c r="O49">
        <f t="shared" si="9"/>
        <v>-6950</v>
      </c>
      <c r="P49">
        <f t="shared" si="10"/>
        <v>2100</v>
      </c>
      <c r="Q49">
        <f t="shared" si="11"/>
        <v>9050</v>
      </c>
    </row>
    <row r="50" spans="1:17" x14ac:dyDescent="0.25">
      <c r="A50" s="1">
        <v>44975</v>
      </c>
      <c r="B50">
        <f t="shared" si="0"/>
        <v>6</v>
      </c>
      <c r="C50">
        <f t="shared" si="1"/>
        <v>2</v>
      </c>
      <c r="D50">
        <f t="shared" si="2"/>
        <v>0</v>
      </c>
      <c r="E50">
        <f t="shared" si="3"/>
        <v>0</v>
      </c>
      <c r="F50" t="s">
        <v>4</v>
      </c>
      <c r="G50">
        <f t="shared" si="13"/>
        <v>10</v>
      </c>
      <c r="H50">
        <f>ROUNDDOWN(IF(AND(D50=1,F50="z"),G50*0.2,0),0)</f>
        <v>0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  <c r="M50">
        <f>IF(E50=1,G50*15,0)</f>
        <v>0</v>
      </c>
      <c r="N50">
        <f t="shared" si="12"/>
        <v>0</v>
      </c>
      <c r="O50">
        <f t="shared" si="9"/>
        <v>-6950</v>
      </c>
      <c r="P50">
        <f t="shared" si="10"/>
        <v>2100</v>
      </c>
      <c r="Q50">
        <f t="shared" si="11"/>
        <v>9050</v>
      </c>
    </row>
    <row r="51" spans="1:17" x14ac:dyDescent="0.25">
      <c r="A51" s="1">
        <v>44976</v>
      </c>
      <c r="B51">
        <f t="shared" si="0"/>
        <v>7</v>
      </c>
      <c r="C51">
        <f t="shared" si="1"/>
        <v>2</v>
      </c>
      <c r="D51">
        <f t="shared" si="2"/>
        <v>0</v>
      </c>
      <c r="E51">
        <f t="shared" si="3"/>
        <v>1</v>
      </c>
      <c r="F51" t="s">
        <v>4</v>
      </c>
      <c r="G51">
        <f t="shared" si="13"/>
        <v>10</v>
      </c>
      <c r="H51">
        <f>ROUNDDOWN(IF(AND(D51=1,F51="z"),G51*0.2,0),0)</f>
        <v>0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  <c r="M51">
        <f>IF(E51=1,G51*15,0)</f>
        <v>150</v>
      </c>
      <c r="N51">
        <f t="shared" si="12"/>
        <v>0</v>
      </c>
      <c r="O51">
        <f t="shared" si="9"/>
        <v>-7100</v>
      </c>
      <c r="P51">
        <f t="shared" si="10"/>
        <v>2100</v>
      </c>
      <c r="Q51">
        <f t="shared" si="11"/>
        <v>9200</v>
      </c>
    </row>
    <row r="52" spans="1:17" x14ac:dyDescent="0.25">
      <c r="A52" s="1">
        <v>44977</v>
      </c>
      <c r="B52">
        <f t="shared" si="0"/>
        <v>1</v>
      </c>
      <c r="C52">
        <f t="shared" si="1"/>
        <v>2</v>
      </c>
      <c r="D52">
        <f t="shared" si="2"/>
        <v>1</v>
      </c>
      <c r="E52">
        <f t="shared" si="3"/>
        <v>0</v>
      </c>
      <c r="F52" t="s">
        <v>4</v>
      </c>
      <c r="G52">
        <f t="shared" si="13"/>
        <v>10</v>
      </c>
      <c r="H52">
        <f>ROUNDDOWN(IF(AND(D52=1,F52="z"),G52*0.2,0),0)</f>
        <v>2</v>
      </c>
      <c r="I52">
        <f t="shared" si="4"/>
        <v>0</v>
      </c>
      <c r="J52">
        <f t="shared" si="5"/>
        <v>0</v>
      </c>
      <c r="K52">
        <f t="shared" si="6"/>
        <v>0</v>
      </c>
      <c r="L52">
        <f t="shared" si="7"/>
        <v>60</v>
      </c>
      <c r="M52">
        <f>IF(E52=1,G52*15,0)</f>
        <v>0</v>
      </c>
      <c r="N52">
        <f t="shared" si="12"/>
        <v>0</v>
      </c>
      <c r="O52">
        <f t="shared" si="9"/>
        <v>-7040</v>
      </c>
      <c r="P52">
        <f t="shared" si="10"/>
        <v>2160</v>
      </c>
      <c r="Q52">
        <f t="shared" si="11"/>
        <v>9200</v>
      </c>
    </row>
    <row r="53" spans="1:17" x14ac:dyDescent="0.25">
      <c r="A53" s="1">
        <v>44978</v>
      </c>
      <c r="B53">
        <f t="shared" si="0"/>
        <v>2</v>
      </c>
      <c r="C53">
        <f t="shared" si="1"/>
        <v>2</v>
      </c>
      <c r="D53">
        <f t="shared" si="2"/>
        <v>1</v>
      </c>
      <c r="E53">
        <f t="shared" si="3"/>
        <v>0</v>
      </c>
      <c r="F53" t="s">
        <v>4</v>
      </c>
      <c r="G53">
        <f t="shared" si="13"/>
        <v>10</v>
      </c>
      <c r="H53">
        <f>ROUNDDOWN(IF(AND(D53=1,F53="z"),G53*0.2,0),0)</f>
        <v>2</v>
      </c>
      <c r="I53">
        <f t="shared" si="4"/>
        <v>0</v>
      </c>
      <c r="J53">
        <f t="shared" si="5"/>
        <v>0</v>
      </c>
      <c r="K53">
        <f t="shared" si="6"/>
        <v>0</v>
      </c>
      <c r="L53">
        <f t="shared" si="7"/>
        <v>60</v>
      </c>
      <c r="M53">
        <f>IF(E53=1,G53*15,0)</f>
        <v>0</v>
      </c>
      <c r="N53">
        <f t="shared" si="12"/>
        <v>0</v>
      </c>
      <c r="O53">
        <f t="shared" si="9"/>
        <v>-6980</v>
      </c>
      <c r="P53">
        <f t="shared" si="10"/>
        <v>2220</v>
      </c>
      <c r="Q53">
        <f t="shared" si="11"/>
        <v>9200</v>
      </c>
    </row>
    <row r="54" spans="1:17" x14ac:dyDescent="0.25">
      <c r="A54" s="1">
        <v>44979</v>
      </c>
      <c r="B54">
        <f t="shared" si="0"/>
        <v>3</v>
      </c>
      <c r="C54">
        <f t="shared" si="1"/>
        <v>2</v>
      </c>
      <c r="D54">
        <f t="shared" si="2"/>
        <v>1</v>
      </c>
      <c r="E54">
        <f t="shared" si="3"/>
        <v>0</v>
      </c>
      <c r="F54" t="s">
        <v>4</v>
      </c>
      <c r="G54">
        <f t="shared" si="13"/>
        <v>10</v>
      </c>
      <c r="H54">
        <f>ROUNDDOWN(IF(AND(D54=1,F54="z"),G54*0.2,0),0)</f>
        <v>2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60</v>
      </c>
      <c r="M54">
        <f>IF(E54=1,G54*15,0)</f>
        <v>0</v>
      </c>
      <c r="N54">
        <f t="shared" si="12"/>
        <v>0</v>
      </c>
      <c r="O54">
        <f t="shared" si="9"/>
        <v>-6920</v>
      </c>
      <c r="P54">
        <f t="shared" si="10"/>
        <v>2280</v>
      </c>
      <c r="Q54">
        <f t="shared" si="11"/>
        <v>9200</v>
      </c>
    </row>
    <row r="55" spans="1:17" x14ac:dyDescent="0.25">
      <c r="A55" s="1">
        <v>44980</v>
      </c>
      <c r="B55">
        <f t="shared" si="0"/>
        <v>4</v>
      </c>
      <c r="C55">
        <f t="shared" si="1"/>
        <v>2</v>
      </c>
      <c r="D55">
        <f t="shared" si="2"/>
        <v>1</v>
      </c>
      <c r="E55">
        <f t="shared" si="3"/>
        <v>0</v>
      </c>
      <c r="F55" t="s">
        <v>4</v>
      </c>
      <c r="G55">
        <f t="shared" si="13"/>
        <v>10</v>
      </c>
      <c r="H55">
        <f>ROUNDDOWN(IF(AND(D55=1,F55="z"),G55*0.2,0),0)</f>
        <v>2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60</v>
      </c>
      <c r="M55">
        <f>IF(E55=1,G55*15,0)</f>
        <v>0</v>
      </c>
      <c r="N55">
        <f t="shared" si="12"/>
        <v>0</v>
      </c>
      <c r="O55">
        <f t="shared" si="9"/>
        <v>-6860</v>
      </c>
      <c r="P55">
        <f t="shared" si="10"/>
        <v>2340</v>
      </c>
      <c r="Q55">
        <f t="shared" si="11"/>
        <v>9200</v>
      </c>
    </row>
    <row r="56" spans="1:17" x14ac:dyDescent="0.25">
      <c r="A56" s="1">
        <v>44981</v>
      </c>
      <c r="B56">
        <f t="shared" si="0"/>
        <v>5</v>
      </c>
      <c r="C56">
        <f t="shared" si="1"/>
        <v>2</v>
      </c>
      <c r="D56">
        <f t="shared" si="2"/>
        <v>1</v>
      </c>
      <c r="E56">
        <f t="shared" si="3"/>
        <v>0</v>
      </c>
      <c r="F56" t="s">
        <v>4</v>
      </c>
      <c r="G56">
        <f t="shared" si="13"/>
        <v>10</v>
      </c>
      <c r="H56">
        <f>ROUNDDOWN(IF(AND(D56=1,F56="z"),G56*0.2,0),0)</f>
        <v>2</v>
      </c>
      <c r="I56">
        <f t="shared" si="4"/>
        <v>0</v>
      </c>
      <c r="J56">
        <f t="shared" si="5"/>
        <v>0</v>
      </c>
      <c r="K56">
        <f t="shared" si="6"/>
        <v>0</v>
      </c>
      <c r="L56">
        <f t="shared" si="7"/>
        <v>60</v>
      </c>
      <c r="M56">
        <f>IF(E56=1,G56*15,0)</f>
        <v>0</v>
      </c>
      <c r="N56">
        <f t="shared" si="12"/>
        <v>0</v>
      </c>
      <c r="O56">
        <f t="shared" si="9"/>
        <v>-6800</v>
      </c>
      <c r="P56">
        <f t="shared" si="10"/>
        <v>2400</v>
      </c>
      <c r="Q56">
        <f t="shared" si="11"/>
        <v>9200</v>
      </c>
    </row>
    <row r="57" spans="1:17" x14ac:dyDescent="0.25">
      <c r="A57" s="1">
        <v>44982</v>
      </c>
      <c r="B57">
        <f t="shared" si="0"/>
        <v>6</v>
      </c>
      <c r="C57">
        <f t="shared" si="1"/>
        <v>2</v>
      </c>
      <c r="D57">
        <f t="shared" si="2"/>
        <v>0</v>
      </c>
      <c r="E57">
        <f t="shared" si="3"/>
        <v>0</v>
      </c>
      <c r="F57" t="s">
        <v>4</v>
      </c>
      <c r="G57">
        <f t="shared" si="13"/>
        <v>10</v>
      </c>
      <c r="H57">
        <f>ROUNDDOWN(IF(AND(D57=1,F57="z"),G57*0.2,0),0)</f>
        <v>0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0</v>
      </c>
      <c r="M57">
        <f>IF(E57=1,G57*15,0)</f>
        <v>0</v>
      </c>
      <c r="N57">
        <f t="shared" si="12"/>
        <v>0</v>
      </c>
      <c r="O57">
        <f t="shared" si="9"/>
        <v>-6800</v>
      </c>
      <c r="P57">
        <f t="shared" si="10"/>
        <v>2400</v>
      </c>
      <c r="Q57">
        <f t="shared" si="11"/>
        <v>9200</v>
      </c>
    </row>
    <row r="58" spans="1:17" x14ac:dyDescent="0.25">
      <c r="A58" s="1">
        <v>44983</v>
      </c>
      <c r="B58">
        <f t="shared" si="0"/>
        <v>7</v>
      </c>
      <c r="C58">
        <f t="shared" si="1"/>
        <v>2</v>
      </c>
      <c r="D58">
        <f t="shared" si="2"/>
        <v>0</v>
      </c>
      <c r="E58">
        <f t="shared" si="3"/>
        <v>1</v>
      </c>
      <c r="F58" t="s">
        <v>4</v>
      </c>
      <c r="G58">
        <f t="shared" si="13"/>
        <v>10</v>
      </c>
      <c r="H58">
        <f>ROUNDDOWN(IF(AND(D58=1,F58="z"),G58*0.2,0),0)</f>
        <v>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  <c r="M58">
        <f>IF(E58=1,G58*15,0)</f>
        <v>150</v>
      </c>
      <c r="N58">
        <f t="shared" si="12"/>
        <v>0</v>
      </c>
      <c r="O58">
        <f t="shared" si="9"/>
        <v>-6950</v>
      </c>
      <c r="P58">
        <f t="shared" si="10"/>
        <v>2400</v>
      </c>
      <c r="Q58">
        <f t="shared" si="11"/>
        <v>9350</v>
      </c>
    </row>
    <row r="59" spans="1:17" x14ac:dyDescent="0.25">
      <c r="A59" s="1">
        <v>44984</v>
      </c>
      <c r="B59">
        <f t="shared" si="0"/>
        <v>1</v>
      </c>
      <c r="C59">
        <f t="shared" si="1"/>
        <v>2</v>
      </c>
      <c r="D59">
        <f t="shared" si="2"/>
        <v>1</v>
      </c>
      <c r="E59">
        <f t="shared" si="3"/>
        <v>0</v>
      </c>
      <c r="F59" t="s">
        <v>4</v>
      </c>
      <c r="G59">
        <f t="shared" si="13"/>
        <v>10</v>
      </c>
      <c r="H59">
        <f>ROUNDDOWN(IF(AND(D59=1,F59="z"),G59*0.2,0),0)</f>
        <v>2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60</v>
      </c>
      <c r="M59">
        <f>IF(E59=1,G59*15,0)</f>
        <v>0</v>
      </c>
      <c r="N59">
        <f t="shared" si="12"/>
        <v>0</v>
      </c>
      <c r="O59">
        <f t="shared" si="9"/>
        <v>-6890</v>
      </c>
      <c r="P59">
        <f t="shared" si="10"/>
        <v>2460</v>
      </c>
      <c r="Q59">
        <f t="shared" si="11"/>
        <v>9350</v>
      </c>
    </row>
    <row r="60" spans="1:17" x14ac:dyDescent="0.25">
      <c r="A60" s="1">
        <v>44985</v>
      </c>
      <c r="B60">
        <f t="shared" si="0"/>
        <v>2</v>
      </c>
      <c r="C60">
        <f t="shared" si="1"/>
        <v>2</v>
      </c>
      <c r="D60">
        <f t="shared" si="2"/>
        <v>1</v>
      </c>
      <c r="E60">
        <f t="shared" si="3"/>
        <v>0</v>
      </c>
      <c r="F60" t="s">
        <v>4</v>
      </c>
      <c r="G60">
        <f t="shared" si="13"/>
        <v>10</v>
      </c>
      <c r="H60">
        <f>ROUNDDOWN(IF(AND(D60=1,F60="z"),G60*0.2,0),0)</f>
        <v>2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60</v>
      </c>
      <c r="M60">
        <f>IF(E60=1,G60*15,0)</f>
        <v>0</v>
      </c>
      <c r="N60">
        <f t="shared" si="12"/>
        <v>0</v>
      </c>
      <c r="O60">
        <f t="shared" si="9"/>
        <v>-6830</v>
      </c>
      <c r="P60">
        <f t="shared" si="10"/>
        <v>2520</v>
      </c>
      <c r="Q60">
        <f t="shared" si="11"/>
        <v>9350</v>
      </c>
    </row>
    <row r="61" spans="1:17" x14ac:dyDescent="0.25">
      <c r="A61" s="1">
        <v>44986</v>
      </c>
      <c r="B61">
        <f t="shared" si="0"/>
        <v>3</v>
      </c>
      <c r="C61">
        <f t="shared" si="1"/>
        <v>3</v>
      </c>
      <c r="D61">
        <f t="shared" si="2"/>
        <v>1</v>
      </c>
      <c r="E61">
        <f t="shared" si="3"/>
        <v>0</v>
      </c>
      <c r="F61" t="s">
        <v>4</v>
      </c>
      <c r="G61">
        <f t="shared" si="13"/>
        <v>10</v>
      </c>
      <c r="H61">
        <f>ROUNDDOWN(IF(AND(D61=1,F61="z"),G61*0.2,0),0)</f>
        <v>2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60</v>
      </c>
      <c r="M61">
        <f>IF(E61=1,G61*15,0)</f>
        <v>0</v>
      </c>
      <c r="N61">
        <f t="shared" si="12"/>
        <v>0</v>
      </c>
      <c r="O61">
        <f t="shared" si="9"/>
        <v>-6770</v>
      </c>
      <c r="P61">
        <f t="shared" si="10"/>
        <v>2580</v>
      </c>
      <c r="Q61">
        <f t="shared" si="11"/>
        <v>9350</v>
      </c>
    </row>
    <row r="62" spans="1:17" x14ac:dyDescent="0.25">
      <c r="A62" s="1">
        <v>44987</v>
      </c>
      <c r="B62">
        <f t="shared" si="0"/>
        <v>4</v>
      </c>
      <c r="C62">
        <f t="shared" si="1"/>
        <v>3</v>
      </c>
      <c r="D62">
        <f t="shared" si="2"/>
        <v>1</v>
      </c>
      <c r="E62">
        <f t="shared" si="3"/>
        <v>0</v>
      </c>
      <c r="F62" t="s">
        <v>4</v>
      </c>
      <c r="G62">
        <f t="shared" si="13"/>
        <v>10</v>
      </c>
      <c r="H62">
        <f>ROUNDDOWN(IF(AND(D62=1,F62="z"),G62*0.2,0),0)</f>
        <v>2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60</v>
      </c>
      <c r="M62">
        <f>IF(E62=1,G62*15,0)</f>
        <v>0</v>
      </c>
      <c r="N62">
        <f t="shared" si="12"/>
        <v>0</v>
      </c>
      <c r="O62">
        <f t="shared" si="9"/>
        <v>-6710</v>
      </c>
      <c r="P62">
        <f t="shared" si="10"/>
        <v>2640</v>
      </c>
      <c r="Q62">
        <f t="shared" si="11"/>
        <v>9350</v>
      </c>
    </row>
    <row r="63" spans="1:17" x14ac:dyDescent="0.25">
      <c r="A63" s="1">
        <v>44988</v>
      </c>
      <c r="B63">
        <f t="shared" si="0"/>
        <v>5</v>
      </c>
      <c r="C63">
        <f t="shared" si="1"/>
        <v>3</v>
      </c>
      <c r="D63">
        <f t="shared" si="2"/>
        <v>1</v>
      </c>
      <c r="E63">
        <f t="shared" si="3"/>
        <v>0</v>
      </c>
      <c r="F63" t="s">
        <v>4</v>
      </c>
      <c r="G63">
        <f t="shared" si="13"/>
        <v>10</v>
      </c>
      <c r="H63">
        <f>ROUNDDOWN(IF(AND(D63=1,F63="z"),G63*0.2,0),0)</f>
        <v>2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60</v>
      </c>
      <c r="M63">
        <f>IF(E63=1,G63*15,0)</f>
        <v>0</v>
      </c>
      <c r="N63">
        <f t="shared" si="12"/>
        <v>0</v>
      </c>
      <c r="O63">
        <f t="shared" si="9"/>
        <v>-6650</v>
      </c>
      <c r="P63">
        <f t="shared" si="10"/>
        <v>2700</v>
      </c>
      <c r="Q63">
        <f t="shared" si="11"/>
        <v>9350</v>
      </c>
    </row>
    <row r="64" spans="1:17" x14ac:dyDescent="0.25">
      <c r="A64" s="1">
        <v>44989</v>
      </c>
      <c r="B64">
        <f t="shared" si="0"/>
        <v>6</v>
      </c>
      <c r="C64">
        <f t="shared" si="1"/>
        <v>3</v>
      </c>
      <c r="D64">
        <f t="shared" si="2"/>
        <v>0</v>
      </c>
      <c r="E64">
        <f t="shared" si="3"/>
        <v>0</v>
      </c>
      <c r="F64" t="s">
        <v>4</v>
      </c>
      <c r="G64">
        <f t="shared" si="13"/>
        <v>10</v>
      </c>
      <c r="H64">
        <f>ROUNDDOWN(IF(AND(D64=1,F64="z"),G64*0.2,0),0)</f>
        <v>0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M64">
        <f>IF(E64=1,G64*15,0)</f>
        <v>0</v>
      </c>
      <c r="N64">
        <f t="shared" si="12"/>
        <v>0</v>
      </c>
      <c r="O64">
        <f t="shared" si="9"/>
        <v>-6650</v>
      </c>
      <c r="P64">
        <f t="shared" si="10"/>
        <v>2700</v>
      </c>
      <c r="Q64">
        <f t="shared" si="11"/>
        <v>9350</v>
      </c>
    </row>
    <row r="65" spans="1:17" x14ac:dyDescent="0.25">
      <c r="A65" s="1">
        <v>44990</v>
      </c>
      <c r="B65">
        <f t="shared" si="0"/>
        <v>7</v>
      </c>
      <c r="C65">
        <f t="shared" si="1"/>
        <v>3</v>
      </c>
      <c r="D65">
        <f t="shared" si="2"/>
        <v>0</v>
      </c>
      <c r="E65">
        <f t="shared" si="3"/>
        <v>1</v>
      </c>
      <c r="F65" t="s">
        <v>4</v>
      </c>
      <c r="G65">
        <f t="shared" si="13"/>
        <v>10</v>
      </c>
      <c r="H65">
        <f>ROUNDDOWN(IF(AND(D65=1,F65="z"),G65*0.2,0),0)</f>
        <v>0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  <c r="M65">
        <f>IF(E65=1,G65*15,0)</f>
        <v>150</v>
      </c>
      <c r="N65">
        <f t="shared" si="12"/>
        <v>0</v>
      </c>
      <c r="O65">
        <f t="shared" si="9"/>
        <v>-6800</v>
      </c>
      <c r="P65">
        <f t="shared" si="10"/>
        <v>2700</v>
      </c>
      <c r="Q65">
        <f t="shared" si="11"/>
        <v>9500</v>
      </c>
    </row>
    <row r="66" spans="1:17" x14ac:dyDescent="0.25">
      <c r="A66" s="1">
        <v>44991</v>
      </c>
      <c r="B66">
        <f t="shared" si="0"/>
        <v>1</v>
      </c>
      <c r="C66">
        <f t="shared" si="1"/>
        <v>3</v>
      </c>
      <c r="D66">
        <f t="shared" si="2"/>
        <v>1</v>
      </c>
      <c r="E66">
        <f t="shared" si="3"/>
        <v>0</v>
      </c>
      <c r="F66" t="s">
        <v>4</v>
      </c>
      <c r="G66">
        <f t="shared" si="13"/>
        <v>10</v>
      </c>
      <c r="H66">
        <f>ROUNDDOWN(IF(AND(D66=1,F66="z"),G66*0.2,0),0)</f>
        <v>2</v>
      </c>
      <c r="I66">
        <f t="shared" si="4"/>
        <v>0</v>
      </c>
      <c r="J66">
        <f t="shared" si="5"/>
        <v>0</v>
      </c>
      <c r="K66">
        <f t="shared" si="6"/>
        <v>0</v>
      </c>
      <c r="L66">
        <f t="shared" si="7"/>
        <v>60</v>
      </c>
      <c r="M66">
        <f>IF(E66=1,G66*15,0)</f>
        <v>0</v>
      </c>
      <c r="N66">
        <f t="shared" si="12"/>
        <v>0</v>
      </c>
      <c r="O66">
        <f t="shared" si="9"/>
        <v>-6740</v>
      </c>
      <c r="P66">
        <f t="shared" si="10"/>
        <v>2760</v>
      </c>
      <c r="Q66">
        <f t="shared" si="11"/>
        <v>9500</v>
      </c>
    </row>
    <row r="67" spans="1:17" x14ac:dyDescent="0.25">
      <c r="A67" s="1">
        <v>44992</v>
      </c>
      <c r="B67">
        <f t="shared" ref="B67:B130" si="14">WEEKDAY(A67,2)</f>
        <v>2</v>
      </c>
      <c r="C67">
        <f t="shared" ref="C67:C130" si="15">MONTH(A67)</f>
        <v>3</v>
      </c>
      <c r="D67">
        <f t="shared" ref="D67:D130" si="16">IF(AND(B67&gt;0,B67&lt;6),1,0)</f>
        <v>1</v>
      </c>
      <c r="E67">
        <f t="shared" ref="E67:E130" si="17">IF(B67=7,1,0)</f>
        <v>0</v>
      </c>
      <c r="F67" t="s">
        <v>4</v>
      </c>
      <c r="G67">
        <f t="shared" si="13"/>
        <v>10</v>
      </c>
      <c r="H67">
        <f>ROUNDDOWN(IF(AND(D67=1,F67="z"),G67*0.2,0),0)</f>
        <v>2</v>
      </c>
      <c r="I67">
        <f t="shared" ref="I67:I130" si="18">ROUNDDOWN(IF(AND(D67=1,F67="w"),G67*0.5,0),0)</f>
        <v>0</v>
      </c>
      <c r="J67">
        <f t="shared" ref="J67:J130" si="19">ROUNDDOWN(IF(AND(D67=1,F67="l"),G67*0.9,0),0)</f>
        <v>0</v>
      </c>
      <c r="K67">
        <f t="shared" ref="K67:K130" si="20">ROUNDDOWN(IF(AND(D67=1,F67="j"),G67*0.4,0),0)</f>
        <v>0</v>
      </c>
      <c r="L67">
        <f t="shared" ref="L67:L130" si="21">SUM(H67:K67)*30</f>
        <v>60</v>
      </c>
      <c r="M67">
        <f>IF(E67=1,G67*15,0)</f>
        <v>0</v>
      </c>
      <c r="N67">
        <f t="shared" si="12"/>
        <v>0</v>
      </c>
      <c r="O67">
        <f t="shared" si="9"/>
        <v>-6680</v>
      </c>
      <c r="P67">
        <f t="shared" si="10"/>
        <v>2820</v>
      </c>
      <c r="Q67">
        <f t="shared" si="11"/>
        <v>9500</v>
      </c>
    </row>
    <row r="68" spans="1:17" x14ac:dyDescent="0.25">
      <c r="A68" s="1">
        <v>44993</v>
      </c>
      <c r="B68">
        <f t="shared" si="14"/>
        <v>3</v>
      </c>
      <c r="C68">
        <f t="shared" si="15"/>
        <v>3</v>
      </c>
      <c r="D68">
        <f t="shared" si="16"/>
        <v>1</v>
      </c>
      <c r="E68">
        <f t="shared" si="17"/>
        <v>0</v>
      </c>
      <c r="F68" t="s">
        <v>4</v>
      </c>
      <c r="G68">
        <f t="shared" si="13"/>
        <v>10</v>
      </c>
      <c r="H68">
        <f>ROUNDDOWN(IF(AND(D68=1,F68="z"),G68*0.2,0),0)</f>
        <v>2</v>
      </c>
      <c r="I68">
        <f t="shared" si="18"/>
        <v>0</v>
      </c>
      <c r="J68">
        <f t="shared" si="19"/>
        <v>0</v>
      </c>
      <c r="K68">
        <f t="shared" si="20"/>
        <v>0</v>
      </c>
      <c r="L68">
        <f t="shared" si="21"/>
        <v>60</v>
      </c>
      <c r="M68">
        <f>IF(E68=1,G68*15,0)</f>
        <v>0</v>
      </c>
      <c r="N68">
        <f t="shared" si="12"/>
        <v>0</v>
      </c>
      <c r="O68">
        <f t="shared" ref="O68:O131" si="22">L68-M68+O67</f>
        <v>-6620</v>
      </c>
      <c r="P68">
        <f t="shared" ref="P68:P131" si="23">L68+P67</f>
        <v>2880</v>
      </c>
      <c r="Q68">
        <f t="shared" ref="Q68:Q131" si="24">N68+M68+Q67</f>
        <v>9500</v>
      </c>
    </row>
    <row r="69" spans="1:17" x14ac:dyDescent="0.25">
      <c r="A69" s="1">
        <v>44994</v>
      </c>
      <c r="B69">
        <f t="shared" si="14"/>
        <v>4</v>
      </c>
      <c r="C69">
        <f t="shared" si="15"/>
        <v>3</v>
      </c>
      <c r="D69">
        <f t="shared" si="16"/>
        <v>1</v>
      </c>
      <c r="E69">
        <f t="shared" si="17"/>
        <v>0</v>
      </c>
      <c r="F69" t="s">
        <v>4</v>
      </c>
      <c r="G69">
        <f t="shared" si="13"/>
        <v>10</v>
      </c>
      <c r="H69">
        <f>ROUNDDOWN(IF(AND(D69=1,F69="z"),G69*0.2,0),0)</f>
        <v>2</v>
      </c>
      <c r="I69">
        <f t="shared" si="18"/>
        <v>0</v>
      </c>
      <c r="J69">
        <f t="shared" si="19"/>
        <v>0</v>
      </c>
      <c r="K69">
        <f t="shared" si="20"/>
        <v>0</v>
      </c>
      <c r="L69">
        <f t="shared" si="21"/>
        <v>60</v>
      </c>
      <c r="M69">
        <f>IF(E69=1,G69*15,0)</f>
        <v>0</v>
      </c>
      <c r="N69">
        <f t="shared" ref="N69:N132" si="25">IF(AND(C69&lt;&gt;C68,O68&gt;0),3*800,0)</f>
        <v>0</v>
      </c>
      <c r="O69">
        <f t="shared" si="22"/>
        <v>-6560</v>
      </c>
      <c r="P69">
        <f t="shared" si="23"/>
        <v>2940</v>
      </c>
      <c r="Q69">
        <f t="shared" si="24"/>
        <v>9500</v>
      </c>
    </row>
    <row r="70" spans="1:17" x14ac:dyDescent="0.25">
      <c r="A70" s="1">
        <v>44995</v>
      </c>
      <c r="B70">
        <f t="shared" si="14"/>
        <v>5</v>
      </c>
      <c r="C70">
        <f t="shared" si="15"/>
        <v>3</v>
      </c>
      <c r="D70">
        <f t="shared" si="16"/>
        <v>1</v>
      </c>
      <c r="E70">
        <f t="shared" si="17"/>
        <v>0</v>
      </c>
      <c r="F70" t="s">
        <v>4</v>
      </c>
      <c r="G70">
        <f t="shared" ref="G70:G133" si="26">IF(AND(C70&lt;&gt;C69,O69&gt;0),G69+3,G69)</f>
        <v>10</v>
      </c>
      <c r="H70">
        <f>ROUNDDOWN(IF(AND(D70=1,F70="z"),G70*0.2,0),0)</f>
        <v>2</v>
      </c>
      <c r="I70">
        <f t="shared" si="18"/>
        <v>0</v>
      </c>
      <c r="J70">
        <f t="shared" si="19"/>
        <v>0</v>
      </c>
      <c r="K70">
        <f t="shared" si="20"/>
        <v>0</v>
      </c>
      <c r="L70">
        <f t="shared" si="21"/>
        <v>60</v>
      </c>
      <c r="M70">
        <f>IF(E70=1,G70*15,0)</f>
        <v>0</v>
      </c>
      <c r="N70">
        <f t="shared" si="25"/>
        <v>0</v>
      </c>
      <c r="O70">
        <f t="shared" si="22"/>
        <v>-6500</v>
      </c>
      <c r="P70">
        <f t="shared" si="23"/>
        <v>3000</v>
      </c>
      <c r="Q70">
        <f t="shared" si="24"/>
        <v>9500</v>
      </c>
    </row>
    <row r="71" spans="1:17" x14ac:dyDescent="0.25">
      <c r="A71" s="1">
        <v>44996</v>
      </c>
      <c r="B71">
        <f t="shared" si="14"/>
        <v>6</v>
      </c>
      <c r="C71">
        <f t="shared" si="15"/>
        <v>3</v>
      </c>
      <c r="D71">
        <f t="shared" si="16"/>
        <v>0</v>
      </c>
      <c r="E71">
        <f t="shared" si="17"/>
        <v>0</v>
      </c>
      <c r="F71" t="s">
        <v>4</v>
      </c>
      <c r="G71">
        <f t="shared" si="26"/>
        <v>10</v>
      </c>
      <c r="H71">
        <f>ROUNDDOWN(IF(AND(D71=1,F71="z"),G71*0.2,0),0)</f>
        <v>0</v>
      </c>
      <c r="I71">
        <f t="shared" si="18"/>
        <v>0</v>
      </c>
      <c r="J71">
        <f t="shared" si="19"/>
        <v>0</v>
      </c>
      <c r="K71">
        <f t="shared" si="20"/>
        <v>0</v>
      </c>
      <c r="L71">
        <f t="shared" si="21"/>
        <v>0</v>
      </c>
      <c r="M71">
        <f>IF(E71=1,G71*15,0)</f>
        <v>0</v>
      </c>
      <c r="N71">
        <f t="shared" si="25"/>
        <v>0</v>
      </c>
      <c r="O71">
        <f t="shared" si="22"/>
        <v>-6500</v>
      </c>
      <c r="P71">
        <f t="shared" si="23"/>
        <v>3000</v>
      </c>
      <c r="Q71">
        <f t="shared" si="24"/>
        <v>9500</v>
      </c>
    </row>
    <row r="72" spans="1:17" x14ac:dyDescent="0.25">
      <c r="A72" s="1">
        <v>44997</v>
      </c>
      <c r="B72">
        <f t="shared" si="14"/>
        <v>7</v>
      </c>
      <c r="C72">
        <f t="shared" si="15"/>
        <v>3</v>
      </c>
      <c r="D72">
        <f t="shared" si="16"/>
        <v>0</v>
      </c>
      <c r="E72">
        <f t="shared" si="17"/>
        <v>1</v>
      </c>
      <c r="F72" t="s">
        <v>4</v>
      </c>
      <c r="G72">
        <f t="shared" si="26"/>
        <v>10</v>
      </c>
      <c r="H72">
        <f>ROUNDDOWN(IF(AND(D72=1,F72="z"),G72*0.2,0),0)</f>
        <v>0</v>
      </c>
      <c r="I72">
        <f t="shared" si="18"/>
        <v>0</v>
      </c>
      <c r="J72">
        <f t="shared" si="19"/>
        <v>0</v>
      </c>
      <c r="K72">
        <f t="shared" si="20"/>
        <v>0</v>
      </c>
      <c r="L72">
        <f t="shared" si="21"/>
        <v>0</v>
      </c>
      <c r="M72">
        <f>IF(E72=1,G72*15,0)</f>
        <v>150</v>
      </c>
      <c r="N72">
        <f t="shared" si="25"/>
        <v>0</v>
      </c>
      <c r="O72">
        <f t="shared" si="22"/>
        <v>-6650</v>
      </c>
      <c r="P72">
        <f t="shared" si="23"/>
        <v>3000</v>
      </c>
      <c r="Q72">
        <f t="shared" si="24"/>
        <v>9650</v>
      </c>
    </row>
    <row r="73" spans="1:17" x14ac:dyDescent="0.25">
      <c r="A73" s="1">
        <v>44998</v>
      </c>
      <c r="B73">
        <f t="shared" si="14"/>
        <v>1</v>
      </c>
      <c r="C73">
        <f t="shared" si="15"/>
        <v>3</v>
      </c>
      <c r="D73">
        <f t="shared" si="16"/>
        <v>1</v>
      </c>
      <c r="E73">
        <f t="shared" si="17"/>
        <v>0</v>
      </c>
      <c r="F73" t="s">
        <v>4</v>
      </c>
      <c r="G73">
        <f t="shared" si="26"/>
        <v>10</v>
      </c>
      <c r="H73">
        <f>ROUNDDOWN(IF(AND(D73=1,F73="z"),G73*0.2,0),0)</f>
        <v>2</v>
      </c>
      <c r="I73">
        <f t="shared" si="18"/>
        <v>0</v>
      </c>
      <c r="J73">
        <f t="shared" si="19"/>
        <v>0</v>
      </c>
      <c r="K73">
        <f t="shared" si="20"/>
        <v>0</v>
      </c>
      <c r="L73">
        <f t="shared" si="21"/>
        <v>60</v>
      </c>
      <c r="M73">
        <f>IF(E73=1,G73*15,0)</f>
        <v>0</v>
      </c>
      <c r="N73">
        <f t="shared" si="25"/>
        <v>0</v>
      </c>
      <c r="O73">
        <f t="shared" si="22"/>
        <v>-6590</v>
      </c>
      <c r="P73">
        <f t="shared" si="23"/>
        <v>3060</v>
      </c>
      <c r="Q73">
        <f t="shared" si="24"/>
        <v>9650</v>
      </c>
    </row>
    <row r="74" spans="1:17" x14ac:dyDescent="0.25">
      <c r="A74" s="1">
        <v>44999</v>
      </c>
      <c r="B74">
        <f t="shared" si="14"/>
        <v>2</v>
      </c>
      <c r="C74">
        <f t="shared" si="15"/>
        <v>3</v>
      </c>
      <c r="D74">
        <f t="shared" si="16"/>
        <v>1</v>
      </c>
      <c r="E74">
        <f t="shared" si="17"/>
        <v>0</v>
      </c>
      <c r="F74" t="s">
        <v>4</v>
      </c>
      <c r="G74">
        <f t="shared" si="26"/>
        <v>10</v>
      </c>
      <c r="H74">
        <f>ROUNDDOWN(IF(AND(D74=1,F74="z"),G74*0.2,0),0)</f>
        <v>2</v>
      </c>
      <c r="I74">
        <f t="shared" si="18"/>
        <v>0</v>
      </c>
      <c r="J74">
        <f t="shared" si="19"/>
        <v>0</v>
      </c>
      <c r="K74">
        <f t="shared" si="20"/>
        <v>0</v>
      </c>
      <c r="L74">
        <f t="shared" si="21"/>
        <v>60</v>
      </c>
      <c r="M74">
        <f>IF(E74=1,G74*15,0)</f>
        <v>0</v>
      </c>
      <c r="N74">
        <f t="shared" si="25"/>
        <v>0</v>
      </c>
      <c r="O74">
        <f t="shared" si="22"/>
        <v>-6530</v>
      </c>
      <c r="P74">
        <f t="shared" si="23"/>
        <v>3120</v>
      </c>
      <c r="Q74">
        <f t="shared" si="24"/>
        <v>9650</v>
      </c>
    </row>
    <row r="75" spans="1:17" x14ac:dyDescent="0.25">
      <c r="A75" s="1">
        <v>45000</v>
      </c>
      <c r="B75">
        <f t="shared" si="14"/>
        <v>3</v>
      </c>
      <c r="C75">
        <f t="shared" si="15"/>
        <v>3</v>
      </c>
      <c r="D75">
        <f t="shared" si="16"/>
        <v>1</v>
      </c>
      <c r="E75">
        <f t="shared" si="17"/>
        <v>0</v>
      </c>
      <c r="F75" t="s">
        <v>4</v>
      </c>
      <c r="G75">
        <f t="shared" si="26"/>
        <v>10</v>
      </c>
      <c r="H75">
        <f>ROUNDDOWN(IF(AND(D75=1,F75="z"),G75*0.2,0),0)</f>
        <v>2</v>
      </c>
      <c r="I75">
        <f t="shared" si="18"/>
        <v>0</v>
      </c>
      <c r="J75">
        <f t="shared" si="19"/>
        <v>0</v>
      </c>
      <c r="K75">
        <f t="shared" si="20"/>
        <v>0</v>
      </c>
      <c r="L75">
        <f t="shared" si="21"/>
        <v>60</v>
      </c>
      <c r="M75">
        <f>IF(E75=1,G75*15,0)</f>
        <v>0</v>
      </c>
      <c r="N75">
        <f t="shared" si="25"/>
        <v>0</v>
      </c>
      <c r="O75">
        <f t="shared" si="22"/>
        <v>-6470</v>
      </c>
      <c r="P75">
        <f t="shared" si="23"/>
        <v>3180</v>
      </c>
      <c r="Q75">
        <f t="shared" si="24"/>
        <v>9650</v>
      </c>
    </row>
    <row r="76" spans="1:17" x14ac:dyDescent="0.25">
      <c r="A76" s="1">
        <v>45001</v>
      </c>
      <c r="B76">
        <f t="shared" si="14"/>
        <v>4</v>
      </c>
      <c r="C76">
        <f t="shared" si="15"/>
        <v>3</v>
      </c>
      <c r="D76">
        <f t="shared" si="16"/>
        <v>1</v>
      </c>
      <c r="E76">
        <f t="shared" si="17"/>
        <v>0</v>
      </c>
      <c r="F76" t="s">
        <v>4</v>
      </c>
      <c r="G76">
        <f t="shared" si="26"/>
        <v>10</v>
      </c>
      <c r="H76">
        <f>ROUNDDOWN(IF(AND(D76=1,F76="z"),G76*0.2,0),0)</f>
        <v>2</v>
      </c>
      <c r="I76">
        <f t="shared" si="18"/>
        <v>0</v>
      </c>
      <c r="J76">
        <f t="shared" si="19"/>
        <v>0</v>
      </c>
      <c r="K76">
        <f t="shared" si="20"/>
        <v>0</v>
      </c>
      <c r="L76">
        <f t="shared" si="21"/>
        <v>60</v>
      </c>
      <c r="M76">
        <f>IF(E76=1,G76*15,0)</f>
        <v>0</v>
      </c>
      <c r="N76">
        <f t="shared" si="25"/>
        <v>0</v>
      </c>
      <c r="O76">
        <f t="shared" si="22"/>
        <v>-6410</v>
      </c>
      <c r="P76">
        <f t="shared" si="23"/>
        <v>3240</v>
      </c>
      <c r="Q76">
        <f t="shared" si="24"/>
        <v>9650</v>
      </c>
    </row>
    <row r="77" spans="1:17" x14ac:dyDescent="0.25">
      <c r="A77" s="1">
        <v>45002</v>
      </c>
      <c r="B77">
        <f t="shared" si="14"/>
        <v>5</v>
      </c>
      <c r="C77">
        <f t="shared" si="15"/>
        <v>3</v>
      </c>
      <c r="D77">
        <f t="shared" si="16"/>
        <v>1</v>
      </c>
      <c r="E77">
        <f t="shared" si="17"/>
        <v>0</v>
      </c>
      <c r="F77" t="s">
        <v>4</v>
      </c>
      <c r="G77">
        <f t="shared" si="26"/>
        <v>10</v>
      </c>
      <c r="H77">
        <f>ROUNDDOWN(IF(AND(D77=1,F77="z"),G77*0.2,0),0)</f>
        <v>2</v>
      </c>
      <c r="I77">
        <f t="shared" si="18"/>
        <v>0</v>
      </c>
      <c r="J77">
        <f t="shared" si="19"/>
        <v>0</v>
      </c>
      <c r="K77">
        <f t="shared" si="20"/>
        <v>0</v>
      </c>
      <c r="L77">
        <f t="shared" si="21"/>
        <v>60</v>
      </c>
      <c r="M77">
        <f>IF(E77=1,G77*15,0)</f>
        <v>0</v>
      </c>
      <c r="N77">
        <f t="shared" si="25"/>
        <v>0</v>
      </c>
      <c r="O77">
        <f t="shared" si="22"/>
        <v>-6350</v>
      </c>
      <c r="P77">
        <f t="shared" si="23"/>
        <v>3300</v>
      </c>
      <c r="Q77">
        <f t="shared" si="24"/>
        <v>9650</v>
      </c>
    </row>
    <row r="78" spans="1:17" x14ac:dyDescent="0.25">
      <c r="A78" s="1">
        <v>45003</v>
      </c>
      <c r="B78">
        <f t="shared" si="14"/>
        <v>6</v>
      </c>
      <c r="C78">
        <f t="shared" si="15"/>
        <v>3</v>
      </c>
      <c r="D78">
        <f t="shared" si="16"/>
        <v>0</v>
      </c>
      <c r="E78">
        <f t="shared" si="17"/>
        <v>0</v>
      </c>
      <c r="F78" t="s">
        <v>4</v>
      </c>
      <c r="G78">
        <f t="shared" si="26"/>
        <v>10</v>
      </c>
      <c r="H78">
        <f>ROUNDDOWN(IF(AND(D78=1,F78="z"),G78*0.2,0),0)</f>
        <v>0</v>
      </c>
      <c r="I78">
        <f t="shared" si="18"/>
        <v>0</v>
      </c>
      <c r="J78">
        <f t="shared" si="19"/>
        <v>0</v>
      </c>
      <c r="K78">
        <f t="shared" si="20"/>
        <v>0</v>
      </c>
      <c r="L78">
        <f t="shared" si="21"/>
        <v>0</v>
      </c>
      <c r="M78">
        <f>IF(E78=1,G78*15,0)</f>
        <v>0</v>
      </c>
      <c r="N78">
        <f t="shared" si="25"/>
        <v>0</v>
      </c>
      <c r="O78">
        <f t="shared" si="22"/>
        <v>-6350</v>
      </c>
      <c r="P78">
        <f t="shared" si="23"/>
        <v>3300</v>
      </c>
      <c r="Q78">
        <f t="shared" si="24"/>
        <v>9650</v>
      </c>
    </row>
    <row r="79" spans="1:17" x14ac:dyDescent="0.25">
      <c r="A79" s="1">
        <v>45004</v>
      </c>
      <c r="B79">
        <f t="shared" si="14"/>
        <v>7</v>
      </c>
      <c r="C79">
        <f t="shared" si="15"/>
        <v>3</v>
      </c>
      <c r="D79">
        <f t="shared" si="16"/>
        <v>0</v>
      </c>
      <c r="E79">
        <f t="shared" si="17"/>
        <v>1</v>
      </c>
      <c r="F79" t="s">
        <v>4</v>
      </c>
      <c r="G79">
        <f t="shared" si="26"/>
        <v>10</v>
      </c>
      <c r="H79">
        <f>ROUNDDOWN(IF(AND(D79=1,F79="z"),G79*0.2,0),0)</f>
        <v>0</v>
      </c>
      <c r="I79">
        <f t="shared" si="18"/>
        <v>0</v>
      </c>
      <c r="J79">
        <f t="shared" si="19"/>
        <v>0</v>
      </c>
      <c r="K79">
        <f t="shared" si="20"/>
        <v>0</v>
      </c>
      <c r="L79">
        <f t="shared" si="21"/>
        <v>0</v>
      </c>
      <c r="M79">
        <f>IF(E79=1,G79*15,0)</f>
        <v>150</v>
      </c>
      <c r="N79">
        <f t="shared" si="25"/>
        <v>0</v>
      </c>
      <c r="O79">
        <f t="shared" si="22"/>
        <v>-6500</v>
      </c>
      <c r="P79">
        <f t="shared" si="23"/>
        <v>3300</v>
      </c>
      <c r="Q79">
        <f t="shared" si="24"/>
        <v>9800</v>
      </c>
    </row>
    <row r="80" spans="1:17" x14ac:dyDescent="0.25">
      <c r="A80" s="1">
        <v>45005</v>
      </c>
      <c r="B80">
        <f t="shared" si="14"/>
        <v>1</v>
      </c>
      <c r="C80">
        <f t="shared" si="15"/>
        <v>3</v>
      </c>
      <c r="D80">
        <f t="shared" si="16"/>
        <v>1</v>
      </c>
      <c r="E80">
        <f t="shared" si="17"/>
        <v>0</v>
      </c>
      <c r="F80" t="s">
        <v>4</v>
      </c>
      <c r="G80">
        <f t="shared" si="26"/>
        <v>10</v>
      </c>
      <c r="H80">
        <f>ROUNDDOWN(IF(AND(D80=1,F80="z"),G80*0.2,0),0)</f>
        <v>2</v>
      </c>
      <c r="I80">
        <f t="shared" si="18"/>
        <v>0</v>
      </c>
      <c r="J80">
        <f t="shared" si="19"/>
        <v>0</v>
      </c>
      <c r="K80">
        <f t="shared" si="20"/>
        <v>0</v>
      </c>
      <c r="L80">
        <f t="shared" si="21"/>
        <v>60</v>
      </c>
      <c r="M80">
        <f>IF(E80=1,G80*15,0)</f>
        <v>0</v>
      </c>
      <c r="N80">
        <f t="shared" si="25"/>
        <v>0</v>
      </c>
      <c r="O80">
        <f t="shared" si="22"/>
        <v>-6440</v>
      </c>
      <c r="P80">
        <f t="shared" si="23"/>
        <v>3360</v>
      </c>
      <c r="Q80">
        <f t="shared" si="24"/>
        <v>9800</v>
      </c>
    </row>
    <row r="81" spans="1:17" x14ac:dyDescent="0.25">
      <c r="A81" s="1">
        <v>45006</v>
      </c>
      <c r="B81">
        <f t="shared" si="14"/>
        <v>2</v>
      </c>
      <c r="C81">
        <f t="shared" si="15"/>
        <v>3</v>
      </c>
      <c r="D81">
        <f t="shared" si="16"/>
        <v>1</v>
      </c>
      <c r="E81">
        <f t="shared" si="17"/>
        <v>0</v>
      </c>
      <c r="F81" t="s">
        <v>5</v>
      </c>
      <c r="G81">
        <f t="shared" si="26"/>
        <v>10</v>
      </c>
      <c r="H81">
        <f>ROUNDDOWN(IF(AND(D81=1,F81="z"),G81*0.2,0),0)</f>
        <v>0</v>
      </c>
      <c r="I81">
        <f t="shared" si="18"/>
        <v>5</v>
      </c>
      <c r="J81">
        <f t="shared" si="19"/>
        <v>0</v>
      </c>
      <c r="K81">
        <f t="shared" si="20"/>
        <v>0</v>
      </c>
      <c r="L81">
        <f t="shared" si="21"/>
        <v>150</v>
      </c>
      <c r="M81">
        <f>IF(E81=1,G81*15,0)</f>
        <v>0</v>
      </c>
      <c r="N81">
        <f t="shared" si="25"/>
        <v>0</v>
      </c>
      <c r="O81">
        <f t="shared" si="22"/>
        <v>-6290</v>
      </c>
      <c r="P81">
        <f t="shared" si="23"/>
        <v>3510</v>
      </c>
      <c r="Q81">
        <f t="shared" si="24"/>
        <v>9800</v>
      </c>
    </row>
    <row r="82" spans="1:17" x14ac:dyDescent="0.25">
      <c r="A82" s="1">
        <v>45007</v>
      </c>
      <c r="B82">
        <f t="shared" si="14"/>
        <v>3</v>
      </c>
      <c r="C82">
        <f t="shared" si="15"/>
        <v>3</v>
      </c>
      <c r="D82">
        <f t="shared" si="16"/>
        <v>1</v>
      </c>
      <c r="E82">
        <f t="shared" si="17"/>
        <v>0</v>
      </c>
      <c r="F82" t="s">
        <v>5</v>
      </c>
      <c r="G82">
        <f t="shared" si="26"/>
        <v>10</v>
      </c>
      <c r="H82">
        <f>ROUNDDOWN(IF(AND(D82=1,F82="z"),G82*0.2,0),0)</f>
        <v>0</v>
      </c>
      <c r="I82">
        <f t="shared" si="18"/>
        <v>5</v>
      </c>
      <c r="J82">
        <f t="shared" si="19"/>
        <v>0</v>
      </c>
      <c r="K82">
        <f t="shared" si="20"/>
        <v>0</v>
      </c>
      <c r="L82">
        <f t="shared" si="21"/>
        <v>150</v>
      </c>
      <c r="M82">
        <f>IF(E82=1,G82*15,0)</f>
        <v>0</v>
      </c>
      <c r="N82">
        <f t="shared" si="25"/>
        <v>0</v>
      </c>
      <c r="O82">
        <f t="shared" si="22"/>
        <v>-6140</v>
      </c>
      <c r="P82">
        <f t="shared" si="23"/>
        <v>3660</v>
      </c>
      <c r="Q82">
        <f t="shared" si="24"/>
        <v>9800</v>
      </c>
    </row>
    <row r="83" spans="1:17" x14ac:dyDescent="0.25">
      <c r="A83" s="1">
        <v>45008</v>
      </c>
      <c r="B83">
        <f t="shared" si="14"/>
        <v>4</v>
      </c>
      <c r="C83">
        <f t="shared" si="15"/>
        <v>3</v>
      </c>
      <c r="D83">
        <f t="shared" si="16"/>
        <v>1</v>
      </c>
      <c r="E83">
        <f t="shared" si="17"/>
        <v>0</v>
      </c>
      <c r="F83" t="s">
        <v>5</v>
      </c>
      <c r="G83">
        <f t="shared" si="26"/>
        <v>10</v>
      </c>
      <c r="H83">
        <f>ROUNDDOWN(IF(AND(D83=1,F83="z"),G83*0.2,0),0)</f>
        <v>0</v>
      </c>
      <c r="I83">
        <f t="shared" si="18"/>
        <v>5</v>
      </c>
      <c r="J83">
        <f t="shared" si="19"/>
        <v>0</v>
      </c>
      <c r="K83">
        <f t="shared" si="20"/>
        <v>0</v>
      </c>
      <c r="L83">
        <f t="shared" si="21"/>
        <v>150</v>
      </c>
      <c r="M83">
        <f>IF(E83=1,G83*15,0)</f>
        <v>0</v>
      </c>
      <c r="N83">
        <f t="shared" si="25"/>
        <v>0</v>
      </c>
      <c r="O83">
        <f t="shared" si="22"/>
        <v>-5990</v>
      </c>
      <c r="P83">
        <f t="shared" si="23"/>
        <v>3810</v>
      </c>
      <c r="Q83">
        <f t="shared" si="24"/>
        <v>9800</v>
      </c>
    </row>
    <row r="84" spans="1:17" x14ac:dyDescent="0.25">
      <c r="A84" s="1">
        <v>45009</v>
      </c>
      <c r="B84">
        <f t="shared" si="14"/>
        <v>5</v>
      </c>
      <c r="C84">
        <f t="shared" si="15"/>
        <v>3</v>
      </c>
      <c r="D84">
        <f t="shared" si="16"/>
        <v>1</v>
      </c>
      <c r="E84">
        <f t="shared" si="17"/>
        <v>0</v>
      </c>
      <c r="F84" t="s">
        <v>5</v>
      </c>
      <c r="G84">
        <f t="shared" si="26"/>
        <v>10</v>
      </c>
      <c r="H84">
        <f>ROUNDDOWN(IF(AND(D84=1,F84="z"),G84*0.2,0),0)</f>
        <v>0</v>
      </c>
      <c r="I84">
        <f t="shared" si="18"/>
        <v>5</v>
      </c>
      <c r="J84">
        <f t="shared" si="19"/>
        <v>0</v>
      </c>
      <c r="K84">
        <f t="shared" si="20"/>
        <v>0</v>
      </c>
      <c r="L84">
        <f t="shared" si="21"/>
        <v>150</v>
      </c>
      <c r="M84">
        <f>IF(E84=1,G84*15,0)</f>
        <v>0</v>
      </c>
      <c r="N84">
        <f t="shared" si="25"/>
        <v>0</v>
      </c>
      <c r="O84">
        <f t="shared" si="22"/>
        <v>-5840</v>
      </c>
      <c r="P84">
        <f t="shared" si="23"/>
        <v>3960</v>
      </c>
      <c r="Q84">
        <f t="shared" si="24"/>
        <v>9800</v>
      </c>
    </row>
    <row r="85" spans="1:17" x14ac:dyDescent="0.25">
      <c r="A85" s="1">
        <v>45010</v>
      </c>
      <c r="B85">
        <f t="shared" si="14"/>
        <v>6</v>
      </c>
      <c r="C85">
        <f t="shared" si="15"/>
        <v>3</v>
      </c>
      <c r="D85">
        <f t="shared" si="16"/>
        <v>0</v>
      </c>
      <c r="E85">
        <f t="shared" si="17"/>
        <v>0</v>
      </c>
      <c r="F85" t="s">
        <v>5</v>
      </c>
      <c r="G85">
        <f t="shared" si="26"/>
        <v>10</v>
      </c>
      <c r="H85">
        <f>ROUNDDOWN(IF(AND(D85=1,F85="z"),G85*0.2,0),0)</f>
        <v>0</v>
      </c>
      <c r="I85">
        <f t="shared" si="18"/>
        <v>0</v>
      </c>
      <c r="J85">
        <f t="shared" si="19"/>
        <v>0</v>
      </c>
      <c r="K85">
        <f t="shared" si="20"/>
        <v>0</v>
      </c>
      <c r="L85">
        <f t="shared" si="21"/>
        <v>0</v>
      </c>
      <c r="M85">
        <f>IF(E85=1,G85*15,0)</f>
        <v>0</v>
      </c>
      <c r="N85">
        <f t="shared" si="25"/>
        <v>0</v>
      </c>
      <c r="O85">
        <f t="shared" si="22"/>
        <v>-5840</v>
      </c>
      <c r="P85">
        <f t="shared" si="23"/>
        <v>3960</v>
      </c>
      <c r="Q85">
        <f t="shared" si="24"/>
        <v>9800</v>
      </c>
    </row>
    <row r="86" spans="1:17" x14ac:dyDescent="0.25">
      <c r="A86" s="1">
        <v>45011</v>
      </c>
      <c r="B86">
        <f t="shared" si="14"/>
        <v>7</v>
      </c>
      <c r="C86">
        <f t="shared" si="15"/>
        <v>3</v>
      </c>
      <c r="D86">
        <f t="shared" si="16"/>
        <v>0</v>
      </c>
      <c r="E86">
        <f t="shared" si="17"/>
        <v>1</v>
      </c>
      <c r="F86" t="s">
        <v>5</v>
      </c>
      <c r="G86">
        <f t="shared" si="26"/>
        <v>10</v>
      </c>
      <c r="H86">
        <f>ROUNDDOWN(IF(AND(D86=1,F86="z"),G86*0.2,0),0)</f>
        <v>0</v>
      </c>
      <c r="I86">
        <f t="shared" si="18"/>
        <v>0</v>
      </c>
      <c r="J86">
        <f t="shared" si="19"/>
        <v>0</v>
      </c>
      <c r="K86">
        <f t="shared" si="20"/>
        <v>0</v>
      </c>
      <c r="L86">
        <f t="shared" si="21"/>
        <v>0</v>
      </c>
      <c r="M86">
        <f>IF(E86=1,G86*15,0)</f>
        <v>150</v>
      </c>
      <c r="N86">
        <f t="shared" si="25"/>
        <v>0</v>
      </c>
      <c r="O86">
        <f t="shared" si="22"/>
        <v>-5990</v>
      </c>
      <c r="P86">
        <f t="shared" si="23"/>
        <v>3960</v>
      </c>
      <c r="Q86">
        <f t="shared" si="24"/>
        <v>9950</v>
      </c>
    </row>
    <row r="87" spans="1:17" x14ac:dyDescent="0.25">
      <c r="A87" s="1">
        <v>45012</v>
      </c>
      <c r="B87">
        <f t="shared" si="14"/>
        <v>1</v>
      </c>
      <c r="C87">
        <f t="shared" si="15"/>
        <v>3</v>
      </c>
      <c r="D87">
        <f t="shared" si="16"/>
        <v>1</v>
      </c>
      <c r="E87">
        <f t="shared" si="17"/>
        <v>0</v>
      </c>
      <c r="F87" t="s">
        <v>5</v>
      </c>
      <c r="G87">
        <f t="shared" si="26"/>
        <v>10</v>
      </c>
      <c r="H87">
        <f>ROUNDDOWN(IF(AND(D87=1,F87="z"),G87*0.2,0),0)</f>
        <v>0</v>
      </c>
      <c r="I87">
        <f t="shared" si="18"/>
        <v>5</v>
      </c>
      <c r="J87">
        <f t="shared" si="19"/>
        <v>0</v>
      </c>
      <c r="K87">
        <f t="shared" si="20"/>
        <v>0</v>
      </c>
      <c r="L87">
        <f t="shared" si="21"/>
        <v>150</v>
      </c>
      <c r="M87">
        <f>IF(E87=1,G87*15,0)</f>
        <v>0</v>
      </c>
      <c r="N87">
        <f t="shared" si="25"/>
        <v>0</v>
      </c>
      <c r="O87">
        <f t="shared" si="22"/>
        <v>-5840</v>
      </c>
      <c r="P87">
        <f t="shared" si="23"/>
        <v>4110</v>
      </c>
      <c r="Q87">
        <f t="shared" si="24"/>
        <v>9950</v>
      </c>
    </row>
    <row r="88" spans="1:17" x14ac:dyDescent="0.25">
      <c r="A88" s="1">
        <v>45013</v>
      </c>
      <c r="B88">
        <f t="shared" si="14"/>
        <v>2</v>
      </c>
      <c r="C88">
        <f t="shared" si="15"/>
        <v>3</v>
      </c>
      <c r="D88">
        <f t="shared" si="16"/>
        <v>1</v>
      </c>
      <c r="E88">
        <f t="shared" si="17"/>
        <v>0</v>
      </c>
      <c r="F88" t="s">
        <v>5</v>
      </c>
      <c r="G88">
        <f t="shared" si="26"/>
        <v>10</v>
      </c>
      <c r="H88">
        <f>ROUNDDOWN(IF(AND(D88=1,F88="z"),G88*0.2,0),0)</f>
        <v>0</v>
      </c>
      <c r="I88">
        <f t="shared" si="18"/>
        <v>5</v>
      </c>
      <c r="J88">
        <f t="shared" si="19"/>
        <v>0</v>
      </c>
      <c r="K88">
        <f t="shared" si="20"/>
        <v>0</v>
      </c>
      <c r="L88">
        <f t="shared" si="21"/>
        <v>150</v>
      </c>
      <c r="M88">
        <f>IF(E88=1,G88*15,0)</f>
        <v>0</v>
      </c>
      <c r="N88">
        <f t="shared" si="25"/>
        <v>0</v>
      </c>
      <c r="O88">
        <f t="shared" si="22"/>
        <v>-5690</v>
      </c>
      <c r="P88">
        <f t="shared" si="23"/>
        <v>4260</v>
      </c>
      <c r="Q88">
        <f t="shared" si="24"/>
        <v>9950</v>
      </c>
    </row>
    <row r="89" spans="1:17" x14ac:dyDescent="0.25">
      <c r="A89" s="1">
        <v>45014</v>
      </c>
      <c r="B89">
        <f t="shared" si="14"/>
        <v>3</v>
      </c>
      <c r="C89">
        <f t="shared" si="15"/>
        <v>3</v>
      </c>
      <c r="D89">
        <f t="shared" si="16"/>
        <v>1</v>
      </c>
      <c r="E89">
        <f t="shared" si="17"/>
        <v>0</v>
      </c>
      <c r="F89" t="s">
        <v>5</v>
      </c>
      <c r="G89">
        <f t="shared" si="26"/>
        <v>10</v>
      </c>
      <c r="H89">
        <f>ROUNDDOWN(IF(AND(D89=1,F89="z"),G89*0.2,0),0)</f>
        <v>0</v>
      </c>
      <c r="I89">
        <f t="shared" si="18"/>
        <v>5</v>
      </c>
      <c r="J89">
        <f t="shared" si="19"/>
        <v>0</v>
      </c>
      <c r="K89">
        <f t="shared" si="20"/>
        <v>0</v>
      </c>
      <c r="L89">
        <f t="shared" si="21"/>
        <v>150</v>
      </c>
      <c r="M89">
        <f>IF(E89=1,G89*15,0)</f>
        <v>0</v>
      </c>
      <c r="N89">
        <f t="shared" si="25"/>
        <v>0</v>
      </c>
      <c r="O89">
        <f t="shared" si="22"/>
        <v>-5540</v>
      </c>
      <c r="P89">
        <f t="shared" si="23"/>
        <v>4410</v>
      </c>
      <c r="Q89">
        <f t="shared" si="24"/>
        <v>9950</v>
      </c>
    </row>
    <row r="90" spans="1:17" x14ac:dyDescent="0.25">
      <c r="A90" s="1">
        <v>45015</v>
      </c>
      <c r="B90">
        <f t="shared" si="14"/>
        <v>4</v>
      </c>
      <c r="C90">
        <f t="shared" si="15"/>
        <v>3</v>
      </c>
      <c r="D90">
        <f t="shared" si="16"/>
        <v>1</v>
      </c>
      <c r="E90">
        <f t="shared" si="17"/>
        <v>0</v>
      </c>
      <c r="F90" t="s">
        <v>5</v>
      </c>
      <c r="G90">
        <f t="shared" si="26"/>
        <v>10</v>
      </c>
      <c r="H90">
        <f>ROUNDDOWN(IF(AND(D90=1,F90="z"),G90*0.2,0),0)</f>
        <v>0</v>
      </c>
      <c r="I90">
        <f t="shared" si="18"/>
        <v>5</v>
      </c>
      <c r="J90">
        <f t="shared" si="19"/>
        <v>0</v>
      </c>
      <c r="K90">
        <f t="shared" si="20"/>
        <v>0</v>
      </c>
      <c r="L90">
        <f t="shared" si="21"/>
        <v>150</v>
      </c>
      <c r="M90">
        <f>IF(E90=1,G90*15,0)</f>
        <v>0</v>
      </c>
      <c r="N90">
        <f t="shared" si="25"/>
        <v>0</v>
      </c>
      <c r="O90">
        <f t="shared" si="22"/>
        <v>-5390</v>
      </c>
      <c r="P90">
        <f t="shared" si="23"/>
        <v>4560</v>
      </c>
      <c r="Q90">
        <f t="shared" si="24"/>
        <v>9950</v>
      </c>
    </row>
    <row r="91" spans="1:17" x14ac:dyDescent="0.25">
      <c r="A91" s="1">
        <v>45016</v>
      </c>
      <c r="B91">
        <f t="shared" si="14"/>
        <v>5</v>
      </c>
      <c r="C91">
        <f t="shared" si="15"/>
        <v>3</v>
      </c>
      <c r="D91">
        <f t="shared" si="16"/>
        <v>1</v>
      </c>
      <c r="E91">
        <f t="shared" si="17"/>
        <v>0</v>
      </c>
      <c r="F91" t="s">
        <v>5</v>
      </c>
      <c r="G91">
        <f t="shared" si="26"/>
        <v>10</v>
      </c>
      <c r="H91">
        <f>ROUNDDOWN(IF(AND(D91=1,F91="z"),G91*0.2,0),0)</f>
        <v>0</v>
      </c>
      <c r="I91">
        <f t="shared" si="18"/>
        <v>5</v>
      </c>
      <c r="J91">
        <f t="shared" si="19"/>
        <v>0</v>
      </c>
      <c r="K91">
        <f t="shared" si="20"/>
        <v>0</v>
      </c>
      <c r="L91">
        <f t="shared" si="21"/>
        <v>150</v>
      </c>
      <c r="M91">
        <f>IF(E91=1,G91*15,0)</f>
        <v>0</v>
      </c>
      <c r="N91">
        <f t="shared" si="25"/>
        <v>0</v>
      </c>
      <c r="O91">
        <f t="shared" si="22"/>
        <v>-5240</v>
      </c>
      <c r="P91">
        <f t="shared" si="23"/>
        <v>4710</v>
      </c>
      <c r="Q91">
        <f t="shared" si="24"/>
        <v>9950</v>
      </c>
    </row>
    <row r="92" spans="1:17" x14ac:dyDescent="0.25">
      <c r="A92" s="1">
        <v>45017</v>
      </c>
      <c r="B92">
        <f t="shared" si="14"/>
        <v>6</v>
      </c>
      <c r="C92">
        <f t="shared" si="15"/>
        <v>4</v>
      </c>
      <c r="D92">
        <f t="shared" si="16"/>
        <v>0</v>
      </c>
      <c r="E92">
        <f t="shared" si="17"/>
        <v>0</v>
      </c>
      <c r="F92" t="s">
        <v>5</v>
      </c>
      <c r="G92">
        <f t="shared" si="26"/>
        <v>10</v>
      </c>
      <c r="H92">
        <f>ROUNDDOWN(IF(AND(D92=1,F92="z"),G92*0.2,0),0)</f>
        <v>0</v>
      </c>
      <c r="I92">
        <f t="shared" si="18"/>
        <v>0</v>
      </c>
      <c r="J92">
        <f t="shared" si="19"/>
        <v>0</v>
      </c>
      <c r="K92">
        <f t="shared" si="20"/>
        <v>0</v>
      </c>
      <c r="L92">
        <f t="shared" si="21"/>
        <v>0</v>
      </c>
      <c r="M92">
        <f>IF(E92=1,G92*15,0)</f>
        <v>0</v>
      </c>
      <c r="N92">
        <f t="shared" si="25"/>
        <v>0</v>
      </c>
      <c r="O92">
        <f t="shared" si="22"/>
        <v>-5240</v>
      </c>
      <c r="P92">
        <f t="shared" si="23"/>
        <v>4710</v>
      </c>
      <c r="Q92">
        <f t="shared" si="24"/>
        <v>9950</v>
      </c>
    </row>
    <row r="93" spans="1:17" x14ac:dyDescent="0.25">
      <c r="A93" s="1">
        <v>45018</v>
      </c>
      <c r="B93">
        <f t="shared" si="14"/>
        <v>7</v>
      </c>
      <c r="C93">
        <f t="shared" si="15"/>
        <v>4</v>
      </c>
      <c r="D93">
        <f t="shared" si="16"/>
        <v>0</v>
      </c>
      <c r="E93">
        <f t="shared" si="17"/>
        <v>1</v>
      </c>
      <c r="F93" t="s">
        <v>5</v>
      </c>
      <c r="G93">
        <f t="shared" si="26"/>
        <v>10</v>
      </c>
      <c r="H93">
        <f>ROUNDDOWN(IF(AND(D93=1,F93="z"),G93*0.2,0),0)</f>
        <v>0</v>
      </c>
      <c r="I93">
        <f t="shared" si="18"/>
        <v>0</v>
      </c>
      <c r="J93">
        <f t="shared" si="19"/>
        <v>0</v>
      </c>
      <c r="K93">
        <f t="shared" si="20"/>
        <v>0</v>
      </c>
      <c r="L93">
        <f t="shared" si="21"/>
        <v>0</v>
      </c>
      <c r="M93">
        <f>IF(E93=1,G93*15,0)</f>
        <v>150</v>
      </c>
      <c r="N93">
        <f t="shared" si="25"/>
        <v>0</v>
      </c>
      <c r="O93">
        <f t="shared" si="22"/>
        <v>-5390</v>
      </c>
      <c r="P93">
        <f t="shared" si="23"/>
        <v>4710</v>
      </c>
      <c r="Q93">
        <f t="shared" si="24"/>
        <v>10100</v>
      </c>
    </row>
    <row r="94" spans="1:17" x14ac:dyDescent="0.25">
      <c r="A94" s="1">
        <v>45019</v>
      </c>
      <c r="B94">
        <f t="shared" si="14"/>
        <v>1</v>
      </c>
      <c r="C94">
        <f t="shared" si="15"/>
        <v>4</v>
      </c>
      <c r="D94">
        <f t="shared" si="16"/>
        <v>1</v>
      </c>
      <c r="E94">
        <f t="shared" si="17"/>
        <v>0</v>
      </c>
      <c r="F94" t="s">
        <v>5</v>
      </c>
      <c r="G94">
        <f t="shared" si="26"/>
        <v>10</v>
      </c>
      <c r="H94">
        <f>ROUNDDOWN(IF(AND(D94=1,F94="z"),G94*0.2,0),0)</f>
        <v>0</v>
      </c>
      <c r="I94">
        <f t="shared" si="18"/>
        <v>5</v>
      </c>
      <c r="J94">
        <f t="shared" si="19"/>
        <v>0</v>
      </c>
      <c r="K94">
        <f t="shared" si="20"/>
        <v>0</v>
      </c>
      <c r="L94">
        <f t="shared" si="21"/>
        <v>150</v>
      </c>
      <c r="M94">
        <f>IF(E94=1,G94*15,0)</f>
        <v>0</v>
      </c>
      <c r="N94">
        <f t="shared" si="25"/>
        <v>0</v>
      </c>
      <c r="O94">
        <f t="shared" si="22"/>
        <v>-5240</v>
      </c>
      <c r="P94">
        <f t="shared" si="23"/>
        <v>4860</v>
      </c>
      <c r="Q94">
        <f t="shared" si="24"/>
        <v>10100</v>
      </c>
    </row>
    <row r="95" spans="1:17" x14ac:dyDescent="0.25">
      <c r="A95" s="1">
        <v>45020</v>
      </c>
      <c r="B95">
        <f t="shared" si="14"/>
        <v>2</v>
      </c>
      <c r="C95">
        <f t="shared" si="15"/>
        <v>4</v>
      </c>
      <c r="D95">
        <f t="shared" si="16"/>
        <v>1</v>
      </c>
      <c r="E95">
        <f t="shared" si="17"/>
        <v>0</v>
      </c>
      <c r="F95" t="s">
        <v>5</v>
      </c>
      <c r="G95">
        <f t="shared" si="26"/>
        <v>10</v>
      </c>
      <c r="H95">
        <f>ROUNDDOWN(IF(AND(D95=1,F95="z"),G95*0.2,0),0)</f>
        <v>0</v>
      </c>
      <c r="I95">
        <f t="shared" si="18"/>
        <v>5</v>
      </c>
      <c r="J95">
        <f t="shared" si="19"/>
        <v>0</v>
      </c>
      <c r="K95">
        <f t="shared" si="20"/>
        <v>0</v>
      </c>
      <c r="L95">
        <f t="shared" si="21"/>
        <v>150</v>
      </c>
      <c r="M95">
        <f>IF(E95=1,G95*15,0)</f>
        <v>0</v>
      </c>
      <c r="N95">
        <f t="shared" si="25"/>
        <v>0</v>
      </c>
      <c r="O95">
        <f t="shared" si="22"/>
        <v>-5090</v>
      </c>
      <c r="P95">
        <f t="shared" si="23"/>
        <v>5010</v>
      </c>
      <c r="Q95">
        <f t="shared" si="24"/>
        <v>10100</v>
      </c>
    </row>
    <row r="96" spans="1:17" x14ac:dyDescent="0.25">
      <c r="A96" s="1">
        <v>45021</v>
      </c>
      <c r="B96">
        <f t="shared" si="14"/>
        <v>3</v>
      </c>
      <c r="C96">
        <f t="shared" si="15"/>
        <v>4</v>
      </c>
      <c r="D96">
        <f t="shared" si="16"/>
        <v>1</v>
      </c>
      <c r="E96">
        <f t="shared" si="17"/>
        <v>0</v>
      </c>
      <c r="F96" t="s">
        <v>5</v>
      </c>
      <c r="G96">
        <f t="shared" si="26"/>
        <v>10</v>
      </c>
      <c r="H96">
        <f>ROUNDDOWN(IF(AND(D96=1,F96="z"),G96*0.2,0),0)</f>
        <v>0</v>
      </c>
      <c r="I96">
        <f t="shared" si="18"/>
        <v>5</v>
      </c>
      <c r="J96">
        <f t="shared" si="19"/>
        <v>0</v>
      </c>
      <c r="K96">
        <f t="shared" si="20"/>
        <v>0</v>
      </c>
      <c r="L96">
        <f t="shared" si="21"/>
        <v>150</v>
      </c>
      <c r="M96">
        <f>IF(E96=1,G96*15,0)</f>
        <v>0</v>
      </c>
      <c r="N96">
        <f t="shared" si="25"/>
        <v>0</v>
      </c>
      <c r="O96">
        <f t="shared" si="22"/>
        <v>-4940</v>
      </c>
      <c r="P96">
        <f t="shared" si="23"/>
        <v>5160</v>
      </c>
      <c r="Q96">
        <f t="shared" si="24"/>
        <v>10100</v>
      </c>
    </row>
    <row r="97" spans="1:17" x14ac:dyDescent="0.25">
      <c r="A97" s="1">
        <v>45022</v>
      </c>
      <c r="B97">
        <f t="shared" si="14"/>
        <v>4</v>
      </c>
      <c r="C97">
        <f t="shared" si="15"/>
        <v>4</v>
      </c>
      <c r="D97">
        <f t="shared" si="16"/>
        <v>1</v>
      </c>
      <c r="E97">
        <f t="shared" si="17"/>
        <v>0</v>
      </c>
      <c r="F97" t="s">
        <v>5</v>
      </c>
      <c r="G97">
        <f t="shared" si="26"/>
        <v>10</v>
      </c>
      <c r="H97">
        <f>ROUNDDOWN(IF(AND(D97=1,F97="z"),G97*0.2,0),0)</f>
        <v>0</v>
      </c>
      <c r="I97">
        <f t="shared" si="18"/>
        <v>5</v>
      </c>
      <c r="J97">
        <f t="shared" si="19"/>
        <v>0</v>
      </c>
      <c r="K97">
        <f t="shared" si="20"/>
        <v>0</v>
      </c>
      <c r="L97">
        <f t="shared" si="21"/>
        <v>150</v>
      </c>
      <c r="M97">
        <f>IF(E97=1,G97*15,0)</f>
        <v>0</v>
      </c>
      <c r="N97">
        <f t="shared" si="25"/>
        <v>0</v>
      </c>
      <c r="O97">
        <f t="shared" si="22"/>
        <v>-4790</v>
      </c>
      <c r="P97">
        <f t="shared" si="23"/>
        <v>5310</v>
      </c>
      <c r="Q97">
        <f t="shared" si="24"/>
        <v>10100</v>
      </c>
    </row>
    <row r="98" spans="1:17" x14ac:dyDescent="0.25">
      <c r="A98" s="1">
        <v>45023</v>
      </c>
      <c r="B98">
        <f t="shared" si="14"/>
        <v>5</v>
      </c>
      <c r="C98">
        <f t="shared" si="15"/>
        <v>4</v>
      </c>
      <c r="D98">
        <f t="shared" si="16"/>
        <v>1</v>
      </c>
      <c r="E98">
        <f t="shared" si="17"/>
        <v>0</v>
      </c>
      <c r="F98" t="s">
        <v>5</v>
      </c>
      <c r="G98">
        <f t="shared" si="26"/>
        <v>10</v>
      </c>
      <c r="H98">
        <f>ROUNDDOWN(IF(AND(D98=1,F98="z"),G98*0.2,0),0)</f>
        <v>0</v>
      </c>
      <c r="I98">
        <f t="shared" si="18"/>
        <v>5</v>
      </c>
      <c r="J98">
        <f t="shared" si="19"/>
        <v>0</v>
      </c>
      <c r="K98">
        <f t="shared" si="20"/>
        <v>0</v>
      </c>
      <c r="L98">
        <f t="shared" si="21"/>
        <v>150</v>
      </c>
      <c r="M98">
        <f>IF(E98=1,G98*15,0)</f>
        <v>0</v>
      </c>
      <c r="N98">
        <f t="shared" si="25"/>
        <v>0</v>
      </c>
      <c r="O98">
        <f t="shared" si="22"/>
        <v>-4640</v>
      </c>
      <c r="P98">
        <f t="shared" si="23"/>
        <v>5460</v>
      </c>
      <c r="Q98">
        <f t="shared" si="24"/>
        <v>10100</v>
      </c>
    </row>
    <row r="99" spans="1:17" x14ac:dyDescent="0.25">
      <c r="A99" s="1">
        <v>45024</v>
      </c>
      <c r="B99">
        <f t="shared" si="14"/>
        <v>6</v>
      </c>
      <c r="C99">
        <f t="shared" si="15"/>
        <v>4</v>
      </c>
      <c r="D99">
        <f t="shared" si="16"/>
        <v>0</v>
      </c>
      <c r="E99">
        <f t="shared" si="17"/>
        <v>0</v>
      </c>
      <c r="F99" t="s">
        <v>5</v>
      </c>
      <c r="G99">
        <f t="shared" si="26"/>
        <v>10</v>
      </c>
      <c r="H99">
        <f>ROUNDDOWN(IF(AND(D99=1,F99="z"),G99*0.2,0),0)</f>
        <v>0</v>
      </c>
      <c r="I99">
        <f t="shared" si="18"/>
        <v>0</v>
      </c>
      <c r="J99">
        <f t="shared" si="19"/>
        <v>0</v>
      </c>
      <c r="K99">
        <f t="shared" si="20"/>
        <v>0</v>
      </c>
      <c r="L99">
        <f t="shared" si="21"/>
        <v>0</v>
      </c>
      <c r="M99">
        <f>IF(E99=1,G99*15,0)</f>
        <v>0</v>
      </c>
      <c r="N99">
        <f t="shared" si="25"/>
        <v>0</v>
      </c>
      <c r="O99">
        <f t="shared" si="22"/>
        <v>-4640</v>
      </c>
      <c r="P99">
        <f t="shared" si="23"/>
        <v>5460</v>
      </c>
      <c r="Q99">
        <f t="shared" si="24"/>
        <v>10100</v>
      </c>
    </row>
    <row r="100" spans="1:17" x14ac:dyDescent="0.25">
      <c r="A100" s="1">
        <v>45025</v>
      </c>
      <c r="B100">
        <f t="shared" si="14"/>
        <v>7</v>
      </c>
      <c r="C100">
        <f t="shared" si="15"/>
        <v>4</v>
      </c>
      <c r="D100">
        <f t="shared" si="16"/>
        <v>0</v>
      </c>
      <c r="E100">
        <f t="shared" si="17"/>
        <v>1</v>
      </c>
      <c r="F100" t="s">
        <v>5</v>
      </c>
      <c r="G100">
        <f t="shared" si="26"/>
        <v>10</v>
      </c>
      <c r="H100">
        <f>ROUNDDOWN(IF(AND(D100=1,F100="z"),G100*0.2,0),0)</f>
        <v>0</v>
      </c>
      <c r="I100">
        <f t="shared" si="18"/>
        <v>0</v>
      </c>
      <c r="J100">
        <f t="shared" si="19"/>
        <v>0</v>
      </c>
      <c r="K100">
        <f t="shared" si="20"/>
        <v>0</v>
      </c>
      <c r="L100">
        <f t="shared" si="21"/>
        <v>0</v>
      </c>
      <c r="M100">
        <f>IF(E100=1,G100*15,0)</f>
        <v>150</v>
      </c>
      <c r="N100">
        <f t="shared" si="25"/>
        <v>0</v>
      </c>
      <c r="O100">
        <f t="shared" si="22"/>
        <v>-4790</v>
      </c>
      <c r="P100">
        <f t="shared" si="23"/>
        <v>5460</v>
      </c>
      <c r="Q100">
        <f t="shared" si="24"/>
        <v>10250</v>
      </c>
    </row>
    <row r="101" spans="1:17" x14ac:dyDescent="0.25">
      <c r="A101" s="1">
        <v>45026</v>
      </c>
      <c r="B101">
        <f t="shared" si="14"/>
        <v>1</v>
      </c>
      <c r="C101">
        <f t="shared" si="15"/>
        <v>4</v>
      </c>
      <c r="D101">
        <f t="shared" si="16"/>
        <v>1</v>
      </c>
      <c r="E101">
        <f t="shared" si="17"/>
        <v>0</v>
      </c>
      <c r="F101" t="s">
        <v>5</v>
      </c>
      <c r="G101">
        <f t="shared" si="26"/>
        <v>10</v>
      </c>
      <c r="H101">
        <f>ROUNDDOWN(IF(AND(D101=1,F101="z"),G101*0.2,0),0)</f>
        <v>0</v>
      </c>
      <c r="I101">
        <f t="shared" si="18"/>
        <v>5</v>
      </c>
      <c r="J101">
        <f t="shared" si="19"/>
        <v>0</v>
      </c>
      <c r="K101">
        <f t="shared" si="20"/>
        <v>0</v>
      </c>
      <c r="L101">
        <f t="shared" si="21"/>
        <v>150</v>
      </c>
      <c r="M101">
        <f>IF(E101=1,G101*15,0)</f>
        <v>0</v>
      </c>
      <c r="N101">
        <f t="shared" si="25"/>
        <v>0</v>
      </c>
      <c r="O101">
        <f t="shared" si="22"/>
        <v>-4640</v>
      </c>
      <c r="P101">
        <f t="shared" si="23"/>
        <v>5610</v>
      </c>
      <c r="Q101">
        <f t="shared" si="24"/>
        <v>10250</v>
      </c>
    </row>
    <row r="102" spans="1:17" x14ac:dyDescent="0.25">
      <c r="A102" s="1">
        <v>45027</v>
      </c>
      <c r="B102">
        <f t="shared" si="14"/>
        <v>2</v>
      </c>
      <c r="C102">
        <f t="shared" si="15"/>
        <v>4</v>
      </c>
      <c r="D102">
        <f t="shared" si="16"/>
        <v>1</v>
      </c>
      <c r="E102">
        <f t="shared" si="17"/>
        <v>0</v>
      </c>
      <c r="F102" t="s">
        <v>5</v>
      </c>
      <c r="G102">
        <f t="shared" si="26"/>
        <v>10</v>
      </c>
      <c r="H102">
        <f>ROUNDDOWN(IF(AND(D102=1,F102="z"),G102*0.2,0),0)</f>
        <v>0</v>
      </c>
      <c r="I102">
        <f t="shared" si="18"/>
        <v>5</v>
      </c>
      <c r="J102">
        <f t="shared" si="19"/>
        <v>0</v>
      </c>
      <c r="K102">
        <f t="shared" si="20"/>
        <v>0</v>
      </c>
      <c r="L102">
        <f t="shared" si="21"/>
        <v>150</v>
      </c>
      <c r="M102">
        <f>IF(E102=1,G102*15,0)</f>
        <v>0</v>
      </c>
      <c r="N102">
        <f t="shared" si="25"/>
        <v>0</v>
      </c>
      <c r="O102">
        <f t="shared" si="22"/>
        <v>-4490</v>
      </c>
      <c r="P102">
        <f t="shared" si="23"/>
        <v>5760</v>
      </c>
      <c r="Q102">
        <f t="shared" si="24"/>
        <v>10250</v>
      </c>
    </row>
    <row r="103" spans="1:17" x14ac:dyDescent="0.25">
      <c r="A103" s="1">
        <v>45028</v>
      </c>
      <c r="B103">
        <f t="shared" si="14"/>
        <v>3</v>
      </c>
      <c r="C103">
        <f t="shared" si="15"/>
        <v>4</v>
      </c>
      <c r="D103">
        <f t="shared" si="16"/>
        <v>1</v>
      </c>
      <c r="E103">
        <f t="shared" si="17"/>
        <v>0</v>
      </c>
      <c r="F103" t="s">
        <v>5</v>
      </c>
      <c r="G103">
        <f t="shared" si="26"/>
        <v>10</v>
      </c>
      <c r="H103">
        <f>ROUNDDOWN(IF(AND(D103=1,F103="z"),G103*0.2,0),0)</f>
        <v>0</v>
      </c>
      <c r="I103">
        <f t="shared" si="18"/>
        <v>5</v>
      </c>
      <c r="J103">
        <f t="shared" si="19"/>
        <v>0</v>
      </c>
      <c r="K103">
        <f t="shared" si="20"/>
        <v>0</v>
      </c>
      <c r="L103">
        <f t="shared" si="21"/>
        <v>150</v>
      </c>
      <c r="M103">
        <f>IF(E103=1,G103*15,0)</f>
        <v>0</v>
      </c>
      <c r="N103">
        <f t="shared" si="25"/>
        <v>0</v>
      </c>
      <c r="O103">
        <f t="shared" si="22"/>
        <v>-4340</v>
      </c>
      <c r="P103">
        <f t="shared" si="23"/>
        <v>5910</v>
      </c>
      <c r="Q103">
        <f t="shared" si="24"/>
        <v>10250</v>
      </c>
    </row>
    <row r="104" spans="1:17" x14ac:dyDescent="0.25">
      <c r="A104" s="1">
        <v>45029</v>
      </c>
      <c r="B104">
        <f t="shared" si="14"/>
        <v>4</v>
      </c>
      <c r="C104">
        <f t="shared" si="15"/>
        <v>4</v>
      </c>
      <c r="D104">
        <f t="shared" si="16"/>
        <v>1</v>
      </c>
      <c r="E104">
        <f t="shared" si="17"/>
        <v>0</v>
      </c>
      <c r="F104" t="s">
        <v>5</v>
      </c>
      <c r="G104">
        <f t="shared" si="26"/>
        <v>10</v>
      </c>
      <c r="H104">
        <f>ROUNDDOWN(IF(AND(D104=1,F104="z"),G104*0.2,0),0)</f>
        <v>0</v>
      </c>
      <c r="I104">
        <f t="shared" si="18"/>
        <v>5</v>
      </c>
      <c r="J104">
        <f t="shared" si="19"/>
        <v>0</v>
      </c>
      <c r="K104">
        <f t="shared" si="20"/>
        <v>0</v>
      </c>
      <c r="L104">
        <f t="shared" si="21"/>
        <v>150</v>
      </c>
      <c r="M104">
        <f>IF(E104=1,G104*15,0)</f>
        <v>0</v>
      </c>
      <c r="N104">
        <f t="shared" si="25"/>
        <v>0</v>
      </c>
      <c r="O104">
        <f t="shared" si="22"/>
        <v>-4190</v>
      </c>
      <c r="P104">
        <f t="shared" si="23"/>
        <v>6060</v>
      </c>
      <c r="Q104">
        <f t="shared" si="24"/>
        <v>10250</v>
      </c>
    </row>
    <row r="105" spans="1:17" x14ac:dyDescent="0.25">
      <c r="A105" s="1">
        <v>45030</v>
      </c>
      <c r="B105">
        <f t="shared" si="14"/>
        <v>5</v>
      </c>
      <c r="C105">
        <f t="shared" si="15"/>
        <v>4</v>
      </c>
      <c r="D105">
        <f t="shared" si="16"/>
        <v>1</v>
      </c>
      <c r="E105">
        <f t="shared" si="17"/>
        <v>0</v>
      </c>
      <c r="F105" t="s">
        <v>5</v>
      </c>
      <c r="G105">
        <f t="shared" si="26"/>
        <v>10</v>
      </c>
      <c r="H105">
        <f>ROUNDDOWN(IF(AND(D105=1,F105="z"),G105*0.2,0),0)</f>
        <v>0</v>
      </c>
      <c r="I105">
        <f t="shared" si="18"/>
        <v>5</v>
      </c>
      <c r="J105">
        <f t="shared" si="19"/>
        <v>0</v>
      </c>
      <c r="K105">
        <f t="shared" si="20"/>
        <v>0</v>
      </c>
      <c r="L105">
        <f t="shared" si="21"/>
        <v>150</v>
      </c>
      <c r="M105">
        <f>IF(E105=1,G105*15,0)</f>
        <v>0</v>
      </c>
      <c r="N105">
        <f t="shared" si="25"/>
        <v>0</v>
      </c>
      <c r="O105">
        <f t="shared" si="22"/>
        <v>-4040</v>
      </c>
      <c r="P105">
        <f t="shared" si="23"/>
        <v>6210</v>
      </c>
      <c r="Q105">
        <f t="shared" si="24"/>
        <v>10250</v>
      </c>
    </row>
    <row r="106" spans="1:17" x14ac:dyDescent="0.25">
      <c r="A106" s="1">
        <v>45031</v>
      </c>
      <c r="B106">
        <f t="shared" si="14"/>
        <v>6</v>
      </c>
      <c r="C106">
        <f t="shared" si="15"/>
        <v>4</v>
      </c>
      <c r="D106">
        <f t="shared" si="16"/>
        <v>0</v>
      </c>
      <c r="E106">
        <f t="shared" si="17"/>
        <v>0</v>
      </c>
      <c r="F106" t="s">
        <v>5</v>
      </c>
      <c r="G106">
        <f t="shared" si="26"/>
        <v>10</v>
      </c>
      <c r="H106">
        <f>ROUNDDOWN(IF(AND(D106=1,F106="z"),G106*0.2,0),0)</f>
        <v>0</v>
      </c>
      <c r="I106">
        <f t="shared" si="18"/>
        <v>0</v>
      </c>
      <c r="J106">
        <f t="shared" si="19"/>
        <v>0</v>
      </c>
      <c r="K106">
        <f t="shared" si="20"/>
        <v>0</v>
      </c>
      <c r="L106">
        <f t="shared" si="21"/>
        <v>0</v>
      </c>
      <c r="M106">
        <f>IF(E106=1,G106*15,0)</f>
        <v>0</v>
      </c>
      <c r="N106">
        <f t="shared" si="25"/>
        <v>0</v>
      </c>
      <c r="O106">
        <f t="shared" si="22"/>
        <v>-4040</v>
      </c>
      <c r="P106">
        <f t="shared" si="23"/>
        <v>6210</v>
      </c>
      <c r="Q106">
        <f t="shared" si="24"/>
        <v>10250</v>
      </c>
    </row>
    <row r="107" spans="1:17" x14ac:dyDescent="0.25">
      <c r="A107" s="1">
        <v>45032</v>
      </c>
      <c r="B107">
        <f t="shared" si="14"/>
        <v>7</v>
      </c>
      <c r="C107">
        <f t="shared" si="15"/>
        <v>4</v>
      </c>
      <c r="D107">
        <f t="shared" si="16"/>
        <v>0</v>
      </c>
      <c r="E107">
        <f t="shared" si="17"/>
        <v>1</v>
      </c>
      <c r="F107" t="s">
        <v>5</v>
      </c>
      <c r="G107">
        <f t="shared" si="26"/>
        <v>10</v>
      </c>
      <c r="H107">
        <f>ROUNDDOWN(IF(AND(D107=1,F107="z"),G107*0.2,0),0)</f>
        <v>0</v>
      </c>
      <c r="I107">
        <f t="shared" si="18"/>
        <v>0</v>
      </c>
      <c r="J107">
        <f t="shared" si="19"/>
        <v>0</v>
      </c>
      <c r="K107">
        <f t="shared" si="20"/>
        <v>0</v>
      </c>
      <c r="L107">
        <f t="shared" si="21"/>
        <v>0</v>
      </c>
      <c r="M107">
        <f>IF(E107=1,G107*15,0)</f>
        <v>150</v>
      </c>
      <c r="N107">
        <f t="shared" si="25"/>
        <v>0</v>
      </c>
      <c r="O107">
        <f t="shared" si="22"/>
        <v>-4190</v>
      </c>
      <c r="P107">
        <f t="shared" si="23"/>
        <v>6210</v>
      </c>
      <c r="Q107">
        <f t="shared" si="24"/>
        <v>10400</v>
      </c>
    </row>
    <row r="108" spans="1:17" x14ac:dyDescent="0.25">
      <c r="A108" s="1">
        <v>45033</v>
      </c>
      <c r="B108">
        <f t="shared" si="14"/>
        <v>1</v>
      </c>
      <c r="C108">
        <f t="shared" si="15"/>
        <v>4</v>
      </c>
      <c r="D108">
        <f t="shared" si="16"/>
        <v>1</v>
      </c>
      <c r="E108">
        <f t="shared" si="17"/>
        <v>0</v>
      </c>
      <c r="F108" t="s">
        <v>5</v>
      </c>
      <c r="G108">
        <f t="shared" si="26"/>
        <v>10</v>
      </c>
      <c r="H108">
        <f>ROUNDDOWN(IF(AND(D108=1,F108="z"),G108*0.2,0),0)</f>
        <v>0</v>
      </c>
      <c r="I108">
        <f t="shared" si="18"/>
        <v>5</v>
      </c>
      <c r="J108">
        <f t="shared" si="19"/>
        <v>0</v>
      </c>
      <c r="K108">
        <f t="shared" si="20"/>
        <v>0</v>
      </c>
      <c r="L108">
        <f t="shared" si="21"/>
        <v>150</v>
      </c>
      <c r="M108">
        <f>IF(E108=1,G108*15,0)</f>
        <v>0</v>
      </c>
      <c r="N108">
        <f t="shared" si="25"/>
        <v>0</v>
      </c>
      <c r="O108">
        <f t="shared" si="22"/>
        <v>-4040</v>
      </c>
      <c r="P108">
        <f t="shared" si="23"/>
        <v>6360</v>
      </c>
      <c r="Q108">
        <f t="shared" si="24"/>
        <v>10400</v>
      </c>
    </row>
    <row r="109" spans="1:17" x14ac:dyDescent="0.25">
      <c r="A109" s="1">
        <v>45034</v>
      </c>
      <c r="B109">
        <f t="shared" si="14"/>
        <v>2</v>
      </c>
      <c r="C109">
        <f t="shared" si="15"/>
        <v>4</v>
      </c>
      <c r="D109">
        <f t="shared" si="16"/>
        <v>1</v>
      </c>
      <c r="E109">
        <f t="shared" si="17"/>
        <v>0</v>
      </c>
      <c r="F109" t="s">
        <v>5</v>
      </c>
      <c r="G109">
        <f t="shared" si="26"/>
        <v>10</v>
      </c>
      <c r="H109">
        <f>ROUNDDOWN(IF(AND(D109=1,F109="z"),G109*0.2,0),0)</f>
        <v>0</v>
      </c>
      <c r="I109">
        <f t="shared" si="18"/>
        <v>5</v>
      </c>
      <c r="J109">
        <f t="shared" si="19"/>
        <v>0</v>
      </c>
      <c r="K109">
        <f t="shared" si="20"/>
        <v>0</v>
      </c>
      <c r="L109">
        <f t="shared" si="21"/>
        <v>150</v>
      </c>
      <c r="M109">
        <f>IF(E109=1,G109*15,0)</f>
        <v>0</v>
      </c>
      <c r="N109">
        <f t="shared" si="25"/>
        <v>0</v>
      </c>
      <c r="O109">
        <f t="shared" si="22"/>
        <v>-3890</v>
      </c>
      <c r="P109">
        <f t="shared" si="23"/>
        <v>6510</v>
      </c>
      <c r="Q109">
        <f t="shared" si="24"/>
        <v>10400</v>
      </c>
    </row>
    <row r="110" spans="1:17" x14ac:dyDescent="0.25">
      <c r="A110" s="1">
        <v>45035</v>
      </c>
      <c r="B110">
        <f t="shared" si="14"/>
        <v>3</v>
      </c>
      <c r="C110">
        <f t="shared" si="15"/>
        <v>4</v>
      </c>
      <c r="D110">
        <f t="shared" si="16"/>
        <v>1</v>
      </c>
      <c r="E110">
        <f t="shared" si="17"/>
        <v>0</v>
      </c>
      <c r="F110" t="s">
        <v>5</v>
      </c>
      <c r="G110">
        <f t="shared" si="26"/>
        <v>10</v>
      </c>
      <c r="H110">
        <f>ROUNDDOWN(IF(AND(D110=1,F110="z"),G110*0.2,0),0)</f>
        <v>0</v>
      </c>
      <c r="I110">
        <f t="shared" si="18"/>
        <v>5</v>
      </c>
      <c r="J110">
        <f t="shared" si="19"/>
        <v>0</v>
      </c>
      <c r="K110">
        <f t="shared" si="20"/>
        <v>0</v>
      </c>
      <c r="L110">
        <f t="shared" si="21"/>
        <v>150</v>
      </c>
      <c r="M110">
        <f>IF(E110=1,G110*15,0)</f>
        <v>0</v>
      </c>
      <c r="N110">
        <f t="shared" si="25"/>
        <v>0</v>
      </c>
      <c r="O110">
        <f t="shared" si="22"/>
        <v>-3740</v>
      </c>
      <c r="P110">
        <f t="shared" si="23"/>
        <v>6660</v>
      </c>
      <c r="Q110">
        <f t="shared" si="24"/>
        <v>10400</v>
      </c>
    </row>
    <row r="111" spans="1:17" x14ac:dyDescent="0.25">
      <c r="A111" s="1">
        <v>45036</v>
      </c>
      <c r="B111">
        <f t="shared" si="14"/>
        <v>4</v>
      </c>
      <c r="C111">
        <f t="shared" si="15"/>
        <v>4</v>
      </c>
      <c r="D111">
        <f t="shared" si="16"/>
        <v>1</v>
      </c>
      <c r="E111">
        <f t="shared" si="17"/>
        <v>0</v>
      </c>
      <c r="F111" t="s">
        <v>5</v>
      </c>
      <c r="G111">
        <f t="shared" si="26"/>
        <v>10</v>
      </c>
      <c r="H111">
        <f>ROUNDDOWN(IF(AND(D111=1,F111="z"),G111*0.2,0),0)</f>
        <v>0</v>
      </c>
      <c r="I111">
        <f t="shared" si="18"/>
        <v>5</v>
      </c>
      <c r="J111">
        <f t="shared" si="19"/>
        <v>0</v>
      </c>
      <c r="K111">
        <f t="shared" si="20"/>
        <v>0</v>
      </c>
      <c r="L111">
        <f t="shared" si="21"/>
        <v>150</v>
      </c>
      <c r="M111">
        <f>IF(E111=1,G111*15,0)</f>
        <v>0</v>
      </c>
      <c r="N111">
        <f t="shared" si="25"/>
        <v>0</v>
      </c>
      <c r="O111">
        <f t="shared" si="22"/>
        <v>-3590</v>
      </c>
      <c r="P111">
        <f t="shared" si="23"/>
        <v>6810</v>
      </c>
      <c r="Q111">
        <f t="shared" si="24"/>
        <v>10400</v>
      </c>
    </row>
    <row r="112" spans="1:17" x14ac:dyDescent="0.25">
      <c r="A112" s="1">
        <v>45037</v>
      </c>
      <c r="B112">
        <f t="shared" si="14"/>
        <v>5</v>
      </c>
      <c r="C112">
        <f t="shared" si="15"/>
        <v>4</v>
      </c>
      <c r="D112">
        <f t="shared" si="16"/>
        <v>1</v>
      </c>
      <c r="E112">
        <f t="shared" si="17"/>
        <v>0</v>
      </c>
      <c r="F112" t="s">
        <v>5</v>
      </c>
      <c r="G112">
        <f t="shared" si="26"/>
        <v>10</v>
      </c>
      <c r="H112">
        <f>ROUNDDOWN(IF(AND(D112=1,F112="z"),G112*0.2,0),0)</f>
        <v>0</v>
      </c>
      <c r="I112">
        <f t="shared" si="18"/>
        <v>5</v>
      </c>
      <c r="J112">
        <f t="shared" si="19"/>
        <v>0</v>
      </c>
      <c r="K112">
        <f t="shared" si="20"/>
        <v>0</v>
      </c>
      <c r="L112">
        <f t="shared" si="21"/>
        <v>150</v>
      </c>
      <c r="M112">
        <f>IF(E112=1,G112*15,0)</f>
        <v>0</v>
      </c>
      <c r="N112">
        <f t="shared" si="25"/>
        <v>0</v>
      </c>
      <c r="O112">
        <f t="shared" si="22"/>
        <v>-3440</v>
      </c>
      <c r="P112">
        <f t="shared" si="23"/>
        <v>6960</v>
      </c>
      <c r="Q112">
        <f t="shared" si="24"/>
        <v>10400</v>
      </c>
    </row>
    <row r="113" spans="1:17" x14ac:dyDescent="0.25">
      <c r="A113" s="1">
        <v>45038</v>
      </c>
      <c r="B113">
        <f t="shared" si="14"/>
        <v>6</v>
      </c>
      <c r="C113">
        <f t="shared" si="15"/>
        <v>4</v>
      </c>
      <c r="D113">
        <f t="shared" si="16"/>
        <v>0</v>
      </c>
      <c r="E113">
        <f t="shared" si="17"/>
        <v>0</v>
      </c>
      <c r="F113" t="s">
        <v>5</v>
      </c>
      <c r="G113">
        <f t="shared" si="26"/>
        <v>10</v>
      </c>
      <c r="H113">
        <f>ROUNDDOWN(IF(AND(D113=1,F113="z"),G113*0.2,0),0)</f>
        <v>0</v>
      </c>
      <c r="I113">
        <f t="shared" si="18"/>
        <v>0</v>
      </c>
      <c r="J113">
        <f t="shared" si="19"/>
        <v>0</v>
      </c>
      <c r="K113">
        <f t="shared" si="20"/>
        <v>0</v>
      </c>
      <c r="L113">
        <f t="shared" si="21"/>
        <v>0</v>
      </c>
      <c r="M113">
        <f>IF(E113=1,G113*15,0)</f>
        <v>0</v>
      </c>
      <c r="N113">
        <f t="shared" si="25"/>
        <v>0</v>
      </c>
      <c r="O113">
        <f t="shared" si="22"/>
        <v>-3440</v>
      </c>
      <c r="P113">
        <f t="shared" si="23"/>
        <v>6960</v>
      </c>
      <c r="Q113">
        <f t="shared" si="24"/>
        <v>10400</v>
      </c>
    </row>
    <row r="114" spans="1:17" x14ac:dyDescent="0.25">
      <c r="A114" s="1">
        <v>45039</v>
      </c>
      <c r="B114">
        <f t="shared" si="14"/>
        <v>7</v>
      </c>
      <c r="C114">
        <f t="shared" si="15"/>
        <v>4</v>
      </c>
      <c r="D114">
        <f t="shared" si="16"/>
        <v>0</v>
      </c>
      <c r="E114">
        <f t="shared" si="17"/>
        <v>1</v>
      </c>
      <c r="F114" t="s">
        <v>5</v>
      </c>
      <c r="G114">
        <f t="shared" si="26"/>
        <v>10</v>
      </c>
      <c r="H114">
        <f>ROUNDDOWN(IF(AND(D114=1,F114="z"),G114*0.2,0),0)</f>
        <v>0</v>
      </c>
      <c r="I114">
        <f t="shared" si="18"/>
        <v>0</v>
      </c>
      <c r="J114">
        <f t="shared" si="19"/>
        <v>0</v>
      </c>
      <c r="K114">
        <f t="shared" si="20"/>
        <v>0</v>
      </c>
      <c r="L114">
        <f t="shared" si="21"/>
        <v>0</v>
      </c>
      <c r="M114">
        <f>IF(E114=1,G114*15,0)</f>
        <v>150</v>
      </c>
      <c r="N114">
        <f t="shared" si="25"/>
        <v>0</v>
      </c>
      <c r="O114">
        <f t="shared" si="22"/>
        <v>-3590</v>
      </c>
      <c r="P114">
        <f t="shared" si="23"/>
        <v>6960</v>
      </c>
      <c r="Q114">
        <f t="shared" si="24"/>
        <v>10550</v>
      </c>
    </row>
    <row r="115" spans="1:17" x14ac:dyDescent="0.25">
      <c r="A115" s="1">
        <v>45040</v>
      </c>
      <c r="B115">
        <f t="shared" si="14"/>
        <v>1</v>
      </c>
      <c r="C115">
        <f t="shared" si="15"/>
        <v>4</v>
      </c>
      <c r="D115">
        <f t="shared" si="16"/>
        <v>1</v>
      </c>
      <c r="E115">
        <f t="shared" si="17"/>
        <v>0</v>
      </c>
      <c r="F115" t="s">
        <v>5</v>
      </c>
      <c r="G115">
        <f t="shared" si="26"/>
        <v>10</v>
      </c>
      <c r="H115">
        <f>ROUNDDOWN(IF(AND(D115=1,F115="z"),G115*0.2,0),0)</f>
        <v>0</v>
      </c>
      <c r="I115">
        <f t="shared" si="18"/>
        <v>5</v>
      </c>
      <c r="J115">
        <f t="shared" si="19"/>
        <v>0</v>
      </c>
      <c r="K115">
        <f t="shared" si="20"/>
        <v>0</v>
      </c>
      <c r="L115">
        <f t="shared" si="21"/>
        <v>150</v>
      </c>
      <c r="M115">
        <f>IF(E115=1,G115*15,0)</f>
        <v>0</v>
      </c>
      <c r="N115">
        <f t="shared" si="25"/>
        <v>0</v>
      </c>
      <c r="O115">
        <f t="shared" si="22"/>
        <v>-3440</v>
      </c>
      <c r="P115">
        <f t="shared" si="23"/>
        <v>7110</v>
      </c>
      <c r="Q115">
        <f t="shared" si="24"/>
        <v>10550</v>
      </c>
    </row>
    <row r="116" spans="1:17" x14ac:dyDescent="0.25">
      <c r="A116" s="1">
        <v>45041</v>
      </c>
      <c r="B116">
        <f t="shared" si="14"/>
        <v>2</v>
      </c>
      <c r="C116">
        <f t="shared" si="15"/>
        <v>4</v>
      </c>
      <c r="D116">
        <f t="shared" si="16"/>
        <v>1</v>
      </c>
      <c r="E116">
        <f t="shared" si="17"/>
        <v>0</v>
      </c>
      <c r="F116" t="s">
        <v>5</v>
      </c>
      <c r="G116">
        <f t="shared" si="26"/>
        <v>10</v>
      </c>
      <c r="H116">
        <f>ROUNDDOWN(IF(AND(D116=1,F116="z"),G116*0.2,0),0)</f>
        <v>0</v>
      </c>
      <c r="I116">
        <f t="shared" si="18"/>
        <v>5</v>
      </c>
      <c r="J116">
        <f t="shared" si="19"/>
        <v>0</v>
      </c>
      <c r="K116">
        <f t="shared" si="20"/>
        <v>0</v>
      </c>
      <c r="L116">
        <f t="shared" si="21"/>
        <v>150</v>
      </c>
      <c r="M116">
        <f>IF(E116=1,G116*15,0)</f>
        <v>0</v>
      </c>
      <c r="N116">
        <f t="shared" si="25"/>
        <v>0</v>
      </c>
      <c r="O116">
        <f t="shared" si="22"/>
        <v>-3290</v>
      </c>
      <c r="P116">
        <f t="shared" si="23"/>
        <v>7260</v>
      </c>
      <c r="Q116">
        <f t="shared" si="24"/>
        <v>10550</v>
      </c>
    </row>
    <row r="117" spans="1:17" x14ac:dyDescent="0.25">
      <c r="A117" s="1">
        <v>45042</v>
      </c>
      <c r="B117">
        <f t="shared" si="14"/>
        <v>3</v>
      </c>
      <c r="C117">
        <f t="shared" si="15"/>
        <v>4</v>
      </c>
      <c r="D117">
        <f t="shared" si="16"/>
        <v>1</v>
      </c>
      <c r="E117">
        <f t="shared" si="17"/>
        <v>0</v>
      </c>
      <c r="F117" t="s">
        <v>5</v>
      </c>
      <c r="G117">
        <f t="shared" si="26"/>
        <v>10</v>
      </c>
      <c r="H117">
        <f>ROUNDDOWN(IF(AND(D117=1,F117="z"),G117*0.2,0),0)</f>
        <v>0</v>
      </c>
      <c r="I117">
        <f t="shared" si="18"/>
        <v>5</v>
      </c>
      <c r="J117">
        <f t="shared" si="19"/>
        <v>0</v>
      </c>
      <c r="K117">
        <f t="shared" si="20"/>
        <v>0</v>
      </c>
      <c r="L117">
        <f t="shared" si="21"/>
        <v>150</v>
      </c>
      <c r="M117">
        <f>IF(E117=1,G117*15,0)</f>
        <v>0</v>
      </c>
      <c r="N117">
        <f t="shared" si="25"/>
        <v>0</v>
      </c>
      <c r="O117">
        <f t="shared" si="22"/>
        <v>-3140</v>
      </c>
      <c r="P117">
        <f t="shared" si="23"/>
        <v>7410</v>
      </c>
      <c r="Q117">
        <f t="shared" si="24"/>
        <v>10550</v>
      </c>
    </row>
    <row r="118" spans="1:17" x14ac:dyDescent="0.25">
      <c r="A118" s="1">
        <v>45043</v>
      </c>
      <c r="B118">
        <f t="shared" si="14"/>
        <v>4</v>
      </c>
      <c r="C118">
        <f t="shared" si="15"/>
        <v>4</v>
      </c>
      <c r="D118">
        <f t="shared" si="16"/>
        <v>1</v>
      </c>
      <c r="E118">
        <f t="shared" si="17"/>
        <v>0</v>
      </c>
      <c r="F118" t="s">
        <v>5</v>
      </c>
      <c r="G118">
        <f t="shared" si="26"/>
        <v>10</v>
      </c>
      <c r="H118">
        <f>ROUNDDOWN(IF(AND(D118=1,F118="z"),G118*0.2,0),0)</f>
        <v>0</v>
      </c>
      <c r="I118">
        <f t="shared" si="18"/>
        <v>5</v>
      </c>
      <c r="J118">
        <f t="shared" si="19"/>
        <v>0</v>
      </c>
      <c r="K118">
        <f t="shared" si="20"/>
        <v>0</v>
      </c>
      <c r="L118">
        <f t="shared" si="21"/>
        <v>150</v>
      </c>
      <c r="M118">
        <f>IF(E118=1,G118*15,0)</f>
        <v>0</v>
      </c>
      <c r="N118">
        <f t="shared" si="25"/>
        <v>0</v>
      </c>
      <c r="O118">
        <f t="shared" si="22"/>
        <v>-2990</v>
      </c>
      <c r="P118">
        <f t="shared" si="23"/>
        <v>7560</v>
      </c>
      <c r="Q118">
        <f t="shared" si="24"/>
        <v>10550</v>
      </c>
    </row>
    <row r="119" spans="1:17" x14ac:dyDescent="0.25">
      <c r="A119" s="1">
        <v>45044</v>
      </c>
      <c r="B119">
        <f t="shared" si="14"/>
        <v>5</v>
      </c>
      <c r="C119">
        <f t="shared" si="15"/>
        <v>4</v>
      </c>
      <c r="D119">
        <f t="shared" si="16"/>
        <v>1</v>
      </c>
      <c r="E119">
        <f t="shared" si="17"/>
        <v>0</v>
      </c>
      <c r="F119" t="s">
        <v>5</v>
      </c>
      <c r="G119">
        <f t="shared" si="26"/>
        <v>10</v>
      </c>
      <c r="H119">
        <f>ROUNDDOWN(IF(AND(D119=1,F119="z"),G119*0.2,0),0)</f>
        <v>0</v>
      </c>
      <c r="I119">
        <f t="shared" si="18"/>
        <v>5</v>
      </c>
      <c r="J119">
        <f t="shared" si="19"/>
        <v>0</v>
      </c>
      <c r="K119">
        <f t="shared" si="20"/>
        <v>0</v>
      </c>
      <c r="L119">
        <f t="shared" si="21"/>
        <v>150</v>
      </c>
      <c r="M119">
        <f>IF(E119=1,G119*15,0)</f>
        <v>0</v>
      </c>
      <c r="N119">
        <f t="shared" si="25"/>
        <v>0</v>
      </c>
      <c r="O119">
        <f t="shared" si="22"/>
        <v>-2840</v>
      </c>
      <c r="P119">
        <f t="shared" si="23"/>
        <v>7710</v>
      </c>
      <c r="Q119">
        <f t="shared" si="24"/>
        <v>10550</v>
      </c>
    </row>
    <row r="120" spans="1:17" x14ac:dyDescent="0.25">
      <c r="A120" s="1">
        <v>45045</v>
      </c>
      <c r="B120">
        <f t="shared" si="14"/>
        <v>6</v>
      </c>
      <c r="C120">
        <f t="shared" si="15"/>
        <v>4</v>
      </c>
      <c r="D120">
        <f t="shared" si="16"/>
        <v>0</v>
      </c>
      <c r="E120">
        <f t="shared" si="17"/>
        <v>0</v>
      </c>
      <c r="F120" t="s">
        <v>5</v>
      </c>
      <c r="G120">
        <f t="shared" si="26"/>
        <v>10</v>
      </c>
      <c r="H120">
        <f>ROUNDDOWN(IF(AND(D120=1,F120="z"),G120*0.2,0),0)</f>
        <v>0</v>
      </c>
      <c r="I120">
        <f t="shared" si="18"/>
        <v>0</v>
      </c>
      <c r="J120">
        <f t="shared" si="19"/>
        <v>0</v>
      </c>
      <c r="K120">
        <f t="shared" si="20"/>
        <v>0</v>
      </c>
      <c r="L120">
        <f t="shared" si="21"/>
        <v>0</v>
      </c>
      <c r="M120">
        <f>IF(E120=1,G120*15,0)</f>
        <v>0</v>
      </c>
      <c r="N120">
        <f t="shared" si="25"/>
        <v>0</v>
      </c>
      <c r="O120">
        <f t="shared" si="22"/>
        <v>-2840</v>
      </c>
      <c r="P120">
        <f t="shared" si="23"/>
        <v>7710</v>
      </c>
      <c r="Q120">
        <f t="shared" si="24"/>
        <v>10550</v>
      </c>
    </row>
    <row r="121" spans="1:17" x14ac:dyDescent="0.25">
      <c r="A121" s="1">
        <v>45046</v>
      </c>
      <c r="B121">
        <f t="shared" si="14"/>
        <v>7</v>
      </c>
      <c r="C121">
        <f t="shared" si="15"/>
        <v>4</v>
      </c>
      <c r="D121">
        <f t="shared" si="16"/>
        <v>0</v>
      </c>
      <c r="E121">
        <f t="shared" si="17"/>
        <v>1</v>
      </c>
      <c r="F121" t="s">
        <v>5</v>
      </c>
      <c r="G121">
        <f t="shared" si="26"/>
        <v>10</v>
      </c>
      <c r="H121">
        <f>ROUNDDOWN(IF(AND(D121=1,F121="z"),G121*0.2,0),0)</f>
        <v>0</v>
      </c>
      <c r="I121">
        <f t="shared" si="18"/>
        <v>0</v>
      </c>
      <c r="J121">
        <f t="shared" si="19"/>
        <v>0</v>
      </c>
      <c r="K121">
        <f t="shared" si="20"/>
        <v>0</v>
      </c>
      <c r="L121">
        <f t="shared" si="21"/>
        <v>0</v>
      </c>
      <c r="M121">
        <f>IF(E121=1,G121*15,0)</f>
        <v>150</v>
      </c>
      <c r="N121">
        <f t="shared" si="25"/>
        <v>0</v>
      </c>
      <c r="O121">
        <f t="shared" si="22"/>
        <v>-2990</v>
      </c>
      <c r="P121">
        <f t="shared" si="23"/>
        <v>7710</v>
      </c>
      <c r="Q121">
        <f t="shared" si="24"/>
        <v>10700</v>
      </c>
    </row>
    <row r="122" spans="1:17" x14ac:dyDescent="0.25">
      <c r="A122" s="1">
        <v>45047</v>
      </c>
      <c r="B122">
        <f t="shared" si="14"/>
        <v>1</v>
      </c>
      <c r="C122">
        <f t="shared" si="15"/>
        <v>5</v>
      </c>
      <c r="D122">
        <f t="shared" si="16"/>
        <v>1</v>
      </c>
      <c r="E122">
        <f t="shared" si="17"/>
        <v>0</v>
      </c>
      <c r="F122" t="s">
        <v>5</v>
      </c>
      <c r="G122">
        <f t="shared" si="26"/>
        <v>10</v>
      </c>
      <c r="H122">
        <f>ROUNDDOWN(IF(AND(D122=1,F122="z"),G122*0.2,0),0)</f>
        <v>0</v>
      </c>
      <c r="I122">
        <f t="shared" si="18"/>
        <v>5</v>
      </c>
      <c r="J122">
        <f t="shared" si="19"/>
        <v>0</v>
      </c>
      <c r="K122">
        <f t="shared" si="20"/>
        <v>0</v>
      </c>
      <c r="L122">
        <f t="shared" si="21"/>
        <v>150</v>
      </c>
      <c r="M122">
        <f>IF(E122=1,G122*15,0)</f>
        <v>0</v>
      </c>
      <c r="N122">
        <f t="shared" si="25"/>
        <v>0</v>
      </c>
      <c r="O122">
        <f t="shared" si="22"/>
        <v>-2840</v>
      </c>
      <c r="P122">
        <f t="shared" si="23"/>
        <v>7860</v>
      </c>
      <c r="Q122">
        <f t="shared" si="24"/>
        <v>10700</v>
      </c>
    </row>
    <row r="123" spans="1:17" x14ac:dyDescent="0.25">
      <c r="A123" s="1">
        <v>45048</v>
      </c>
      <c r="B123">
        <f t="shared" si="14"/>
        <v>2</v>
      </c>
      <c r="C123">
        <f t="shared" si="15"/>
        <v>5</v>
      </c>
      <c r="D123">
        <f t="shared" si="16"/>
        <v>1</v>
      </c>
      <c r="E123">
        <f t="shared" si="17"/>
        <v>0</v>
      </c>
      <c r="F123" t="s">
        <v>5</v>
      </c>
      <c r="G123">
        <f t="shared" si="26"/>
        <v>10</v>
      </c>
      <c r="H123">
        <f>ROUNDDOWN(IF(AND(D123=1,F123="z"),G123*0.2,0),0)</f>
        <v>0</v>
      </c>
      <c r="I123">
        <f t="shared" si="18"/>
        <v>5</v>
      </c>
      <c r="J123">
        <f t="shared" si="19"/>
        <v>0</v>
      </c>
      <c r="K123">
        <f t="shared" si="20"/>
        <v>0</v>
      </c>
      <c r="L123">
        <f t="shared" si="21"/>
        <v>150</v>
      </c>
      <c r="M123">
        <f>IF(E123=1,G123*15,0)</f>
        <v>0</v>
      </c>
      <c r="N123">
        <f t="shared" si="25"/>
        <v>0</v>
      </c>
      <c r="O123">
        <f t="shared" si="22"/>
        <v>-2690</v>
      </c>
      <c r="P123">
        <f t="shared" si="23"/>
        <v>8010</v>
      </c>
      <c r="Q123">
        <f t="shared" si="24"/>
        <v>10700</v>
      </c>
    </row>
    <row r="124" spans="1:17" x14ac:dyDescent="0.25">
      <c r="A124" s="1">
        <v>45049</v>
      </c>
      <c r="B124">
        <f t="shared" si="14"/>
        <v>3</v>
      </c>
      <c r="C124">
        <f t="shared" si="15"/>
        <v>5</v>
      </c>
      <c r="D124">
        <f t="shared" si="16"/>
        <v>1</v>
      </c>
      <c r="E124">
        <f t="shared" si="17"/>
        <v>0</v>
      </c>
      <c r="F124" t="s">
        <v>5</v>
      </c>
      <c r="G124">
        <f t="shared" si="26"/>
        <v>10</v>
      </c>
      <c r="H124">
        <f>ROUNDDOWN(IF(AND(D124=1,F124="z"),G124*0.2,0),0)</f>
        <v>0</v>
      </c>
      <c r="I124">
        <f t="shared" si="18"/>
        <v>5</v>
      </c>
      <c r="J124">
        <f t="shared" si="19"/>
        <v>0</v>
      </c>
      <c r="K124">
        <f t="shared" si="20"/>
        <v>0</v>
      </c>
      <c r="L124">
        <f t="shared" si="21"/>
        <v>150</v>
      </c>
      <c r="M124">
        <f>IF(E124=1,G124*15,0)</f>
        <v>0</v>
      </c>
      <c r="N124">
        <f t="shared" si="25"/>
        <v>0</v>
      </c>
      <c r="O124">
        <f t="shared" si="22"/>
        <v>-2540</v>
      </c>
      <c r="P124">
        <f t="shared" si="23"/>
        <v>8160</v>
      </c>
      <c r="Q124">
        <f t="shared" si="24"/>
        <v>10700</v>
      </c>
    </row>
    <row r="125" spans="1:17" x14ac:dyDescent="0.25">
      <c r="A125" s="1">
        <v>45050</v>
      </c>
      <c r="B125">
        <f t="shared" si="14"/>
        <v>4</v>
      </c>
      <c r="C125">
        <f t="shared" si="15"/>
        <v>5</v>
      </c>
      <c r="D125">
        <f t="shared" si="16"/>
        <v>1</v>
      </c>
      <c r="E125">
        <f t="shared" si="17"/>
        <v>0</v>
      </c>
      <c r="F125" t="s">
        <v>5</v>
      </c>
      <c r="G125">
        <f t="shared" si="26"/>
        <v>10</v>
      </c>
      <c r="H125">
        <f>ROUNDDOWN(IF(AND(D125=1,F125="z"),G125*0.2,0),0)</f>
        <v>0</v>
      </c>
      <c r="I125">
        <f t="shared" si="18"/>
        <v>5</v>
      </c>
      <c r="J125">
        <f t="shared" si="19"/>
        <v>0</v>
      </c>
      <c r="K125">
        <f t="shared" si="20"/>
        <v>0</v>
      </c>
      <c r="L125">
        <f t="shared" si="21"/>
        <v>150</v>
      </c>
      <c r="M125">
        <f>IF(E125=1,G125*15,0)</f>
        <v>0</v>
      </c>
      <c r="N125">
        <f t="shared" si="25"/>
        <v>0</v>
      </c>
      <c r="O125">
        <f t="shared" si="22"/>
        <v>-2390</v>
      </c>
      <c r="P125">
        <f t="shared" si="23"/>
        <v>8310</v>
      </c>
      <c r="Q125">
        <f t="shared" si="24"/>
        <v>10700</v>
      </c>
    </row>
    <row r="126" spans="1:17" x14ac:dyDescent="0.25">
      <c r="A126" s="1">
        <v>45051</v>
      </c>
      <c r="B126">
        <f t="shared" si="14"/>
        <v>5</v>
      </c>
      <c r="C126">
        <f t="shared" si="15"/>
        <v>5</v>
      </c>
      <c r="D126">
        <f t="shared" si="16"/>
        <v>1</v>
      </c>
      <c r="E126">
        <f t="shared" si="17"/>
        <v>0</v>
      </c>
      <c r="F126" t="s">
        <v>5</v>
      </c>
      <c r="G126">
        <f t="shared" si="26"/>
        <v>10</v>
      </c>
      <c r="H126">
        <f>ROUNDDOWN(IF(AND(D126=1,F126="z"),G126*0.2,0),0)</f>
        <v>0</v>
      </c>
      <c r="I126">
        <f t="shared" si="18"/>
        <v>5</v>
      </c>
      <c r="J126">
        <f t="shared" si="19"/>
        <v>0</v>
      </c>
      <c r="K126">
        <f t="shared" si="20"/>
        <v>0</v>
      </c>
      <c r="L126">
        <f t="shared" si="21"/>
        <v>150</v>
      </c>
      <c r="M126">
        <f>IF(E126=1,G126*15,0)</f>
        <v>0</v>
      </c>
      <c r="N126">
        <f t="shared" si="25"/>
        <v>0</v>
      </c>
      <c r="O126">
        <f t="shared" si="22"/>
        <v>-2240</v>
      </c>
      <c r="P126">
        <f t="shared" si="23"/>
        <v>8460</v>
      </c>
      <c r="Q126">
        <f t="shared" si="24"/>
        <v>10700</v>
      </c>
    </row>
    <row r="127" spans="1:17" x14ac:dyDescent="0.25">
      <c r="A127" s="1">
        <v>45052</v>
      </c>
      <c r="B127">
        <f t="shared" si="14"/>
        <v>6</v>
      </c>
      <c r="C127">
        <f t="shared" si="15"/>
        <v>5</v>
      </c>
      <c r="D127">
        <f t="shared" si="16"/>
        <v>0</v>
      </c>
      <c r="E127">
        <f t="shared" si="17"/>
        <v>0</v>
      </c>
      <c r="F127" t="s">
        <v>5</v>
      </c>
      <c r="G127">
        <f t="shared" si="26"/>
        <v>10</v>
      </c>
      <c r="H127">
        <f>ROUNDDOWN(IF(AND(D127=1,F127="z"),G127*0.2,0),0)</f>
        <v>0</v>
      </c>
      <c r="I127">
        <f t="shared" si="18"/>
        <v>0</v>
      </c>
      <c r="J127">
        <f t="shared" si="19"/>
        <v>0</v>
      </c>
      <c r="K127">
        <f t="shared" si="20"/>
        <v>0</v>
      </c>
      <c r="L127">
        <f t="shared" si="21"/>
        <v>0</v>
      </c>
      <c r="M127">
        <f>IF(E127=1,G127*15,0)</f>
        <v>0</v>
      </c>
      <c r="N127">
        <f t="shared" si="25"/>
        <v>0</v>
      </c>
      <c r="O127">
        <f t="shared" si="22"/>
        <v>-2240</v>
      </c>
      <c r="P127">
        <f t="shared" si="23"/>
        <v>8460</v>
      </c>
      <c r="Q127">
        <f t="shared" si="24"/>
        <v>10700</v>
      </c>
    </row>
    <row r="128" spans="1:17" x14ac:dyDescent="0.25">
      <c r="A128" s="1">
        <v>45053</v>
      </c>
      <c r="B128">
        <f t="shared" si="14"/>
        <v>7</v>
      </c>
      <c r="C128">
        <f t="shared" si="15"/>
        <v>5</v>
      </c>
      <c r="D128">
        <f t="shared" si="16"/>
        <v>0</v>
      </c>
      <c r="E128">
        <f t="shared" si="17"/>
        <v>1</v>
      </c>
      <c r="F128" t="s">
        <v>5</v>
      </c>
      <c r="G128">
        <f t="shared" si="26"/>
        <v>10</v>
      </c>
      <c r="H128">
        <f>ROUNDDOWN(IF(AND(D128=1,F128="z"),G128*0.2,0),0)</f>
        <v>0</v>
      </c>
      <c r="I128">
        <f t="shared" si="18"/>
        <v>0</v>
      </c>
      <c r="J128">
        <f t="shared" si="19"/>
        <v>0</v>
      </c>
      <c r="K128">
        <f t="shared" si="20"/>
        <v>0</v>
      </c>
      <c r="L128">
        <f t="shared" si="21"/>
        <v>0</v>
      </c>
      <c r="M128">
        <f>IF(E128=1,G128*15,0)</f>
        <v>150</v>
      </c>
      <c r="N128">
        <f t="shared" si="25"/>
        <v>0</v>
      </c>
      <c r="O128">
        <f t="shared" si="22"/>
        <v>-2390</v>
      </c>
      <c r="P128">
        <f t="shared" si="23"/>
        <v>8460</v>
      </c>
      <c r="Q128">
        <f t="shared" si="24"/>
        <v>10850</v>
      </c>
    </row>
    <row r="129" spans="1:17" x14ac:dyDescent="0.25">
      <c r="A129" s="1">
        <v>45054</v>
      </c>
      <c r="B129">
        <f t="shared" si="14"/>
        <v>1</v>
      </c>
      <c r="C129">
        <f t="shared" si="15"/>
        <v>5</v>
      </c>
      <c r="D129">
        <f t="shared" si="16"/>
        <v>1</v>
      </c>
      <c r="E129">
        <f t="shared" si="17"/>
        <v>0</v>
      </c>
      <c r="F129" t="s">
        <v>5</v>
      </c>
      <c r="G129">
        <f t="shared" si="26"/>
        <v>10</v>
      </c>
      <c r="H129">
        <f>ROUNDDOWN(IF(AND(D129=1,F129="z"),G129*0.2,0),0)</f>
        <v>0</v>
      </c>
      <c r="I129">
        <f t="shared" si="18"/>
        <v>5</v>
      </c>
      <c r="J129">
        <f t="shared" si="19"/>
        <v>0</v>
      </c>
      <c r="K129">
        <f t="shared" si="20"/>
        <v>0</v>
      </c>
      <c r="L129">
        <f t="shared" si="21"/>
        <v>150</v>
      </c>
      <c r="M129">
        <f>IF(E129=1,G129*15,0)</f>
        <v>0</v>
      </c>
      <c r="N129">
        <f t="shared" si="25"/>
        <v>0</v>
      </c>
      <c r="O129">
        <f t="shared" si="22"/>
        <v>-2240</v>
      </c>
      <c r="P129">
        <f t="shared" si="23"/>
        <v>8610</v>
      </c>
      <c r="Q129">
        <f t="shared" si="24"/>
        <v>10850</v>
      </c>
    </row>
    <row r="130" spans="1:17" x14ac:dyDescent="0.25">
      <c r="A130" s="1">
        <v>45055</v>
      </c>
      <c r="B130">
        <f t="shared" si="14"/>
        <v>2</v>
      </c>
      <c r="C130">
        <f t="shared" si="15"/>
        <v>5</v>
      </c>
      <c r="D130">
        <f t="shared" si="16"/>
        <v>1</v>
      </c>
      <c r="E130">
        <f t="shared" si="17"/>
        <v>0</v>
      </c>
      <c r="F130" t="s">
        <v>5</v>
      </c>
      <c r="G130">
        <f t="shared" si="26"/>
        <v>10</v>
      </c>
      <c r="H130">
        <f>ROUNDDOWN(IF(AND(D130=1,F130="z"),G130*0.2,0),0)</f>
        <v>0</v>
      </c>
      <c r="I130">
        <f t="shared" si="18"/>
        <v>5</v>
      </c>
      <c r="J130">
        <f t="shared" si="19"/>
        <v>0</v>
      </c>
      <c r="K130">
        <f t="shared" si="20"/>
        <v>0</v>
      </c>
      <c r="L130">
        <f t="shared" si="21"/>
        <v>150</v>
      </c>
      <c r="M130">
        <f>IF(E130=1,G130*15,0)</f>
        <v>0</v>
      </c>
      <c r="N130">
        <f t="shared" si="25"/>
        <v>0</v>
      </c>
      <c r="O130">
        <f t="shared" si="22"/>
        <v>-2090</v>
      </c>
      <c r="P130">
        <f t="shared" si="23"/>
        <v>8760</v>
      </c>
      <c r="Q130">
        <f t="shared" si="24"/>
        <v>10850</v>
      </c>
    </row>
    <row r="131" spans="1:17" x14ac:dyDescent="0.25">
      <c r="A131" s="1">
        <v>45056</v>
      </c>
      <c r="B131">
        <f t="shared" ref="B131:B194" si="27">WEEKDAY(A131,2)</f>
        <v>3</v>
      </c>
      <c r="C131">
        <f t="shared" ref="C131:C194" si="28">MONTH(A131)</f>
        <v>5</v>
      </c>
      <c r="D131">
        <f t="shared" ref="D131:D194" si="29">IF(AND(B131&gt;0,B131&lt;6),1,0)</f>
        <v>1</v>
      </c>
      <c r="E131">
        <f t="shared" ref="E131:E194" si="30">IF(B131=7,1,0)</f>
        <v>0</v>
      </c>
      <c r="F131" t="s">
        <v>5</v>
      </c>
      <c r="G131">
        <f t="shared" si="26"/>
        <v>10</v>
      </c>
      <c r="H131">
        <f>ROUNDDOWN(IF(AND(D131=1,F131="z"),G131*0.2,0),0)</f>
        <v>0</v>
      </c>
      <c r="I131">
        <f t="shared" ref="I131:I194" si="31">ROUNDDOWN(IF(AND(D131=1,F131="w"),G131*0.5,0),0)</f>
        <v>5</v>
      </c>
      <c r="J131">
        <f t="shared" ref="J131:J194" si="32">ROUNDDOWN(IF(AND(D131=1,F131="l"),G131*0.9,0),0)</f>
        <v>0</v>
      </c>
      <c r="K131">
        <f t="shared" ref="K131:K194" si="33">ROUNDDOWN(IF(AND(D131=1,F131="j"),G131*0.4,0),0)</f>
        <v>0</v>
      </c>
      <c r="L131">
        <f t="shared" ref="L131:L194" si="34">SUM(H131:K131)*30</f>
        <v>150</v>
      </c>
      <c r="M131">
        <f>IF(E131=1,G131*15,0)</f>
        <v>0</v>
      </c>
      <c r="N131">
        <f t="shared" si="25"/>
        <v>0</v>
      </c>
      <c r="O131">
        <f t="shared" si="22"/>
        <v>-1940</v>
      </c>
      <c r="P131">
        <f t="shared" si="23"/>
        <v>8910</v>
      </c>
      <c r="Q131">
        <f t="shared" si="24"/>
        <v>10850</v>
      </c>
    </row>
    <row r="132" spans="1:17" x14ac:dyDescent="0.25">
      <c r="A132" s="1">
        <v>45057</v>
      </c>
      <c r="B132">
        <f t="shared" si="27"/>
        <v>4</v>
      </c>
      <c r="C132">
        <f t="shared" si="28"/>
        <v>5</v>
      </c>
      <c r="D132">
        <f t="shared" si="29"/>
        <v>1</v>
      </c>
      <c r="E132">
        <f t="shared" si="30"/>
        <v>0</v>
      </c>
      <c r="F132" t="s">
        <v>5</v>
      </c>
      <c r="G132">
        <f t="shared" si="26"/>
        <v>10</v>
      </c>
      <c r="H132">
        <f>ROUNDDOWN(IF(AND(D132=1,F132="z"),G132*0.2,0),0)</f>
        <v>0</v>
      </c>
      <c r="I132">
        <f t="shared" si="31"/>
        <v>5</v>
      </c>
      <c r="J132">
        <f t="shared" si="32"/>
        <v>0</v>
      </c>
      <c r="K132">
        <f t="shared" si="33"/>
        <v>0</v>
      </c>
      <c r="L132">
        <f t="shared" si="34"/>
        <v>150</v>
      </c>
      <c r="M132">
        <f>IF(E132=1,G132*15,0)</f>
        <v>0</v>
      </c>
      <c r="N132">
        <f t="shared" si="25"/>
        <v>0</v>
      </c>
      <c r="O132">
        <f t="shared" ref="O132:O195" si="35">L132-M132+O131</f>
        <v>-1790</v>
      </c>
      <c r="P132">
        <f t="shared" ref="P132:P195" si="36">L132+P131</f>
        <v>9060</v>
      </c>
      <c r="Q132">
        <f t="shared" ref="Q132:Q195" si="37">N132+M132+Q131</f>
        <v>10850</v>
      </c>
    </row>
    <row r="133" spans="1:17" x14ac:dyDescent="0.25">
      <c r="A133" s="1">
        <v>45058</v>
      </c>
      <c r="B133">
        <f t="shared" si="27"/>
        <v>5</v>
      </c>
      <c r="C133">
        <f t="shared" si="28"/>
        <v>5</v>
      </c>
      <c r="D133">
        <f t="shared" si="29"/>
        <v>1</v>
      </c>
      <c r="E133">
        <f t="shared" si="30"/>
        <v>0</v>
      </c>
      <c r="F133" t="s">
        <v>5</v>
      </c>
      <c r="G133">
        <f t="shared" si="26"/>
        <v>10</v>
      </c>
      <c r="H133">
        <f>ROUNDDOWN(IF(AND(D133=1,F133="z"),G133*0.2,0),0)</f>
        <v>0</v>
      </c>
      <c r="I133">
        <f t="shared" si="31"/>
        <v>5</v>
      </c>
      <c r="J133">
        <f t="shared" si="32"/>
        <v>0</v>
      </c>
      <c r="K133">
        <f t="shared" si="33"/>
        <v>0</v>
      </c>
      <c r="L133">
        <f t="shared" si="34"/>
        <v>150</v>
      </c>
      <c r="M133">
        <f>IF(E133=1,G133*15,0)</f>
        <v>0</v>
      </c>
      <c r="N133">
        <f t="shared" ref="N133:N196" si="38">IF(AND(C133&lt;&gt;C132,O132&gt;0),3*800,0)</f>
        <v>0</v>
      </c>
      <c r="O133">
        <f t="shared" si="35"/>
        <v>-1640</v>
      </c>
      <c r="P133">
        <f t="shared" si="36"/>
        <v>9210</v>
      </c>
      <c r="Q133">
        <f t="shared" si="37"/>
        <v>10850</v>
      </c>
    </row>
    <row r="134" spans="1:17" x14ac:dyDescent="0.25">
      <c r="A134" s="1">
        <v>45059</v>
      </c>
      <c r="B134">
        <f t="shared" si="27"/>
        <v>6</v>
      </c>
      <c r="C134">
        <f t="shared" si="28"/>
        <v>5</v>
      </c>
      <c r="D134">
        <f t="shared" si="29"/>
        <v>0</v>
      </c>
      <c r="E134">
        <f t="shared" si="30"/>
        <v>0</v>
      </c>
      <c r="F134" t="s">
        <v>5</v>
      </c>
      <c r="G134">
        <f t="shared" ref="G134:G197" si="39">IF(AND(C134&lt;&gt;C133,O133&gt;0),G133+3,G133)</f>
        <v>10</v>
      </c>
      <c r="H134">
        <f>ROUNDDOWN(IF(AND(D134=1,F134="z"),G134*0.2,0),0)</f>
        <v>0</v>
      </c>
      <c r="I134">
        <f t="shared" si="31"/>
        <v>0</v>
      </c>
      <c r="J134">
        <f t="shared" si="32"/>
        <v>0</v>
      </c>
      <c r="K134">
        <f t="shared" si="33"/>
        <v>0</v>
      </c>
      <c r="L134">
        <f t="shared" si="34"/>
        <v>0</v>
      </c>
      <c r="M134">
        <f>IF(E134=1,G134*15,0)</f>
        <v>0</v>
      </c>
      <c r="N134">
        <f t="shared" si="38"/>
        <v>0</v>
      </c>
      <c r="O134">
        <f t="shared" si="35"/>
        <v>-1640</v>
      </c>
      <c r="P134">
        <f t="shared" si="36"/>
        <v>9210</v>
      </c>
      <c r="Q134">
        <f t="shared" si="37"/>
        <v>10850</v>
      </c>
    </row>
    <row r="135" spans="1:17" x14ac:dyDescent="0.25">
      <c r="A135" s="1">
        <v>45060</v>
      </c>
      <c r="B135">
        <f t="shared" si="27"/>
        <v>7</v>
      </c>
      <c r="C135">
        <f t="shared" si="28"/>
        <v>5</v>
      </c>
      <c r="D135">
        <f t="shared" si="29"/>
        <v>0</v>
      </c>
      <c r="E135">
        <f t="shared" si="30"/>
        <v>1</v>
      </c>
      <c r="F135" t="s">
        <v>5</v>
      </c>
      <c r="G135">
        <f t="shared" si="39"/>
        <v>10</v>
      </c>
      <c r="H135">
        <f>ROUNDDOWN(IF(AND(D135=1,F135="z"),G135*0.2,0),0)</f>
        <v>0</v>
      </c>
      <c r="I135">
        <f t="shared" si="31"/>
        <v>0</v>
      </c>
      <c r="J135">
        <f t="shared" si="32"/>
        <v>0</v>
      </c>
      <c r="K135">
        <f t="shared" si="33"/>
        <v>0</v>
      </c>
      <c r="L135">
        <f t="shared" si="34"/>
        <v>0</v>
      </c>
      <c r="M135">
        <f>IF(E135=1,G135*15,0)</f>
        <v>150</v>
      </c>
      <c r="N135">
        <f t="shared" si="38"/>
        <v>0</v>
      </c>
      <c r="O135">
        <f t="shared" si="35"/>
        <v>-1790</v>
      </c>
      <c r="P135">
        <f t="shared" si="36"/>
        <v>9210</v>
      </c>
      <c r="Q135">
        <f t="shared" si="37"/>
        <v>11000</v>
      </c>
    </row>
    <row r="136" spans="1:17" x14ac:dyDescent="0.25">
      <c r="A136" s="1">
        <v>45061</v>
      </c>
      <c r="B136">
        <f t="shared" si="27"/>
        <v>1</v>
      </c>
      <c r="C136">
        <f t="shared" si="28"/>
        <v>5</v>
      </c>
      <c r="D136">
        <f t="shared" si="29"/>
        <v>1</v>
      </c>
      <c r="E136">
        <f t="shared" si="30"/>
        <v>0</v>
      </c>
      <c r="F136" t="s">
        <v>5</v>
      </c>
      <c r="G136">
        <f t="shared" si="39"/>
        <v>10</v>
      </c>
      <c r="H136">
        <f>ROUNDDOWN(IF(AND(D136=1,F136="z"),G136*0.2,0),0)</f>
        <v>0</v>
      </c>
      <c r="I136">
        <f t="shared" si="31"/>
        <v>5</v>
      </c>
      <c r="J136">
        <f t="shared" si="32"/>
        <v>0</v>
      </c>
      <c r="K136">
        <f t="shared" si="33"/>
        <v>0</v>
      </c>
      <c r="L136">
        <f t="shared" si="34"/>
        <v>150</v>
      </c>
      <c r="M136">
        <f>IF(E136=1,G136*15,0)</f>
        <v>0</v>
      </c>
      <c r="N136">
        <f t="shared" si="38"/>
        <v>0</v>
      </c>
      <c r="O136">
        <f t="shared" si="35"/>
        <v>-1640</v>
      </c>
      <c r="P136">
        <f t="shared" si="36"/>
        <v>9360</v>
      </c>
      <c r="Q136">
        <f t="shared" si="37"/>
        <v>11000</v>
      </c>
    </row>
    <row r="137" spans="1:17" x14ac:dyDescent="0.25">
      <c r="A137" s="1">
        <v>45062</v>
      </c>
      <c r="B137">
        <f t="shared" si="27"/>
        <v>2</v>
      </c>
      <c r="C137">
        <f t="shared" si="28"/>
        <v>5</v>
      </c>
      <c r="D137">
        <f t="shared" si="29"/>
        <v>1</v>
      </c>
      <c r="E137">
        <f t="shared" si="30"/>
        <v>0</v>
      </c>
      <c r="F137" t="s">
        <v>5</v>
      </c>
      <c r="G137">
        <f t="shared" si="39"/>
        <v>10</v>
      </c>
      <c r="H137">
        <f>ROUNDDOWN(IF(AND(D137=1,F137="z"),G137*0.2,0),0)</f>
        <v>0</v>
      </c>
      <c r="I137">
        <f t="shared" si="31"/>
        <v>5</v>
      </c>
      <c r="J137">
        <f t="shared" si="32"/>
        <v>0</v>
      </c>
      <c r="K137">
        <f t="shared" si="33"/>
        <v>0</v>
      </c>
      <c r="L137">
        <f t="shared" si="34"/>
        <v>150</v>
      </c>
      <c r="M137">
        <f>IF(E137=1,G137*15,0)</f>
        <v>0</v>
      </c>
      <c r="N137">
        <f t="shared" si="38"/>
        <v>0</v>
      </c>
      <c r="O137">
        <f t="shared" si="35"/>
        <v>-1490</v>
      </c>
      <c r="P137">
        <f t="shared" si="36"/>
        <v>9510</v>
      </c>
      <c r="Q137">
        <f t="shared" si="37"/>
        <v>11000</v>
      </c>
    </row>
    <row r="138" spans="1:17" x14ac:dyDescent="0.25">
      <c r="A138" s="1">
        <v>45063</v>
      </c>
      <c r="B138">
        <f t="shared" si="27"/>
        <v>3</v>
      </c>
      <c r="C138">
        <f t="shared" si="28"/>
        <v>5</v>
      </c>
      <c r="D138">
        <f t="shared" si="29"/>
        <v>1</v>
      </c>
      <c r="E138">
        <f t="shared" si="30"/>
        <v>0</v>
      </c>
      <c r="F138" t="s">
        <v>5</v>
      </c>
      <c r="G138">
        <f t="shared" si="39"/>
        <v>10</v>
      </c>
      <c r="H138">
        <f>ROUNDDOWN(IF(AND(D138=1,F138="z"),G138*0.2,0),0)</f>
        <v>0</v>
      </c>
      <c r="I138">
        <f t="shared" si="31"/>
        <v>5</v>
      </c>
      <c r="J138">
        <f t="shared" si="32"/>
        <v>0</v>
      </c>
      <c r="K138">
        <f t="shared" si="33"/>
        <v>0</v>
      </c>
      <c r="L138">
        <f t="shared" si="34"/>
        <v>150</v>
      </c>
      <c r="M138">
        <f>IF(E138=1,G138*15,0)</f>
        <v>0</v>
      </c>
      <c r="N138">
        <f t="shared" si="38"/>
        <v>0</v>
      </c>
      <c r="O138">
        <f t="shared" si="35"/>
        <v>-1340</v>
      </c>
      <c r="P138">
        <f t="shared" si="36"/>
        <v>9660</v>
      </c>
      <c r="Q138">
        <f t="shared" si="37"/>
        <v>11000</v>
      </c>
    </row>
    <row r="139" spans="1:17" x14ac:dyDescent="0.25">
      <c r="A139" s="1">
        <v>45064</v>
      </c>
      <c r="B139">
        <f t="shared" si="27"/>
        <v>4</v>
      </c>
      <c r="C139">
        <f t="shared" si="28"/>
        <v>5</v>
      </c>
      <c r="D139">
        <f t="shared" si="29"/>
        <v>1</v>
      </c>
      <c r="E139">
        <f t="shared" si="30"/>
        <v>0</v>
      </c>
      <c r="F139" t="s">
        <v>5</v>
      </c>
      <c r="G139">
        <f t="shared" si="39"/>
        <v>10</v>
      </c>
      <c r="H139">
        <f>ROUNDDOWN(IF(AND(D139=1,F139="z"),G139*0.2,0),0)</f>
        <v>0</v>
      </c>
      <c r="I139">
        <f t="shared" si="31"/>
        <v>5</v>
      </c>
      <c r="J139">
        <f t="shared" si="32"/>
        <v>0</v>
      </c>
      <c r="K139">
        <f t="shared" si="33"/>
        <v>0</v>
      </c>
      <c r="L139">
        <f t="shared" si="34"/>
        <v>150</v>
      </c>
      <c r="M139">
        <f>IF(E139=1,G139*15,0)</f>
        <v>0</v>
      </c>
      <c r="N139">
        <f t="shared" si="38"/>
        <v>0</v>
      </c>
      <c r="O139">
        <f t="shared" si="35"/>
        <v>-1190</v>
      </c>
      <c r="P139">
        <f t="shared" si="36"/>
        <v>9810</v>
      </c>
      <c r="Q139">
        <f t="shared" si="37"/>
        <v>11000</v>
      </c>
    </row>
    <row r="140" spans="1:17" x14ac:dyDescent="0.25">
      <c r="A140" s="1">
        <v>45065</v>
      </c>
      <c r="B140">
        <f t="shared" si="27"/>
        <v>5</v>
      </c>
      <c r="C140">
        <f t="shared" si="28"/>
        <v>5</v>
      </c>
      <c r="D140">
        <f t="shared" si="29"/>
        <v>1</v>
      </c>
      <c r="E140">
        <f t="shared" si="30"/>
        <v>0</v>
      </c>
      <c r="F140" t="s">
        <v>5</v>
      </c>
      <c r="G140">
        <f t="shared" si="39"/>
        <v>10</v>
      </c>
      <c r="H140">
        <f>ROUNDDOWN(IF(AND(D140=1,F140="z"),G140*0.2,0),0)</f>
        <v>0</v>
      </c>
      <c r="I140">
        <f t="shared" si="31"/>
        <v>5</v>
      </c>
      <c r="J140">
        <f t="shared" si="32"/>
        <v>0</v>
      </c>
      <c r="K140">
        <f t="shared" si="33"/>
        <v>0</v>
      </c>
      <c r="L140">
        <f t="shared" si="34"/>
        <v>150</v>
      </c>
      <c r="M140">
        <f>IF(E140=1,G140*15,0)</f>
        <v>0</v>
      </c>
      <c r="N140">
        <f t="shared" si="38"/>
        <v>0</v>
      </c>
      <c r="O140">
        <f t="shared" si="35"/>
        <v>-1040</v>
      </c>
      <c r="P140">
        <f t="shared" si="36"/>
        <v>9960</v>
      </c>
      <c r="Q140">
        <f t="shared" si="37"/>
        <v>11000</v>
      </c>
    </row>
    <row r="141" spans="1:17" x14ac:dyDescent="0.25">
      <c r="A141" s="1">
        <v>45066</v>
      </c>
      <c r="B141">
        <f t="shared" si="27"/>
        <v>6</v>
      </c>
      <c r="C141">
        <f t="shared" si="28"/>
        <v>5</v>
      </c>
      <c r="D141">
        <f t="shared" si="29"/>
        <v>0</v>
      </c>
      <c r="E141">
        <f t="shared" si="30"/>
        <v>0</v>
      </c>
      <c r="F141" t="s">
        <v>5</v>
      </c>
      <c r="G141">
        <f t="shared" si="39"/>
        <v>10</v>
      </c>
      <c r="H141">
        <f>ROUNDDOWN(IF(AND(D141=1,F141="z"),G141*0.2,0),0)</f>
        <v>0</v>
      </c>
      <c r="I141">
        <f t="shared" si="31"/>
        <v>0</v>
      </c>
      <c r="J141">
        <f t="shared" si="32"/>
        <v>0</v>
      </c>
      <c r="K141">
        <f t="shared" si="33"/>
        <v>0</v>
      </c>
      <c r="L141">
        <f t="shared" si="34"/>
        <v>0</v>
      </c>
      <c r="M141">
        <f>IF(E141=1,G141*15,0)</f>
        <v>0</v>
      </c>
      <c r="N141">
        <f t="shared" si="38"/>
        <v>0</v>
      </c>
      <c r="O141">
        <f t="shared" si="35"/>
        <v>-1040</v>
      </c>
      <c r="P141">
        <f t="shared" si="36"/>
        <v>9960</v>
      </c>
      <c r="Q141">
        <f t="shared" si="37"/>
        <v>11000</v>
      </c>
    </row>
    <row r="142" spans="1:17" x14ac:dyDescent="0.25">
      <c r="A142" s="1">
        <v>45067</v>
      </c>
      <c r="B142">
        <f t="shared" si="27"/>
        <v>7</v>
      </c>
      <c r="C142">
        <f t="shared" si="28"/>
        <v>5</v>
      </c>
      <c r="D142">
        <f t="shared" si="29"/>
        <v>0</v>
      </c>
      <c r="E142">
        <f t="shared" si="30"/>
        <v>1</v>
      </c>
      <c r="F142" t="s">
        <v>5</v>
      </c>
      <c r="G142">
        <f t="shared" si="39"/>
        <v>10</v>
      </c>
      <c r="H142">
        <f>ROUNDDOWN(IF(AND(D142=1,F142="z"),G142*0.2,0),0)</f>
        <v>0</v>
      </c>
      <c r="I142">
        <f t="shared" si="31"/>
        <v>0</v>
      </c>
      <c r="J142">
        <f t="shared" si="32"/>
        <v>0</v>
      </c>
      <c r="K142">
        <f t="shared" si="33"/>
        <v>0</v>
      </c>
      <c r="L142">
        <f t="shared" si="34"/>
        <v>0</v>
      </c>
      <c r="M142">
        <f>IF(E142=1,G142*15,0)</f>
        <v>150</v>
      </c>
      <c r="N142">
        <f t="shared" si="38"/>
        <v>0</v>
      </c>
      <c r="O142">
        <f t="shared" si="35"/>
        <v>-1190</v>
      </c>
      <c r="P142">
        <f t="shared" si="36"/>
        <v>9960</v>
      </c>
      <c r="Q142">
        <f t="shared" si="37"/>
        <v>11150</v>
      </c>
    </row>
    <row r="143" spans="1:17" x14ac:dyDescent="0.25">
      <c r="A143" s="1">
        <v>45068</v>
      </c>
      <c r="B143">
        <f t="shared" si="27"/>
        <v>1</v>
      </c>
      <c r="C143">
        <f t="shared" si="28"/>
        <v>5</v>
      </c>
      <c r="D143">
        <f t="shared" si="29"/>
        <v>1</v>
      </c>
      <c r="E143">
        <f t="shared" si="30"/>
        <v>0</v>
      </c>
      <c r="F143" t="s">
        <v>5</v>
      </c>
      <c r="G143">
        <f t="shared" si="39"/>
        <v>10</v>
      </c>
      <c r="H143">
        <f>ROUNDDOWN(IF(AND(D143=1,F143="z"),G143*0.2,0),0)</f>
        <v>0</v>
      </c>
      <c r="I143">
        <f t="shared" si="31"/>
        <v>5</v>
      </c>
      <c r="J143">
        <f t="shared" si="32"/>
        <v>0</v>
      </c>
      <c r="K143">
        <f t="shared" si="33"/>
        <v>0</v>
      </c>
      <c r="L143">
        <f t="shared" si="34"/>
        <v>150</v>
      </c>
      <c r="M143">
        <f>IF(E143=1,G143*15,0)</f>
        <v>0</v>
      </c>
      <c r="N143">
        <f t="shared" si="38"/>
        <v>0</v>
      </c>
      <c r="O143">
        <f t="shared" si="35"/>
        <v>-1040</v>
      </c>
      <c r="P143">
        <f t="shared" si="36"/>
        <v>10110</v>
      </c>
      <c r="Q143">
        <f t="shared" si="37"/>
        <v>11150</v>
      </c>
    </row>
    <row r="144" spans="1:17" x14ac:dyDescent="0.25">
      <c r="A144" s="1">
        <v>45069</v>
      </c>
      <c r="B144">
        <f t="shared" si="27"/>
        <v>2</v>
      </c>
      <c r="C144">
        <f t="shared" si="28"/>
        <v>5</v>
      </c>
      <c r="D144">
        <f t="shared" si="29"/>
        <v>1</v>
      </c>
      <c r="E144">
        <f t="shared" si="30"/>
        <v>0</v>
      </c>
      <c r="F144" t="s">
        <v>5</v>
      </c>
      <c r="G144">
        <f t="shared" si="39"/>
        <v>10</v>
      </c>
      <c r="H144">
        <f>ROUNDDOWN(IF(AND(D144=1,F144="z"),G144*0.2,0),0)</f>
        <v>0</v>
      </c>
      <c r="I144">
        <f t="shared" si="31"/>
        <v>5</v>
      </c>
      <c r="J144">
        <f t="shared" si="32"/>
        <v>0</v>
      </c>
      <c r="K144">
        <f t="shared" si="33"/>
        <v>0</v>
      </c>
      <c r="L144">
        <f t="shared" si="34"/>
        <v>150</v>
      </c>
      <c r="M144">
        <f>IF(E144=1,G144*15,0)</f>
        <v>0</v>
      </c>
      <c r="N144">
        <f t="shared" si="38"/>
        <v>0</v>
      </c>
      <c r="O144">
        <f t="shared" si="35"/>
        <v>-890</v>
      </c>
      <c r="P144">
        <f t="shared" si="36"/>
        <v>10260</v>
      </c>
      <c r="Q144">
        <f t="shared" si="37"/>
        <v>11150</v>
      </c>
    </row>
    <row r="145" spans="1:17" x14ac:dyDescent="0.25">
      <c r="A145" s="1">
        <v>45070</v>
      </c>
      <c r="B145">
        <f t="shared" si="27"/>
        <v>3</v>
      </c>
      <c r="C145">
        <f t="shared" si="28"/>
        <v>5</v>
      </c>
      <c r="D145">
        <f t="shared" si="29"/>
        <v>1</v>
      </c>
      <c r="E145">
        <f t="shared" si="30"/>
        <v>0</v>
      </c>
      <c r="F145" t="s">
        <v>5</v>
      </c>
      <c r="G145">
        <f t="shared" si="39"/>
        <v>10</v>
      </c>
      <c r="H145">
        <f>ROUNDDOWN(IF(AND(D145=1,F145="z"),G145*0.2,0),0)</f>
        <v>0</v>
      </c>
      <c r="I145">
        <f t="shared" si="31"/>
        <v>5</v>
      </c>
      <c r="J145">
        <f t="shared" si="32"/>
        <v>0</v>
      </c>
      <c r="K145">
        <f t="shared" si="33"/>
        <v>0</v>
      </c>
      <c r="L145">
        <f t="shared" si="34"/>
        <v>150</v>
      </c>
      <c r="M145">
        <f>IF(E145=1,G145*15,0)</f>
        <v>0</v>
      </c>
      <c r="N145">
        <f t="shared" si="38"/>
        <v>0</v>
      </c>
      <c r="O145">
        <f t="shared" si="35"/>
        <v>-740</v>
      </c>
      <c r="P145">
        <f t="shared" si="36"/>
        <v>10410</v>
      </c>
      <c r="Q145">
        <f t="shared" si="37"/>
        <v>11150</v>
      </c>
    </row>
    <row r="146" spans="1:17" x14ac:dyDescent="0.25">
      <c r="A146" s="1">
        <v>45071</v>
      </c>
      <c r="B146">
        <f t="shared" si="27"/>
        <v>4</v>
      </c>
      <c r="C146">
        <f t="shared" si="28"/>
        <v>5</v>
      </c>
      <c r="D146">
        <f t="shared" si="29"/>
        <v>1</v>
      </c>
      <c r="E146">
        <f t="shared" si="30"/>
        <v>0</v>
      </c>
      <c r="F146" t="s">
        <v>5</v>
      </c>
      <c r="G146">
        <f t="shared" si="39"/>
        <v>10</v>
      </c>
      <c r="H146">
        <f>ROUNDDOWN(IF(AND(D146=1,F146="z"),G146*0.2,0),0)</f>
        <v>0</v>
      </c>
      <c r="I146">
        <f t="shared" si="31"/>
        <v>5</v>
      </c>
      <c r="J146">
        <f t="shared" si="32"/>
        <v>0</v>
      </c>
      <c r="K146">
        <f t="shared" si="33"/>
        <v>0</v>
      </c>
      <c r="L146">
        <f t="shared" si="34"/>
        <v>150</v>
      </c>
      <c r="M146">
        <f>IF(E146=1,G146*15,0)</f>
        <v>0</v>
      </c>
      <c r="N146">
        <f t="shared" si="38"/>
        <v>0</v>
      </c>
      <c r="O146">
        <f t="shared" si="35"/>
        <v>-590</v>
      </c>
      <c r="P146">
        <f t="shared" si="36"/>
        <v>10560</v>
      </c>
      <c r="Q146">
        <f t="shared" si="37"/>
        <v>11150</v>
      </c>
    </row>
    <row r="147" spans="1:17" x14ac:dyDescent="0.25">
      <c r="A147" s="1">
        <v>45072</v>
      </c>
      <c r="B147">
        <f t="shared" si="27"/>
        <v>5</v>
      </c>
      <c r="C147">
        <f t="shared" si="28"/>
        <v>5</v>
      </c>
      <c r="D147">
        <f t="shared" si="29"/>
        <v>1</v>
      </c>
      <c r="E147">
        <f t="shared" si="30"/>
        <v>0</v>
      </c>
      <c r="F147" t="s">
        <v>5</v>
      </c>
      <c r="G147">
        <f t="shared" si="39"/>
        <v>10</v>
      </c>
      <c r="H147">
        <f>ROUNDDOWN(IF(AND(D147=1,F147="z"),G147*0.2,0),0)</f>
        <v>0</v>
      </c>
      <c r="I147">
        <f t="shared" si="31"/>
        <v>5</v>
      </c>
      <c r="J147">
        <f t="shared" si="32"/>
        <v>0</v>
      </c>
      <c r="K147">
        <f t="shared" si="33"/>
        <v>0</v>
      </c>
      <c r="L147">
        <f t="shared" si="34"/>
        <v>150</v>
      </c>
      <c r="M147">
        <f>IF(E147=1,G147*15,0)</f>
        <v>0</v>
      </c>
      <c r="N147">
        <f t="shared" si="38"/>
        <v>0</v>
      </c>
      <c r="O147">
        <f t="shared" si="35"/>
        <v>-440</v>
      </c>
      <c r="P147">
        <f t="shared" si="36"/>
        <v>10710</v>
      </c>
      <c r="Q147">
        <f t="shared" si="37"/>
        <v>11150</v>
      </c>
    </row>
    <row r="148" spans="1:17" x14ac:dyDescent="0.25">
      <c r="A148" s="1">
        <v>45073</v>
      </c>
      <c r="B148">
        <f t="shared" si="27"/>
        <v>6</v>
      </c>
      <c r="C148">
        <f t="shared" si="28"/>
        <v>5</v>
      </c>
      <c r="D148">
        <f t="shared" si="29"/>
        <v>0</v>
      </c>
      <c r="E148">
        <f t="shared" si="30"/>
        <v>0</v>
      </c>
      <c r="F148" t="s">
        <v>5</v>
      </c>
      <c r="G148">
        <f t="shared" si="39"/>
        <v>10</v>
      </c>
      <c r="H148">
        <f>ROUNDDOWN(IF(AND(D148=1,F148="z"),G148*0.2,0),0)</f>
        <v>0</v>
      </c>
      <c r="I148">
        <f t="shared" si="31"/>
        <v>0</v>
      </c>
      <c r="J148">
        <f t="shared" si="32"/>
        <v>0</v>
      </c>
      <c r="K148">
        <f t="shared" si="33"/>
        <v>0</v>
      </c>
      <c r="L148">
        <f t="shared" si="34"/>
        <v>0</v>
      </c>
      <c r="M148">
        <f>IF(E148=1,G148*15,0)</f>
        <v>0</v>
      </c>
      <c r="N148">
        <f t="shared" si="38"/>
        <v>0</v>
      </c>
      <c r="O148">
        <f t="shared" si="35"/>
        <v>-440</v>
      </c>
      <c r="P148">
        <f t="shared" si="36"/>
        <v>10710</v>
      </c>
      <c r="Q148">
        <f t="shared" si="37"/>
        <v>11150</v>
      </c>
    </row>
    <row r="149" spans="1:17" x14ac:dyDescent="0.25">
      <c r="A149" s="1">
        <v>45074</v>
      </c>
      <c r="B149">
        <f t="shared" si="27"/>
        <v>7</v>
      </c>
      <c r="C149">
        <f t="shared" si="28"/>
        <v>5</v>
      </c>
      <c r="D149">
        <f t="shared" si="29"/>
        <v>0</v>
      </c>
      <c r="E149">
        <f t="shared" si="30"/>
        <v>1</v>
      </c>
      <c r="F149" t="s">
        <v>5</v>
      </c>
      <c r="G149">
        <f t="shared" si="39"/>
        <v>10</v>
      </c>
      <c r="H149">
        <f>ROUNDDOWN(IF(AND(D149=1,F149="z"),G149*0.2,0),0)</f>
        <v>0</v>
      </c>
      <c r="I149">
        <f t="shared" si="31"/>
        <v>0</v>
      </c>
      <c r="J149">
        <f t="shared" si="32"/>
        <v>0</v>
      </c>
      <c r="K149">
        <f t="shared" si="33"/>
        <v>0</v>
      </c>
      <c r="L149">
        <f t="shared" si="34"/>
        <v>0</v>
      </c>
      <c r="M149">
        <f>IF(E149=1,G149*15,0)</f>
        <v>150</v>
      </c>
      <c r="N149">
        <f t="shared" si="38"/>
        <v>0</v>
      </c>
      <c r="O149">
        <f t="shared" si="35"/>
        <v>-590</v>
      </c>
      <c r="P149">
        <f t="shared" si="36"/>
        <v>10710</v>
      </c>
      <c r="Q149">
        <f t="shared" si="37"/>
        <v>11300</v>
      </c>
    </row>
    <row r="150" spans="1:17" x14ac:dyDescent="0.25">
      <c r="A150" s="1">
        <v>45075</v>
      </c>
      <c r="B150">
        <f t="shared" si="27"/>
        <v>1</v>
      </c>
      <c r="C150">
        <f t="shared" si="28"/>
        <v>5</v>
      </c>
      <c r="D150">
        <f t="shared" si="29"/>
        <v>1</v>
      </c>
      <c r="E150">
        <f t="shared" si="30"/>
        <v>0</v>
      </c>
      <c r="F150" t="s">
        <v>5</v>
      </c>
      <c r="G150">
        <f t="shared" si="39"/>
        <v>10</v>
      </c>
      <c r="H150">
        <f>ROUNDDOWN(IF(AND(D150=1,F150="z"),G150*0.2,0),0)</f>
        <v>0</v>
      </c>
      <c r="I150">
        <f t="shared" si="31"/>
        <v>5</v>
      </c>
      <c r="J150">
        <f t="shared" si="32"/>
        <v>0</v>
      </c>
      <c r="K150">
        <f t="shared" si="33"/>
        <v>0</v>
      </c>
      <c r="L150">
        <f t="shared" si="34"/>
        <v>150</v>
      </c>
      <c r="M150">
        <f>IF(E150=1,G150*15,0)</f>
        <v>0</v>
      </c>
      <c r="N150">
        <f t="shared" si="38"/>
        <v>0</v>
      </c>
      <c r="O150">
        <f t="shared" si="35"/>
        <v>-440</v>
      </c>
      <c r="P150">
        <f t="shared" si="36"/>
        <v>10860</v>
      </c>
      <c r="Q150">
        <f t="shared" si="37"/>
        <v>11300</v>
      </c>
    </row>
    <row r="151" spans="1:17" x14ac:dyDescent="0.25">
      <c r="A151" s="1">
        <v>45076</v>
      </c>
      <c r="B151">
        <f t="shared" si="27"/>
        <v>2</v>
      </c>
      <c r="C151">
        <f t="shared" si="28"/>
        <v>5</v>
      </c>
      <c r="D151">
        <f t="shared" si="29"/>
        <v>1</v>
      </c>
      <c r="E151">
        <f t="shared" si="30"/>
        <v>0</v>
      </c>
      <c r="F151" t="s">
        <v>5</v>
      </c>
      <c r="G151">
        <f t="shared" si="39"/>
        <v>10</v>
      </c>
      <c r="H151">
        <f>ROUNDDOWN(IF(AND(D151=1,F151="z"),G151*0.2,0),0)</f>
        <v>0</v>
      </c>
      <c r="I151">
        <f t="shared" si="31"/>
        <v>5</v>
      </c>
      <c r="J151">
        <f t="shared" si="32"/>
        <v>0</v>
      </c>
      <c r="K151">
        <f t="shared" si="33"/>
        <v>0</v>
      </c>
      <c r="L151">
        <f t="shared" si="34"/>
        <v>150</v>
      </c>
      <c r="M151">
        <f>IF(E151=1,G151*15,0)</f>
        <v>0</v>
      </c>
      <c r="N151">
        <f t="shared" si="38"/>
        <v>0</v>
      </c>
      <c r="O151">
        <f t="shared" si="35"/>
        <v>-290</v>
      </c>
      <c r="P151">
        <f t="shared" si="36"/>
        <v>11010</v>
      </c>
      <c r="Q151">
        <f t="shared" si="37"/>
        <v>11300</v>
      </c>
    </row>
    <row r="152" spans="1:17" x14ac:dyDescent="0.25">
      <c r="A152" s="1">
        <v>45077</v>
      </c>
      <c r="B152">
        <f t="shared" si="27"/>
        <v>3</v>
      </c>
      <c r="C152">
        <f t="shared" si="28"/>
        <v>5</v>
      </c>
      <c r="D152">
        <f t="shared" si="29"/>
        <v>1</v>
      </c>
      <c r="E152">
        <f t="shared" si="30"/>
        <v>0</v>
      </c>
      <c r="F152" t="s">
        <v>5</v>
      </c>
      <c r="G152">
        <f t="shared" si="39"/>
        <v>10</v>
      </c>
      <c r="H152">
        <f>ROUNDDOWN(IF(AND(D152=1,F152="z"),G152*0.2,0),0)</f>
        <v>0</v>
      </c>
      <c r="I152">
        <f t="shared" si="31"/>
        <v>5</v>
      </c>
      <c r="J152">
        <f t="shared" si="32"/>
        <v>0</v>
      </c>
      <c r="K152">
        <f t="shared" si="33"/>
        <v>0</v>
      </c>
      <c r="L152">
        <f t="shared" si="34"/>
        <v>150</v>
      </c>
      <c r="M152">
        <f>IF(E152=1,G152*15,0)</f>
        <v>0</v>
      </c>
      <c r="N152">
        <f t="shared" si="38"/>
        <v>0</v>
      </c>
      <c r="O152">
        <f t="shared" si="35"/>
        <v>-140</v>
      </c>
      <c r="P152">
        <f t="shared" si="36"/>
        <v>11160</v>
      </c>
      <c r="Q152">
        <f t="shared" si="37"/>
        <v>11300</v>
      </c>
    </row>
    <row r="153" spans="1:17" x14ac:dyDescent="0.25">
      <c r="A153" s="2">
        <v>45078</v>
      </c>
      <c r="B153">
        <f t="shared" si="27"/>
        <v>4</v>
      </c>
      <c r="C153">
        <f t="shared" si="28"/>
        <v>6</v>
      </c>
      <c r="D153">
        <f t="shared" si="29"/>
        <v>1</v>
      </c>
      <c r="E153">
        <f t="shared" si="30"/>
        <v>0</v>
      </c>
      <c r="F153" t="s">
        <v>5</v>
      </c>
      <c r="G153">
        <f t="shared" si="39"/>
        <v>10</v>
      </c>
      <c r="H153">
        <f>ROUNDDOWN(IF(AND(D153=1,F153="z"),G153*0.2,0),0)</f>
        <v>0</v>
      </c>
      <c r="I153">
        <f t="shared" si="31"/>
        <v>5</v>
      </c>
      <c r="J153">
        <f t="shared" si="32"/>
        <v>0</v>
      </c>
      <c r="K153">
        <f t="shared" si="33"/>
        <v>0</v>
      </c>
      <c r="L153">
        <f t="shared" si="34"/>
        <v>150</v>
      </c>
      <c r="M153">
        <f>IF(E153=1,G153*15,0)</f>
        <v>0</v>
      </c>
      <c r="N153">
        <f t="shared" si="38"/>
        <v>0</v>
      </c>
      <c r="O153" s="3">
        <f t="shared" si="35"/>
        <v>10</v>
      </c>
      <c r="P153">
        <f t="shared" si="36"/>
        <v>11310</v>
      </c>
      <c r="Q153">
        <f t="shared" si="37"/>
        <v>11300</v>
      </c>
    </row>
    <row r="154" spans="1:17" x14ac:dyDescent="0.25">
      <c r="A154" s="1">
        <v>45079</v>
      </c>
      <c r="B154">
        <f t="shared" si="27"/>
        <v>5</v>
      </c>
      <c r="C154">
        <f t="shared" si="28"/>
        <v>6</v>
      </c>
      <c r="D154">
        <f t="shared" si="29"/>
        <v>1</v>
      </c>
      <c r="E154">
        <f t="shared" si="30"/>
        <v>0</v>
      </c>
      <c r="F154" t="s">
        <v>5</v>
      </c>
      <c r="G154">
        <f t="shared" si="39"/>
        <v>10</v>
      </c>
      <c r="H154">
        <f>ROUNDDOWN(IF(AND(D154=1,F154="z"),G154*0.2,0),0)</f>
        <v>0</v>
      </c>
      <c r="I154">
        <f t="shared" si="31"/>
        <v>5</v>
      </c>
      <c r="J154">
        <f t="shared" si="32"/>
        <v>0</v>
      </c>
      <c r="K154">
        <f t="shared" si="33"/>
        <v>0</v>
      </c>
      <c r="L154">
        <f t="shared" si="34"/>
        <v>150</v>
      </c>
      <c r="M154">
        <f>IF(E154=1,G154*15,0)</f>
        <v>0</v>
      </c>
      <c r="N154">
        <f t="shared" si="38"/>
        <v>0</v>
      </c>
      <c r="O154">
        <f t="shared" si="35"/>
        <v>160</v>
      </c>
      <c r="P154">
        <f t="shared" si="36"/>
        <v>11460</v>
      </c>
      <c r="Q154">
        <f t="shared" si="37"/>
        <v>11300</v>
      </c>
    </row>
    <row r="155" spans="1:17" x14ac:dyDescent="0.25">
      <c r="A155" s="1">
        <v>45080</v>
      </c>
      <c r="B155">
        <f t="shared" si="27"/>
        <v>6</v>
      </c>
      <c r="C155">
        <f t="shared" si="28"/>
        <v>6</v>
      </c>
      <c r="D155">
        <f t="shared" si="29"/>
        <v>0</v>
      </c>
      <c r="E155">
        <f t="shared" si="30"/>
        <v>0</v>
      </c>
      <c r="F155" t="s">
        <v>5</v>
      </c>
      <c r="G155">
        <f t="shared" si="39"/>
        <v>10</v>
      </c>
      <c r="H155">
        <f>ROUNDDOWN(IF(AND(D155=1,F155="z"),G155*0.2,0),0)</f>
        <v>0</v>
      </c>
      <c r="I155">
        <f t="shared" si="31"/>
        <v>0</v>
      </c>
      <c r="J155">
        <f t="shared" si="32"/>
        <v>0</v>
      </c>
      <c r="K155">
        <f t="shared" si="33"/>
        <v>0</v>
      </c>
      <c r="L155">
        <f t="shared" si="34"/>
        <v>0</v>
      </c>
      <c r="M155">
        <f>IF(E155=1,G155*15,0)</f>
        <v>0</v>
      </c>
      <c r="N155">
        <f t="shared" si="38"/>
        <v>0</v>
      </c>
      <c r="O155">
        <f t="shared" si="35"/>
        <v>160</v>
      </c>
      <c r="P155">
        <f t="shared" si="36"/>
        <v>11460</v>
      </c>
      <c r="Q155">
        <f t="shared" si="37"/>
        <v>11300</v>
      </c>
    </row>
    <row r="156" spans="1:17" x14ac:dyDescent="0.25">
      <c r="A156" s="1">
        <v>45081</v>
      </c>
      <c r="B156">
        <f t="shared" si="27"/>
        <v>7</v>
      </c>
      <c r="C156">
        <f t="shared" si="28"/>
        <v>6</v>
      </c>
      <c r="D156">
        <f t="shared" si="29"/>
        <v>0</v>
      </c>
      <c r="E156">
        <f t="shared" si="30"/>
        <v>1</v>
      </c>
      <c r="F156" t="s">
        <v>5</v>
      </c>
      <c r="G156">
        <f t="shared" si="39"/>
        <v>10</v>
      </c>
      <c r="H156">
        <f>ROUNDDOWN(IF(AND(D156=1,F156="z"),G156*0.2,0),0)</f>
        <v>0</v>
      </c>
      <c r="I156">
        <f t="shared" si="31"/>
        <v>0</v>
      </c>
      <c r="J156">
        <f t="shared" si="32"/>
        <v>0</v>
      </c>
      <c r="K156">
        <f t="shared" si="33"/>
        <v>0</v>
      </c>
      <c r="L156">
        <f t="shared" si="34"/>
        <v>0</v>
      </c>
      <c r="M156">
        <f>IF(E156=1,G156*15,0)</f>
        <v>150</v>
      </c>
      <c r="N156">
        <f t="shared" si="38"/>
        <v>0</v>
      </c>
      <c r="O156">
        <f t="shared" si="35"/>
        <v>10</v>
      </c>
      <c r="P156">
        <f t="shared" si="36"/>
        <v>11460</v>
      </c>
      <c r="Q156">
        <f t="shared" si="37"/>
        <v>11450</v>
      </c>
    </row>
    <row r="157" spans="1:17" x14ac:dyDescent="0.25">
      <c r="A157" s="1">
        <v>45082</v>
      </c>
      <c r="B157">
        <f t="shared" si="27"/>
        <v>1</v>
      </c>
      <c r="C157">
        <f t="shared" si="28"/>
        <v>6</v>
      </c>
      <c r="D157">
        <f t="shared" si="29"/>
        <v>1</v>
      </c>
      <c r="E157">
        <f t="shared" si="30"/>
        <v>0</v>
      </c>
      <c r="F157" t="s">
        <v>5</v>
      </c>
      <c r="G157">
        <f t="shared" si="39"/>
        <v>10</v>
      </c>
      <c r="H157">
        <f>ROUNDDOWN(IF(AND(D157=1,F157="z"),G157*0.2,0),0)</f>
        <v>0</v>
      </c>
      <c r="I157">
        <f t="shared" si="31"/>
        <v>5</v>
      </c>
      <c r="J157">
        <f t="shared" si="32"/>
        <v>0</v>
      </c>
      <c r="K157">
        <f t="shared" si="33"/>
        <v>0</v>
      </c>
      <c r="L157">
        <f t="shared" si="34"/>
        <v>150</v>
      </c>
      <c r="M157">
        <f>IF(E157=1,G157*15,0)</f>
        <v>0</v>
      </c>
      <c r="N157">
        <f t="shared" si="38"/>
        <v>0</v>
      </c>
      <c r="O157">
        <f t="shared" si="35"/>
        <v>160</v>
      </c>
      <c r="P157">
        <f t="shared" si="36"/>
        <v>11610</v>
      </c>
      <c r="Q157">
        <f t="shared" si="37"/>
        <v>11450</v>
      </c>
    </row>
    <row r="158" spans="1:17" x14ac:dyDescent="0.25">
      <c r="A158" s="1">
        <v>45083</v>
      </c>
      <c r="B158">
        <f t="shared" si="27"/>
        <v>2</v>
      </c>
      <c r="C158">
        <f t="shared" si="28"/>
        <v>6</v>
      </c>
      <c r="D158">
        <f t="shared" si="29"/>
        <v>1</v>
      </c>
      <c r="E158">
        <f t="shared" si="30"/>
        <v>0</v>
      </c>
      <c r="F158" t="s">
        <v>5</v>
      </c>
      <c r="G158">
        <f t="shared" si="39"/>
        <v>10</v>
      </c>
      <c r="H158">
        <f>ROUNDDOWN(IF(AND(D158=1,F158="z"),G158*0.2,0),0)</f>
        <v>0</v>
      </c>
      <c r="I158">
        <f t="shared" si="31"/>
        <v>5</v>
      </c>
      <c r="J158">
        <f t="shared" si="32"/>
        <v>0</v>
      </c>
      <c r="K158">
        <f t="shared" si="33"/>
        <v>0</v>
      </c>
      <c r="L158">
        <f t="shared" si="34"/>
        <v>150</v>
      </c>
      <c r="M158">
        <f>IF(E158=1,G158*15,0)</f>
        <v>0</v>
      </c>
      <c r="N158">
        <f t="shared" si="38"/>
        <v>0</v>
      </c>
      <c r="O158">
        <f t="shared" si="35"/>
        <v>310</v>
      </c>
      <c r="P158">
        <f t="shared" si="36"/>
        <v>11760</v>
      </c>
      <c r="Q158">
        <f t="shared" si="37"/>
        <v>11450</v>
      </c>
    </row>
    <row r="159" spans="1:17" x14ac:dyDescent="0.25">
      <c r="A159" s="1">
        <v>45084</v>
      </c>
      <c r="B159">
        <f t="shared" si="27"/>
        <v>3</v>
      </c>
      <c r="C159">
        <f t="shared" si="28"/>
        <v>6</v>
      </c>
      <c r="D159">
        <f t="shared" si="29"/>
        <v>1</v>
      </c>
      <c r="E159">
        <f t="shared" si="30"/>
        <v>0</v>
      </c>
      <c r="F159" t="s">
        <v>5</v>
      </c>
      <c r="G159">
        <f t="shared" si="39"/>
        <v>10</v>
      </c>
      <c r="H159">
        <f>ROUNDDOWN(IF(AND(D159=1,F159="z"),G159*0.2,0),0)</f>
        <v>0</v>
      </c>
      <c r="I159">
        <f t="shared" si="31"/>
        <v>5</v>
      </c>
      <c r="J159">
        <f t="shared" si="32"/>
        <v>0</v>
      </c>
      <c r="K159">
        <f t="shared" si="33"/>
        <v>0</v>
      </c>
      <c r="L159">
        <f t="shared" si="34"/>
        <v>150</v>
      </c>
      <c r="M159">
        <f>IF(E159=1,G159*15,0)</f>
        <v>0</v>
      </c>
      <c r="N159">
        <f t="shared" si="38"/>
        <v>0</v>
      </c>
      <c r="O159">
        <f t="shared" si="35"/>
        <v>460</v>
      </c>
      <c r="P159">
        <f t="shared" si="36"/>
        <v>11910</v>
      </c>
      <c r="Q159">
        <f t="shared" si="37"/>
        <v>11450</v>
      </c>
    </row>
    <row r="160" spans="1:17" x14ac:dyDescent="0.25">
      <c r="A160" s="1">
        <v>45085</v>
      </c>
      <c r="B160">
        <f t="shared" si="27"/>
        <v>4</v>
      </c>
      <c r="C160">
        <f t="shared" si="28"/>
        <v>6</v>
      </c>
      <c r="D160">
        <f t="shared" si="29"/>
        <v>1</v>
      </c>
      <c r="E160">
        <f t="shared" si="30"/>
        <v>0</v>
      </c>
      <c r="F160" t="s">
        <v>5</v>
      </c>
      <c r="G160">
        <f t="shared" si="39"/>
        <v>10</v>
      </c>
      <c r="H160">
        <f>ROUNDDOWN(IF(AND(D160=1,F160="z"),G160*0.2,0),0)</f>
        <v>0</v>
      </c>
      <c r="I160">
        <f t="shared" si="31"/>
        <v>5</v>
      </c>
      <c r="J160">
        <f t="shared" si="32"/>
        <v>0</v>
      </c>
      <c r="K160">
        <f t="shared" si="33"/>
        <v>0</v>
      </c>
      <c r="L160">
        <f t="shared" si="34"/>
        <v>150</v>
      </c>
      <c r="M160">
        <f>IF(E160=1,G160*15,0)</f>
        <v>0</v>
      </c>
      <c r="N160">
        <f t="shared" si="38"/>
        <v>0</v>
      </c>
      <c r="O160">
        <f t="shared" si="35"/>
        <v>610</v>
      </c>
      <c r="P160">
        <f t="shared" si="36"/>
        <v>12060</v>
      </c>
      <c r="Q160">
        <f t="shared" si="37"/>
        <v>11450</v>
      </c>
    </row>
    <row r="161" spans="1:17" x14ac:dyDescent="0.25">
      <c r="A161" s="1">
        <v>45086</v>
      </c>
      <c r="B161">
        <f t="shared" si="27"/>
        <v>5</v>
      </c>
      <c r="C161">
        <f t="shared" si="28"/>
        <v>6</v>
      </c>
      <c r="D161">
        <f t="shared" si="29"/>
        <v>1</v>
      </c>
      <c r="E161">
        <f t="shared" si="30"/>
        <v>0</v>
      </c>
      <c r="F161" t="s">
        <v>5</v>
      </c>
      <c r="G161">
        <f t="shared" si="39"/>
        <v>10</v>
      </c>
      <c r="H161">
        <f>ROUNDDOWN(IF(AND(D161=1,F161="z"),G161*0.2,0),0)</f>
        <v>0</v>
      </c>
      <c r="I161">
        <f t="shared" si="31"/>
        <v>5</v>
      </c>
      <c r="J161">
        <f t="shared" si="32"/>
        <v>0</v>
      </c>
      <c r="K161">
        <f t="shared" si="33"/>
        <v>0</v>
      </c>
      <c r="L161">
        <f t="shared" si="34"/>
        <v>150</v>
      </c>
      <c r="M161">
        <f>IF(E161=1,G161*15,0)</f>
        <v>0</v>
      </c>
      <c r="N161">
        <f t="shared" si="38"/>
        <v>0</v>
      </c>
      <c r="O161">
        <f t="shared" si="35"/>
        <v>760</v>
      </c>
      <c r="P161">
        <f t="shared" si="36"/>
        <v>12210</v>
      </c>
      <c r="Q161">
        <f t="shared" si="37"/>
        <v>11450</v>
      </c>
    </row>
    <row r="162" spans="1:17" x14ac:dyDescent="0.25">
      <c r="A162" s="1">
        <v>45087</v>
      </c>
      <c r="B162">
        <f t="shared" si="27"/>
        <v>6</v>
      </c>
      <c r="C162">
        <f t="shared" si="28"/>
        <v>6</v>
      </c>
      <c r="D162">
        <f t="shared" si="29"/>
        <v>0</v>
      </c>
      <c r="E162">
        <f t="shared" si="30"/>
        <v>0</v>
      </c>
      <c r="F162" t="s">
        <v>5</v>
      </c>
      <c r="G162">
        <f t="shared" si="39"/>
        <v>10</v>
      </c>
      <c r="H162">
        <f>ROUNDDOWN(IF(AND(D162=1,F162="z"),G162*0.2,0),0)</f>
        <v>0</v>
      </c>
      <c r="I162">
        <f t="shared" si="31"/>
        <v>0</v>
      </c>
      <c r="J162">
        <f t="shared" si="32"/>
        <v>0</v>
      </c>
      <c r="K162">
        <f t="shared" si="33"/>
        <v>0</v>
      </c>
      <c r="L162">
        <f t="shared" si="34"/>
        <v>0</v>
      </c>
      <c r="M162">
        <f>IF(E162=1,G162*15,0)</f>
        <v>0</v>
      </c>
      <c r="N162">
        <f t="shared" si="38"/>
        <v>0</v>
      </c>
      <c r="O162">
        <f t="shared" si="35"/>
        <v>760</v>
      </c>
      <c r="P162">
        <f t="shared" si="36"/>
        <v>12210</v>
      </c>
      <c r="Q162">
        <f t="shared" si="37"/>
        <v>11450</v>
      </c>
    </row>
    <row r="163" spans="1:17" x14ac:dyDescent="0.25">
      <c r="A163" s="1">
        <v>45088</v>
      </c>
      <c r="B163">
        <f t="shared" si="27"/>
        <v>7</v>
      </c>
      <c r="C163">
        <f t="shared" si="28"/>
        <v>6</v>
      </c>
      <c r="D163">
        <f t="shared" si="29"/>
        <v>0</v>
      </c>
      <c r="E163">
        <f t="shared" si="30"/>
        <v>1</v>
      </c>
      <c r="F163" t="s">
        <v>5</v>
      </c>
      <c r="G163">
        <f t="shared" si="39"/>
        <v>10</v>
      </c>
      <c r="H163">
        <f>ROUNDDOWN(IF(AND(D163=1,F163="z"),G163*0.2,0),0)</f>
        <v>0</v>
      </c>
      <c r="I163">
        <f t="shared" si="31"/>
        <v>0</v>
      </c>
      <c r="J163">
        <f t="shared" si="32"/>
        <v>0</v>
      </c>
      <c r="K163">
        <f t="shared" si="33"/>
        <v>0</v>
      </c>
      <c r="L163">
        <f t="shared" si="34"/>
        <v>0</v>
      </c>
      <c r="M163">
        <f>IF(E163=1,G163*15,0)</f>
        <v>150</v>
      </c>
      <c r="N163">
        <f t="shared" si="38"/>
        <v>0</v>
      </c>
      <c r="O163">
        <f t="shared" si="35"/>
        <v>610</v>
      </c>
      <c r="P163">
        <f t="shared" si="36"/>
        <v>12210</v>
      </c>
      <c r="Q163">
        <f t="shared" si="37"/>
        <v>11600</v>
      </c>
    </row>
    <row r="164" spans="1:17" x14ac:dyDescent="0.25">
      <c r="A164" s="1">
        <v>45089</v>
      </c>
      <c r="B164">
        <f t="shared" si="27"/>
        <v>1</v>
      </c>
      <c r="C164">
        <f t="shared" si="28"/>
        <v>6</v>
      </c>
      <c r="D164">
        <f t="shared" si="29"/>
        <v>1</v>
      </c>
      <c r="E164">
        <f t="shared" si="30"/>
        <v>0</v>
      </c>
      <c r="F164" t="s">
        <v>5</v>
      </c>
      <c r="G164">
        <f t="shared" si="39"/>
        <v>10</v>
      </c>
      <c r="H164">
        <f>ROUNDDOWN(IF(AND(D164=1,F164="z"),G164*0.2,0),0)</f>
        <v>0</v>
      </c>
      <c r="I164">
        <f t="shared" si="31"/>
        <v>5</v>
      </c>
      <c r="J164">
        <f t="shared" si="32"/>
        <v>0</v>
      </c>
      <c r="K164">
        <f t="shared" si="33"/>
        <v>0</v>
      </c>
      <c r="L164">
        <f t="shared" si="34"/>
        <v>150</v>
      </c>
      <c r="M164">
        <f>IF(E164=1,G164*15,0)</f>
        <v>0</v>
      </c>
      <c r="N164">
        <f t="shared" si="38"/>
        <v>0</v>
      </c>
      <c r="O164">
        <f t="shared" si="35"/>
        <v>760</v>
      </c>
      <c r="P164">
        <f t="shared" si="36"/>
        <v>12360</v>
      </c>
      <c r="Q164">
        <f t="shared" si="37"/>
        <v>11600</v>
      </c>
    </row>
    <row r="165" spans="1:17" x14ac:dyDescent="0.25">
      <c r="A165" s="1">
        <v>45090</v>
      </c>
      <c r="B165">
        <f t="shared" si="27"/>
        <v>2</v>
      </c>
      <c r="C165">
        <f t="shared" si="28"/>
        <v>6</v>
      </c>
      <c r="D165">
        <f t="shared" si="29"/>
        <v>1</v>
      </c>
      <c r="E165">
        <f t="shared" si="30"/>
        <v>0</v>
      </c>
      <c r="F165" t="s">
        <v>5</v>
      </c>
      <c r="G165">
        <f t="shared" si="39"/>
        <v>10</v>
      </c>
      <c r="H165">
        <f>ROUNDDOWN(IF(AND(D165=1,F165="z"),G165*0.2,0),0)</f>
        <v>0</v>
      </c>
      <c r="I165">
        <f t="shared" si="31"/>
        <v>5</v>
      </c>
      <c r="J165">
        <f t="shared" si="32"/>
        <v>0</v>
      </c>
      <c r="K165">
        <f t="shared" si="33"/>
        <v>0</v>
      </c>
      <c r="L165">
        <f t="shared" si="34"/>
        <v>150</v>
      </c>
      <c r="M165">
        <f>IF(E165=1,G165*15,0)</f>
        <v>0</v>
      </c>
      <c r="N165">
        <f t="shared" si="38"/>
        <v>0</v>
      </c>
      <c r="O165">
        <f t="shared" si="35"/>
        <v>910</v>
      </c>
      <c r="P165">
        <f t="shared" si="36"/>
        <v>12510</v>
      </c>
      <c r="Q165">
        <f t="shared" si="37"/>
        <v>11600</v>
      </c>
    </row>
    <row r="166" spans="1:17" x14ac:dyDescent="0.25">
      <c r="A166" s="1">
        <v>45091</v>
      </c>
      <c r="B166">
        <f t="shared" si="27"/>
        <v>3</v>
      </c>
      <c r="C166">
        <f t="shared" si="28"/>
        <v>6</v>
      </c>
      <c r="D166">
        <f t="shared" si="29"/>
        <v>1</v>
      </c>
      <c r="E166">
        <f t="shared" si="30"/>
        <v>0</v>
      </c>
      <c r="F166" t="s">
        <v>5</v>
      </c>
      <c r="G166">
        <f t="shared" si="39"/>
        <v>10</v>
      </c>
      <c r="H166">
        <f>ROUNDDOWN(IF(AND(D166=1,F166="z"),G166*0.2,0),0)</f>
        <v>0</v>
      </c>
      <c r="I166">
        <f t="shared" si="31"/>
        <v>5</v>
      </c>
      <c r="J166">
        <f t="shared" si="32"/>
        <v>0</v>
      </c>
      <c r="K166">
        <f t="shared" si="33"/>
        <v>0</v>
      </c>
      <c r="L166">
        <f t="shared" si="34"/>
        <v>150</v>
      </c>
      <c r="M166">
        <f>IF(E166=1,G166*15,0)</f>
        <v>0</v>
      </c>
      <c r="N166">
        <f t="shared" si="38"/>
        <v>0</v>
      </c>
      <c r="O166">
        <f t="shared" si="35"/>
        <v>1060</v>
      </c>
      <c r="P166">
        <f t="shared" si="36"/>
        <v>12660</v>
      </c>
      <c r="Q166">
        <f t="shared" si="37"/>
        <v>11600</v>
      </c>
    </row>
    <row r="167" spans="1:17" x14ac:dyDescent="0.25">
      <c r="A167" s="1">
        <v>45092</v>
      </c>
      <c r="B167">
        <f t="shared" si="27"/>
        <v>4</v>
      </c>
      <c r="C167">
        <f t="shared" si="28"/>
        <v>6</v>
      </c>
      <c r="D167">
        <f t="shared" si="29"/>
        <v>1</v>
      </c>
      <c r="E167">
        <f t="shared" si="30"/>
        <v>0</v>
      </c>
      <c r="F167" t="s">
        <v>5</v>
      </c>
      <c r="G167">
        <f t="shared" si="39"/>
        <v>10</v>
      </c>
      <c r="H167">
        <f>ROUNDDOWN(IF(AND(D167=1,F167="z"),G167*0.2,0),0)</f>
        <v>0</v>
      </c>
      <c r="I167">
        <f t="shared" si="31"/>
        <v>5</v>
      </c>
      <c r="J167">
        <f t="shared" si="32"/>
        <v>0</v>
      </c>
      <c r="K167">
        <f t="shared" si="33"/>
        <v>0</v>
      </c>
      <c r="L167">
        <f t="shared" si="34"/>
        <v>150</v>
      </c>
      <c r="M167">
        <f>IF(E167=1,G167*15,0)</f>
        <v>0</v>
      </c>
      <c r="N167">
        <f t="shared" si="38"/>
        <v>0</v>
      </c>
      <c r="O167">
        <f t="shared" si="35"/>
        <v>1210</v>
      </c>
      <c r="P167">
        <f t="shared" si="36"/>
        <v>12810</v>
      </c>
      <c r="Q167">
        <f t="shared" si="37"/>
        <v>11600</v>
      </c>
    </row>
    <row r="168" spans="1:17" x14ac:dyDescent="0.25">
      <c r="A168" s="1">
        <v>45093</v>
      </c>
      <c r="B168">
        <f t="shared" si="27"/>
        <v>5</v>
      </c>
      <c r="C168">
        <f t="shared" si="28"/>
        <v>6</v>
      </c>
      <c r="D168">
        <f t="shared" si="29"/>
        <v>1</v>
      </c>
      <c r="E168">
        <f t="shared" si="30"/>
        <v>0</v>
      </c>
      <c r="F168" t="s">
        <v>5</v>
      </c>
      <c r="G168">
        <f t="shared" si="39"/>
        <v>10</v>
      </c>
      <c r="H168">
        <f>ROUNDDOWN(IF(AND(D168=1,F168="z"),G168*0.2,0),0)</f>
        <v>0</v>
      </c>
      <c r="I168">
        <f t="shared" si="31"/>
        <v>5</v>
      </c>
      <c r="J168">
        <f t="shared" si="32"/>
        <v>0</v>
      </c>
      <c r="K168">
        <f t="shared" si="33"/>
        <v>0</v>
      </c>
      <c r="L168">
        <f t="shared" si="34"/>
        <v>150</v>
      </c>
      <c r="M168">
        <f>IF(E168=1,G168*15,0)</f>
        <v>0</v>
      </c>
      <c r="N168">
        <f t="shared" si="38"/>
        <v>0</v>
      </c>
      <c r="O168">
        <f t="shared" si="35"/>
        <v>1360</v>
      </c>
      <c r="P168">
        <f t="shared" si="36"/>
        <v>12960</v>
      </c>
      <c r="Q168">
        <f t="shared" si="37"/>
        <v>11600</v>
      </c>
    </row>
    <row r="169" spans="1:17" x14ac:dyDescent="0.25">
      <c r="A169" s="1">
        <v>45094</v>
      </c>
      <c r="B169">
        <f t="shared" si="27"/>
        <v>6</v>
      </c>
      <c r="C169">
        <f t="shared" si="28"/>
        <v>6</v>
      </c>
      <c r="D169">
        <f t="shared" si="29"/>
        <v>0</v>
      </c>
      <c r="E169">
        <f t="shared" si="30"/>
        <v>0</v>
      </c>
      <c r="F169" t="s">
        <v>5</v>
      </c>
      <c r="G169">
        <f t="shared" si="39"/>
        <v>10</v>
      </c>
      <c r="H169">
        <f>ROUNDDOWN(IF(AND(D169=1,F169="z"),G169*0.2,0),0)</f>
        <v>0</v>
      </c>
      <c r="I169">
        <f t="shared" si="31"/>
        <v>0</v>
      </c>
      <c r="J169">
        <f t="shared" si="32"/>
        <v>0</v>
      </c>
      <c r="K169">
        <f t="shared" si="33"/>
        <v>0</v>
      </c>
      <c r="L169">
        <f t="shared" si="34"/>
        <v>0</v>
      </c>
      <c r="M169">
        <f>IF(E169=1,G169*15,0)</f>
        <v>0</v>
      </c>
      <c r="N169">
        <f t="shared" si="38"/>
        <v>0</v>
      </c>
      <c r="O169">
        <f t="shared" si="35"/>
        <v>1360</v>
      </c>
      <c r="P169">
        <f t="shared" si="36"/>
        <v>12960</v>
      </c>
      <c r="Q169">
        <f t="shared" si="37"/>
        <v>11600</v>
      </c>
    </row>
    <row r="170" spans="1:17" x14ac:dyDescent="0.25">
      <c r="A170" s="1">
        <v>45095</v>
      </c>
      <c r="B170">
        <f t="shared" si="27"/>
        <v>7</v>
      </c>
      <c r="C170">
        <f t="shared" si="28"/>
        <v>6</v>
      </c>
      <c r="D170">
        <f t="shared" si="29"/>
        <v>0</v>
      </c>
      <c r="E170">
        <f t="shared" si="30"/>
        <v>1</v>
      </c>
      <c r="F170" t="s">
        <v>5</v>
      </c>
      <c r="G170">
        <f t="shared" si="39"/>
        <v>10</v>
      </c>
      <c r="H170">
        <f>ROUNDDOWN(IF(AND(D170=1,F170="z"),G170*0.2,0),0)</f>
        <v>0</v>
      </c>
      <c r="I170">
        <f t="shared" si="31"/>
        <v>0</v>
      </c>
      <c r="J170">
        <f t="shared" si="32"/>
        <v>0</v>
      </c>
      <c r="K170">
        <f t="shared" si="33"/>
        <v>0</v>
      </c>
      <c r="L170">
        <f t="shared" si="34"/>
        <v>0</v>
      </c>
      <c r="M170">
        <f>IF(E170=1,G170*15,0)</f>
        <v>150</v>
      </c>
      <c r="N170">
        <f t="shared" si="38"/>
        <v>0</v>
      </c>
      <c r="O170">
        <f t="shared" si="35"/>
        <v>1210</v>
      </c>
      <c r="P170">
        <f t="shared" si="36"/>
        <v>12960</v>
      </c>
      <c r="Q170">
        <f t="shared" si="37"/>
        <v>11750</v>
      </c>
    </row>
    <row r="171" spans="1:17" x14ac:dyDescent="0.25">
      <c r="A171" s="1">
        <v>45096</v>
      </c>
      <c r="B171">
        <f t="shared" si="27"/>
        <v>1</v>
      </c>
      <c r="C171">
        <f t="shared" si="28"/>
        <v>6</v>
      </c>
      <c r="D171">
        <f t="shared" si="29"/>
        <v>1</v>
      </c>
      <c r="E171">
        <f t="shared" si="30"/>
        <v>0</v>
      </c>
      <c r="F171" t="s">
        <v>5</v>
      </c>
      <c r="G171">
        <f t="shared" si="39"/>
        <v>10</v>
      </c>
      <c r="H171">
        <f>ROUNDDOWN(IF(AND(D171=1,F171="z"),G171*0.2,0),0)</f>
        <v>0</v>
      </c>
      <c r="I171">
        <f t="shared" si="31"/>
        <v>5</v>
      </c>
      <c r="J171">
        <f t="shared" si="32"/>
        <v>0</v>
      </c>
      <c r="K171">
        <f t="shared" si="33"/>
        <v>0</v>
      </c>
      <c r="L171">
        <f t="shared" si="34"/>
        <v>150</v>
      </c>
      <c r="M171">
        <f>IF(E171=1,G171*15,0)</f>
        <v>0</v>
      </c>
      <c r="N171">
        <f t="shared" si="38"/>
        <v>0</v>
      </c>
      <c r="O171">
        <f t="shared" si="35"/>
        <v>1360</v>
      </c>
      <c r="P171">
        <f t="shared" si="36"/>
        <v>13110</v>
      </c>
      <c r="Q171">
        <f t="shared" si="37"/>
        <v>11750</v>
      </c>
    </row>
    <row r="172" spans="1:17" x14ac:dyDescent="0.25">
      <c r="A172" s="1">
        <v>45097</v>
      </c>
      <c r="B172">
        <f t="shared" si="27"/>
        <v>2</v>
      </c>
      <c r="C172">
        <f t="shared" si="28"/>
        <v>6</v>
      </c>
      <c r="D172">
        <f t="shared" si="29"/>
        <v>1</v>
      </c>
      <c r="E172">
        <f t="shared" si="30"/>
        <v>0</v>
      </c>
      <c r="F172" t="s">
        <v>5</v>
      </c>
      <c r="G172">
        <f t="shared" si="39"/>
        <v>10</v>
      </c>
      <c r="H172">
        <f>ROUNDDOWN(IF(AND(D172=1,F172="z"),G172*0.2,0),0)</f>
        <v>0</v>
      </c>
      <c r="I172">
        <f t="shared" si="31"/>
        <v>5</v>
      </c>
      <c r="J172">
        <f t="shared" si="32"/>
        <v>0</v>
      </c>
      <c r="K172">
        <f t="shared" si="33"/>
        <v>0</v>
      </c>
      <c r="L172">
        <f t="shared" si="34"/>
        <v>150</v>
      </c>
      <c r="M172">
        <f>IF(E172=1,G172*15,0)</f>
        <v>0</v>
      </c>
      <c r="N172">
        <f t="shared" si="38"/>
        <v>0</v>
      </c>
      <c r="O172">
        <f t="shared" si="35"/>
        <v>1510</v>
      </c>
      <c r="P172">
        <f t="shared" si="36"/>
        <v>13260</v>
      </c>
      <c r="Q172">
        <f t="shared" si="37"/>
        <v>11750</v>
      </c>
    </row>
    <row r="173" spans="1:17" x14ac:dyDescent="0.25">
      <c r="A173" s="1">
        <v>45098</v>
      </c>
      <c r="B173">
        <f t="shared" si="27"/>
        <v>3</v>
      </c>
      <c r="C173">
        <f t="shared" si="28"/>
        <v>6</v>
      </c>
      <c r="D173">
        <f t="shared" si="29"/>
        <v>1</v>
      </c>
      <c r="E173">
        <f t="shared" si="30"/>
        <v>0</v>
      </c>
      <c r="F173" t="s">
        <v>6</v>
      </c>
      <c r="G173">
        <f t="shared" si="39"/>
        <v>10</v>
      </c>
      <c r="H173">
        <f>ROUNDDOWN(IF(AND(D173=1,F173="z"),G173*0.2,0),0)</f>
        <v>0</v>
      </c>
      <c r="I173">
        <f t="shared" si="31"/>
        <v>0</v>
      </c>
      <c r="J173">
        <f t="shared" si="32"/>
        <v>9</v>
      </c>
      <c r="K173">
        <f t="shared" si="33"/>
        <v>0</v>
      </c>
      <c r="L173">
        <f t="shared" si="34"/>
        <v>270</v>
      </c>
      <c r="M173">
        <f>IF(E173=1,G173*15,0)</f>
        <v>0</v>
      </c>
      <c r="N173">
        <f t="shared" si="38"/>
        <v>0</v>
      </c>
      <c r="O173">
        <f t="shared" si="35"/>
        <v>1780</v>
      </c>
      <c r="P173">
        <f t="shared" si="36"/>
        <v>13530</v>
      </c>
      <c r="Q173">
        <f t="shared" si="37"/>
        <v>11750</v>
      </c>
    </row>
    <row r="174" spans="1:17" x14ac:dyDescent="0.25">
      <c r="A174" s="1">
        <v>45099</v>
      </c>
      <c r="B174">
        <f t="shared" si="27"/>
        <v>4</v>
      </c>
      <c r="C174">
        <f t="shared" si="28"/>
        <v>6</v>
      </c>
      <c r="D174">
        <f t="shared" si="29"/>
        <v>1</v>
      </c>
      <c r="E174">
        <f t="shared" si="30"/>
        <v>0</v>
      </c>
      <c r="F174" t="s">
        <v>6</v>
      </c>
      <c r="G174">
        <f t="shared" si="39"/>
        <v>10</v>
      </c>
      <c r="H174">
        <f>ROUNDDOWN(IF(AND(D174=1,F174="z"),G174*0.2,0),0)</f>
        <v>0</v>
      </c>
      <c r="I174">
        <f t="shared" si="31"/>
        <v>0</v>
      </c>
      <c r="J174">
        <f t="shared" si="32"/>
        <v>9</v>
      </c>
      <c r="K174">
        <f t="shared" si="33"/>
        <v>0</v>
      </c>
      <c r="L174">
        <f t="shared" si="34"/>
        <v>270</v>
      </c>
      <c r="M174">
        <f>IF(E174=1,G174*15,0)</f>
        <v>0</v>
      </c>
      <c r="N174">
        <f t="shared" si="38"/>
        <v>0</v>
      </c>
      <c r="O174">
        <f t="shared" si="35"/>
        <v>2050</v>
      </c>
      <c r="P174">
        <f t="shared" si="36"/>
        <v>13800</v>
      </c>
      <c r="Q174">
        <f t="shared" si="37"/>
        <v>11750</v>
      </c>
    </row>
    <row r="175" spans="1:17" x14ac:dyDescent="0.25">
      <c r="A175" s="1">
        <v>45100</v>
      </c>
      <c r="B175">
        <f t="shared" si="27"/>
        <v>5</v>
      </c>
      <c r="C175">
        <f t="shared" si="28"/>
        <v>6</v>
      </c>
      <c r="D175">
        <f t="shared" si="29"/>
        <v>1</v>
      </c>
      <c r="E175">
        <f t="shared" si="30"/>
        <v>0</v>
      </c>
      <c r="F175" t="s">
        <v>6</v>
      </c>
      <c r="G175">
        <f t="shared" si="39"/>
        <v>10</v>
      </c>
      <c r="H175">
        <f>ROUNDDOWN(IF(AND(D175=1,F175="z"),G175*0.2,0),0)</f>
        <v>0</v>
      </c>
      <c r="I175">
        <f t="shared" si="31"/>
        <v>0</v>
      </c>
      <c r="J175">
        <f t="shared" si="32"/>
        <v>9</v>
      </c>
      <c r="K175">
        <f t="shared" si="33"/>
        <v>0</v>
      </c>
      <c r="L175">
        <f t="shared" si="34"/>
        <v>270</v>
      </c>
      <c r="M175">
        <f>IF(E175=1,G175*15,0)</f>
        <v>0</v>
      </c>
      <c r="N175">
        <f t="shared" si="38"/>
        <v>0</v>
      </c>
      <c r="O175">
        <f t="shared" si="35"/>
        <v>2320</v>
      </c>
      <c r="P175">
        <f t="shared" si="36"/>
        <v>14070</v>
      </c>
      <c r="Q175">
        <f t="shared" si="37"/>
        <v>11750</v>
      </c>
    </row>
    <row r="176" spans="1:17" x14ac:dyDescent="0.25">
      <c r="A176" s="1">
        <v>45101</v>
      </c>
      <c r="B176">
        <f t="shared" si="27"/>
        <v>6</v>
      </c>
      <c r="C176">
        <f t="shared" si="28"/>
        <v>6</v>
      </c>
      <c r="D176">
        <f t="shared" si="29"/>
        <v>0</v>
      </c>
      <c r="E176">
        <f t="shared" si="30"/>
        <v>0</v>
      </c>
      <c r="F176" t="s">
        <v>6</v>
      </c>
      <c r="G176">
        <f t="shared" si="39"/>
        <v>10</v>
      </c>
      <c r="H176">
        <f>ROUNDDOWN(IF(AND(D176=1,F176="z"),G176*0.2,0),0)</f>
        <v>0</v>
      </c>
      <c r="I176">
        <f t="shared" si="31"/>
        <v>0</v>
      </c>
      <c r="J176">
        <f t="shared" si="32"/>
        <v>0</v>
      </c>
      <c r="K176">
        <f t="shared" si="33"/>
        <v>0</v>
      </c>
      <c r="L176">
        <f t="shared" si="34"/>
        <v>0</v>
      </c>
      <c r="M176">
        <f>IF(E176=1,G176*15,0)</f>
        <v>0</v>
      </c>
      <c r="N176">
        <f t="shared" si="38"/>
        <v>0</v>
      </c>
      <c r="O176">
        <f t="shared" si="35"/>
        <v>2320</v>
      </c>
      <c r="P176">
        <f t="shared" si="36"/>
        <v>14070</v>
      </c>
      <c r="Q176">
        <f t="shared" si="37"/>
        <v>11750</v>
      </c>
    </row>
    <row r="177" spans="1:17" x14ac:dyDescent="0.25">
      <c r="A177" s="1">
        <v>45102</v>
      </c>
      <c r="B177">
        <f t="shared" si="27"/>
        <v>7</v>
      </c>
      <c r="C177">
        <f t="shared" si="28"/>
        <v>6</v>
      </c>
      <c r="D177">
        <f t="shared" si="29"/>
        <v>0</v>
      </c>
      <c r="E177">
        <f t="shared" si="30"/>
        <v>1</v>
      </c>
      <c r="F177" t="s">
        <v>6</v>
      </c>
      <c r="G177">
        <f t="shared" si="39"/>
        <v>10</v>
      </c>
      <c r="H177">
        <f>ROUNDDOWN(IF(AND(D177=1,F177="z"),G177*0.2,0),0)</f>
        <v>0</v>
      </c>
      <c r="I177">
        <f t="shared" si="31"/>
        <v>0</v>
      </c>
      <c r="J177">
        <f t="shared" si="32"/>
        <v>0</v>
      </c>
      <c r="K177">
        <f t="shared" si="33"/>
        <v>0</v>
      </c>
      <c r="L177">
        <f t="shared" si="34"/>
        <v>0</v>
      </c>
      <c r="M177">
        <f>IF(E177=1,G177*15,0)</f>
        <v>150</v>
      </c>
      <c r="N177">
        <f t="shared" si="38"/>
        <v>0</v>
      </c>
      <c r="O177">
        <f t="shared" si="35"/>
        <v>2170</v>
      </c>
      <c r="P177">
        <f t="shared" si="36"/>
        <v>14070</v>
      </c>
      <c r="Q177">
        <f t="shared" si="37"/>
        <v>11900</v>
      </c>
    </row>
    <row r="178" spans="1:17" x14ac:dyDescent="0.25">
      <c r="A178" s="1">
        <v>45103</v>
      </c>
      <c r="B178">
        <f t="shared" si="27"/>
        <v>1</v>
      </c>
      <c r="C178">
        <f t="shared" si="28"/>
        <v>6</v>
      </c>
      <c r="D178">
        <f t="shared" si="29"/>
        <v>1</v>
      </c>
      <c r="E178">
        <f t="shared" si="30"/>
        <v>0</v>
      </c>
      <c r="F178" t="s">
        <v>6</v>
      </c>
      <c r="G178">
        <f t="shared" si="39"/>
        <v>10</v>
      </c>
      <c r="H178">
        <f>ROUNDDOWN(IF(AND(D178=1,F178="z"),G178*0.2,0),0)</f>
        <v>0</v>
      </c>
      <c r="I178">
        <f t="shared" si="31"/>
        <v>0</v>
      </c>
      <c r="J178">
        <f t="shared" si="32"/>
        <v>9</v>
      </c>
      <c r="K178">
        <f t="shared" si="33"/>
        <v>0</v>
      </c>
      <c r="L178">
        <f t="shared" si="34"/>
        <v>270</v>
      </c>
      <c r="M178">
        <f>IF(E178=1,G178*15,0)</f>
        <v>0</v>
      </c>
      <c r="N178">
        <f t="shared" si="38"/>
        <v>0</v>
      </c>
      <c r="O178">
        <f t="shared" si="35"/>
        <v>2440</v>
      </c>
      <c r="P178">
        <f t="shared" si="36"/>
        <v>14340</v>
      </c>
      <c r="Q178">
        <f t="shared" si="37"/>
        <v>11900</v>
      </c>
    </row>
    <row r="179" spans="1:17" x14ac:dyDescent="0.25">
      <c r="A179" s="1">
        <v>45104</v>
      </c>
      <c r="B179">
        <f t="shared" si="27"/>
        <v>2</v>
      </c>
      <c r="C179">
        <f t="shared" si="28"/>
        <v>6</v>
      </c>
      <c r="D179">
        <f t="shared" si="29"/>
        <v>1</v>
      </c>
      <c r="E179">
        <f t="shared" si="30"/>
        <v>0</v>
      </c>
      <c r="F179" t="s">
        <v>6</v>
      </c>
      <c r="G179">
        <f t="shared" si="39"/>
        <v>10</v>
      </c>
      <c r="H179">
        <f>ROUNDDOWN(IF(AND(D179=1,F179="z"),G179*0.2,0),0)</f>
        <v>0</v>
      </c>
      <c r="I179">
        <f t="shared" si="31"/>
        <v>0</v>
      </c>
      <c r="J179">
        <f t="shared" si="32"/>
        <v>9</v>
      </c>
      <c r="K179">
        <f t="shared" si="33"/>
        <v>0</v>
      </c>
      <c r="L179">
        <f t="shared" si="34"/>
        <v>270</v>
      </c>
      <c r="M179">
        <f>IF(E179=1,G179*15,0)</f>
        <v>0</v>
      </c>
      <c r="N179">
        <f t="shared" si="38"/>
        <v>0</v>
      </c>
      <c r="O179">
        <f t="shared" si="35"/>
        <v>2710</v>
      </c>
      <c r="P179">
        <f t="shared" si="36"/>
        <v>14610</v>
      </c>
      <c r="Q179">
        <f t="shared" si="37"/>
        <v>11900</v>
      </c>
    </row>
    <row r="180" spans="1:17" x14ac:dyDescent="0.25">
      <c r="A180" s="1">
        <v>45105</v>
      </c>
      <c r="B180">
        <f t="shared" si="27"/>
        <v>3</v>
      </c>
      <c r="C180">
        <f t="shared" si="28"/>
        <v>6</v>
      </c>
      <c r="D180">
        <f t="shared" si="29"/>
        <v>1</v>
      </c>
      <c r="E180">
        <f t="shared" si="30"/>
        <v>0</v>
      </c>
      <c r="F180" t="s">
        <v>6</v>
      </c>
      <c r="G180">
        <f t="shared" si="39"/>
        <v>10</v>
      </c>
      <c r="H180">
        <f>ROUNDDOWN(IF(AND(D180=1,F180="z"),G180*0.2,0),0)</f>
        <v>0</v>
      </c>
      <c r="I180">
        <f t="shared" si="31"/>
        <v>0</v>
      </c>
      <c r="J180">
        <f t="shared" si="32"/>
        <v>9</v>
      </c>
      <c r="K180">
        <f t="shared" si="33"/>
        <v>0</v>
      </c>
      <c r="L180">
        <f t="shared" si="34"/>
        <v>270</v>
      </c>
      <c r="M180">
        <f>IF(E180=1,G180*15,0)</f>
        <v>0</v>
      </c>
      <c r="N180">
        <f t="shared" si="38"/>
        <v>0</v>
      </c>
      <c r="O180">
        <f t="shared" si="35"/>
        <v>2980</v>
      </c>
      <c r="P180">
        <f t="shared" si="36"/>
        <v>14880</v>
      </c>
      <c r="Q180">
        <f t="shared" si="37"/>
        <v>11900</v>
      </c>
    </row>
    <row r="181" spans="1:17" x14ac:dyDescent="0.25">
      <c r="A181" s="1">
        <v>45106</v>
      </c>
      <c r="B181">
        <f t="shared" si="27"/>
        <v>4</v>
      </c>
      <c r="C181">
        <f t="shared" si="28"/>
        <v>6</v>
      </c>
      <c r="D181">
        <f t="shared" si="29"/>
        <v>1</v>
      </c>
      <c r="E181">
        <f t="shared" si="30"/>
        <v>0</v>
      </c>
      <c r="F181" t="s">
        <v>6</v>
      </c>
      <c r="G181">
        <f t="shared" si="39"/>
        <v>10</v>
      </c>
      <c r="H181">
        <f>ROUNDDOWN(IF(AND(D181=1,F181="z"),G181*0.2,0),0)</f>
        <v>0</v>
      </c>
      <c r="I181">
        <f t="shared" si="31"/>
        <v>0</v>
      </c>
      <c r="J181">
        <f t="shared" si="32"/>
        <v>9</v>
      </c>
      <c r="K181">
        <f t="shared" si="33"/>
        <v>0</v>
      </c>
      <c r="L181">
        <f t="shared" si="34"/>
        <v>270</v>
      </c>
      <c r="M181">
        <f>IF(E181=1,G181*15,0)</f>
        <v>0</v>
      </c>
      <c r="N181">
        <f t="shared" si="38"/>
        <v>0</v>
      </c>
      <c r="O181">
        <f t="shared" si="35"/>
        <v>3250</v>
      </c>
      <c r="P181">
        <f t="shared" si="36"/>
        <v>15150</v>
      </c>
      <c r="Q181">
        <f t="shared" si="37"/>
        <v>11900</v>
      </c>
    </row>
    <row r="182" spans="1:17" x14ac:dyDescent="0.25">
      <c r="A182" s="1">
        <v>45107</v>
      </c>
      <c r="B182">
        <f t="shared" si="27"/>
        <v>5</v>
      </c>
      <c r="C182">
        <f t="shared" si="28"/>
        <v>6</v>
      </c>
      <c r="D182">
        <f t="shared" si="29"/>
        <v>1</v>
      </c>
      <c r="E182">
        <f t="shared" si="30"/>
        <v>0</v>
      </c>
      <c r="F182" t="s">
        <v>6</v>
      </c>
      <c r="G182">
        <f t="shared" si="39"/>
        <v>10</v>
      </c>
      <c r="H182">
        <f>ROUNDDOWN(IF(AND(D182=1,F182="z"),G182*0.2,0),0)</f>
        <v>0</v>
      </c>
      <c r="I182">
        <f t="shared" si="31"/>
        <v>0</v>
      </c>
      <c r="J182">
        <f t="shared" si="32"/>
        <v>9</v>
      </c>
      <c r="K182">
        <f t="shared" si="33"/>
        <v>0</v>
      </c>
      <c r="L182">
        <f t="shared" si="34"/>
        <v>270</v>
      </c>
      <c r="M182">
        <f>IF(E182=1,G182*15,0)</f>
        <v>0</v>
      </c>
      <c r="N182">
        <f t="shared" si="38"/>
        <v>0</v>
      </c>
      <c r="O182">
        <f t="shared" si="35"/>
        <v>3520</v>
      </c>
      <c r="P182">
        <f t="shared" si="36"/>
        <v>15420</v>
      </c>
      <c r="Q182">
        <f t="shared" si="37"/>
        <v>11900</v>
      </c>
    </row>
    <row r="183" spans="1:17" x14ac:dyDescent="0.25">
      <c r="A183" s="1">
        <v>45108</v>
      </c>
      <c r="B183">
        <f t="shared" si="27"/>
        <v>6</v>
      </c>
      <c r="C183">
        <f t="shared" si="28"/>
        <v>7</v>
      </c>
      <c r="D183">
        <f t="shared" si="29"/>
        <v>0</v>
      </c>
      <c r="E183">
        <f t="shared" si="30"/>
        <v>0</v>
      </c>
      <c r="F183" t="s">
        <v>6</v>
      </c>
      <c r="G183">
        <f t="shared" si="39"/>
        <v>13</v>
      </c>
      <c r="H183">
        <f>ROUNDDOWN(IF(AND(D183=1,F183="z"),G183*0.2,0),0)</f>
        <v>0</v>
      </c>
      <c r="I183">
        <f t="shared" si="31"/>
        <v>0</v>
      </c>
      <c r="J183">
        <f t="shared" si="32"/>
        <v>0</v>
      </c>
      <c r="K183">
        <f t="shared" si="33"/>
        <v>0</v>
      </c>
      <c r="L183">
        <f t="shared" si="34"/>
        <v>0</v>
      </c>
      <c r="M183">
        <f>IF(E183=1,G183*15,0)</f>
        <v>0</v>
      </c>
      <c r="N183">
        <f t="shared" si="38"/>
        <v>2400</v>
      </c>
      <c r="O183">
        <f t="shared" si="35"/>
        <v>3520</v>
      </c>
      <c r="P183">
        <f t="shared" si="36"/>
        <v>15420</v>
      </c>
      <c r="Q183">
        <f t="shared" si="37"/>
        <v>14300</v>
      </c>
    </row>
    <row r="184" spans="1:17" x14ac:dyDescent="0.25">
      <c r="A184" s="1">
        <v>45109</v>
      </c>
      <c r="B184">
        <f t="shared" si="27"/>
        <v>7</v>
      </c>
      <c r="C184">
        <f t="shared" si="28"/>
        <v>7</v>
      </c>
      <c r="D184">
        <f t="shared" si="29"/>
        <v>0</v>
      </c>
      <c r="E184">
        <f t="shared" si="30"/>
        <v>1</v>
      </c>
      <c r="F184" t="s">
        <v>6</v>
      </c>
      <c r="G184">
        <f t="shared" si="39"/>
        <v>13</v>
      </c>
      <c r="H184">
        <f>ROUNDDOWN(IF(AND(D184=1,F184="z"),G184*0.2,0),0)</f>
        <v>0</v>
      </c>
      <c r="I184">
        <f t="shared" si="31"/>
        <v>0</v>
      </c>
      <c r="J184">
        <f t="shared" si="32"/>
        <v>0</v>
      </c>
      <c r="K184">
        <f t="shared" si="33"/>
        <v>0</v>
      </c>
      <c r="L184">
        <f t="shared" si="34"/>
        <v>0</v>
      </c>
      <c r="M184">
        <f>IF(E184=1,G184*15,0)</f>
        <v>195</v>
      </c>
      <c r="N184">
        <f t="shared" si="38"/>
        <v>0</v>
      </c>
      <c r="O184">
        <f t="shared" si="35"/>
        <v>3325</v>
      </c>
      <c r="P184">
        <f t="shared" si="36"/>
        <v>15420</v>
      </c>
      <c r="Q184">
        <f t="shared" si="37"/>
        <v>14495</v>
      </c>
    </row>
    <row r="185" spans="1:17" x14ac:dyDescent="0.25">
      <c r="A185" s="1">
        <v>45110</v>
      </c>
      <c r="B185">
        <f t="shared" si="27"/>
        <v>1</v>
      </c>
      <c r="C185">
        <f t="shared" si="28"/>
        <v>7</v>
      </c>
      <c r="D185">
        <f t="shared" si="29"/>
        <v>1</v>
      </c>
      <c r="E185">
        <f t="shared" si="30"/>
        <v>0</v>
      </c>
      <c r="F185" t="s">
        <v>6</v>
      </c>
      <c r="G185">
        <f t="shared" si="39"/>
        <v>13</v>
      </c>
      <c r="H185">
        <f>ROUNDDOWN(IF(AND(D185=1,F185="z"),G185*0.2,0),0)</f>
        <v>0</v>
      </c>
      <c r="I185">
        <f t="shared" si="31"/>
        <v>0</v>
      </c>
      <c r="J185">
        <f t="shared" si="32"/>
        <v>11</v>
      </c>
      <c r="K185">
        <f t="shared" si="33"/>
        <v>0</v>
      </c>
      <c r="L185">
        <f t="shared" si="34"/>
        <v>330</v>
      </c>
      <c r="M185">
        <f>IF(E185=1,G185*15,0)</f>
        <v>0</v>
      </c>
      <c r="N185">
        <f t="shared" si="38"/>
        <v>0</v>
      </c>
      <c r="O185">
        <f t="shared" si="35"/>
        <v>3655</v>
      </c>
      <c r="P185">
        <f t="shared" si="36"/>
        <v>15750</v>
      </c>
      <c r="Q185">
        <f t="shared" si="37"/>
        <v>14495</v>
      </c>
    </row>
    <row r="186" spans="1:17" x14ac:dyDescent="0.25">
      <c r="A186" s="1">
        <v>45111</v>
      </c>
      <c r="B186">
        <f t="shared" si="27"/>
        <v>2</v>
      </c>
      <c r="C186">
        <f t="shared" si="28"/>
        <v>7</v>
      </c>
      <c r="D186">
        <f t="shared" si="29"/>
        <v>1</v>
      </c>
      <c r="E186">
        <f t="shared" si="30"/>
        <v>0</v>
      </c>
      <c r="F186" t="s">
        <v>6</v>
      </c>
      <c r="G186">
        <f t="shared" si="39"/>
        <v>13</v>
      </c>
      <c r="H186">
        <f>ROUNDDOWN(IF(AND(D186=1,F186="z"),G186*0.2,0),0)</f>
        <v>0</v>
      </c>
      <c r="I186">
        <f t="shared" si="31"/>
        <v>0</v>
      </c>
      <c r="J186">
        <f t="shared" si="32"/>
        <v>11</v>
      </c>
      <c r="K186">
        <f t="shared" si="33"/>
        <v>0</v>
      </c>
      <c r="L186">
        <f t="shared" si="34"/>
        <v>330</v>
      </c>
      <c r="M186">
        <f>IF(E186=1,G186*15,0)</f>
        <v>0</v>
      </c>
      <c r="N186">
        <f t="shared" si="38"/>
        <v>0</v>
      </c>
      <c r="O186">
        <f t="shared" si="35"/>
        <v>3985</v>
      </c>
      <c r="P186">
        <f t="shared" si="36"/>
        <v>16080</v>
      </c>
      <c r="Q186">
        <f t="shared" si="37"/>
        <v>14495</v>
      </c>
    </row>
    <row r="187" spans="1:17" x14ac:dyDescent="0.25">
      <c r="A187" s="1">
        <v>45112</v>
      </c>
      <c r="B187">
        <f t="shared" si="27"/>
        <v>3</v>
      </c>
      <c r="C187">
        <f t="shared" si="28"/>
        <v>7</v>
      </c>
      <c r="D187">
        <f t="shared" si="29"/>
        <v>1</v>
      </c>
      <c r="E187">
        <f t="shared" si="30"/>
        <v>0</v>
      </c>
      <c r="F187" t="s">
        <v>6</v>
      </c>
      <c r="G187">
        <f t="shared" si="39"/>
        <v>13</v>
      </c>
      <c r="H187">
        <f>ROUNDDOWN(IF(AND(D187=1,F187="z"),G187*0.2,0),0)</f>
        <v>0</v>
      </c>
      <c r="I187">
        <f t="shared" si="31"/>
        <v>0</v>
      </c>
      <c r="J187">
        <f t="shared" si="32"/>
        <v>11</v>
      </c>
      <c r="K187">
        <f t="shared" si="33"/>
        <v>0</v>
      </c>
      <c r="L187">
        <f t="shared" si="34"/>
        <v>330</v>
      </c>
      <c r="M187">
        <f>IF(E187=1,G187*15,0)</f>
        <v>0</v>
      </c>
      <c r="N187">
        <f t="shared" si="38"/>
        <v>0</v>
      </c>
      <c r="O187">
        <f t="shared" si="35"/>
        <v>4315</v>
      </c>
      <c r="P187">
        <f t="shared" si="36"/>
        <v>16410</v>
      </c>
      <c r="Q187">
        <f t="shared" si="37"/>
        <v>14495</v>
      </c>
    </row>
    <row r="188" spans="1:17" x14ac:dyDescent="0.25">
      <c r="A188" s="1">
        <v>45113</v>
      </c>
      <c r="B188">
        <f t="shared" si="27"/>
        <v>4</v>
      </c>
      <c r="C188">
        <f t="shared" si="28"/>
        <v>7</v>
      </c>
      <c r="D188">
        <f t="shared" si="29"/>
        <v>1</v>
      </c>
      <c r="E188">
        <f t="shared" si="30"/>
        <v>0</v>
      </c>
      <c r="F188" t="s">
        <v>6</v>
      </c>
      <c r="G188">
        <f t="shared" si="39"/>
        <v>13</v>
      </c>
      <c r="H188">
        <f>ROUNDDOWN(IF(AND(D188=1,F188="z"),G188*0.2,0),0)</f>
        <v>0</v>
      </c>
      <c r="I188">
        <f t="shared" si="31"/>
        <v>0</v>
      </c>
      <c r="J188">
        <f t="shared" si="32"/>
        <v>11</v>
      </c>
      <c r="K188">
        <f t="shared" si="33"/>
        <v>0</v>
      </c>
      <c r="L188">
        <f t="shared" si="34"/>
        <v>330</v>
      </c>
      <c r="M188">
        <f>IF(E188=1,G188*15,0)</f>
        <v>0</v>
      </c>
      <c r="N188">
        <f t="shared" si="38"/>
        <v>0</v>
      </c>
      <c r="O188">
        <f t="shared" si="35"/>
        <v>4645</v>
      </c>
      <c r="P188">
        <f t="shared" si="36"/>
        <v>16740</v>
      </c>
      <c r="Q188">
        <f t="shared" si="37"/>
        <v>14495</v>
      </c>
    </row>
    <row r="189" spans="1:17" x14ac:dyDescent="0.25">
      <c r="A189" s="1">
        <v>45114</v>
      </c>
      <c r="B189">
        <f t="shared" si="27"/>
        <v>5</v>
      </c>
      <c r="C189">
        <f t="shared" si="28"/>
        <v>7</v>
      </c>
      <c r="D189">
        <f t="shared" si="29"/>
        <v>1</v>
      </c>
      <c r="E189">
        <f t="shared" si="30"/>
        <v>0</v>
      </c>
      <c r="F189" t="s">
        <v>6</v>
      </c>
      <c r="G189">
        <f t="shared" si="39"/>
        <v>13</v>
      </c>
      <c r="H189">
        <f>ROUNDDOWN(IF(AND(D189=1,F189="z"),G189*0.2,0),0)</f>
        <v>0</v>
      </c>
      <c r="I189">
        <f t="shared" si="31"/>
        <v>0</v>
      </c>
      <c r="J189">
        <f t="shared" si="32"/>
        <v>11</v>
      </c>
      <c r="K189">
        <f t="shared" si="33"/>
        <v>0</v>
      </c>
      <c r="L189">
        <f t="shared" si="34"/>
        <v>330</v>
      </c>
      <c r="M189">
        <f>IF(E189=1,G189*15,0)</f>
        <v>0</v>
      </c>
      <c r="N189">
        <f t="shared" si="38"/>
        <v>0</v>
      </c>
      <c r="O189">
        <f t="shared" si="35"/>
        <v>4975</v>
      </c>
      <c r="P189">
        <f t="shared" si="36"/>
        <v>17070</v>
      </c>
      <c r="Q189">
        <f t="shared" si="37"/>
        <v>14495</v>
      </c>
    </row>
    <row r="190" spans="1:17" x14ac:dyDescent="0.25">
      <c r="A190" s="1">
        <v>45115</v>
      </c>
      <c r="B190">
        <f t="shared" si="27"/>
        <v>6</v>
      </c>
      <c r="C190">
        <f t="shared" si="28"/>
        <v>7</v>
      </c>
      <c r="D190">
        <f t="shared" si="29"/>
        <v>0</v>
      </c>
      <c r="E190">
        <f t="shared" si="30"/>
        <v>0</v>
      </c>
      <c r="F190" t="s">
        <v>6</v>
      </c>
      <c r="G190">
        <f t="shared" si="39"/>
        <v>13</v>
      </c>
      <c r="H190">
        <f>ROUNDDOWN(IF(AND(D190=1,F190="z"),G190*0.2,0),0)</f>
        <v>0</v>
      </c>
      <c r="I190">
        <f t="shared" si="31"/>
        <v>0</v>
      </c>
      <c r="J190">
        <f t="shared" si="32"/>
        <v>0</v>
      </c>
      <c r="K190">
        <f t="shared" si="33"/>
        <v>0</v>
      </c>
      <c r="L190">
        <f t="shared" si="34"/>
        <v>0</v>
      </c>
      <c r="M190">
        <f>IF(E190=1,G190*15,0)</f>
        <v>0</v>
      </c>
      <c r="N190">
        <f t="shared" si="38"/>
        <v>0</v>
      </c>
      <c r="O190">
        <f t="shared" si="35"/>
        <v>4975</v>
      </c>
      <c r="P190">
        <f t="shared" si="36"/>
        <v>17070</v>
      </c>
      <c r="Q190">
        <f t="shared" si="37"/>
        <v>14495</v>
      </c>
    </row>
    <row r="191" spans="1:17" x14ac:dyDescent="0.25">
      <c r="A191" s="1">
        <v>45116</v>
      </c>
      <c r="B191">
        <f t="shared" si="27"/>
        <v>7</v>
      </c>
      <c r="C191">
        <f t="shared" si="28"/>
        <v>7</v>
      </c>
      <c r="D191">
        <f t="shared" si="29"/>
        <v>0</v>
      </c>
      <c r="E191">
        <f t="shared" si="30"/>
        <v>1</v>
      </c>
      <c r="F191" t="s">
        <v>6</v>
      </c>
      <c r="G191">
        <f t="shared" si="39"/>
        <v>13</v>
      </c>
      <c r="H191">
        <f>ROUNDDOWN(IF(AND(D191=1,F191="z"),G191*0.2,0),0)</f>
        <v>0</v>
      </c>
      <c r="I191">
        <f t="shared" si="31"/>
        <v>0</v>
      </c>
      <c r="J191">
        <f t="shared" si="32"/>
        <v>0</v>
      </c>
      <c r="K191">
        <f t="shared" si="33"/>
        <v>0</v>
      </c>
      <c r="L191">
        <f t="shared" si="34"/>
        <v>0</v>
      </c>
      <c r="M191">
        <f>IF(E191=1,G191*15,0)</f>
        <v>195</v>
      </c>
      <c r="N191">
        <f t="shared" si="38"/>
        <v>0</v>
      </c>
      <c r="O191">
        <f t="shared" si="35"/>
        <v>4780</v>
      </c>
      <c r="P191">
        <f t="shared" si="36"/>
        <v>17070</v>
      </c>
      <c r="Q191">
        <f t="shared" si="37"/>
        <v>14690</v>
      </c>
    </row>
    <row r="192" spans="1:17" x14ac:dyDescent="0.25">
      <c r="A192" s="1">
        <v>45117</v>
      </c>
      <c r="B192">
        <f t="shared" si="27"/>
        <v>1</v>
      </c>
      <c r="C192">
        <f t="shared" si="28"/>
        <v>7</v>
      </c>
      <c r="D192">
        <f t="shared" si="29"/>
        <v>1</v>
      </c>
      <c r="E192">
        <f t="shared" si="30"/>
        <v>0</v>
      </c>
      <c r="F192" t="s">
        <v>6</v>
      </c>
      <c r="G192">
        <f t="shared" si="39"/>
        <v>13</v>
      </c>
      <c r="H192">
        <f>ROUNDDOWN(IF(AND(D192=1,F192="z"),G192*0.2,0),0)</f>
        <v>0</v>
      </c>
      <c r="I192">
        <f t="shared" si="31"/>
        <v>0</v>
      </c>
      <c r="J192">
        <f t="shared" si="32"/>
        <v>11</v>
      </c>
      <c r="K192">
        <f t="shared" si="33"/>
        <v>0</v>
      </c>
      <c r="L192">
        <f t="shared" si="34"/>
        <v>330</v>
      </c>
      <c r="M192">
        <f>IF(E192=1,G192*15,0)</f>
        <v>0</v>
      </c>
      <c r="N192">
        <f t="shared" si="38"/>
        <v>0</v>
      </c>
      <c r="O192">
        <f t="shared" si="35"/>
        <v>5110</v>
      </c>
      <c r="P192">
        <f t="shared" si="36"/>
        <v>17400</v>
      </c>
      <c r="Q192">
        <f t="shared" si="37"/>
        <v>14690</v>
      </c>
    </row>
    <row r="193" spans="1:17" x14ac:dyDescent="0.25">
      <c r="A193" s="1">
        <v>45118</v>
      </c>
      <c r="B193">
        <f t="shared" si="27"/>
        <v>2</v>
      </c>
      <c r="C193">
        <f t="shared" si="28"/>
        <v>7</v>
      </c>
      <c r="D193">
        <f t="shared" si="29"/>
        <v>1</v>
      </c>
      <c r="E193">
        <f t="shared" si="30"/>
        <v>0</v>
      </c>
      <c r="F193" t="s">
        <v>6</v>
      </c>
      <c r="G193">
        <f t="shared" si="39"/>
        <v>13</v>
      </c>
      <c r="H193">
        <f>ROUNDDOWN(IF(AND(D193=1,F193="z"),G193*0.2,0),0)</f>
        <v>0</v>
      </c>
      <c r="I193">
        <f t="shared" si="31"/>
        <v>0</v>
      </c>
      <c r="J193">
        <f t="shared" si="32"/>
        <v>11</v>
      </c>
      <c r="K193">
        <f t="shared" si="33"/>
        <v>0</v>
      </c>
      <c r="L193">
        <f t="shared" si="34"/>
        <v>330</v>
      </c>
      <c r="M193">
        <f>IF(E193=1,G193*15,0)</f>
        <v>0</v>
      </c>
      <c r="N193">
        <f t="shared" si="38"/>
        <v>0</v>
      </c>
      <c r="O193">
        <f t="shared" si="35"/>
        <v>5440</v>
      </c>
      <c r="P193">
        <f t="shared" si="36"/>
        <v>17730</v>
      </c>
      <c r="Q193">
        <f t="shared" si="37"/>
        <v>14690</v>
      </c>
    </row>
    <row r="194" spans="1:17" x14ac:dyDescent="0.25">
      <c r="A194" s="1">
        <v>45119</v>
      </c>
      <c r="B194">
        <f t="shared" si="27"/>
        <v>3</v>
      </c>
      <c r="C194">
        <f t="shared" si="28"/>
        <v>7</v>
      </c>
      <c r="D194">
        <f t="shared" si="29"/>
        <v>1</v>
      </c>
      <c r="E194">
        <f t="shared" si="30"/>
        <v>0</v>
      </c>
      <c r="F194" t="s">
        <v>6</v>
      </c>
      <c r="G194">
        <f t="shared" si="39"/>
        <v>13</v>
      </c>
      <c r="H194">
        <f>ROUNDDOWN(IF(AND(D194=1,F194="z"),G194*0.2,0),0)</f>
        <v>0</v>
      </c>
      <c r="I194">
        <f t="shared" si="31"/>
        <v>0</v>
      </c>
      <c r="J194">
        <f t="shared" si="32"/>
        <v>11</v>
      </c>
      <c r="K194">
        <f t="shared" si="33"/>
        <v>0</v>
      </c>
      <c r="L194">
        <f t="shared" si="34"/>
        <v>330</v>
      </c>
      <c r="M194">
        <f>IF(E194=1,G194*15,0)</f>
        <v>0</v>
      </c>
      <c r="N194">
        <f t="shared" si="38"/>
        <v>0</v>
      </c>
      <c r="O194">
        <f t="shared" si="35"/>
        <v>5770</v>
      </c>
      <c r="P194">
        <f t="shared" si="36"/>
        <v>18060</v>
      </c>
      <c r="Q194">
        <f t="shared" si="37"/>
        <v>14690</v>
      </c>
    </row>
    <row r="195" spans="1:17" x14ac:dyDescent="0.25">
      <c r="A195" s="1">
        <v>45120</v>
      </c>
      <c r="B195">
        <f t="shared" ref="B195:B258" si="40">WEEKDAY(A195,2)</f>
        <v>4</v>
      </c>
      <c r="C195">
        <f t="shared" ref="C195:C258" si="41">MONTH(A195)</f>
        <v>7</v>
      </c>
      <c r="D195">
        <f t="shared" ref="D195:D258" si="42">IF(AND(B195&gt;0,B195&lt;6),1,0)</f>
        <v>1</v>
      </c>
      <c r="E195">
        <f t="shared" ref="E195:E258" si="43">IF(B195=7,1,0)</f>
        <v>0</v>
      </c>
      <c r="F195" t="s">
        <v>6</v>
      </c>
      <c r="G195">
        <f t="shared" si="39"/>
        <v>13</v>
      </c>
      <c r="H195">
        <f>ROUNDDOWN(IF(AND(D195=1,F195="z"),G195*0.2,0),0)</f>
        <v>0</v>
      </c>
      <c r="I195">
        <f t="shared" ref="I195:I258" si="44">ROUNDDOWN(IF(AND(D195=1,F195="w"),G195*0.5,0),0)</f>
        <v>0</v>
      </c>
      <c r="J195">
        <f t="shared" ref="J195:J258" si="45">ROUNDDOWN(IF(AND(D195=1,F195="l"),G195*0.9,0),0)</f>
        <v>11</v>
      </c>
      <c r="K195">
        <f t="shared" ref="K195:K258" si="46">ROUNDDOWN(IF(AND(D195=1,F195="j"),G195*0.4,0),0)</f>
        <v>0</v>
      </c>
      <c r="L195">
        <f t="shared" ref="L195:L258" si="47">SUM(H195:K195)*30</f>
        <v>330</v>
      </c>
      <c r="M195">
        <f>IF(E195=1,G195*15,0)</f>
        <v>0</v>
      </c>
      <c r="N195">
        <f t="shared" si="38"/>
        <v>0</v>
      </c>
      <c r="O195">
        <f t="shared" si="35"/>
        <v>6100</v>
      </c>
      <c r="P195">
        <f t="shared" si="36"/>
        <v>18390</v>
      </c>
      <c r="Q195">
        <f t="shared" si="37"/>
        <v>14690</v>
      </c>
    </row>
    <row r="196" spans="1:17" x14ac:dyDescent="0.25">
      <c r="A196" s="1">
        <v>45121</v>
      </c>
      <c r="B196">
        <f t="shared" si="40"/>
        <v>5</v>
      </c>
      <c r="C196">
        <f t="shared" si="41"/>
        <v>7</v>
      </c>
      <c r="D196">
        <f t="shared" si="42"/>
        <v>1</v>
      </c>
      <c r="E196">
        <f t="shared" si="43"/>
        <v>0</v>
      </c>
      <c r="F196" t="s">
        <v>6</v>
      </c>
      <c r="G196">
        <f t="shared" si="39"/>
        <v>13</v>
      </c>
      <c r="H196">
        <f>ROUNDDOWN(IF(AND(D196=1,F196="z"),G196*0.2,0),0)</f>
        <v>0</v>
      </c>
      <c r="I196">
        <f t="shared" si="44"/>
        <v>0</v>
      </c>
      <c r="J196">
        <f t="shared" si="45"/>
        <v>11</v>
      </c>
      <c r="K196">
        <f t="shared" si="46"/>
        <v>0</v>
      </c>
      <c r="L196">
        <f t="shared" si="47"/>
        <v>330</v>
      </c>
      <c r="M196">
        <f>IF(E196=1,G196*15,0)</f>
        <v>0</v>
      </c>
      <c r="N196">
        <f t="shared" si="38"/>
        <v>0</v>
      </c>
      <c r="O196">
        <f t="shared" ref="O196:O259" si="48">L196-M196+O195</f>
        <v>6430</v>
      </c>
      <c r="P196">
        <f t="shared" ref="P196:P259" si="49">L196+P195</f>
        <v>18720</v>
      </c>
      <c r="Q196">
        <f t="shared" ref="Q196:Q259" si="50">N196+M196+Q195</f>
        <v>14690</v>
      </c>
    </row>
    <row r="197" spans="1:17" x14ac:dyDescent="0.25">
      <c r="A197" s="1">
        <v>45122</v>
      </c>
      <c r="B197">
        <f t="shared" si="40"/>
        <v>6</v>
      </c>
      <c r="C197">
        <f t="shared" si="41"/>
        <v>7</v>
      </c>
      <c r="D197">
        <f t="shared" si="42"/>
        <v>0</v>
      </c>
      <c r="E197">
        <f t="shared" si="43"/>
        <v>0</v>
      </c>
      <c r="F197" t="s">
        <v>6</v>
      </c>
      <c r="G197">
        <f t="shared" si="39"/>
        <v>13</v>
      </c>
      <c r="H197">
        <f>ROUNDDOWN(IF(AND(D197=1,F197="z"),G197*0.2,0),0)</f>
        <v>0</v>
      </c>
      <c r="I197">
        <f t="shared" si="44"/>
        <v>0</v>
      </c>
      <c r="J197">
        <f t="shared" si="45"/>
        <v>0</v>
      </c>
      <c r="K197">
        <f t="shared" si="46"/>
        <v>0</v>
      </c>
      <c r="L197">
        <f t="shared" si="47"/>
        <v>0</v>
      </c>
      <c r="M197">
        <f>IF(E197=1,G197*15,0)</f>
        <v>0</v>
      </c>
      <c r="N197">
        <f t="shared" ref="N197:N260" si="51">IF(AND(C197&lt;&gt;C196,O196&gt;0),3*800,0)</f>
        <v>0</v>
      </c>
      <c r="O197">
        <f t="shared" si="48"/>
        <v>6430</v>
      </c>
      <c r="P197">
        <f t="shared" si="49"/>
        <v>18720</v>
      </c>
      <c r="Q197">
        <f t="shared" si="50"/>
        <v>14690</v>
      </c>
    </row>
    <row r="198" spans="1:17" x14ac:dyDescent="0.25">
      <c r="A198" s="1">
        <v>45123</v>
      </c>
      <c r="B198">
        <f t="shared" si="40"/>
        <v>7</v>
      </c>
      <c r="C198">
        <f t="shared" si="41"/>
        <v>7</v>
      </c>
      <c r="D198">
        <f t="shared" si="42"/>
        <v>0</v>
      </c>
      <c r="E198">
        <f t="shared" si="43"/>
        <v>1</v>
      </c>
      <c r="F198" t="s">
        <v>6</v>
      </c>
      <c r="G198">
        <f t="shared" ref="G198:G261" si="52">IF(AND(C198&lt;&gt;C197,O197&gt;0),G197+3,G197)</f>
        <v>13</v>
      </c>
      <c r="H198">
        <f>ROUNDDOWN(IF(AND(D198=1,F198="z"),G198*0.2,0),0)</f>
        <v>0</v>
      </c>
      <c r="I198">
        <f t="shared" si="44"/>
        <v>0</v>
      </c>
      <c r="J198">
        <f t="shared" si="45"/>
        <v>0</v>
      </c>
      <c r="K198">
        <f t="shared" si="46"/>
        <v>0</v>
      </c>
      <c r="L198">
        <f t="shared" si="47"/>
        <v>0</v>
      </c>
      <c r="M198">
        <f>IF(E198=1,G198*15,0)</f>
        <v>195</v>
      </c>
      <c r="N198">
        <f t="shared" si="51"/>
        <v>0</v>
      </c>
      <c r="O198">
        <f t="shared" si="48"/>
        <v>6235</v>
      </c>
      <c r="P198">
        <f t="shared" si="49"/>
        <v>18720</v>
      </c>
      <c r="Q198">
        <f t="shared" si="50"/>
        <v>14885</v>
      </c>
    </row>
    <row r="199" spans="1:17" x14ac:dyDescent="0.25">
      <c r="A199" s="1">
        <v>45124</v>
      </c>
      <c r="B199">
        <f t="shared" si="40"/>
        <v>1</v>
      </c>
      <c r="C199">
        <f t="shared" si="41"/>
        <v>7</v>
      </c>
      <c r="D199">
        <f t="shared" si="42"/>
        <v>1</v>
      </c>
      <c r="E199">
        <f t="shared" si="43"/>
        <v>0</v>
      </c>
      <c r="F199" t="s">
        <v>6</v>
      </c>
      <c r="G199">
        <f t="shared" si="52"/>
        <v>13</v>
      </c>
      <c r="H199">
        <f>ROUNDDOWN(IF(AND(D199=1,F199="z"),G199*0.2,0),0)</f>
        <v>0</v>
      </c>
      <c r="I199">
        <f t="shared" si="44"/>
        <v>0</v>
      </c>
      <c r="J199">
        <f t="shared" si="45"/>
        <v>11</v>
      </c>
      <c r="K199">
        <f t="shared" si="46"/>
        <v>0</v>
      </c>
      <c r="L199">
        <f t="shared" si="47"/>
        <v>330</v>
      </c>
      <c r="M199">
        <f>IF(E199=1,G199*15,0)</f>
        <v>0</v>
      </c>
      <c r="N199">
        <f t="shared" si="51"/>
        <v>0</v>
      </c>
      <c r="O199">
        <f t="shared" si="48"/>
        <v>6565</v>
      </c>
      <c r="P199">
        <f t="shared" si="49"/>
        <v>19050</v>
      </c>
      <c r="Q199">
        <f t="shared" si="50"/>
        <v>14885</v>
      </c>
    </row>
    <row r="200" spans="1:17" x14ac:dyDescent="0.25">
      <c r="A200" s="1">
        <v>45125</v>
      </c>
      <c r="B200">
        <f t="shared" si="40"/>
        <v>2</v>
      </c>
      <c r="C200">
        <f t="shared" si="41"/>
        <v>7</v>
      </c>
      <c r="D200">
        <f t="shared" si="42"/>
        <v>1</v>
      </c>
      <c r="E200">
        <f t="shared" si="43"/>
        <v>0</v>
      </c>
      <c r="F200" t="s">
        <v>6</v>
      </c>
      <c r="G200">
        <f t="shared" si="52"/>
        <v>13</v>
      </c>
      <c r="H200">
        <f>ROUNDDOWN(IF(AND(D200=1,F200="z"),G200*0.2,0),0)</f>
        <v>0</v>
      </c>
      <c r="I200">
        <f t="shared" si="44"/>
        <v>0</v>
      </c>
      <c r="J200">
        <f t="shared" si="45"/>
        <v>11</v>
      </c>
      <c r="K200">
        <f t="shared" si="46"/>
        <v>0</v>
      </c>
      <c r="L200">
        <f t="shared" si="47"/>
        <v>330</v>
      </c>
      <c r="M200">
        <f>IF(E200=1,G200*15,0)</f>
        <v>0</v>
      </c>
      <c r="N200">
        <f t="shared" si="51"/>
        <v>0</v>
      </c>
      <c r="O200">
        <f t="shared" si="48"/>
        <v>6895</v>
      </c>
      <c r="P200">
        <f t="shared" si="49"/>
        <v>19380</v>
      </c>
      <c r="Q200">
        <f t="shared" si="50"/>
        <v>14885</v>
      </c>
    </row>
    <row r="201" spans="1:17" x14ac:dyDescent="0.25">
      <c r="A201" s="1">
        <v>45126</v>
      </c>
      <c r="B201">
        <f t="shared" si="40"/>
        <v>3</v>
      </c>
      <c r="C201">
        <f t="shared" si="41"/>
        <v>7</v>
      </c>
      <c r="D201">
        <f t="shared" si="42"/>
        <v>1</v>
      </c>
      <c r="E201">
        <f t="shared" si="43"/>
        <v>0</v>
      </c>
      <c r="F201" t="s">
        <v>6</v>
      </c>
      <c r="G201">
        <f t="shared" si="52"/>
        <v>13</v>
      </c>
      <c r="H201">
        <f>ROUNDDOWN(IF(AND(D201=1,F201="z"),G201*0.2,0),0)</f>
        <v>0</v>
      </c>
      <c r="I201">
        <f t="shared" si="44"/>
        <v>0</v>
      </c>
      <c r="J201">
        <f t="shared" si="45"/>
        <v>11</v>
      </c>
      <c r="K201">
        <f t="shared" si="46"/>
        <v>0</v>
      </c>
      <c r="L201">
        <f t="shared" si="47"/>
        <v>330</v>
      </c>
      <c r="M201">
        <f>IF(E201=1,G201*15,0)</f>
        <v>0</v>
      </c>
      <c r="N201">
        <f t="shared" si="51"/>
        <v>0</v>
      </c>
      <c r="O201">
        <f t="shared" si="48"/>
        <v>7225</v>
      </c>
      <c r="P201">
        <f t="shared" si="49"/>
        <v>19710</v>
      </c>
      <c r="Q201">
        <f t="shared" si="50"/>
        <v>14885</v>
      </c>
    </row>
    <row r="202" spans="1:17" x14ac:dyDescent="0.25">
      <c r="A202" s="1">
        <v>45127</v>
      </c>
      <c r="B202">
        <f t="shared" si="40"/>
        <v>4</v>
      </c>
      <c r="C202">
        <f t="shared" si="41"/>
        <v>7</v>
      </c>
      <c r="D202">
        <f t="shared" si="42"/>
        <v>1</v>
      </c>
      <c r="E202">
        <f t="shared" si="43"/>
        <v>0</v>
      </c>
      <c r="F202" t="s">
        <v>6</v>
      </c>
      <c r="G202">
        <f t="shared" si="52"/>
        <v>13</v>
      </c>
      <c r="H202">
        <f>ROUNDDOWN(IF(AND(D202=1,F202="z"),G202*0.2,0),0)</f>
        <v>0</v>
      </c>
      <c r="I202">
        <f t="shared" si="44"/>
        <v>0</v>
      </c>
      <c r="J202">
        <f t="shared" si="45"/>
        <v>11</v>
      </c>
      <c r="K202">
        <f t="shared" si="46"/>
        <v>0</v>
      </c>
      <c r="L202">
        <f t="shared" si="47"/>
        <v>330</v>
      </c>
      <c r="M202">
        <f>IF(E202=1,G202*15,0)</f>
        <v>0</v>
      </c>
      <c r="N202">
        <f t="shared" si="51"/>
        <v>0</v>
      </c>
      <c r="O202">
        <f t="shared" si="48"/>
        <v>7555</v>
      </c>
      <c r="P202">
        <f t="shared" si="49"/>
        <v>20040</v>
      </c>
      <c r="Q202">
        <f t="shared" si="50"/>
        <v>14885</v>
      </c>
    </row>
    <row r="203" spans="1:17" x14ac:dyDescent="0.25">
      <c r="A203" s="1">
        <v>45128</v>
      </c>
      <c r="B203">
        <f t="shared" si="40"/>
        <v>5</v>
      </c>
      <c r="C203">
        <f t="shared" si="41"/>
        <v>7</v>
      </c>
      <c r="D203">
        <f t="shared" si="42"/>
        <v>1</v>
      </c>
      <c r="E203">
        <f t="shared" si="43"/>
        <v>0</v>
      </c>
      <c r="F203" t="s">
        <v>6</v>
      </c>
      <c r="G203">
        <f t="shared" si="52"/>
        <v>13</v>
      </c>
      <c r="H203">
        <f>ROUNDDOWN(IF(AND(D203=1,F203="z"),G203*0.2,0),0)</f>
        <v>0</v>
      </c>
      <c r="I203">
        <f t="shared" si="44"/>
        <v>0</v>
      </c>
      <c r="J203">
        <f t="shared" si="45"/>
        <v>11</v>
      </c>
      <c r="K203">
        <f t="shared" si="46"/>
        <v>0</v>
      </c>
      <c r="L203">
        <f t="shared" si="47"/>
        <v>330</v>
      </c>
      <c r="M203">
        <f>IF(E203=1,G203*15,0)</f>
        <v>0</v>
      </c>
      <c r="N203">
        <f t="shared" si="51"/>
        <v>0</v>
      </c>
      <c r="O203">
        <f t="shared" si="48"/>
        <v>7885</v>
      </c>
      <c r="P203">
        <f t="shared" si="49"/>
        <v>20370</v>
      </c>
      <c r="Q203">
        <f t="shared" si="50"/>
        <v>14885</v>
      </c>
    </row>
    <row r="204" spans="1:17" x14ac:dyDescent="0.25">
      <c r="A204" s="1">
        <v>45129</v>
      </c>
      <c r="B204">
        <f t="shared" si="40"/>
        <v>6</v>
      </c>
      <c r="C204">
        <f t="shared" si="41"/>
        <v>7</v>
      </c>
      <c r="D204">
        <f t="shared" si="42"/>
        <v>0</v>
      </c>
      <c r="E204">
        <f t="shared" si="43"/>
        <v>0</v>
      </c>
      <c r="F204" t="s">
        <v>6</v>
      </c>
      <c r="G204">
        <f t="shared" si="52"/>
        <v>13</v>
      </c>
      <c r="H204">
        <f>ROUNDDOWN(IF(AND(D204=1,F204="z"),G204*0.2,0),0)</f>
        <v>0</v>
      </c>
      <c r="I204">
        <f t="shared" si="44"/>
        <v>0</v>
      </c>
      <c r="J204">
        <f t="shared" si="45"/>
        <v>0</v>
      </c>
      <c r="K204">
        <f t="shared" si="46"/>
        <v>0</v>
      </c>
      <c r="L204">
        <f t="shared" si="47"/>
        <v>0</v>
      </c>
      <c r="M204">
        <f>IF(E204=1,G204*15,0)</f>
        <v>0</v>
      </c>
      <c r="N204">
        <f t="shared" si="51"/>
        <v>0</v>
      </c>
      <c r="O204">
        <f t="shared" si="48"/>
        <v>7885</v>
      </c>
      <c r="P204">
        <f t="shared" si="49"/>
        <v>20370</v>
      </c>
      <c r="Q204">
        <f t="shared" si="50"/>
        <v>14885</v>
      </c>
    </row>
    <row r="205" spans="1:17" x14ac:dyDescent="0.25">
      <c r="A205" s="1">
        <v>45130</v>
      </c>
      <c r="B205">
        <f t="shared" si="40"/>
        <v>7</v>
      </c>
      <c r="C205">
        <f t="shared" si="41"/>
        <v>7</v>
      </c>
      <c r="D205">
        <f t="shared" si="42"/>
        <v>0</v>
      </c>
      <c r="E205">
        <f t="shared" si="43"/>
        <v>1</v>
      </c>
      <c r="F205" t="s">
        <v>6</v>
      </c>
      <c r="G205">
        <f t="shared" si="52"/>
        <v>13</v>
      </c>
      <c r="H205">
        <f>ROUNDDOWN(IF(AND(D205=1,F205="z"),G205*0.2,0),0)</f>
        <v>0</v>
      </c>
      <c r="I205">
        <f t="shared" si="44"/>
        <v>0</v>
      </c>
      <c r="J205">
        <f t="shared" si="45"/>
        <v>0</v>
      </c>
      <c r="K205">
        <f t="shared" si="46"/>
        <v>0</v>
      </c>
      <c r="L205">
        <f t="shared" si="47"/>
        <v>0</v>
      </c>
      <c r="M205">
        <f>IF(E205=1,G205*15,0)</f>
        <v>195</v>
      </c>
      <c r="N205">
        <f t="shared" si="51"/>
        <v>0</v>
      </c>
      <c r="O205">
        <f t="shared" si="48"/>
        <v>7690</v>
      </c>
      <c r="P205">
        <f t="shared" si="49"/>
        <v>20370</v>
      </c>
      <c r="Q205">
        <f t="shared" si="50"/>
        <v>15080</v>
      </c>
    </row>
    <row r="206" spans="1:17" x14ac:dyDescent="0.25">
      <c r="A206" s="1">
        <v>45131</v>
      </c>
      <c r="B206">
        <f t="shared" si="40"/>
        <v>1</v>
      </c>
      <c r="C206">
        <f t="shared" si="41"/>
        <v>7</v>
      </c>
      <c r="D206">
        <f t="shared" si="42"/>
        <v>1</v>
      </c>
      <c r="E206">
        <f t="shared" si="43"/>
        <v>0</v>
      </c>
      <c r="F206" t="s">
        <v>6</v>
      </c>
      <c r="G206">
        <f t="shared" si="52"/>
        <v>13</v>
      </c>
      <c r="H206">
        <f>ROUNDDOWN(IF(AND(D206=1,F206="z"),G206*0.2,0),0)</f>
        <v>0</v>
      </c>
      <c r="I206">
        <f t="shared" si="44"/>
        <v>0</v>
      </c>
      <c r="J206">
        <f t="shared" si="45"/>
        <v>11</v>
      </c>
      <c r="K206">
        <f t="shared" si="46"/>
        <v>0</v>
      </c>
      <c r="L206">
        <f t="shared" si="47"/>
        <v>330</v>
      </c>
      <c r="M206">
        <f>IF(E206=1,G206*15,0)</f>
        <v>0</v>
      </c>
      <c r="N206">
        <f t="shared" si="51"/>
        <v>0</v>
      </c>
      <c r="O206">
        <f t="shared" si="48"/>
        <v>8020</v>
      </c>
      <c r="P206">
        <f t="shared" si="49"/>
        <v>20700</v>
      </c>
      <c r="Q206">
        <f t="shared" si="50"/>
        <v>15080</v>
      </c>
    </row>
    <row r="207" spans="1:17" x14ac:dyDescent="0.25">
      <c r="A207" s="1">
        <v>45132</v>
      </c>
      <c r="B207">
        <f t="shared" si="40"/>
        <v>2</v>
      </c>
      <c r="C207">
        <f t="shared" si="41"/>
        <v>7</v>
      </c>
      <c r="D207">
        <f t="shared" si="42"/>
        <v>1</v>
      </c>
      <c r="E207">
        <f t="shared" si="43"/>
        <v>0</v>
      </c>
      <c r="F207" t="s">
        <v>6</v>
      </c>
      <c r="G207">
        <f t="shared" si="52"/>
        <v>13</v>
      </c>
      <c r="H207">
        <f>ROUNDDOWN(IF(AND(D207=1,F207="z"),G207*0.2,0),0)</f>
        <v>0</v>
      </c>
      <c r="I207">
        <f t="shared" si="44"/>
        <v>0</v>
      </c>
      <c r="J207">
        <f t="shared" si="45"/>
        <v>11</v>
      </c>
      <c r="K207">
        <f t="shared" si="46"/>
        <v>0</v>
      </c>
      <c r="L207">
        <f t="shared" si="47"/>
        <v>330</v>
      </c>
      <c r="M207">
        <f>IF(E207=1,G207*15,0)</f>
        <v>0</v>
      </c>
      <c r="N207">
        <f t="shared" si="51"/>
        <v>0</v>
      </c>
      <c r="O207">
        <f t="shared" si="48"/>
        <v>8350</v>
      </c>
      <c r="P207">
        <f t="shared" si="49"/>
        <v>21030</v>
      </c>
      <c r="Q207">
        <f t="shared" si="50"/>
        <v>15080</v>
      </c>
    </row>
    <row r="208" spans="1:17" x14ac:dyDescent="0.25">
      <c r="A208" s="1">
        <v>45133</v>
      </c>
      <c r="B208">
        <f t="shared" si="40"/>
        <v>3</v>
      </c>
      <c r="C208">
        <f t="shared" si="41"/>
        <v>7</v>
      </c>
      <c r="D208">
        <f t="shared" si="42"/>
        <v>1</v>
      </c>
      <c r="E208">
        <f t="shared" si="43"/>
        <v>0</v>
      </c>
      <c r="F208" t="s">
        <v>6</v>
      </c>
      <c r="G208">
        <f t="shared" si="52"/>
        <v>13</v>
      </c>
      <c r="H208">
        <f>ROUNDDOWN(IF(AND(D208=1,F208="z"),G208*0.2,0),0)</f>
        <v>0</v>
      </c>
      <c r="I208">
        <f t="shared" si="44"/>
        <v>0</v>
      </c>
      <c r="J208">
        <f t="shared" si="45"/>
        <v>11</v>
      </c>
      <c r="K208">
        <f t="shared" si="46"/>
        <v>0</v>
      </c>
      <c r="L208">
        <f t="shared" si="47"/>
        <v>330</v>
      </c>
      <c r="M208">
        <f>IF(E208=1,G208*15,0)</f>
        <v>0</v>
      </c>
      <c r="N208">
        <f t="shared" si="51"/>
        <v>0</v>
      </c>
      <c r="O208">
        <f t="shared" si="48"/>
        <v>8680</v>
      </c>
      <c r="P208">
        <f t="shared" si="49"/>
        <v>21360</v>
      </c>
      <c r="Q208">
        <f t="shared" si="50"/>
        <v>15080</v>
      </c>
    </row>
    <row r="209" spans="1:17" x14ac:dyDescent="0.25">
      <c r="A209" s="1">
        <v>45134</v>
      </c>
      <c r="B209">
        <f t="shared" si="40"/>
        <v>4</v>
      </c>
      <c r="C209">
        <f t="shared" si="41"/>
        <v>7</v>
      </c>
      <c r="D209">
        <f t="shared" si="42"/>
        <v>1</v>
      </c>
      <c r="E209">
        <f t="shared" si="43"/>
        <v>0</v>
      </c>
      <c r="F209" t="s">
        <v>6</v>
      </c>
      <c r="G209">
        <f t="shared" si="52"/>
        <v>13</v>
      </c>
      <c r="H209">
        <f>ROUNDDOWN(IF(AND(D209=1,F209="z"),G209*0.2,0),0)</f>
        <v>0</v>
      </c>
      <c r="I209">
        <f t="shared" si="44"/>
        <v>0</v>
      </c>
      <c r="J209">
        <f t="shared" si="45"/>
        <v>11</v>
      </c>
      <c r="K209">
        <f t="shared" si="46"/>
        <v>0</v>
      </c>
      <c r="L209">
        <f t="shared" si="47"/>
        <v>330</v>
      </c>
      <c r="M209">
        <f>IF(E209=1,G209*15,0)</f>
        <v>0</v>
      </c>
      <c r="N209">
        <f t="shared" si="51"/>
        <v>0</v>
      </c>
      <c r="O209">
        <f t="shared" si="48"/>
        <v>9010</v>
      </c>
      <c r="P209">
        <f t="shared" si="49"/>
        <v>21690</v>
      </c>
      <c r="Q209">
        <f t="shared" si="50"/>
        <v>15080</v>
      </c>
    </row>
    <row r="210" spans="1:17" x14ac:dyDescent="0.25">
      <c r="A210" s="1">
        <v>45135</v>
      </c>
      <c r="B210">
        <f t="shared" si="40"/>
        <v>5</v>
      </c>
      <c r="C210">
        <f t="shared" si="41"/>
        <v>7</v>
      </c>
      <c r="D210">
        <f t="shared" si="42"/>
        <v>1</v>
      </c>
      <c r="E210">
        <f t="shared" si="43"/>
        <v>0</v>
      </c>
      <c r="F210" t="s">
        <v>6</v>
      </c>
      <c r="G210">
        <f t="shared" si="52"/>
        <v>13</v>
      </c>
      <c r="H210">
        <f>ROUNDDOWN(IF(AND(D210=1,F210="z"),G210*0.2,0),0)</f>
        <v>0</v>
      </c>
      <c r="I210">
        <f t="shared" si="44"/>
        <v>0</v>
      </c>
      <c r="J210">
        <f t="shared" si="45"/>
        <v>11</v>
      </c>
      <c r="K210">
        <f t="shared" si="46"/>
        <v>0</v>
      </c>
      <c r="L210">
        <f t="shared" si="47"/>
        <v>330</v>
      </c>
      <c r="M210">
        <f>IF(E210=1,G210*15,0)</f>
        <v>0</v>
      </c>
      <c r="N210">
        <f t="shared" si="51"/>
        <v>0</v>
      </c>
      <c r="O210">
        <f t="shared" si="48"/>
        <v>9340</v>
      </c>
      <c r="P210">
        <f t="shared" si="49"/>
        <v>22020</v>
      </c>
      <c r="Q210">
        <f t="shared" si="50"/>
        <v>15080</v>
      </c>
    </row>
    <row r="211" spans="1:17" x14ac:dyDescent="0.25">
      <c r="A211" s="1">
        <v>45136</v>
      </c>
      <c r="B211">
        <f t="shared" si="40"/>
        <v>6</v>
      </c>
      <c r="C211">
        <f t="shared" si="41"/>
        <v>7</v>
      </c>
      <c r="D211">
        <f t="shared" si="42"/>
        <v>0</v>
      </c>
      <c r="E211">
        <f t="shared" si="43"/>
        <v>0</v>
      </c>
      <c r="F211" t="s">
        <v>6</v>
      </c>
      <c r="G211">
        <f t="shared" si="52"/>
        <v>13</v>
      </c>
      <c r="H211">
        <f>ROUNDDOWN(IF(AND(D211=1,F211="z"),G211*0.2,0),0)</f>
        <v>0</v>
      </c>
      <c r="I211">
        <f t="shared" si="44"/>
        <v>0</v>
      </c>
      <c r="J211">
        <f t="shared" si="45"/>
        <v>0</v>
      </c>
      <c r="K211">
        <f t="shared" si="46"/>
        <v>0</v>
      </c>
      <c r="L211">
        <f t="shared" si="47"/>
        <v>0</v>
      </c>
      <c r="M211">
        <f>IF(E211=1,G211*15,0)</f>
        <v>0</v>
      </c>
      <c r="N211">
        <f t="shared" si="51"/>
        <v>0</v>
      </c>
      <c r="O211">
        <f t="shared" si="48"/>
        <v>9340</v>
      </c>
      <c r="P211">
        <f t="shared" si="49"/>
        <v>22020</v>
      </c>
      <c r="Q211">
        <f t="shared" si="50"/>
        <v>15080</v>
      </c>
    </row>
    <row r="212" spans="1:17" x14ac:dyDescent="0.25">
      <c r="A212" s="1">
        <v>45137</v>
      </c>
      <c r="B212">
        <f t="shared" si="40"/>
        <v>7</v>
      </c>
      <c r="C212">
        <f t="shared" si="41"/>
        <v>7</v>
      </c>
      <c r="D212">
        <f t="shared" si="42"/>
        <v>0</v>
      </c>
      <c r="E212">
        <f t="shared" si="43"/>
        <v>1</v>
      </c>
      <c r="F212" t="s">
        <v>6</v>
      </c>
      <c r="G212">
        <f t="shared" si="52"/>
        <v>13</v>
      </c>
      <c r="H212">
        <f>ROUNDDOWN(IF(AND(D212=1,F212="z"),G212*0.2,0),0)</f>
        <v>0</v>
      </c>
      <c r="I212">
        <f t="shared" si="44"/>
        <v>0</v>
      </c>
      <c r="J212">
        <f t="shared" si="45"/>
        <v>0</v>
      </c>
      <c r="K212">
        <f t="shared" si="46"/>
        <v>0</v>
      </c>
      <c r="L212">
        <f t="shared" si="47"/>
        <v>0</v>
      </c>
      <c r="M212">
        <f>IF(E212=1,G212*15,0)</f>
        <v>195</v>
      </c>
      <c r="N212">
        <f t="shared" si="51"/>
        <v>0</v>
      </c>
      <c r="O212">
        <f t="shared" si="48"/>
        <v>9145</v>
      </c>
      <c r="P212">
        <f t="shared" si="49"/>
        <v>22020</v>
      </c>
      <c r="Q212">
        <f t="shared" si="50"/>
        <v>15275</v>
      </c>
    </row>
    <row r="213" spans="1:17" x14ac:dyDescent="0.25">
      <c r="A213" s="1">
        <v>45138</v>
      </c>
      <c r="B213">
        <f t="shared" si="40"/>
        <v>1</v>
      </c>
      <c r="C213">
        <f t="shared" si="41"/>
        <v>7</v>
      </c>
      <c r="D213">
        <f t="shared" si="42"/>
        <v>1</v>
      </c>
      <c r="E213">
        <f t="shared" si="43"/>
        <v>0</v>
      </c>
      <c r="F213" t="s">
        <v>6</v>
      </c>
      <c r="G213">
        <f t="shared" si="52"/>
        <v>13</v>
      </c>
      <c r="H213">
        <f>ROUNDDOWN(IF(AND(D213=1,F213="z"),G213*0.2,0),0)</f>
        <v>0</v>
      </c>
      <c r="I213">
        <f t="shared" si="44"/>
        <v>0</v>
      </c>
      <c r="J213">
        <f t="shared" si="45"/>
        <v>11</v>
      </c>
      <c r="K213">
        <f t="shared" si="46"/>
        <v>0</v>
      </c>
      <c r="L213">
        <f t="shared" si="47"/>
        <v>330</v>
      </c>
      <c r="M213">
        <f>IF(E213=1,G213*15,0)</f>
        <v>0</v>
      </c>
      <c r="N213">
        <f t="shared" si="51"/>
        <v>0</v>
      </c>
      <c r="O213">
        <f t="shared" si="48"/>
        <v>9475</v>
      </c>
      <c r="P213">
        <f t="shared" si="49"/>
        <v>22350</v>
      </c>
      <c r="Q213">
        <f t="shared" si="50"/>
        <v>15275</v>
      </c>
    </row>
    <row r="214" spans="1:17" x14ac:dyDescent="0.25">
      <c r="A214" s="1">
        <v>45139</v>
      </c>
      <c r="B214">
        <f t="shared" si="40"/>
        <v>2</v>
      </c>
      <c r="C214">
        <f t="shared" si="41"/>
        <v>8</v>
      </c>
      <c r="D214">
        <f t="shared" si="42"/>
        <v>1</v>
      </c>
      <c r="E214">
        <f t="shared" si="43"/>
        <v>0</v>
      </c>
      <c r="F214" t="s">
        <v>6</v>
      </c>
      <c r="G214">
        <f t="shared" si="52"/>
        <v>16</v>
      </c>
      <c r="H214">
        <f>ROUNDDOWN(IF(AND(D214=1,F214="z"),G214*0.2,0),0)</f>
        <v>0</v>
      </c>
      <c r="I214">
        <f t="shared" si="44"/>
        <v>0</v>
      </c>
      <c r="J214">
        <f t="shared" si="45"/>
        <v>14</v>
      </c>
      <c r="K214">
        <f t="shared" si="46"/>
        <v>0</v>
      </c>
      <c r="L214">
        <f t="shared" si="47"/>
        <v>420</v>
      </c>
      <c r="M214">
        <f>IF(E214=1,G214*15,0)</f>
        <v>0</v>
      </c>
      <c r="N214">
        <f t="shared" si="51"/>
        <v>2400</v>
      </c>
      <c r="O214">
        <f t="shared" si="48"/>
        <v>9895</v>
      </c>
      <c r="P214">
        <f t="shared" si="49"/>
        <v>22770</v>
      </c>
      <c r="Q214">
        <f t="shared" si="50"/>
        <v>17675</v>
      </c>
    </row>
    <row r="215" spans="1:17" x14ac:dyDescent="0.25">
      <c r="A215" s="1">
        <v>45140</v>
      </c>
      <c r="B215">
        <f t="shared" si="40"/>
        <v>3</v>
      </c>
      <c r="C215">
        <f t="shared" si="41"/>
        <v>8</v>
      </c>
      <c r="D215">
        <f t="shared" si="42"/>
        <v>1</v>
      </c>
      <c r="E215">
        <f t="shared" si="43"/>
        <v>0</v>
      </c>
      <c r="F215" t="s">
        <v>6</v>
      </c>
      <c r="G215">
        <f t="shared" si="52"/>
        <v>16</v>
      </c>
      <c r="H215">
        <f>ROUNDDOWN(IF(AND(D215=1,F215="z"),G215*0.2,0),0)</f>
        <v>0</v>
      </c>
      <c r="I215">
        <f t="shared" si="44"/>
        <v>0</v>
      </c>
      <c r="J215">
        <f t="shared" si="45"/>
        <v>14</v>
      </c>
      <c r="K215">
        <f t="shared" si="46"/>
        <v>0</v>
      </c>
      <c r="L215">
        <f t="shared" si="47"/>
        <v>420</v>
      </c>
      <c r="M215">
        <f>IF(E215=1,G215*15,0)</f>
        <v>0</v>
      </c>
      <c r="N215">
        <f t="shared" si="51"/>
        <v>0</v>
      </c>
      <c r="O215">
        <f t="shared" si="48"/>
        <v>10315</v>
      </c>
      <c r="P215">
        <f t="shared" si="49"/>
        <v>23190</v>
      </c>
      <c r="Q215">
        <f t="shared" si="50"/>
        <v>17675</v>
      </c>
    </row>
    <row r="216" spans="1:17" x14ac:dyDescent="0.25">
      <c r="A216" s="1">
        <v>45141</v>
      </c>
      <c r="B216">
        <f t="shared" si="40"/>
        <v>4</v>
      </c>
      <c r="C216">
        <f t="shared" si="41"/>
        <v>8</v>
      </c>
      <c r="D216">
        <f t="shared" si="42"/>
        <v>1</v>
      </c>
      <c r="E216">
        <f t="shared" si="43"/>
        <v>0</v>
      </c>
      <c r="F216" t="s">
        <v>6</v>
      </c>
      <c r="G216">
        <f t="shared" si="52"/>
        <v>16</v>
      </c>
      <c r="H216">
        <f>ROUNDDOWN(IF(AND(D216=1,F216="z"),G216*0.2,0),0)</f>
        <v>0</v>
      </c>
      <c r="I216">
        <f t="shared" si="44"/>
        <v>0</v>
      </c>
      <c r="J216">
        <f t="shared" si="45"/>
        <v>14</v>
      </c>
      <c r="K216">
        <f t="shared" si="46"/>
        <v>0</v>
      </c>
      <c r="L216">
        <f t="shared" si="47"/>
        <v>420</v>
      </c>
      <c r="M216">
        <f>IF(E216=1,G216*15,0)</f>
        <v>0</v>
      </c>
      <c r="N216">
        <f t="shared" si="51"/>
        <v>0</v>
      </c>
      <c r="O216">
        <f t="shared" si="48"/>
        <v>10735</v>
      </c>
      <c r="P216">
        <f t="shared" si="49"/>
        <v>23610</v>
      </c>
      <c r="Q216">
        <f t="shared" si="50"/>
        <v>17675</v>
      </c>
    </row>
    <row r="217" spans="1:17" x14ac:dyDescent="0.25">
      <c r="A217" s="1">
        <v>45142</v>
      </c>
      <c r="B217">
        <f t="shared" si="40"/>
        <v>5</v>
      </c>
      <c r="C217">
        <f t="shared" si="41"/>
        <v>8</v>
      </c>
      <c r="D217">
        <f t="shared" si="42"/>
        <v>1</v>
      </c>
      <c r="E217">
        <f t="shared" si="43"/>
        <v>0</v>
      </c>
      <c r="F217" t="s">
        <v>6</v>
      </c>
      <c r="G217">
        <f t="shared" si="52"/>
        <v>16</v>
      </c>
      <c r="H217">
        <f>ROUNDDOWN(IF(AND(D217=1,F217="z"),G217*0.2,0),0)</f>
        <v>0</v>
      </c>
      <c r="I217">
        <f t="shared" si="44"/>
        <v>0</v>
      </c>
      <c r="J217">
        <f t="shared" si="45"/>
        <v>14</v>
      </c>
      <c r="K217">
        <f t="shared" si="46"/>
        <v>0</v>
      </c>
      <c r="L217">
        <f t="shared" si="47"/>
        <v>420</v>
      </c>
      <c r="M217">
        <f>IF(E217=1,G217*15,0)</f>
        <v>0</v>
      </c>
      <c r="N217">
        <f t="shared" si="51"/>
        <v>0</v>
      </c>
      <c r="O217">
        <f t="shared" si="48"/>
        <v>11155</v>
      </c>
      <c r="P217">
        <f t="shared" si="49"/>
        <v>24030</v>
      </c>
      <c r="Q217">
        <f t="shared" si="50"/>
        <v>17675</v>
      </c>
    </row>
    <row r="218" spans="1:17" x14ac:dyDescent="0.25">
      <c r="A218" s="1">
        <v>45143</v>
      </c>
      <c r="B218">
        <f t="shared" si="40"/>
        <v>6</v>
      </c>
      <c r="C218">
        <f t="shared" si="41"/>
        <v>8</v>
      </c>
      <c r="D218">
        <f t="shared" si="42"/>
        <v>0</v>
      </c>
      <c r="E218">
        <f t="shared" si="43"/>
        <v>0</v>
      </c>
      <c r="F218" t="s">
        <v>6</v>
      </c>
      <c r="G218">
        <f t="shared" si="52"/>
        <v>16</v>
      </c>
      <c r="H218">
        <f>ROUNDDOWN(IF(AND(D218=1,F218="z"),G218*0.2,0),0)</f>
        <v>0</v>
      </c>
      <c r="I218">
        <f t="shared" si="44"/>
        <v>0</v>
      </c>
      <c r="J218">
        <f t="shared" si="45"/>
        <v>0</v>
      </c>
      <c r="K218">
        <f t="shared" si="46"/>
        <v>0</v>
      </c>
      <c r="L218">
        <f t="shared" si="47"/>
        <v>0</v>
      </c>
      <c r="M218">
        <f>IF(E218=1,G218*15,0)</f>
        <v>0</v>
      </c>
      <c r="N218">
        <f t="shared" si="51"/>
        <v>0</v>
      </c>
      <c r="O218">
        <f t="shared" si="48"/>
        <v>11155</v>
      </c>
      <c r="P218">
        <f t="shared" si="49"/>
        <v>24030</v>
      </c>
      <c r="Q218">
        <f t="shared" si="50"/>
        <v>17675</v>
      </c>
    </row>
    <row r="219" spans="1:17" x14ac:dyDescent="0.25">
      <c r="A219" s="1">
        <v>45144</v>
      </c>
      <c r="B219">
        <f t="shared" si="40"/>
        <v>7</v>
      </c>
      <c r="C219">
        <f t="shared" si="41"/>
        <v>8</v>
      </c>
      <c r="D219">
        <f t="shared" si="42"/>
        <v>0</v>
      </c>
      <c r="E219">
        <f t="shared" si="43"/>
        <v>1</v>
      </c>
      <c r="F219" t="s">
        <v>6</v>
      </c>
      <c r="G219">
        <f t="shared" si="52"/>
        <v>16</v>
      </c>
      <c r="H219">
        <f>ROUNDDOWN(IF(AND(D219=1,F219="z"),G219*0.2,0),0)</f>
        <v>0</v>
      </c>
      <c r="I219">
        <f t="shared" si="44"/>
        <v>0</v>
      </c>
      <c r="J219">
        <f t="shared" si="45"/>
        <v>0</v>
      </c>
      <c r="K219">
        <f t="shared" si="46"/>
        <v>0</v>
      </c>
      <c r="L219">
        <f t="shared" si="47"/>
        <v>0</v>
      </c>
      <c r="M219">
        <f>IF(E219=1,G219*15,0)</f>
        <v>240</v>
      </c>
      <c r="N219">
        <f t="shared" si="51"/>
        <v>0</v>
      </c>
      <c r="O219">
        <f t="shared" si="48"/>
        <v>10915</v>
      </c>
      <c r="P219">
        <f t="shared" si="49"/>
        <v>24030</v>
      </c>
      <c r="Q219">
        <f t="shared" si="50"/>
        <v>17915</v>
      </c>
    </row>
    <row r="220" spans="1:17" x14ac:dyDescent="0.25">
      <c r="A220" s="1">
        <v>45145</v>
      </c>
      <c r="B220">
        <f t="shared" si="40"/>
        <v>1</v>
      </c>
      <c r="C220">
        <f t="shared" si="41"/>
        <v>8</v>
      </c>
      <c r="D220">
        <f t="shared" si="42"/>
        <v>1</v>
      </c>
      <c r="E220">
        <f t="shared" si="43"/>
        <v>0</v>
      </c>
      <c r="F220" t="s">
        <v>6</v>
      </c>
      <c r="G220">
        <f t="shared" si="52"/>
        <v>16</v>
      </c>
      <c r="H220">
        <f>ROUNDDOWN(IF(AND(D220=1,F220="z"),G220*0.2,0),0)</f>
        <v>0</v>
      </c>
      <c r="I220">
        <f t="shared" si="44"/>
        <v>0</v>
      </c>
      <c r="J220">
        <f t="shared" si="45"/>
        <v>14</v>
      </c>
      <c r="K220">
        <f t="shared" si="46"/>
        <v>0</v>
      </c>
      <c r="L220">
        <f t="shared" si="47"/>
        <v>420</v>
      </c>
      <c r="M220">
        <f>IF(E220=1,G220*15,0)</f>
        <v>0</v>
      </c>
      <c r="N220">
        <f t="shared" si="51"/>
        <v>0</v>
      </c>
      <c r="O220">
        <f t="shared" si="48"/>
        <v>11335</v>
      </c>
      <c r="P220">
        <f t="shared" si="49"/>
        <v>24450</v>
      </c>
      <c r="Q220">
        <f t="shared" si="50"/>
        <v>17915</v>
      </c>
    </row>
    <row r="221" spans="1:17" x14ac:dyDescent="0.25">
      <c r="A221" s="1">
        <v>45146</v>
      </c>
      <c r="B221">
        <f t="shared" si="40"/>
        <v>2</v>
      </c>
      <c r="C221">
        <f t="shared" si="41"/>
        <v>8</v>
      </c>
      <c r="D221">
        <f t="shared" si="42"/>
        <v>1</v>
      </c>
      <c r="E221">
        <f t="shared" si="43"/>
        <v>0</v>
      </c>
      <c r="F221" t="s">
        <v>6</v>
      </c>
      <c r="G221">
        <f t="shared" si="52"/>
        <v>16</v>
      </c>
      <c r="H221">
        <f>ROUNDDOWN(IF(AND(D221=1,F221="z"),G221*0.2,0),0)</f>
        <v>0</v>
      </c>
      <c r="I221">
        <f t="shared" si="44"/>
        <v>0</v>
      </c>
      <c r="J221">
        <f t="shared" si="45"/>
        <v>14</v>
      </c>
      <c r="K221">
        <f t="shared" si="46"/>
        <v>0</v>
      </c>
      <c r="L221">
        <f t="shared" si="47"/>
        <v>420</v>
      </c>
      <c r="M221">
        <f>IF(E221=1,G221*15,0)</f>
        <v>0</v>
      </c>
      <c r="N221">
        <f t="shared" si="51"/>
        <v>0</v>
      </c>
      <c r="O221">
        <f t="shared" si="48"/>
        <v>11755</v>
      </c>
      <c r="P221">
        <f t="shared" si="49"/>
        <v>24870</v>
      </c>
      <c r="Q221">
        <f t="shared" si="50"/>
        <v>17915</v>
      </c>
    </row>
    <row r="222" spans="1:17" x14ac:dyDescent="0.25">
      <c r="A222" s="1">
        <v>45147</v>
      </c>
      <c r="B222">
        <f t="shared" si="40"/>
        <v>3</v>
      </c>
      <c r="C222">
        <f t="shared" si="41"/>
        <v>8</v>
      </c>
      <c r="D222">
        <f t="shared" si="42"/>
        <v>1</v>
      </c>
      <c r="E222">
        <f t="shared" si="43"/>
        <v>0</v>
      </c>
      <c r="F222" t="s">
        <v>6</v>
      </c>
      <c r="G222">
        <f t="shared" si="52"/>
        <v>16</v>
      </c>
      <c r="H222">
        <f>ROUNDDOWN(IF(AND(D222=1,F222="z"),G222*0.2,0),0)</f>
        <v>0</v>
      </c>
      <c r="I222">
        <f t="shared" si="44"/>
        <v>0</v>
      </c>
      <c r="J222">
        <f t="shared" si="45"/>
        <v>14</v>
      </c>
      <c r="K222">
        <f t="shared" si="46"/>
        <v>0</v>
      </c>
      <c r="L222">
        <f t="shared" si="47"/>
        <v>420</v>
      </c>
      <c r="M222">
        <f>IF(E222=1,G222*15,0)</f>
        <v>0</v>
      </c>
      <c r="N222">
        <f t="shared" si="51"/>
        <v>0</v>
      </c>
      <c r="O222">
        <f t="shared" si="48"/>
        <v>12175</v>
      </c>
      <c r="P222">
        <f t="shared" si="49"/>
        <v>25290</v>
      </c>
      <c r="Q222">
        <f t="shared" si="50"/>
        <v>17915</v>
      </c>
    </row>
    <row r="223" spans="1:17" x14ac:dyDescent="0.25">
      <c r="A223" s="1">
        <v>45148</v>
      </c>
      <c r="B223">
        <f t="shared" si="40"/>
        <v>4</v>
      </c>
      <c r="C223">
        <f t="shared" si="41"/>
        <v>8</v>
      </c>
      <c r="D223">
        <f t="shared" si="42"/>
        <v>1</v>
      </c>
      <c r="E223">
        <f t="shared" si="43"/>
        <v>0</v>
      </c>
      <c r="F223" t="s">
        <v>6</v>
      </c>
      <c r="G223">
        <f t="shared" si="52"/>
        <v>16</v>
      </c>
      <c r="H223">
        <f>ROUNDDOWN(IF(AND(D223=1,F223="z"),G223*0.2,0),0)</f>
        <v>0</v>
      </c>
      <c r="I223">
        <f t="shared" si="44"/>
        <v>0</v>
      </c>
      <c r="J223">
        <f t="shared" si="45"/>
        <v>14</v>
      </c>
      <c r="K223">
        <f t="shared" si="46"/>
        <v>0</v>
      </c>
      <c r="L223">
        <f t="shared" si="47"/>
        <v>420</v>
      </c>
      <c r="M223">
        <f>IF(E223=1,G223*15,0)</f>
        <v>0</v>
      </c>
      <c r="N223">
        <f t="shared" si="51"/>
        <v>0</v>
      </c>
      <c r="O223">
        <f t="shared" si="48"/>
        <v>12595</v>
      </c>
      <c r="P223">
        <f t="shared" si="49"/>
        <v>25710</v>
      </c>
      <c r="Q223">
        <f t="shared" si="50"/>
        <v>17915</v>
      </c>
    </row>
    <row r="224" spans="1:17" x14ac:dyDescent="0.25">
      <c r="A224" s="1">
        <v>45149</v>
      </c>
      <c r="B224">
        <f t="shared" si="40"/>
        <v>5</v>
      </c>
      <c r="C224">
        <f t="shared" si="41"/>
        <v>8</v>
      </c>
      <c r="D224">
        <f t="shared" si="42"/>
        <v>1</v>
      </c>
      <c r="E224">
        <f t="shared" si="43"/>
        <v>0</v>
      </c>
      <c r="F224" t="s">
        <v>6</v>
      </c>
      <c r="G224">
        <f t="shared" si="52"/>
        <v>16</v>
      </c>
      <c r="H224">
        <f>ROUNDDOWN(IF(AND(D224=1,F224="z"),G224*0.2,0),0)</f>
        <v>0</v>
      </c>
      <c r="I224">
        <f t="shared" si="44"/>
        <v>0</v>
      </c>
      <c r="J224">
        <f t="shared" si="45"/>
        <v>14</v>
      </c>
      <c r="K224">
        <f t="shared" si="46"/>
        <v>0</v>
      </c>
      <c r="L224">
        <f t="shared" si="47"/>
        <v>420</v>
      </c>
      <c r="M224">
        <f>IF(E224=1,G224*15,0)</f>
        <v>0</v>
      </c>
      <c r="N224">
        <f t="shared" si="51"/>
        <v>0</v>
      </c>
      <c r="O224">
        <f t="shared" si="48"/>
        <v>13015</v>
      </c>
      <c r="P224">
        <f t="shared" si="49"/>
        <v>26130</v>
      </c>
      <c r="Q224">
        <f t="shared" si="50"/>
        <v>17915</v>
      </c>
    </row>
    <row r="225" spans="1:17" x14ac:dyDescent="0.25">
      <c r="A225" s="1">
        <v>45150</v>
      </c>
      <c r="B225">
        <f t="shared" si="40"/>
        <v>6</v>
      </c>
      <c r="C225">
        <f t="shared" si="41"/>
        <v>8</v>
      </c>
      <c r="D225">
        <f t="shared" si="42"/>
        <v>0</v>
      </c>
      <c r="E225">
        <f t="shared" si="43"/>
        <v>0</v>
      </c>
      <c r="F225" t="s">
        <v>6</v>
      </c>
      <c r="G225">
        <f t="shared" si="52"/>
        <v>16</v>
      </c>
      <c r="H225">
        <f>ROUNDDOWN(IF(AND(D225=1,F225="z"),G225*0.2,0),0)</f>
        <v>0</v>
      </c>
      <c r="I225">
        <f t="shared" si="44"/>
        <v>0</v>
      </c>
      <c r="J225">
        <f t="shared" si="45"/>
        <v>0</v>
      </c>
      <c r="K225">
        <f t="shared" si="46"/>
        <v>0</v>
      </c>
      <c r="L225">
        <f t="shared" si="47"/>
        <v>0</v>
      </c>
      <c r="M225">
        <f>IF(E225=1,G225*15,0)</f>
        <v>0</v>
      </c>
      <c r="N225">
        <f t="shared" si="51"/>
        <v>0</v>
      </c>
      <c r="O225">
        <f t="shared" si="48"/>
        <v>13015</v>
      </c>
      <c r="P225">
        <f t="shared" si="49"/>
        <v>26130</v>
      </c>
      <c r="Q225">
        <f t="shared" si="50"/>
        <v>17915</v>
      </c>
    </row>
    <row r="226" spans="1:17" x14ac:dyDescent="0.25">
      <c r="A226" s="1">
        <v>45151</v>
      </c>
      <c r="B226">
        <f t="shared" si="40"/>
        <v>7</v>
      </c>
      <c r="C226">
        <f t="shared" si="41"/>
        <v>8</v>
      </c>
      <c r="D226">
        <f t="shared" si="42"/>
        <v>0</v>
      </c>
      <c r="E226">
        <f t="shared" si="43"/>
        <v>1</v>
      </c>
      <c r="F226" t="s">
        <v>6</v>
      </c>
      <c r="G226">
        <f t="shared" si="52"/>
        <v>16</v>
      </c>
      <c r="H226">
        <f>ROUNDDOWN(IF(AND(D226=1,F226="z"),G226*0.2,0),0)</f>
        <v>0</v>
      </c>
      <c r="I226">
        <f t="shared" si="44"/>
        <v>0</v>
      </c>
      <c r="J226">
        <f t="shared" si="45"/>
        <v>0</v>
      </c>
      <c r="K226">
        <f t="shared" si="46"/>
        <v>0</v>
      </c>
      <c r="L226">
        <f t="shared" si="47"/>
        <v>0</v>
      </c>
      <c r="M226">
        <f>IF(E226=1,G226*15,0)</f>
        <v>240</v>
      </c>
      <c r="N226">
        <f t="shared" si="51"/>
        <v>0</v>
      </c>
      <c r="O226">
        <f t="shared" si="48"/>
        <v>12775</v>
      </c>
      <c r="P226">
        <f t="shared" si="49"/>
        <v>26130</v>
      </c>
      <c r="Q226">
        <f t="shared" si="50"/>
        <v>18155</v>
      </c>
    </row>
    <row r="227" spans="1:17" x14ac:dyDescent="0.25">
      <c r="A227" s="1">
        <v>45152</v>
      </c>
      <c r="B227">
        <f t="shared" si="40"/>
        <v>1</v>
      </c>
      <c r="C227">
        <f t="shared" si="41"/>
        <v>8</v>
      </c>
      <c r="D227">
        <f t="shared" si="42"/>
        <v>1</v>
      </c>
      <c r="E227">
        <f t="shared" si="43"/>
        <v>0</v>
      </c>
      <c r="F227" t="s">
        <v>6</v>
      </c>
      <c r="G227">
        <f t="shared" si="52"/>
        <v>16</v>
      </c>
      <c r="H227">
        <f>ROUNDDOWN(IF(AND(D227=1,F227="z"),G227*0.2,0),0)</f>
        <v>0</v>
      </c>
      <c r="I227">
        <f t="shared" si="44"/>
        <v>0</v>
      </c>
      <c r="J227">
        <f t="shared" si="45"/>
        <v>14</v>
      </c>
      <c r="K227">
        <f t="shared" si="46"/>
        <v>0</v>
      </c>
      <c r="L227">
        <f t="shared" si="47"/>
        <v>420</v>
      </c>
      <c r="M227">
        <f>IF(E227=1,G227*15,0)</f>
        <v>0</v>
      </c>
      <c r="N227">
        <f t="shared" si="51"/>
        <v>0</v>
      </c>
      <c r="O227">
        <f t="shared" si="48"/>
        <v>13195</v>
      </c>
      <c r="P227">
        <f t="shared" si="49"/>
        <v>26550</v>
      </c>
      <c r="Q227">
        <f t="shared" si="50"/>
        <v>18155</v>
      </c>
    </row>
    <row r="228" spans="1:17" x14ac:dyDescent="0.25">
      <c r="A228" s="1">
        <v>45153</v>
      </c>
      <c r="B228">
        <f t="shared" si="40"/>
        <v>2</v>
      </c>
      <c r="C228">
        <f t="shared" si="41"/>
        <v>8</v>
      </c>
      <c r="D228">
        <f t="shared" si="42"/>
        <v>1</v>
      </c>
      <c r="E228">
        <f t="shared" si="43"/>
        <v>0</v>
      </c>
      <c r="F228" t="s">
        <v>6</v>
      </c>
      <c r="G228">
        <f t="shared" si="52"/>
        <v>16</v>
      </c>
      <c r="H228">
        <f>ROUNDDOWN(IF(AND(D228=1,F228="z"),G228*0.2,0),0)</f>
        <v>0</v>
      </c>
      <c r="I228">
        <f t="shared" si="44"/>
        <v>0</v>
      </c>
      <c r="J228">
        <f t="shared" si="45"/>
        <v>14</v>
      </c>
      <c r="K228">
        <f t="shared" si="46"/>
        <v>0</v>
      </c>
      <c r="L228">
        <f t="shared" si="47"/>
        <v>420</v>
      </c>
      <c r="M228">
        <f>IF(E228=1,G228*15,0)</f>
        <v>0</v>
      </c>
      <c r="N228">
        <f t="shared" si="51"/>
        <v>0</v>
      </c>
      <c r="O228">
        <f t="shared" si="48"/>
        <v>13615</v>
      </c>
      <c r="P228">
        <f t="shared" si="49"/>
        <v>26970</v>
      </c>
      <c r="Q228">
        <f t="shared" si="50"/>
        <v>18155</v>
      </c>
    </row>
    <row r="229" spans="1:17" x14ac:dyDescent="0.25">
      <c r="A229" s="1">
        <v>45154</v>
      </c>
      <c r="B229">
        <f t="shared" si="40"/>
        <v>3</v>
      </c>
      <c r="C229">
        <f t="shared" si="41"/>
        <v>8</v>
      </c>
      <c r="D229">
        <f t="shared" si="42"/>
        <v>1</v>
      </c>
      <c r="E229">
        <f t="shared" si="43"/>
        <v>0</v>
      </c>
      <c r="F229" t="s">
        <v>6</v>
      </c>
      <c r="G229">
        <f t="shared" si="52"/>
        <v>16</v>
      </c>
      <c r="H229">
        <f>ROUNDDOWN(IF(AND(D229=1,F229="z"),G229*0.2,0),0)</f>
        <v>0</v>
      </c>
      <c r="I229">
        <f t="shared" si="44"/>
        <v>0</v>
      </c>
      <c r="J229">
        <f t="shared" si="45"/>
        <v>14</v>
      </c>
      <c r="K229">
        <f t="shared" si="46"/>
        <v>0</v>
      </c>
      <c r="L229">
        <f t="shared" si="47"/>
        <v>420</v>
      </c>
      <c r="M229">
        <f>IF(E229=1,G229*15,0)</f>
        <v>0</v>
      </c>
      <c r="N229">
        <f t="shared" si="51"/>
        <v>0</v>
      </c>
      <c r="O229">
        <f t="shared" si="48"/>
        <v>14035</v>
      </c>
      <c r="P229">
        <f t="shared" si="49"/>
        <v>27390</v>
      </c>
      <c r="Q229">
        <f t="shared" si="50"/>
        <v>18155</v>
      </c>
    </row>
    <row r="230" spans="1:17" x14ac:dyDescent="0.25">
      <c r="A230" s="1">
        <v>45155</v>
      </c>
      <c r="B230">
        <f t="shared" si="40"/>
        <v>4</v>
      </c>
      <c r="C230">
        <f t="shared" si="41"/>
        <v>8</v>
      </c>
      <c r="D230">
        <f t="shared" si="42"/>
        <v>1</v>
      </c>
      <c r="E230">
        <f t="shared" si="43"/>
        <v>0</v>
      </c>
      <c r="F230" t="s">
        <v>6</v>
      </c>
      <c r="G230">
        <f t="shared" si="52"/>
        <v>16</v>
      </c>
      <c r="H230">
        <f>ROUNDDOWN(IF(AND(D230=1,F230="z"),G230*0.2,0),0)</f>
        <v>0</v>
      </c>
      <c r="I230">
        <f t="shared" si="44"/>
        <v>0</v>
      </c>
      <c r="J230">
        <f t="shared" si="45"/>
        <v>14</v>
      </c>
      <c r="K230">
        <f t="shared" si="46"/>
        <v>0</v>
      </c>
      <c r="L230">
        <f t="shared" si="47"/>
        <v>420</v>
      </c>
      <c r="M230">
        <f>IF(E230=1,G230*15,0)</f>
        <v>0</v>
      </c>
      <c r="N230">
        <f t="shared" si="51"/>
        <v>0</v>
      </c>
      <c r="O230">
        <f t="shared" si="48"/>
        <v>14455</v>
      </c>
      <c r="P230">
        <f t="shared" si="49"/>
        <v>27810</v>
      </c>
      <c r="Q230">
        <f t="shared" si="50"/>
        <v>18155</v>
      </c>
    </row>
    <row r="231" spans="1:17" x14ac:dyDescent="0.25">
      <c r="A231" s="1">
        <v>45156</v>
      </c>
      <c r="B231">
        <f t="shared" si="40"/>
        <v>5</v>
      </c>
      <c r="C231">
        <f t="shared" si="41"/>
        <v>8</v>
      </c>
      <c r="D231">
        <f t="shared" si="42"/>
        <v>1</v>
      </c>
      <c r="E231">
        <f t="shared" si="43"/>
        <v>0</v>
      </c>
      <c r="F231" t="s">
        <v>6</v>
      </c>
      <c r="G231">
        <f t="shared" si="52"/>
        <v>16</v>
      </c>
      <c r="H231">
        <f>ROUNDDOWN(IF(AND(D231=1,F231="z"),G231*0.2,0),0)</f>
        <v>0</v>
      </c>
      <c r="I231">
        <f t="shared" si="44"/>
        <v>0</v>
      </c>
      <c r="J231">
        <f t="shared" si="45"/>
        <v>14</v>
      </c>
      <c r="K231">
        <f t="shared" si="46"/>
        <v>0</v>
      </c>
      <c r="L231">
        <f t="shared" si="47"/>
        <v>420</v>
      </c>
      <c r="M231">
        <f>IF(E231=1,G231*15,0)</f>
        <v>0</v>
      </c>
      <c r="N231">
        <f t="shared" si="51"/>
        <v>0</v>
      </c>
      <c r="O231">
        <f t="shared" si="48"/>
        <v>14875</v>
      </c>
      <c r="P231">
        <f t="shared" si="49"/>
        <v>28230</v>
      </c>
      <c r="Q231">
        <f t="shared" si="50"/>
        <v>18155</v>
      </c>
    </row>
    <row r="232" spans="1:17" x14ac:dyDescent="0.25">
      <c r="A232" s="1">
        <v>45157</v>
      </c>
      <c r="B232">
        <f t="shared" si="40"/>
        <v>6</v>
      </c>
      <c r="C232">
        <f t="shared" si="41"/>
        <v>8</v>
      </c>
      <c r="D232">
        <f t="shared" si="42"/>
        <v>0</v>
      </c>
      <c r="E232">
        <f t="shared" si="43"/>
        <v>0</v>
      </c>
      <c r="F232" t="s">
        <v>6</v>
      </c>
      <c r="G232">
        <f t="shared" si="52"/>
        <v>16</v>
      </c>
      <c r="H232">
        <f>ROUNDDOWN(IF(AND(D232=1,F232="z"),G232*0.2,0),0)</f>
        <v>0</v>
      </c>
      <c r="I232">
        <f t="shared" si="44"/>
        <v>0</v>
      </c>
      <c r="J232">
        <f t="shared" si="45"/>
        <v>0</v>
      </c>
      <c r="K232">
        <f t="shared" si="46"/>
        <v>0</v>
      </c>
      <c r="L232">
        <f t="shared" si="47"/>
        <v>0</v>
      </c>
      <c r="M232">
        <f>IF(E232=1,G232*15,0)</f>
        <v>0</v>
      </c>
      <c r="N232">
        <f t="shared" si="51"/>
        <v>0</v>
      </c>
      <c r="O232">
        <f t="shared" si="48"/>
        <v>14875</v>
      </c>
      <c r="P232">
        <f t="shared" si="49"/>
        <v>28230</v>
      </c>
      <c r="Q232">
        <f t="shared" si="50"/>
        <v>18155</v>
      </c>
    </row>
    <row r="233" spans="1:17" x14ac:dyDescent="0.25">
      <c r="A233" s="1">
        <v>45158</v>
      </c>
      <c r="B233">
        <f t="shared" si="40"/>
        <v>7</v>
      </c>
      <c r="C233">
        <f t="shared" si="41"/>
        <v>8</v>
      </c>
      <c r="D233">
        <f t="shared" si="42"/>
        <v>0</v>
      </c>
      <c r="E233">
        <f t="shared" si="43"/>
        <v>1</v>
      </c>
      <c r="F233" t="s">
        <v>6</v>
      </c>
      <c r="G233">
        <f t="shared" si="52"/>
        <v>16</v>
      </c>
      <c r="H233">
        <f>ROUNDDOWN(IF(AND(D233=1,F233="z"),G233*0.2,0),0)</f>
        <v>0</v>
      </c>
      <c r="I233">
        <f t="shared" si="44"/>
        <v>0</v>
      </c>
      <c r="J233">
        <f t="shared" si="45"/>
        <v>0</v>
      </c>
      <c r="K233">
        <f t="shared" si="46"/>
        <v>0</v>
      </c>
      <c r="L233">
        <f t="shared" si="47"/>
        <v>0</v>
      </c>
      <c r="M233">
        <f>IF(E233=1,G233*15,0)</f>
        <v>240</v>
      </c>
      <c r="N233">
        <f t="shared" si="51"/>
        <v>0</v>
      </c>
      <c r="O233">
        <f t="shared" si="48"/>
        <v>14635</v>
      </c>
      <c r="P233">
        <f t="shared" si="49"/>
        <v>28230</v>
      </c>
      <c r="Q233">
        <f t="shared" si="50"/>
        <v>18395</v>
      </c>
    </row>
    <row r="234" spans="1:17" x14ac:dyDescent="0.25">
      <c r="A234" s="1">
        <v>45159</v>
      </c>
      <c r="B234">
        <f t="shared" si="40"/>
        <v>1</v>
      </c>
      <c r="C234">
        <f t="shared" si="41"/>
        <v>8</v>
      </c>
      <c r="D234">
        <f t="shared" si="42"/>
        <v>1</v>
      </c>
      <c r="E234">
        <f t="shared" si="43"/>
        <v>0</v>
      </c>
      <c r="F234" t="s">
        <v>6</v>
      </c>
      <c r="G234">
        <f t="shared" si="52"/>
        <v>16</v>
      </c>
      <c r="H234">
        <f>ROUNDDOWN(IF(AND(D234=1,F234="z"),G234*0.2,0),0)</f>
        <v>0</v>
      </c>
      <c r="I234">
        <f t="shared" si="44"/>
        <v>0</v>
      </c>
      <c r="J234">
        <f t="shared" si="45"/>
        <v>14</v>
      </c>
      <c r="K234">
        <f t="shared" si="46"/>
        <v>0</v>
      </c>
      <c r="L234">
        <f t="shared" si="47"/>
        <v>420</v>
      </c>
      <c r="M234">
        <f>IF(E234=1,G234*15,0)</f>
        <v>0</v>
      </c>
      <c r="N234">
        <f t="shared" si="51"/>
        <v>0</v>
      </c>
      <c r="O234">
        <f t="shared" si="48"/>
        <v>15055</v>
      </c>
      <c r="P234">
        <f t="shared" si="49"/>
        <v>28650</v>
      </c>
      <c r="Q234">
        <f t="shared" si="50"/>
        <v>18395</v>
      </c>
    </row>
    <row r="235" spans="1:17" x14ac:dyDescent="0.25">
      <c r="A235" s="1">
        <v>45160</v>
      </c>
      <c r="B235">
        <f t="shared" si="40"/>
        <v>2</v>
      </c>
      <c r="C235">
        <f t="shared" si="41"/>
        <v>8</v>
      </c>
      <c r="D235">
        <f t="shared" si="42"/>
        <v>1</v>
      </c>
      <c r="E235">
        <f t="shared" si="43"/>
        <v>0</v>
      </c>
      <c r="F235" t="s">
        <v>6</v>
      </c>
      <c r="G235">
        <f t="shared" si="52"/>
        <v>16</v>
      </c>
      <c r="H235">
        <f>ROUNDDOWN(IF(AND(D235=1,F235="z"),G235*0.2,0),0)</f>
        <v>0</v>
      </c>
      <c r="I235">
        <f t="shared" si="44"/>
        <v>0</v>
      </c>
      <c r="J235">
        <f t="shared" si="45"/>
        <v>14</v>
      </c>
      <c r="K235">
        <f t="shared" si="46"/>
        <v>0</v>
      </c>
      <c r="L235">
        <f t="shared" si="47"/>
        <v>420</v>
      </c>
      <c r="M235">
        <f>IF(E235=1,G235*15,0)</f>
        <v>0</v>
      </c>
      <c r="N235">
        <f t="shared" si="51"/>
        <v>0</v>
      </c>
      <c r="O235">
        <f t="shared" si="48"/>
        <v>15475</v>
      </c>
      <c r="P235">
        <f t="shared" si="49"/>
        <v>29070</v>
      </c>
      <c r="Q235">
        <f t="shared" si="50"/>
        <v>18395</v>
      </c>
    </row>
    <row r="236" spans="1:17" x14ac:dyDescent="0.25">
      <c r="A236" s="1">
        <v>45161</v>
      </c>
      <c r="B236">
        <f t="shared" si="40"/>
        <v>3</v>
      </c>
      <c r="C236">
        <f t="shared" si="41"/>
        <v>8</v>
      </c>
      <c r="D236">
        <f t="shared" si="42"/>
        <v>1</v>
      </c>
      <c r="E236">
        <f t="shared" si="43"/>
        <v>0</v>
      </c>
      <c r="F236" t="s">
        <v>6</v>
      </c>
      <c r="G236">
        <f t="shared" si="52"/>
        <v>16</v>
      </c>
      <c r="H236">
        <f>ROUNDDOWN(IF(AND(D236=1,F236="z"),G236*0.2,0),0)</f>
        <v>0</v>
      </c>
      <c r="I236">
        <f t="shared" si="44"/>
        <v>0</v>
      </c>
      <c r="J236">
        <f t="shared" si="45"/>
        <v>14</v>
      </c>
      <c r="K236">
        <f t="shared" si="46"/>
        <v>0</v>
      </c>
      <c r="L236">
        <f t="shared" si="47"/>
        <v>420</v>
      </c>
      <c r="M236">
        <f>IF(E236=1,G236*15,0)</f>
        <v>0</v>
      </c>
      <c r="N236">
        <f t="shared" si="51"/>
        <v>0</v>
      </c>
      <c r="O236">
        <f t="shared" si="48"/>
        <v>15895</v>
      </c>
      <c r="P236">
        <f t="shared" si="49"/>
        <v>29490</v>
      </c>
      <c r="Q236">
        <f t="shared" si="50"/>
        <v>18395</v>
      </c>
    </row>
    <row r="237" spans="1:17" x14ac:dyDescent="0.25">
      <c r="A237" s="1">
        <v>45162</v>
      </c>
      <c r="B237">
        <f t="shared" si="40"/>
        <v>4</v>
      </c>
      <c r="C237">
        <f t="shared" si="41"/>
        <v>8</v>
      </c>
      <c r="D237">
        <f t="shared" si="42"/>
        <v>1</v>
      </c>
      <c r="E237">
        <f t="shared" si="43"/>
        <v>0</v>
      </c>
      <c r="F237" t="s">
        <v>6</v>
      </c>
      <c r="G237">
        <f t="shared" si="52"/>
        <v>16</v>
      </c>
      <c r="H237">
        <f>ROUNDDOWN(IF(AND(D237=1,F237="z"),G237*0.2,0),0)</f>
        <v>0</v>
      </c>
      <c r="I237">
        <f t="shared" si="44"/>
        <v>0</v>
      </c>
      <c r="J237">
        <f t="shared" si="45"/>
        <v>14</v>
      </c>
      <c r="K237">
        <f t="shared" si="46"/>
        <v>0</v>
      </c>
      <c r="L237">
        <f t="shared" si="47"/>
        <v>420</v>
      </c>
      <c r="M237">
        <f>IF(E237=1,G237*15,0)</f>
        <v>0</v>
      </c>
      <c r="N237">
        <f t="shared" si="51"/>
        <v>0</v>
      </c>
      <c r="O237">
        <f t="shared" si="48"/>
        <v>16315</v>
      </c>
      <c r="P237">
        <f t="shared" si="49"/>
        <v>29910</v>
      </c>
      <c r="Q237">
        <f t="shared" si="50"/>
        <v>18395</v>
      </c>
    </row>
    <row r="238" spans="1:17" x14ac:dyDescent="0.25">
      <c r="A238" s="1">
        <v>45163</v>
      </c>
      <c r="B238">
        <f t="shared" si="40"/>
        <v>5</v>
      </c>
      <c r="C238">
        <f t="shared" si="41"/>
        <v>8</v>
      </c>
      <c r="D238">
        <f t="shared" si="42"/>
        <v>1</v>
      </c>
      <c r="E238">
        <f t="shared" si="43"/>
        <v>0</v>
      </c>
      <c r="F238" t="s">
        <v>6</v>
      </c>
      <c r="G238">
        <f t="shared" si="52"/>
        <v>16</v>
      </c>
      <c r="H238">
        <f>ROUNDDOWN(IF(AND(D238=1,F238="z"),G238*0.2,0),0)</f>
        <v>0</v>
      </c>
      <c r="I238">
        <f t="shared" si="44"/>
        <v>0</v>
      </c>
      <c r="J238">
        <f t="shared" si="45"/>
        <v>14</v>
      </c>
      <c r="K238">
        <f t="shared" si="46"/>
        <v>0</v>
      </c>
      <c r="L238">
        <f t="shared" si="47"/>
        <v>420</v>
      </c>
      <c r="M238">
        <f>IF(E238=1,G238*15,0)</f>
        <v>0</v>
      </c>
      <c r="N238">
        <f t="shared" si="51"/>
        <v>0</v>
      </c>
      <c r="O238">
        <f t="shared" si="48"/>
        <v>16735</v>
      </c>
      <c r="P238">
        <f t="shared" si="49"/>
        <v>30330</v>
      </c>
      <c r="Q238">
        <f t="shared" si="50"/>
        <v>18395</v>
      </c>
    </row>
    <row r="239" spans="1:17" x14ac:dyDescent="0.25">
      <c r="A239" s="1">
        <v>45164</v>
      </c>
      <c r="B239">
        <f t="shared" si="40"/>
        <v>6</v>
      </c>
      <c r="C239">
        <f t="shared" si="41"/>
        <v>8</v>
      </c>
      <c r="D239">
        <f t="shared" si="42"/>
        <v>0</v>
      </c>
      <c r="E239">
        <f t="shared" si="43"/>
        <v>0</v>
      </c>
      <c r="F239" t="s">
        <v>6</v>
      </c>
      <c r="G239">
        <f t="shared" si="52"/>
        <v>16</v>
      </c>
      <c r="H239">
        <f>ROUNDDOWN(IF(AND(D239=1,F239="z"),G239*0.2,0),0)</f>
        <v>0</v>
      </c>
      <c r="I239">
        <f t="shared" si="44"/>
        <v>0</v>
      </c>
      <c r="J239">
        <f t="shared" si="45"/>
        <v>0</v>
      </c>
      <c r="K239">
        <f t="shared" si="46"/>
        <v>0</v>
      </c>
      <c r="L239">
        <f t="shared" si="47"/>
        <v>0</v>
      </c>
      <c r="M239">
        <f>IF(E239=1,G239*15,0)</f>
        <v>0</v>
      </c>
      <c r="N239">
        <f t="shared" si="51"/>
        <v>0</v>
      </c>
      <c r="O239">
        <f t="shared" si="48"/>
        <v>16735</v>
      </c>
      <c r="P239">
        <f t="shared" si="49"/>
        <v>30330</v>
      </c>
      <c r="Q239">
        <f t="shared" si="50"/>
        <v>18395</v>
      </c>
    </row>
    <row r="240" spans="1:17" x14ac:dyDescent="0.25">
      <c r="A240" s="1">
        <v>45165</v>
      </c>
      <c r="B240">
        <f t="shared" si="40"/>
        <v>7</v>
      </c>
      <c r="C240">
        <f t="shared" si="41"/>
        <v>8</v>
      </c>
      <c r="D240">
        <f t="shared" si="42"/>
        <v>0</v>
      </c>
      <c r="E240">
        <f t="shared" si="43"/>
        <v>1</v>
      </c>
      <c r="F240" t="s">
        <v>6</v>
      </c>
      <c r="G240">
        <f t="shared" si="52"/>
        <v>16</v>
      </c>
      <c r="H240">
        <f>ROUNDDOWN(IF(AND(D240=1,F240="z"),G240*0.2,0),0)</f>
        <v>0</v>
      </c>
      <c r="I240">
        <f t="shared" si="44"/>
        <v>0</v>
      </c>
      <c r="J240">
        <f t="shared" si="45"/>
        <v>0</v>
      </c>
      <c r="K240">
        <f t="shared" si="46"/>
        <v>0</v>
      </c>
      <c r="L240">
        <f t="shared" si="47"/>
        <v>0</v>
      </c>
      <c r="M240">
        <f>IF(E240=1,G240*15,0)</f>
        <v>240</v>
      </c>
      <c r="N240">
        <f t="shared" si="51"/>
        <v>0</v>
      </c>
      <c r="O240">
        <f t="shared" si="48"/>
        <v>16495</v>
      </c>
      <c r="P240">
        <f t="shared" si="49"/>
        <v>30330</v>
      </c>
      <c r="Q240">
        <f t="shared" si="50"/>
        <v>18635</v>
      </c>
    </row>
    <row r="241" spans="1:17" x14ac:dyDescent="0.25">
      <c r="A241" s="1">
        <v>45166</v>
      </c>
      <c r="B241">
        <f t="shared" si="40"/>
        <v>1</v>
      </c>
      <c r="C241">
        <f t="shared" si="41"/>
        <v>8</v>
      </c>
      <c r="D241">
        <f t="shared" si="42"/>
        <v>1</v>
      </c>
      <c r="E241">
        <f t="shared" si="43"/>
        <v>0</v>
      </c>
      <c r="F241" t="s">
        <v>6</v>
      </c>
      <c r="G241">
        <f t="shared" si="52"/>
        <v>16</v>
      </c>
      <c r="H241">
        <f>ROUNDDOWN(IF(AND(D241=1,F241="z"),G241*0.2,0),0)</f>
        <v>0</v>
      </c>
      <c r="I241">
        <f t="shared" si="44"/>
        <v>0</v>
      </c>
      <c r="J241">
        <f t="shared" si="45"/>
        <v>14</v>
      </c>
      <c r="K241">
        <f t="shared" si="46"/>
        <v>0</v>
      </c>
      <c r="L241">
        <f t="shared" si="47"/>
        <v>420</v>
      </c>
      <c r="M241">
        <f>IF(E241=1,G241*15,0)</f>
        <v>0</v>
      </c>
      <c r="N241">
        <f t="shared" si="51"/>
        <v>0</v>
      </c>
      <c r="O241">
        <f t="shared" si="48"/>
        <v>16915</v>
      </c>
      <c r="P241">
        <f t="shared" si="49"/>
        <v>30750</v>
      </c>
      <c r="Q241">
        <f t="shared" si="50"/>
        <v>18635</v>
      </c>
    </row>
    <row r="242" spans="1:17" x14ac:dyDescent="0.25">
      <c r="A242" s="1">
        <v>45167</v>
      </c>
      <c r="B242">
        <f t="shared" si="40"/>
        <v>2</v>
      </c>
      <c r="C242">
        <f t="shared" si="41"/>
        <v>8</v>
      </c>
      <c r="D242">
        <f t="shared" si="42"/>
        <v>1</v>
      </c>
      <c r="E242">
        <f t="shared" si="43"/>
        <v>0</v>
      </c>
      <c r="F242" t="s">
        <v>6</v>
      </c>
      <c r="G242">
        <f t="shared" si="52"/>
        <v>16</v>
      </c>
      <c r="H242">
        <f>ROUNDDOWN(IF(AND(D242=1,F242="z"),G242*0.2,0),0)</f>
        <v>0</v>
      </c>
      <c r="I242">
        <f t="shared" si="44"/>
        <v>0</v>
      </c>
      <c r="J242">
        <f t="shared" si="45"/>
        <v>14</v>
      </c>
      <c r="K242">
        <f t="shared" si="46"/>
        <v>0</v>
      </c>
      <c r="L242">
        <f t="shared" si="47"/>
        <v>420</v>
      </c>
      <c r="M242">
        <f>IF(E242=1,G242*15,0)</f>
        <v>0</v>
      </c>
      <c r="N242">
        <f t="shared" si="51"/>
        <v>0</v>
      </c>
      <c r="O242">
        <f t="shared" si="48"/>
        <v>17335</v>
      </c>
      <c r="P242">
        <f t="shared" si="49"/>
        <v>31170</v>
      </c>
      <c r="Q242">
        <f t="shared" si="50"/>
        <v>18635</v>
      </c>
    </row>
    <row r="243" spans="1:17" x14ac:dyDescent="0.25">
      <c r="A243" s="1">
        <v>45168</v>
      </c>
      <c r="B243">
        <f t="shared" si="40"/>
        <v>3</v>
      </c>
      <c r="C243">
        <f t="shared" si="41"/>
        <v>8</v>
      </c>
      <c r="D243">
        <f t="shared" si="42"/>
        <v>1</v>
      </c>
      <c r="E243">
        <f t="shared" si="43"/>
        <v>0</v>
      </c>
      <c r="F243" t="s">
        <v>6</v>
      </c>
      <c r="G243">
        <f t="shared" si="52"/>
        <v>16</v>
      </c>
      <c r="H243">
        <f>ROUNDDOWN(IF(AND(D243=1,F243="z"),G243*0.2,0),0)</f>
        <v>0</v>
      </c>
      <c r="I243">
        <f t="shared" si="44"/>
        <v>0</v>
      </c>
      <c r="J243">
        <f t="shared" si="45"/>
        <v>14</v>
      </c>
      <c r="K243">
        <f t="shared" si="46"/>
        <v>0</v>
      </c>
      <c r="L243">
        <f t="shared" si="47"/>
        <v>420</v>
      </c>
      <c r="M243">
        <f>IF(E243=1,G243*15,0)</f>
        <v>0</v>
      </c>
      <c r="N243">
        <f t="shared" si="51"/>
        <v>0</v>
      </c>
      <c r="O243">
        <f t="shared" si="48"/>
        <v>17755</v>
      </c>
      <c r="P243">
        <f t="shared" si="49"/>
        <v>31590</v>
      </c>
      <c r="Q243">
        <f t="shared" si="50"/>
        <v>18635</v>
      </c>
    </row>
    <row r="244" spans="1:17" x14ac:dyDescent="0.25">
      <c r="A244" s="1">
        <v>45169</v>
      </c>
      <c r="B244">
        <f t="shared" si="40"/>
        <v>4</v>
      </c>
      <c r="C244">
        <f t="shared" si="41"/>
        <v>8</v>
      </c>
      <c r="D244">
        <f t="shared" si="42"/>
        <v>1</v>
      </c>
      <c r="E244">
        <f t="shared" si="43"/>
        <v>0</v>
      </c>
      <c r="F244" t="s">
        <v>6</v>
      </c>
      <c r="G244">
        <f t="shared" si="52"/>
        <v>16</v>
      </c>
      <c r="H244">
        <f>ROUNDDOWN(IF(AND(D244=1,F244="z"),G244*0.2,0),0)</f>
        <v>0</v>
      </c>
      <c r="I244">
        <f t="shared" si="44"/>
        <v>0</v>
      </c>
      <c r="J244">
        <f t="shared" si="45"/>
        <v>14</v>
      </c>
      <c r="K244">
        <f t="shared" si="46"/>
        <v>0</v>
      </c>
      <c r="L244">
        <f t="shared" si="47"/>
        <v>420</v>
      </c>
      <c r="M244">
        <f>IF(E244=1,G244*15,0)</f>
        <v>0</v>
      </c>
      <c r="N244">
        <f t="shared" si="51"/>
        <v>0</v>
      </c>
      <c r="O244">
        <f t="shared" si="48"/>
        <v>18175</v>
      </c>
      <c r="P244">
        <f t="shared" si="49"/>
        <v>32010</v>
      </c>
      <c r="Q244">
        <f t="shared" si="50"/>
        <v>18635</v>
      </c>
    </row>
    <row r="245" spans="1:17" x14ac:dyDescent="0.25">
      <c r="A245" s="1">
        <v>45170</v>
      </c>
      <c r="B245">
        <f t="shared" si="40"/>
        <v>5</v>
      </c>
      <c r="C245">
        <f t="shared" si="41"/>
        <v>9</v>
      </c>
      <c r="D245">
        <f t="shared" si="42"/>
        <v>1</v>
      </c>
      <c r="E245">
        <f t="shared" si="43"/>
        <v>0</v>
      </c>
      <c r="F245" t="s">
        <v>6</v>
      </c>
      <c r="G245">
        <f t="shared" si="52"/>
        <v>19</v>
      </c>
      <c r="H245">
        <f>ROUNDDOWN(IF(AND(D245=1,F245="z"),G245*0.2,0),0)</f>
        <v>0</v>
      </c>
      <c r="I245">
        <f t="shared" si="44"/>
        <v>0</v>
      </c>
      <c r="J245">
        <f t="shared" si="45"/>
        <v>17</v>
      </c>
      <c r="K245">
        <f t="shared" si="46"/>
        <v>0</v>
      </c>
      <c r="L245">
        <f t="shared" si="47"/>
        <v>510</v>
      </c>
      <c r="M245">
        <f>IF(E245=1,G245*15,0)</f>
        <v>0</v>
      </c>
      <c r="N245">
        <f t="shared" si="51"/>
        <v>2400</v>
      </c>
      <c r="O245">
        <f t="shared" si="48"/>
        <v>18685</v>
      </c>
      <c r="P245">
        <f t="shared" si="49"/>
        <v>32520</v>
      </c>
      <c r="Q245">
        <f t="shared" si="50"/>
        <v>21035</v>
      </c>
    </row>
    <row r="246" spans="1:17" x14ac:dyDescent="0.25">
      <c r="A246" s="1">
        <v>45171</v>
      </c>
      <c r="B246">
        <f t="shared" si="40"/>
        <v>6</v>
      </c>
      <c r="C246">
        <f t="shared" si="41"/>
        <v>9</v>
      </c>
      <c r="D246">
        <f t="shared" si="42"/>
        <v>0</v>
      </c>
      <c r="E246">
        <f t="shared" si="43"/>
        <v>0</v>
      </c>
      <c r="F246" t="s">
        <v>6</v>
      </c>
      <c r="G246">
        <f t="shared" si="52"/>
        <v>19</v>
      </c>
      <c r="H246">
        <f>ROUNDDOWN(IF(AND(D246=1,F246="z"),G246*0.2,0),0)</f>
        <v>0</v>
      </c>
      <c r="I246">
        <f t="shared" si="44"/>
        <v>0</v>
      </c>
      <c r="J246">
        <f t="shared" si="45"/>
        <v>0</v>
      </c>
      <c r="K246">
        <f t="shared" si="46"/>
        <v>0</v>
      </c>
      <c r="L246">
        <f t="shared" si="47"/>
        <v>0</v>
      </c>
      <c r="M246">
        <f>IF(E246=1,G246*15,0)</f>
        <v>0</v>
      </c>
      <c r="N246">
        <f t="shared" si="51"/>
        <v>0</v>
      </c>
      <c r="O246">
        <f t="shared" si="48"/>
        <v>18685</v>
      </c>
      <c r="P246">
        <f t="shared" si="49"/>
        <v>32520</v>
      </c>
      <c r="Q246">
        <f t="shared" si="50"/>
        <v>21035</v>
      </c>
    </row>
    <row r="247" spans="1:17" x14ac:dyDescent="0.25">
      <c r="A247" s="1">
        <v>45172</v>
      </c>
      <c r="B247">
        <f t="shared" si="40"/>
        <v>7</v>
      </c>
      <c r="C247">
        <f t="shared" si="41"/>
        <v>9</v>
      </c>
      <c r="D247">
        <f t="shared" si="42"/>
        <v>0</v>
      </c>
      <c r="E247">
        <f t="shared" si="43"/>
        <v>1</v>
      </c>
      <c r="F247" t="s">
        <v>6</v>
      </c>
      <c r="G247">
        <f t="shared" si="52"/>
        <v>19</v>
      </c>
      <c r="H247">
        <f>ROUNDDOWN(IF(AND(D247=1,F247="z"),G247*0.2,0),0)</f>
        <v>0</v>
      </c>
      <c r="I247">
        <f t="shared" si="44"/>
        <v>0</v>
      </c>
      <c r="J247">
        <f t="shared" si="45"/>
        <v>0</v>
      </c>
      <c r="K247">
        <f t="shared" si="46"/>
        <v>0</v>
      </c>
      <c r="L247">
        <f t="shared" si="47"/>
        <v>0</v>
      </c>
      <c r="M247">
        <f>IF(E247=1,G247*15,0)</f>
        <v>285</v>
      </c>
      <c r="N247">
        <f t="shared" si="51"/>
        <v>0</v>
      </c>
      <c r="O247">
        <f t="shared" si="48"/>
        <v>18400</v>
      </c>
      <c r="P247">
        <f t="shared" si="49"/>
        <v>32520</v>
      </c>
      <c r="Q247">
        <f t="shared" si="50"/>
        <v>21320</v>
      </c>
    </row>
    <row r="248" spans="1:17" x14ac:dyDescent="0.25">
      <c r="A248" s="1">
        <v>45173</v>
      </c>
      <c r="B248">
        <f t="shared" si="40"/>
        <v>1</v>
      </c>
      <c r="C248">
        <f t="shared" si="41"/>
        <v>9</v>
      </c>
      <c r="D248">
        <f t="shared" si="42"/>
        <v>1</v>
      </c>
      <c r="E248">
        <f t="shared" si="43"/>
        <v>0</v>
      </c>
      <c r="F248" t="s">
        <v>6</v>
      </c>
      <c r="G248">
        <f t="shared" si="52"/>
        <v>19</v>
      </c>
      <c r="H248">
        <f>ROUNDDOWN(IF(AND(D248=1,F248="z"),G248*0.2,0),0)</f>
        <v>0</v>
      </c>
      <c r="I248">
        <f t="shared" si="44"/>
        <v>0</v>
      </c>
      <c r="J248">
        <f t="shared" si="45"/>
        <v>17</v>
      </c>
      <c r="K248">
        <f t="shared" si="46"/>
        <v>0</v>
      </c>
      <c r="L248">
        <f t="shared" si="47"/>
        <v>510</v>
      </c>
      <c r="M248">
        <f>IF(E248=1,G248*15,0)</f>
        <v>0</v>
      </c>
      <c r="N248">
        <f t="shared" si="51"/>
        <v>0</v>
      </c>
      <c r="O248">
        <f t="shared" si="48"/>
        <v>18910</v>
      </c>
      <c r="P248">
        <f t="shared" si="49"/>
        <v>33030</v>
      </c>
      <c r="Q248">
        <f t="shared" si="50"/>
        <v>21320</v>
      </c>
    </row>
    <row r="249" spans="1:17" x14ac:dyDescent="0.25">
      <c r="A249" s="1">
        <v>45174</v>
      </c>
      <c r="B249">
        <f t="shared" si="40"/>
        <v>2</v>
      </c>
      <c r="C249">
        <f t="shared" si="41"/>
        <v>9</v>
      </c>
      <c r="D249">
        <f t="shared" si="42"/>
        <v>1</v>
      </c>
      <c r="E249">
        <f t="shared" si="43"/>
        <v>0</v>
      </c>
      <c r="F249" t="s">
        <v>6</v>
      </c>
      <c r="G249">
        <f t="shared" si="52"/>
        <v>19</v>
      </c>
      <c r="H249">
        <f>ROUNDDOWN(IF(AND(D249=1,F249="z"),G249*0.2,0),0)</f>
        <v>0</v>
      </c>
      <c r="I249">
        <f t="shared" si="44"/>
        <v>0</v>
      </c>
      <c r="J249">
        <f t="shared" si="45"/>
        <v>17</v>
      </c>
      <c r="K249">
        <f t="shared" si="46"/>
        <v>0</v>
      </c>
      <c r="L249">
        <f t="shared" si="47"/>
        <v>510</v>
      </c>
      <c r="M249">
        <f>IF(E249=1,G249*15,0)</f>
        <v>0</v>
      </c>
      <c r="N249">
        <f t="shared" si="51"/>
        <v>0</v>
      </c>
      <c r="O249">
        <f t="shared" si="48"/>
        <v>19420</v>
      </c>
      <c r="P249">
        <f t="shared" si="49"/>
        <v>33540</v>
      </c>
      <c r="Q249">
        <f t="shared" si="50"/>
        <v>21320</v>
      </c>
    </row>
    <row r="250" spans="1:17" x14ac:dyDescent="0.25">
      <c r="A250" s="1">
        <v>45175</v>
      </c>
      <c r="B250">
        <f t="shared" si="40"/>
        <v>3</v>
      </c>
      <c r="C250">
        <f t="shared" si="41"/>
        <v>9</v>
      </c>
      <c r="D250">
        <f t="shared" si="42"/>
        <v>1</v>
      </c>
      <c r="E250">
        <f t="shared" si="43"/>
        <v>0</v>
      </c>
      <c r="F250" t="s">
        <v>6</v>
      </c>
      <c r="G250">
        <f t="shared" si="52"/>
        <v>19</v>
      </c>
      <c r="H250">
        <f>ROUNDDOWN(IF(AND(D250=1,F250="z"),G250*0.2,0),0)</f>
        <v>0</v>
      </c>
      <c r="I250">
        <f t="shared" si="44"/>
        <v>0</v>
      </c>
      <c r="J250">
        <f t="shared" si="45"/>
        <v>17</v>
      </c>
      <c r="K250">
        <f t="shared" si="46"/>
        <v>0</v>
      </c>
      <c r="L250">
        <f t="shared" si="47"/>
        <v>510</v>
      </c>
      <c r="M250">
        <f>IF(E250=1,G250*15,0)</f>
        <v>0</v>
      </c>
      <c r="N250">
        <f t="shared" si="51"/>
        <v>0</v>
      </c>
      <c r="O250">
        <f t="shared" si="48"/>
        <v>19930</v>
      </c>
      <c r="P250">
        <f t="shared" si="49"/>
        <v>34050</v>
      </c>
      <c r="Q250">
        <f t="shared" si="50"/>
        <v>21320</v>
      </c>
    </row>
    <row r="251" spans="1:17" x14ac:dyDescent="0.25">
      <c r="A251" s="1">
        <v>45176</v>
      </c>
      <c r="B251">
        <f t="shared" si="40"/>
        <v>4</v>
      </c>
      <c r="C251">
        <f t="shared" si="41"/>
        <v>9</v>
      </c>
      <c r="D251">
        <f t="shared" si="42"/>
        <v>1</v>
      </c>
      <c r="E251">
        <f t="shared" si="43"/>
        <v>0</v>
      </c>
      <c r="F251" t="s">
        <v>6</v>
      </c>
      <c r="G251">
        <f t="shared" si="52"/>
        <v>19</v>
      </c>
      <c r="H251">
        <f>ROUNDDOWN(IF(AND(D251=1,F251="z"),G251*0.2,0),0)</f>
        <v>0</v>
      </c>
      <c r="I251">
        <f t="shared" si="44"/>
        <v>0</v>
      </c>
      <c r="J251">
        <f t="shared" si="45"/>
        <v>17</v>
      </c>
      <c r="K251">
        <f t="shared" si="46"/>
        <v>0</v>
      </c>
      <c r="L251">
        <f t="shared" si="47"/>
        <v>510</v>
      </c>
      <c r="M251">
        <f>IF(E251=1,G251*15,0)</f>
        <v>0</v>
      </c>
      <c r="N251">
        <f t="shared" si="51"/>
        <v>0</v>
      </c>
      <c r="O251">
        <f t="shared" si="48"/>
        <v>20440</v>
      </c>
      <c r="P251">
        <f t="shared" si="49"/>
        <v>34560</v>
      </c>
      <c r="Q251">
        <f t="shared" si="50"/>
        <v>21320</v>
      </c>
    </row>
    <row r="252" spans="1:17" x14ac:dyDescent="0.25">
      <c r="A252" s="1">
        <v>45177</v>
      </c>
      <c r="B252">
        <f t="shared" si="40"/>
        <v>5</v>
      </c>
      <c r="C252">
        <f t="shared" si="41"/>
        <v>9</v>
      </c>
      <c r="D252">
        <f t="shared" si="42"/>
        <v>1</v>
      </c>
      <c r="E252">
        <f t="shared" si="43"/>
        <v>0</v>
      </c>
      <c r="F252" t="s">
        <v>6</v>
      </c>
      <c r="G252">
        <f t="shared" si="52"/>
        <v>19</v>
      </c>
      <c r="H252">
        <f>ROUNDDOWN(IF(AND(D252=1,F252="z"),G252*0.2,0),0)</f>
        <v>0</v>
      </c>
      <c r="I252">
        <f t="shared" si="44"/>
        <v>0</v>
      </c>
      <c r="J252">
        <f t="shared" si="45"/>
        <v>17</v>
      </c>
      <c r="K252">
        <f t="shared" si="46"/>
        <v>0</v>
      </c>
      <c r="L252">
        <f t="shared" si="47"/>
        <v>510</v>
      </c>
      <c r="M252">
        <f>IF(E252=1,G252*15,0)</f>
        <v>0</v>
      </c>
      <c r="N252">
        <f t="shared" si="51"/>
        <v>0</v>
      </c>
      <c r="O252">
        <f t="shared" si="48"/>
        <v>20950</v>
      </c>
      <c r="P252">
        <f t="shared" si="49"/>
        <v>35070</v>
      </c>
      <c r="Q252">
        <f t="shared" si="50"/>
        <v>21320</v>
      </c>
    </row>
    <row r="253" spans="1:17" x14ac:dyDescent="0.25">
      <c r="A253" s="1">
        <v>45178</v>
      </c>
      <c r="B253">
        <f t="shared" si="40"/>
        <v>6</v>
      </c>
      <c r="C253">
        <f t="shared" si="41"/>
        <v>9</v>
      </c>
      <c r="D253">
        <f t="shared" si="42"/>
        <v>0</v>
      </c>
      <c r="E253">
        <f t="shared" si="43"/>
        <v>0</v>
      </c>
      <c r="F253" t="s">
        <v>6</v>
      </c>
      <c r="G253">
        <f t="shared" si="52"/>
        <v>19</v>
      </c>
      <c r="H253">
        <f>ROUNDDOWN(IF(AND(D253=1,F253="z"),G253*0.2,0),0)</f>
        <v>0</v>
      </c>
      <c r="I253">
        <f t="shared" si="44"/>
        <v>0</v>
      </c>
      <c r="J253">
        <f t="shared" si="45"/>
        <v>0</v>
      </c>
      <c r="K253">
        <f t="shared" si="46"/>
        <v>0</v>
      </c>
      <c r="L253">
        <f t="shared" si="47"/>
        <v>0</v>
      </c>
      <c r="M253">
        <f>IF(E253=1,G253*15,0)</f>
        <v>0</v>
      </c>
      <c r="N253">
        <f t="shared" si="51"/>
        <v>0</v>
      </c>
      <c r="O253">
        <f t="shared" si="48"/>
        <v>20950</v>
      </c>
      <c r="P253">
        <f t="shared" si="49"/>
        <v>35070</v>
      </c>
      <c r="Q253">
        <f t="shared" si="50"/>
        <v>21320</v>
      </c>
    </row>
    <row r="254" spans="1:17" x14ac:dyDescent="0.25">
      <c r="A254" s="1">
        <v>45179</v>
      </c>
      <c r="B254">
        <f t="shared" si="40"/>
        <v>7</v>
      </c>
      <c r="C254">
        <f t="shared" si="41"/>
        <v>9</v>
      </c>
      <c r="D254">
        <f t="shared" si="42"/>
        <v>0</v>
      </c>
      <c r="E254">
        <f t="shared" si="43"/>
        <v>1</v>
      </c>
      <c r="F254" t="s">
        <v>6</v>
      </c>
      <c r="G254">
        <f t="shared" si="52"/>
        <v>19</v>
      </c>
      <c r="H254">
        <f>ROUNDDOWN(IF(AND(D254=1,F254="z"),G254*0.2,0),0)</f>
        <v>0</v>
      </c>
      <c r="I254">
        <f t="shared" si="44"/>
        <v>0</v>
      </c>
      <c r="J254">
        <f t="shared" si="45"/>
        <v>0</v>
      </c>
      <c r="K254">
        <f t="shared" si="46"/>
        <v>0</v>
      </c>
      <c r="L254">
        <f t="shared" si="47"/>
        <v>0</v>
      </c>
      <c r="M254">
        <f>IF(E254=1,G254*15,0)</f>
        <v>285</v>
      </c>
      <c r="N254">
        <f t="shared" si="51"/>
        <v>0</v>
      </c>
      <c r="O254">
        <f t="shared" si="48"/>
        <v>20665</v>
      </c>
      <c r="P254">
        <f t="shared" si="49"/>
        <v>35070</v>
      </c>
      <c r="Q254">
        <f t="shared" si="50"/>
        <v>21605</v>
      </c>
    </row>
    <row r="255" spans="1:17" x14ac:dyDescent="0.25">
      <c r="A255" s="1">
        <v>45180</v>
      </c>
      <c r="B255">
        <f t="shared" si="40"/>
        <v>1</v>
      </c>
      <c r="C255">
        <f t="shared" si="41"/>
        <v>9</v>
      </c>
      <c r="D255">
        <f t="shared" si="42"/>
        <v>1</v>
      </c>
      <c r="E255">
        <f t="shared" si="43"/>
        <v>0</v>
      </c>
      <c r="F255" t="s">
        <v>6</v>
      </c>
      <c r="G255">
        <f t="shared" si="52"/>
        <v>19</v>
      </c>
      <c r="H255">
        <f>ROUNDDOWN(IF(AND(D255=1,F255="z"),G255*0.2,0),0)</f>
        <v>0</v>
      </c>
      <c r="I255">
        <f t="shared" si="44"/>
        <v>0</v>
      </c>
      <c r="J255">
        <f t="shared" si="45"/>
        <v>17</v>
      </c>
      <c r="K255">
        <f t="shared" si="46"/>
        <v>0</v>
      </c>
      <c r="L255">
        <f t="shared" si="47"/>
        <v>510</v>
      </c>
      <c r="M255">
        <f>IF(E255=1,G255*15,0)</f>
        <v>0</v>
      </c>
      <c r="N255">
        <f t="shared" si="51"/>
        <v>0</v>
      </c>
      <c r="O255">
        <f t="shared" si="48"/>
        <v>21175</v>
      </c>
      <c r="P255">
        <f t="shared" si="49"/>
        <v>35580</v>
      </c>
      <c r="Q255">
        <f t="shared" si="50"/>
        <v>21605</v>
      </c>
    </row>
    <row r="256" spans="1:17" x14ac:dyDescent="0.25">
      <c r="A256" s="1">
        <v>45181</v>
      </c>
      <c r="B256">
        <f t="shared" si="40"/>
        <v>2</v>
      </c>
      <c r="C256">
        <f t="shared" si="41"/>
        <v>9</v>
      </c>
      <c r="D256">
        <f t="shared" si="42"/>
        <v>1</v>
      </c>
      <c r="E256">
        <f t="shared" si="43"/>
        <v>0</v>
      </c>
      <c r="F256" t="s">
        <v>6</v>
      </c>
      <c r="G256">
        <f t="shared" si="52"/>
        <v>19</v>
      </c>
      <c r="H256">
        <f>ROUNDDOWN(IF(AND(D256=1,F256="z"),G256*0.2,0),0)</f>
        <v>0</v>
      </c>
      <c r="I256">
        <f t="shared" si="44"/>
        <v>0</v>
      </c>
      <c r="J256">
        <f t="shared" si="45"/>
        <v>17</v>
      </c>
      <c r="K256">
        <f t="shared" si="46"/>
        <v>0</v>
      </c>
      <c r="L256">
        <f t="shared" si="47"/>
        <v>510</v>
      </c>
      <c r="M256">
        <f>IF(E256=1,G256*15,0)</f>
        <v>0</v>
      </c>
      <c r="N256">
        <f t="shared" si="51"/>
        <v>0</v>
      </c>
      <c r="O256">
        <f t="shared" si="48"/>
        <v>21685</v>
      </c>
      <c r="P256">
        <f t="shared" si="49"/>
        <v>36090</v>
      </c>
      <c r="Q256">
        <f t="shared" si="50"/>
        <v>21605</v>
      </c>
    </row>
    <row r="257" spans="1:17" x14ac:dyDescent="0.25">
      <c r="A257" s="1">
        <v>45182</v>
      </c>
      <c r="B257">
        <f t="shared" si="40"/>
        <v>3</v>
      </c>
      <c r="C257">
        <f t="shared" si="41"/>
        <v>9</v>
      </c>
      <c r="D257">
        <f t="shared" si="42"/>
        <v>1</v>
      </c>
      <c r="E257">
        <f t="shared" si="43"/>
        <v>0</v>
      </c>
      <c r="F257" t="s">
        <v>6</v>
      </c>
      <c r="G257">
        <f t="shared" si="52"/>
        <v>19</v>
      </c>
      <c r="H257">
        <f>ROUNDDOWN(IF(AND(D257=1,F257="z"),G257*0.2,0),0)</f>
        <v>0</v>
      </c>
      <c r="I257">
        <f t="shared" si="44"/>
        <v>0</v>
      </c>
      <c r="J257">
        <f t="shared" si="45"/>
        <v>17</v>
      </c>
      <c r="K257">
        <f t="shared" si="46"/>
        <v>0</v>
      </c>
      <c r="L257">
        <f t="shared" si="47"/>
        <v>510</v>
      </c>
      <c r="M257">
        <f>IF(E257=1,G257*15,0)</f>
        <v>0</v>
      </c>
      <c r="N257">
        <f t="shared" si="51"/>
        <v>0</v>
      </c>
      <c r="O257">
        <f t="shared" si="48"/>
        <v>22195</v>
      </c>
      <c r="P257">
        <f t="shared" si="49"/>
        <v>36600</v>
      </c>
      <c r="Q257">
        <f t="shared" si="50"/>
        <v>21605</v>
      </c>
    </row>
    <row r="258" spans="1:17" x14ac:dyDescent="0.25">
      <c r="A258" s="1">
        <v>45183</v>
      </c>
      <c r="B258">
        <f t="shared" si="40"/>
        <v>4</v>
      </c>
      <c r="C258">
        <f t="shared" si="41"/>
        <v>9</v>
      </c>
      <c r="D258">
        <f t="shared" si="42"/>
        <v>1</v>
      </c>
      <c r="E258">
        <f t="shared" si="43"/>
        <v>0</v>
      </c>
      <c r="F258" t="s">
        <v>6</v>
      </c>
      <c r="G258">
        <f t="shared" si="52"/>
        <v>19</v>
      </c>
      <c r="H258">
        <f>ROUNDDOWN(IF(AND(D258=1,F258="z"),G258*0.2,0),0)</f>
        <v>0</v>
      </c>
      <c r="I258">
        <f t="shared" si="44"/>
        <v>0</v>
      </c>
      <c r="J258">
        <f t="shared" si="45"/>
        <v>17</v>
      </c>
      <c r="K258">
        <f t="shared" si="46"/>
        <v>0</v>
      </c>
      <c r="L258">
        <f t="shared" si="47"/>
        <v>510</v>
      </c>
      <c r="M258">
        <f>IF(E258=1,G258*15,0)</f>
        <v>0</v>
      </c>
      <c r="N258">
        <f t="shared" si="51"/>
        <v>0</v>
      </c>
      <c r="O258">
        <f t="shared" si="48"/>
        <v>22705</v>
      </c>
      <c r="P258">
        <f t="shared" si="49"/>
        <v>37110</v>
      </c>
      <c r="Q258">
        <f t="shared" si="50"/>
        <v>21605</v>
      </c>
    </row>
    <row r="259" spans="1:17" x14ac:dyDescent="0.25">
      <c r="A259" s="1">
        <v>45184</v>
      </c>
      <c r="B259">
        <f t="shared" ref="B259:B322" si="53">WEEKDAY(A259,2)</f>
        <v>5</v>
      </c>
      <c r="C259">
        <f t="shared" ref="C259:C322" si="54">MONTH(A259)</f>
        <v>9</v>
      </c>
      <c r="D259">
        <f t="shared" ref="D259:D322" si="55">IF(AND(B259&gt;0,B259&lt;6),1,0)</f>
        <v>1</v>
      </c>
      <c r="E259">
        <f t="shared" ref="E259:E322" si="56">IF(B259=7,1,0)</f>
        <v>0</v>
      </c>
      <c r="F259" t="s">
        <v>6</v>
      </c>
      <c r="G259">
        <f t="shared" si="52"/>
        <v>19</v>
      </c>
      <c r="H259">
        <f>ROUNDDOWN(IF(AND(D259=1,F259="z"),G259*0.2,0),0)</f>
        <v>0</v>
      </c>
      <c r="I259">
        <f t="shared" ref="I259:I322" si="57">ROUNDDOWN(IF(AND(D259=1,F259="w"),G259*0.5,0),0)</f>
        <v>0</v>
      </c>
      <c r="J259">
        <f t="shared" ref="J259:J322" si="58">ROUNDDOWN(IF(AND(D259=1,F259="l"),G259*0.9,0),0)</f>
        <v>17</v>
      </c>
      <c r="K259">
        <f t="shared" ref="K259:K322" si="59">ROUNDDOWN(IF(AND(D259=1,F259="j"),G259*0.4,0),0)</f>
        <v>0</v>
      </c>
      <c r="L259">
        <f t="shared" ref="L259:L322" si="60">SUM(H259:K259)*30</f>
        <v>510</v>
      </c>
      <c r="M259">
        <f>IF(E259=1,G259*15,0)</f>
        <v>0</v>
      </c>
      <c r="N259">
        <f t="shared" si="51"/>
        <v>0</v>
      </c>
      <c r="O259">
        <f t="shared" si="48"/>
        <v>23215</v>
      </c>
      <c r="P259">
        <f t="shared" si="49"/>
        <v>37620</v>
      </c>
      <c r="Q259">
        <f t="shared" si="50"/>
        <v>21605</v>
      </c>
    </row>
    <row r="260" spans="1:17" x14ac:dyDescent="0.25">
      <c r="A260" s="1">
        <v>45185</v>
      </c>
      <c r="B260">
        <f t="shared" si="53"/>
        <v>6</v>
      </c>
      <c r="C260">
        <f t="shared" si="54"/>
        <v>9</v>
      </c>
      <c r="D260">
        <f t="shared" si="55"/>
        <v>0</v>
      </c>
      <c r="E260">
        <f t="shared" si="56"/>
        <v>0</v>
      </c>
      <c r="F260" t="s">
        <v>6</v>
      </c>
      <c r="G260">
        <f t="shared" si="52"/>
        <v>19</v>
      </c>
      <c r="H260">
        <f>ROUNDDOWN(IF(AND(D260=1,F260="z"),G260*0.2,0),0)</f>
        <v>0</v>
      </c>
      <c r="I260">
        <f t="shared" si="57"/>
        <v>0</v>
      </c>
      <c r="J260">
        <f t="shared" si="58"/>
        <v>0</v>
      </c>
      <c r="K260">
        <f t="shared" si="59"/>
        <v>0</v>
      </c>
      <c r="L260">
        <f t="shared" si="60"/>
        <v>0</v>
      </c>
      <c r="M260">
        <f>IF(E260=1,G260*15,0)</f>
        <v>0</v>
      </c>
      <c r="N260">
        <f t="shared" si="51"/>
        <v>0</v>
      </c>
      <c r="O260">
        <f t="shared" ref="O260:O323" si="61">L260-M260+O259</f>
        <v>23215</v>
      </c>
      <c r="P260">
        <f t="shared" ref="P260:P323" si="62">L260+P259</f>
        <v>37620</v>
      </c>
      <c r="Q260">
        <f t="shared" ref="Q260:Q323" si="63">N260+M260+Q259</f>
        <v>21605</v>
      </c>
    </row>
    <row r="261" spans="1:17" x14ac:dyDescent="0.25">
      <c r="A261" s="1">
        <v>45186</v>
      </c>
      <c r="B261">
        <f t="shared" si="53"/>
        <v>7</v>
      </c>
      <c r="C261">
        <f t="shared" si="54"/>
        <v>9</v>
      </c>
      <c r="D261">
        <f t="shared" si="55"/>
        <v>0</v>
      </c>
      <c r="E261">
        <f t="shared" si="56"/>
        <v>1</v>
      </c>
      <c r="F261" t="s">
        <v>6</v>
      </c>
      <c r="G261">
        <f t="shared" si="52"/>
        <v>19</v>
      </c>
      <c r="H261">
        <f>ROUNDDOWN(IF(AND(D261=1,F261="z"),G261*0.2,0),0)</f>
        <v>0</v>
      </c>
      <c r="I261">
        <f t="shared" si="57"/>
        <v>0</v>
      </c>
      <c r="J261">
        <f t="shared" si="58"/>
        <v>0</v>
      </c>
      <c r="K261">
        <f t="shared" si="59"/>
        <v>0</v>
      </c>
      <c r="L261">
        <f t="shared" si="60"/>
        <v>0</v>
      </c>
      <c r="M261">
        <f>IF(E261=1,G261*15,0)</f>
        <v>285</v>
      </c>
      <c r="N261">
        <f t="shared" ref="N261:N324" si="64">IF(AND(C261&lt;&gt;C260,O260&gt;0),3*800,0)</f>
        <v>0</v>
      </c>
      <c r="O261">
        <f t="shared" si="61"/>
        <v>22930</v>
      </c>
      <c r="P261">
        <f t="shared" si="62"/>
        <v>37620</v>
      </c>
      <c r="Q261">
        <f t="shared" si="63"/>
        <v>21890</v>
      </c>
    </row>
    <row r="262" spans="1:17" x14ac:dyDescent="0.25">
      <c r="A262" s="1">
        <v>45187</v>
      </c>
      <c r="B262">
        <f t="shared" si="53"/>
        <v>1</v>
      </c>
      <c r="C262">
        <f t="shared" si="54"/>
        <v>9</v>
      </c>
      <c r="D262">
        <f t="shared" si="55"/>
        <v>1</v>
      </c>
      <c r="E262">
        <f t="shared" si="56"/>
        <v>0</v>
      </c>
      <c r="F262" t="s">
        <v>6</v>
      </c>
      <c r="G262">
        <f t="shared" ref="G262:G325" si="65">IF(AND(C262&lt;&gt;C261,O261&gt;0),G261+3,G261)</f>
        <v>19</v>
      </c>
      <c r="H262">
        <f>ROUNDDOWN(IF(AND(D262=1,F262="z"),G262*0.2,0),0)</f>
        <v>0</v>
      </c>
      <c r="I262">
        <f t="shared" si="57"/>
        <v>0</v>
      </c>
      <c r="J262">
        <f t="shared" si="58"/>
        <v>17</v>
      </c>
      <c r="K262">
        <f t="shared" si="59"/>
        <v>0</v>
      </c>
      <c r="L262">
        <f t="shared" si="60"/>
        <v>510</v>
      </c>
      <c r="M262">
        <f>IF(E262=1,G262*15,0)</f>
        <v>0</v>
      </c>
      <c r="N262">
        <f t="shared" si="64"/>
        <v>0</v>
      </c>
      <c r="O262">
        <f t="shared" si="61"/>
        <v>23440</v>
      </c>
      <c r="P262">
        <f t="shared" si="62"/>
        <v>38130</v>
      </c>
      <c r="Q262">
        <f t="shared" si="63"/>
        <v>21890</v>
      </c>
    </row>
    <row r="263" spans="1:17" x14ac:dyDescent="0.25">
      <c r="A263" s="1">
        <v>45188</v>
      </c>
      <c r="B263">
        <f t="shared" si="53"/>
        <v>2</v>
      </c>
      <c r="C263">
        <f t="shared" si="54"/>
        <v>9</v>
      </c>
      <c r="D263">
        <f t="shared" si="55"/>
        <v>1</v>
      </c>
      <c r="E263">
        <f t="shared" si="56"/>
        <v>0</v>
      </c>
      <c r="F263" t="s">
        <v>6</v>
      </c>
      <c r="G263">
        <f t="shared" si="65"/>
        <v>19</v>
      </c>
      <c r="H263">
        <f>ROUNDDOWN(IF(AND(D263=1,F263="z"),G263*0.2,0),0)</f>
        <v>0</v>
      </c>
      <c r="I263">
        <f t="shared" si="57"/>
        <v>0</v>
      </c>
      <c r="J263">
        <f t="shared" si="58"/>
        <v>17</v>
      </c>
      <c r="K263">
        <f t="shared" si="59"/>
        <v>0</v>
      </c>
      <c r="L263">
        <f t="shared" si="60"/>
        <v>510</v>
      </c>
      <c r="M263">
        <f>IF(E263=1,G263*15,0)</f>
        <v>0</v>
      </c>
      <c r="N263">
        <f t="shared" si="64"/>
        <v>0</v>
      </c>
      <c r="O263">
        <f t="shared" si="61"/>
        <v>23950</v>
      </c>
      <c r="P263">
        <f t="shared" si="62"/>
        <v>38640</v>
      </c>
      <c r="Q263">
        <f t="shared" si="63"/>
        <v>21890</v>
      </c>
    </row>
    <row r="264" spans="1:17" x14ac:dyDescent="0.25">
      <c r="A264" s="1">
        <v>45189</v>
      </c>
      <c r="B264">
        <f t="shared" si="53"/>
        <v>3</v>
      </c>
      <c r="C264">
        <f t="shared" si="54"/>
        <v>9</v>
      </c>
      <c r="D264">
        <f t="shared" si="55"/>
        <v>1</v>
      </c>
      <c r="E264">
        <f t="shared" si="56"/>
        <v>0</v>
      </c>
      <c r="F264" t="s">
        <v>6</v>
      </c>
      <c r="G264">
        <f t="shared" si="65"/>
        <v>19</v>
      </c>
      <c r="H264">
        <f>ROUNDDOWN(IF(AND(D264=1,F264="z"),G264*0.2,0),0)</f>
        <v>0</v>
      </c>
      <c r="I264">
        <f t="shared" si="57"/>
        <v>0</v>
      </c>
      <c r="J264">
        <f t="shared" si="58"/>
        <v>17</v>
      </c>
      <c r="K264">
        <f t="shared" si="59"/>
        <v>0</v>
      </c>
      <c r="L264">
        <f t="shared" si="60"/>
        <v>510</v>
      </c>
      <c r="M264">
        <f>IF(E264=1,G264*15,0)</f>
        <v>0</v>
      </c>
      <c r="N264">
        <f t="shared" si="64"/>
        <v>0</v>
      </c>
      <c r="O264">
        <f t="shared" si="61"/>
        <v>24460</v>
      </c>
      <c r="P264">
        <f t="shared" si="62"/>
        <v>39150</v>
      </c>
      <c r="Q264">
        <f t="shared" si="63"/>
        <v>21890</v>
      </c>
    </row>
    <row r="265" spans="1:17" x14ac:dyDescent="0.25">
      <c r="A265" s="1">
        <v>45190</v>
      </c>
      <c r="B265">
        <f t="shared" si="53"/>
        <v>4</v>
      </c>
      <c r="C265">
        <f t="shared" si="54"/>
        <v>9</v>
      </c>
      <c r="D265">
        <f t="shared" si="55"/>
        <v>1</v>
      </c>
      <c r="E265">
        <f t="shared" si="56"/>
        <v>0</v>
      </c>
      <c r="F265" t="s">
        <v>6</v>
      </c>
      <c r="G265">
        <f t="shared" si="65"/>
        <v>19</v>
      </c>
      <c r="H265">
        <f>ROUNDDOWN(IF(AND(D265=1,F265="z"),G265*0.2,0),0)</f>
        <v>0</v>
      </c>
      <c r="I265">
        <f t="shared" si="57"/>
        <v>0</v>
      </c>
      <c r="J265">
        <f t="shared" si="58"/>
        <v>17</v>
      </c>
      <c r="K265">
        <f t="shared" si="59"/>
        <v>0</v>
      </c>
      <c r="L265">
        <f t="shared" si="60"/>
        <v>510</v>
      </c>
      <c r="M265">
        <f>IF(E265=1,G265*15,0)</f>
        <v>0</v>
      </c>
      <c r="N265">
        <f t="shared" si="64"/>
        <v>0</v>
      </c>
      <c r="O265">
        <f t="shared" si="61"/>
        <v>24970</v>
      </c>
      <c r="P265">
        <f t="shared" si="62"/>
        <v>39660</v>
      </c>
      <c r="Q265">
        <f t="shared" si="63"/>
        <v>21890</v>
      </c>
    </row>
    <row r="266" spans="1:17" x14ac:dyDescent="0.25">
      <c r="A266" s="1">
        <v>45191</v>
      </c>
      <c r="B266">
        <f t="shared" si="53"/>
        <v>5</v>
      </c>
      <c r="C266">
        <f t="shared" si="54"/>
        <v>9</v>
      </c>
      <c r="D266">
        <f t="shared" si="55"/>
        <v>1</v>
      </c>
      <c r="E266">
        <f t="shared" si="56"/>
        <v>0</v>
      </c>
      <c r="F266" t="s">
        <v>6</v>
      </c>
      <c r="G266">
        <f t="shared" si="65"/>
        <v>19</v>
      </c>
      <c r="H266">
        <f>ROUNDDOWN(IF(AND(D266=1,F266="z"),G266*0.2,0),0)</f>
        <v>0</v>
      </c>
      <c r="I266">
        <f t="shared" si="57"/>
        <v>0</v>
      </c>
      <c r="J266">
        <f t="shared" si="58"/>
        <v>17</v>
      </c>
      <c r="K266">
        <f t="shared" si="59"/>
        <v>0</v>
      </c>
      <c r="L266">
        <f t="shared" si="60"/>
        <v>510</v>
      </c>
      <c r="M266">
        <f>IF(E266=1,G266*15,0)</f>
        <v>0</v>
      </c>
      <c r="N266">
        <f t="shared" si="64"/>
        <v>0</v>
      </c>
      <c r="O266">
        <f t="shared" si="61"/>
        <v>25480</v>
      </c>
      <c r="P266">
        <f t="shared" si="62"/>
        <v>40170</v>
      </c>
      <c r="Q266">
        <f t="shared" si="63"/>
        <v>21890</v>
      </c>
    </row>
    <row r="267" spans="1:17" x14ac:dyDescent="0.25">
      <c r="A267" s="1">
        <v>45192</v>
      </c>
      <c r="B267">
        <f t="shared" si="53"/>
        <v>6</v>
      </c>
      <c r="C267">
        <f t="shared" si="54"/>
        <v>9</v>
      </c>
      <c r="D267">
        <f t="shared" si="55"/>
        <v>0</v>
      </c>
      <c r="E267">
        <f t="shared" si="56"/>
        <v>0</v>
      </c>
      <c r="F267" t="s">
        <v>7</v>
      </c>
      <c r="G267">
        <f t="shared" si="65"/>
        <v>19</v>
      </c>
      <c r="H267">
        <f>ROUNDDOWN(IF(AND(D267=1,F267="z"),G267*0.2,0),0)</f>
        <v>0</v>
      </c>
      <c r="I267">
        <f t="shared" si="57"/>
        <v>0</v>
      </c>
      <c r="J267">
        <f t="shared" si="58"/>
        <v>0</v>
      </c>
      <c r="K267">
        <f t="shared" si="59"/>
        <v>0</v>
      </c>
      <c r="L267">
        <f t="shared" si="60"/>
        <v>0</v>
      </c>
      <c r="M267">
        <f>IF(E267=1,G267*15,0)</f>
        <v>0</v>
      </c>
      <c r="N267">
        <f t="shared" si="64"/>
        <v>0</v>
      </c>
      <c r="O267">
        <f t="shared" si="61"/>
        <v>25480</v>
      </c>
      <c r="P267">
        <f t="shared" si="62"/>
        <v>40170</v>
      </c>
      <c r="Q267">
        <f t="shared" si="63"/>
        <v>21890</v>
      </c>
    </row>
    <row r="268" spans="1:17" x14ac:dyDescent="0.25">
      <c r="A268" s="1">
        <v>45193</v>
      </c>
      <c r="B268">
        <f t="shared" si="53"/>
        <v>7</v>
      </c>
      <c r="C268">
        <f t="shared" si="54"/>
        <v>9</v>
      </c>
      <c r="D268">
        <f t="shared" si="55"/>
        <v>0</v>
      </c>
      <c r="E268">
        <f t="shared" si="56"/>
        <v>1</v>
      </c>
      <c r="F268" t="s">
        <v>7</v>
      </c>
      <c r="G268">
        <f t="shared" si="65"/>
        <v>19</v>
      </c>
      <c r="H268">
        <f>ROUNDDOWN(IF(AND(D268=1,F268="z"),G268*0.2,0),0)</f>
        <v>0</v>
      </c>
      <c r="I268">
        <f t="shared" si="57"/>
        <v>0</v>
      </c>
      <c r="J268">
        <f t="shared" si="58"/>
        <v>0</v>
      </c>
      <c r="K268">
        <f t="shared" si="59"/>
        <v>0</v>
      </c>
      <c r="L268">
        <f t="shared" si="60"/>
        <v>0</v>
      </c>
      <c r="M268">
        <f>IF(E268=1,G268*15,0)</f>
        <v>285</v>
      </c>
      <c r="N268">
        <f t="shared" si="64"/>
        <v>0</v>
      </c>
      <c r="O268">
        <f t="shared" si="61"/>
        <v>25195</v>
      </c>
      <c r="P268">
        <f t="shared" si="62"/>
        <v>40170</v>
      </c>
      <c r="Q268">
        <f t="shared" si="63"/>
        <v>22175</v>
      </c>
    </row>
    <row r="269" spans="1:17" x14ac:dyDescent="0.25">
      <c r="A269" s="1">
        <v>45194</v>
      </c>
      <c r="B269">
        <f t="shared" si="53"/>
        <v>1</v>
      </c>
      <c r="C269">
        <f t="shared" si="54"/>
        <v>9</v>
      </c>
      <c r="D269">
        <f t="shared" si="55"/>
        <v>1</v>
      </c>
      <c r="E269">
        <f t="shared" si="56"/>
        <v>0</v>
      </c>
      <c r="F269" t="s">
        <v>7</v>
      </c>
      <c r="G269">
        <f t="shared" si="65"/>
        <v>19</v>
      </c>
      <c r="H269">
        <f>ROUNDDOWN(IF(AND(D269=1,F269="z"),G269*0.2,0),0)</f>
        <v>0</v>
      </c>
      <c r="I269">
        <f t="shared" si="57"/>
        <v>0</v>
      </c>
      <c r="J269">
        <f t="shared" si="58"/>
        <v>0</v>
      </c>
      <c r="K269">
        <f t="shared" si="59"/>
        <v>7</v>
      </c>
      <c r="L269">
        <f t="shared" si="60"/>
        <v>210</v>
      </c>
      <c r="M269">
        <f>IF(E269=1,G269*15,0)</f>
        <v>0</v>
      </c>
      <c r="N269">
        <f t="shared" si="64"/>
        <v>0</v>
      </c>
      <c r="O269">
        <f t="shared" si="61"/>
        <v>25405</v>
      </c>
      <c r="P269">
        <f t="shared" si="62"/>
        <v>40380</v>
      </c>
      <c r="Q269">
        <f t="shared" si="63"/>
        <v>22175</v>
      </c>
    </row>
    <row r="270" spans="1:17" x14ac:dyDescent="0.25">
      <c r="A270" s="1">
        <v>45195</v>
      </c>
      <c r="B270">
        <f t="shared" si="53"/>
        <v>2</v>
      </c>
      <c r="C270">
        <f t="shared" si="54"/>
        <v>9</v>
      </c>
      <c r="D270">
        <f t="shared" si="55"/>
        <v>1</v>
      </c>
      <c r="E270">
        <f t="shared" si="56"/>
        <v>0</v>
      </c>
      <c r="F270" t="s">
        <v>7</v>
      </c>
      <c r="G270">
        <f t="shared" si="65"/>
        <v>19</v>
      </c>
      <c r="H270">
        <f>ROUNDDOWN(IF(AND(D270=1,F270="z"),G270*0.2,0),0)</f>
        <v>0</v>
      </c>
      <c r="I270">
        <f t="shared" si="57"/>
        <v>0</v>
      </c>
      <c r="J270">
        <f t="shared" si="58"/>
        <v>0</v>
      </c>
      <c r="K270">
        <f t="shared" si="59"/>
        <v>7</v>
      </c>
      <c r="L270">
        <f t="shared" si="60"/>
        <v>210</v>
      </c>
      <c r="M270">
        <f>IF(E270=1,G270*15,0)</f>
        <v>0</v>
      </c>
      <c r="N270">
        <f t="shared" si="64"/>
        <v>0</v>
      </c>
      <c r="O270">
        <f t="shared" si="61"/>
        <v>25615</v>
      </c>
      <c r="P270">
        <f t="shared" si="62"/>
        <v>40590</v>
      </c>
      <c r="Q270">
        <f t="shared" si="63"/>
        <v>22175</v>
      </c>
    </row>
    <row r="271" spans="1:17" x14ac:dyDescent="0.25">
      <c r="A271" s="1">
        <v>45196</v>
      </c>
      <c r="B271">
        <f t="shared" si="53"/>
        <v>3</v>
      </c>
      <c r="C271">
        <f t="shared" si="54"/>
        <v>9</v>
      </c>
      <c r="D271">
        <f t="shared" si="55"/>
        <v>1</v>
      </c>
      <c r="E271">
        <f t="shared" si="56"/>
        <v>0</v>
      </c>
      <c r="F271" t="s">
        <v>7</v>
      </c>
      <c r="G271">
        <f t="shared" si="65"/>
        <v>19</v>
      </c>
      <c r="H271">
        <f>ROUNDDOWN(IF(AND(D271=1,F271="z"),G271*0.2,0),0)</f>
        <v>0</v>
      </c>
      <c r="I271">
        <f t="shared" si="57"/>
        <v>0</v>
      </c>
      <c r="J271">
        <f t="shared" si="58"/>
        <v>0</v>
      </c>
      <c r="K271">
        <f t="shared" si="59"/>
        <v>7</v>
      </c>
      <c r="L271">
        <f t="shared" si="60"/>
        <v>210</v>
      </c>
      <c r="M271">
        <f>IF(E271=1,G271*15,0)</f>
        <v>0</v>
      </c>
      <c r="N271">
        <f t="shared" si="64"/>
        <v>0</v>
      </c>
      <c r="O271">
        <f t="shared" si="61"/>
        <v>25825</v>
      </c>
      <c r="P271">
        <f t="shared" si="62"/>
        <v>40800</v>
      </c>
      <c r="Q271">
        <f t="shared" si="63"/>
        <v>22175</v>
      </c>
    </row>
    <row r="272" spans="1:17" x14ac:dyDescent="0.25">
      <c r="A272" s="1">
        <v>45197</v>
      </c>
      <c r="B272">
        <f t="shared" si="53"/>
        <v>4</v>
      </c>
      <c r="C272">
        <f t="shared" si="54"/>
        <v>9</v>
      </c>
      <c r="D272">
        <f t="shared" si="55"/>
        <v>1</v>
      </c>
      <c r="E272">
        <f t="shared" si="56"/>
        <v>0</v>
      </c>
      <c r="F272" t="s">
        <v>7</v>
      </c>
      <c r="G272">
        <f t="shared" si="65"/>
        <v>19</v>
      </c>
      <c r="H272">
        <f>ROUNDDOWN(IF(AND(D272=1,F272="z"),G272*0.2,0),0)</f>
        <v>0</v>
      </c>
      <c r="I272">
        <f t="shared" si="57"/>
        <v>0</v>
      </c>
      <c r="J272">
        <f t="shared" si="58"/>
        <v>0</v>
      </c>
      <c r="K272">
        <f t="shared" si="59"/>
        <v>7</v>
      </c>
      <c r="L272">
        <f t="shared" si="60"/>
        <v>210</v>
      </c>
      <c r="M272">
        <f>IF(E272=1,G272*15,0)</f>
        <v>0</v>
      </c>
      <c r="N272">
        <f t="shared" si="64"/>
        <v>0</v>
      </c>
      <c r="O272">
        <f t="shared" si="61"/>
        <v>26035</v>
      </c>
      <c r="P272">
        <f t="shared" si="62"/>
        <v>41010</v>
      </c>
      <c r="Q272">
        <f t="shared" si="63"/>
        <v>22175</v>
      </c>
    </row>
    <row r="273" spans="1:17" x14ac:dyDescent="0.25">
      <c r="A273" s="1">
        <v>45198</v>
      </c>
      <c r="B273">
        <f t="shared" si="53"/>
        <v>5</v>
      </c>
      <c r="C273">
        <f t="shared" si="54"/>
        <v>9</v>
      </c>
      <c r="D273">
        <f t="shared" si="55"/>
        <v>1</v>
      </c>
      <c r="E273">
        <f t="shared" si="56"/>
        <v>0</v>
      </c>
      <c r="F273" t="s">
        <v>7</v>
      </c>
      <c r="G273">
        <f t="shared" si="65"/>
        <v>19</v>
      </c>
      <c r="H273">
        <f>ROUNDDOWN(IF(AND(D273=1,F273="z"),G273*0.2,0),0)</f>
        <v>0</v>
      </c>
      <c r="I273">
        <f t="shared" si="57"/>
        <v>0</v>
      </c>
      <c r="J273">
        <f t="shared" si="58"/>
        <v>0</v>
      </c>
      <c r="K273">
        <f t="shared" si="59"/>
        <v>7</v>
      </c>
      <c r="L273">
        <f t="shared" si="60"/>
        <v>210</v>
      </c>
      <c r="M273">
        <f>IF(E273=1,G273*15,0)</f>
        <v>0</v>
      </c>
      <c r="N273">
        <f t="shared" si="64"/>
        <v>0</v>
      </c>
      <c r="O273">
        <f t="shared" si="61"/>
        <v>26245</v>
      </c>
      <c r="P273">
        <f t="shared" si="62"/>
        <v>41220</v>
      </c>
      <c r="Q273">
        <f t="shared" si="63"/>
        <v>22175</v>
      </c>
    </row>
    <row r="274" spans="1:17" x14ac:dyDescent="0.25">
      <c r="A274" s="1">
        <v>45199</v>
      </c>
      <c r="B274">
        <f t="shared" si="53"/>
        <v>6</v>
      </c>
      <c r="C274">
        <f t="shared" si="54"/>
        <v>9</v>
      </c>
      <c r="D274">
        <f t="shared" si="55"/>
        <v>0</v>
      </c>
      <c r="E274">
        <f t="shared" si="56"/>
        <v>0</v>
      </c>
      <c r="F274" t="s">
        <v>7</v>
      </c>
      <c r="G274">
        <f t="shared" si="65"/>
        <v>19</v>
      </c>
      <c r="H274">
        <f>ROUNDDOWN(IF(AND(D274=1,F274="z"),G274*0.2,0),0)</f>
        <v>0</v>
      </c>
      <c r="I274">
        <f t="shared" si="57"/>
        <v>0</v>
      </c>
      <c r="J274">
        <f t="shared" si="58"/>
        <v>0</v>
      </c>
      <c r="K274">
        <f t="shared" si="59"/>
        <v>0</v>
      </c>
      <c r="L274">
        <f t="shared" si="60"/>
        <v>0</v>
      </c>
      <c r="M274">
        <f>IF(E274=1,G274*15,0)</f>
        <v>0</v>
      </c>
      <c r="N274">
        <f t="shared" si="64"/>
        <v>0</v>
      </c>
      <c r="O274">
        <f t="shared" si="61"/>
        <v>26245</v>
      </c>
      <c r="P274">
        <f t="shared" si="62"/>
        <v>41220</v>
      </c>
      <c r="Q274">
        <f t="shared" si="63"/>
        <v>22175</v>
      </c>
    </row>
    <row r="275" spans="1:17" x14ac:dyDescent="0.25">
      <c r="A275" s="1">
        <v>45200</v>
      </c>
      <c r="B275">
        <f t="shared" si="53"/>
        <v>7</v>
      </c>
      <c r="C275">
        <f t="shared" si="54"/>
        <v>10</v>
      </c>
      <c r="D275">
        <f t="shared" si="55"/>
        <v>0</v>
      </c>
      <c r="E275">
        <f t="shared" si="56"/>
        <v>1</v>
      </c>
      <c r="F275" t="s">
        <v>7</v>
      </c>
      <c r="G275">
        <f t="shared" si="65"/>
        <v>22</v>
      </c>
      <c r="H275">
        <f>ROUNDDOWN(IF(AND(D275=1,F275="z"),G275*0.2,0),0)</f>
        <v>0</v>
      </c>
      <c r="I275">
        <f t="shared" si="57"/>
        <v>0</v>
      </c>
      <c r="J275">
        <f t="shared" si="58"/>
        <v>0</v>
      </c>
      <c r="K275">
        <f t="shared" si="59"/>
        <v>0</v>
      </c>
      <c r="L275">
        <f t="shared" si="60"/>
        <v>0</v>
      </c>
      <c r="M275">
        <f>IF(E275=1,G275*15,0)</f>
        <v>330</v>
      </c>
      <c r="N275">
        <f t="shared" si="64"/>
        <v>2400</v>
      </c>
      <c r="O275">
        <f t="shared" si="61"/>
        <v>25915</v>
      </c>
      <c r="P275">
        <f t="shared" si="62"/>
        <v>41220</v>
      </c>
      <c r="Q275">
        <f t="shared" si="63"/>
        <v>24905</v>
      </c>
    </row>
    <row r="276" spans="1:17" x14ac:dyDescent="0.25">
      <c r="A276" s="1">
        <v>45201</v>
      </c>
      <c r="B276">
        <f t="shared" si="53"/>
        <v>1</v>
      </c>
      <c r="C276">
        <f t="shared" si="54"/>
        <v>10</v>
      </c>
      <c r="D276">
        <f t="shared" si="55"/>
        <v>1</v>
      </c>
      <c r="E276">
        <f t="shared" si="56"/>
        <v>0</v>
      </c>
      <c r="F276" t="s">
        <v>7</v>
      </c>
      <c r="G276">
        <f t="shared" si="65"/>
        <v>22</v>
      </c>
      <c r="H276">
        <f>ROUNDDOWN(IF(AND(D276=1,F276="z"),G276*0.2,0),0)</f>
        <v>0</v>
      </c>
      <c r="I276">
        <f t="shared" si="57"/>
        <v>0</v>
      </c>
      <c r="J276">
        <f t="shared" si="58"/>
        <v>0</v>
      </c>
      <c r="K276">
        <f t="shared" si="59"/>
        <v>8</v>
      </c>
      <c r="L276">
        <f t="shared" si="60"/>
        <v>240</v>
      </c>
      <c r="M276">
        <f>IF(E276=1,G276*15,0)</f>
        <v>0</v>
      </c>
      <c r="N276">
        <f t="shared" si="64"/>
        <v>0</v>
      </c>
      <c r="O276">
        <f t="shared" si="61"/>
        <v>26155</v>
      </c>
      <c r="P276">
        <f t="shared" si="62"/>
        <v>41460</v>
      </c>
      <c r="Q276">
        <f t="shared" si="63"/>
        <v>24905</v>
      </c>
    </row>
    <row r="277" spans="1:17" x14ac:dyDescent="0.25">
      <c r="A277" s="1">
        <v>45202</v>
      </c>
      <c r="B277">
        <f t="shared" si="53"/>
        <v>2</v>
      </c>
      <c r="C277">
        <f t="shared" si="54"/>
        <v>10</v>
      </c>
      <c r="D277">
        <f t="shared" si="55"/>
        <v>1</v>
      </c>
      <c r="E277">
        <f t="shared" si="56"/>
        <v>0</v>
      </c>
      <c r="F277" t="s">
        <v>7</v>
      </c>
      <c r="G277">
        <f t="shared" si="65"/>
        <v>22</v>
      </c>
      <c r="H277">
        <f>ROUNDDOWN(IF(AND(D277=1,F277="z"),G277*0.2,0),0)</f>
        <v>0</v>
      </c>
      <c r="I277">
        <f t="shared" si="57"/>
        <v>0</v>
      </c>
      <c r="J277">
        <f t="shared" si="58"/>
        <v>0</v>
      </c>
      <c r="K277">
        <f t="shared" si="59"/>
        <v>8</v>
      </c>
      <c r="L277">
        <f t="shared" si="60"/>
        <v>240</v>
      </c>
      <c r="M277">
        <f>IF(E277=1,G277*15,0)</f>
        <v>0</v>
      </c>
      <c r="N277">
        <f t="shared" si="64"/>
        <v>0</v>
      </c>
      <c r="O277">
        <f t="shared" si="61"/>
        <v>26395</v>
      </c>
      <c r="P277">
        <f t="shared" si="62"/>
        <v>41700</v>
      </c>
      <c r="Q277">
        <f t="shared" si="63"/>
        <v>24905</v>
      </c>
    </row>
    <row r="278" spans="1:17" x14ac:dyDescent="0.25">
      <c r="A278" s="1">
        <v>45203</v>
      </c>
      <c r="B278">
        <f t="shared" si="53"/>
        <v>3</v>
      </c>
      <c r="C278">
        <f t="shared" si="54"/>
        <v>10</v>
      </c>
      <c r="D278">
        <f t="shared" si="55"/>
        <v>1</v>
      </c>
      <c r="E278">
        <f t="shared" si="56"/>
        <v>0</v>
      </c>
      <c r="F278" t="s">
        <v>7</v>
      </c>
      <c r="G278">
        <f t="shared" si="65"/>
        <v>22</v>
      </c>
      <c r="H278">
        <f>ROUNDDOWN(IF(AND(D278=1,F278="z"),G278*0.2,0),0)</f>
        <v>0</v>
      </c>
      <c r="I278">
        <f t="shared" si="57"/>
        <v>0</v>
      </c>
      <c r="J278">
        <f t="shared" si="58"/>
        <v>0</v>
      </c>
      <c r="K278">
        <f t="shared" si="59"/>
        <v>8</v>
      </c>
      <c r="L278">
        <f t="shared" si="60"/>
        <v>240</v>
      </c>
      <c r="M278">
        <f>IF(E278=1,G278*15,0)</f>
        <v>0</v>
      </c>
      <c r="N278">
        <f t="shared" si="64"/>
        <v>0</v>
      </c>
      <c r="O278">
        <f t="shared" si="61"/>
        <v>26635</v>
      </c>
      <c r="P278">
        <f t="shared" si="62"/>
        <v>41940</v>
      </c>
      <c r="Q278">
        <f t="shared" si="63"/>
        <v>24905</v>
      </c>
    </row>
    <row r="279" spans="1:17" x14ac:dyDescent="0.25">
      <c r="A279" s="1">
        <v>45204</v>
      </c>
      <c r="B279">
        <f t="shared" si="53"/>
        <v>4</v>
      </c>
      <c r="C279">
        <f t="shared" si="54"/>
        <v>10</v>
      </c>
      <c r="D279">
        <f t="shared" si="55"/>
        <v>1</v>
      </c>
      <c r="E279">
        <f t="shared" si="56"/>
        <v>0</v>
      </c>
      <c r="F279" t="s">
        <v>7</v>
      </c>
      <c r="G279">
        <f t="shared" si="65"/>
        <v>22</v>
      </c>
      <c r="H279">
        <f>ROUNDDOWN(IF(AND(D279=1,F279="z"),G279*0.2,0),0)</f>
        <v>0</v>
      </c>
      <c r="I279">
        <f t="shared" si="57"/>
        <v>0</v>
      </c>
      <c r="J279">
        <f t="shared" si="58"/>
        <v>0</v>
      </c>
      <c r="K279">
        <f t="shared" si="59"/>
        <v>8</v>
      </c>
      <c r="L279">
        <f t="shared" si="60"/>
        <v>240</v>
      </c>
      <c r="M279">
        <f>IF(E279=1,G279*15,0)</f>
        <v>0</v>
      </c>
      <c r="N279">
        <f t="shared" si="64"/>
        <v>0</v>
      </c>
      <c r="O279">
        <f t="shared" si="61"/>
        <v>26875</v>
      </c>
      <c r="P279">
        <f t="shared" si="62"/>
        <v>42180</v>
      </c>
      <c r="Q279">
        <f t="shared" si="63"/>
        <v>24905</v>
      </c>
    </row>
    <row r="280" spans="1:17" x14ac:dyDescent="0.25">
      <c r="A280" s="1">
        <v>45205</v>
      </c>
      <c r="B280">
        <f t="shared" si="53"/>
        <v>5</v>
      </c>
      <c r="C280">
        <f t="shared" si="54"/>
        <v>10</v>
      </c>
      <c r="D280">
        <f t="shared" si="55"/>
        <v>1</v>
      </c>
      <c r="E280">
        <f t="shared" si="56"/>
        <v>0</v>
      </c>
      <c r="F280" t="s">
        <v>7</v>
      </c>
      <c r="G280">
        <f t="shared" si="65"/>
        <v>22</v>
      </c>
      <c r="H280">
        <f>ROUNDDOWN(IF(AND(D280=1,F280="z"),G280*0.2,0),0)</f>
        <v>0</v>
      </c>
      <c r="I280">
        <f t="shared" si="57"/>
        <v>0</v>
      </c>
      <c r="J280">
        <f t="shared" si="58"/>
        <v>0</v>
      </c>
      <c r="K280">
        <f t="shared" si="59"/>
        <v>8</v>
      </c>
      <c r="L280">
        <f t="shared" si="60"/>
        <v>240</v>
      </c>
      <c r="M280">
        <f>IF(E280=1,G280*15,0)</f>
        <v>0</v>
      </c>
      <c r="N280">
        <f t="shared" si="64"/>
        <v>0</v>
      </c>
      <c r="O280">
        <f t="shared" si="61"/>
        <v>27115</v>
      </c>
      <c r="P280">
        <f t="shared" si="62"/>
        <v>42420</v>
      </c>
      <c r="Q280">
        <f t="shared" si="63"/>
        <v>24905</v>
      </c>
    </row>
    <row r="281" spans="1:17" x14ac:dyDescent="0.25">
      <c r="A281" s="1">
        <v>45206</v>
      </c>
      <c r="B281">
        <f t="shared" si="53"/>
        <v>6</v>
      </c>
      <c r="C281">
        <f t="shared" si="54"/>
        <v>10</v>
      </c>
      <c r="D281">
        <f t="shared" si="55"/>
        <v>0</v>
      </c>
      <c r="E281">
        <f t="shared" si="56"/>
        <v>0</v>
      </c>
      <c r="F281" t="s">
        <v>7</v>
      </c>
      <c r="G281">
        <f t="shared" si="65"/>
        <v>22</v>
      </c>
      <c r="H281">
        <f>ROUNDDOWN(IF(AND(D281=1,F281="z"),G281*0.2,0),0)</f>
        <v>0</v>
      </c>
      <c r="I281">
        <f t="shared" si="57"/>
        <v>0</v>
      </c>
      <c r="J281">
        <f t="shared" si="58"/>
        <v>0</v>
      </c>
      <c r="K281">
        <f t="shared" si="59"/>
        <v>0</v>
      </c>
      <c r="L281">
        <f t="shared" si="60"/>
        <v>0</v>
      </c>
      <c r="M281">
        <f>IF(E281=1,G281*15,0)</f>
        <v>0</v>
      </c>
      <c r="N281">
        <f t="shared" si="64"/>
        <v>0</v>
      </c>
      <c r="O281">
        <f t="shared" si="61"/>
        <v>27115</v>
      </c>
      <c r="P281">
        <f t="shared" si="62"/>
        <v>42420</v>
      </c>
      <c r="Q281">
        <f t="shared" si="63"/>
        <v>24905</v>
      </c>
    </row>
    <row r="282" spans="1:17" x14ac:dyDescent="0.25">
      <c r="A282" s="1">
        <v>45207</v>
      </c>
      <c r="B282">
        <f t="shared" si="53"/>
        <v>7</v>
      </c>
      <c r="C282">
        <f t="shared" si="54"/>
        <v>10</v>
      </c>
      <c r="D282">
        <f t="shared" si="55"/>
        <v>0</v>
      </c>
      <c r="E282">
        <f t="shared" si="56"/>
        <v>1</v>
      </c>
      <c r="F282" t="s">
        <v>7</v>
      </c>
      <c r="G282">
        <f t="shared" si="65"/>
        <v>22</v>
      </c>
      <c r="H282">
        <f>ROUNDDOWN(IF(AND(D282=1,F282="z"),G282*0.2,0),0)</f>
        <v>0</v>
      </c>
      <c r="I282">
        <f t="shared" si="57"/>
        <v>0</v>
      </c>
      <c r="J282">
        <f t="shared" si="58"/>
        <v>0</v>
      </c>
      <c r="K282">
        <f t="shared" si="59"/>
        <v>0</v>
      </c>
      <c r="L282">
        <f t="shared" si="60"/>
        <v>0</v>
      </c>
      <c r="M282">
        <f>IF(E282=1,G282*15,0)</f>
        <v>330</v>
      </c>
      <c r="N282">
        <f t="shared" si="64"/>
        <v>0</v>
      </c>
      <c r="O282">
        <f t="shared" si="61"/>
        <v>26785</v>
      </c>
      <c r="P282">
        <f t="shared" si="62"/>
        <v>42420</v>
      </c>
      <c r="Q282">
        <f t="shared" si="63"/>
        <v>25235</v>
      </c>
    </row>
    <row r="283" spans="1:17" x14ac:dyDescent="0.25">
      <c r="A283" s="1">
        <v>45208</v>
      </c>
      <c r="B283">
        <f t="shared" si="53"/>
        <v>1</v>
      </c>
      <c r="C283">
        <f t="shared" si="54"/>
        <v>10</v>
      </c>
      <c r="D283">
        <f t="shared" si="55"/>
        <v>1</v>
      </c>
      <c r="E283">
        <f t="shared" si="56"/>
        <v>0</v>
      </c>
      <c r="F283" t="s">
        <v>7</v>
      </c>
      <c r="G283">
        <f t="shared" si="65"/>
        <v>22</v>
      </c>
      <c r="H283">
        <f>ROUNDDOWN(IF(AND(D283=1,F283="z"),G283*0.2,0),0)</f>
        <v>0</v>
      </c>
      <c r="I283">
        <f t="shared" si="57"/>
        <v>0</v>
      </c>
      <c r="J283">
        <f t="shared" si="58"/>
        <v>0</v>
      </c>
      <c r="K283">
        <f t="shared" si="59"/>
        <v>8</v>
      </c>
      <c r="L283">
        <f t="shared" si="60"/>
        <v>240</v>
      </c>
      <c r="M283">
        <f>IF(E283=1,G283*15,0)</f>
        <v>0</v>
      </c>
      <c r="N283">
        <f t="shared" si="64"/>
        <v>0</v>
      </c>
      <c r="O283">
        <f t="shared" si="61"/>
        <v>27025</v>
      </c>
      <c r="P283">
        <f t="shared" si="62"/>
        <v>42660</v>
      </c>
      <c r="Q283">
        <f t="shared" si="63"/>
        <v>25235</v>
      </c>
    </row>
    <row r="284" spans="1:17" x14ac:dyDescent="0.25">
      <c r="A284" s="1">
        <v>45209</v>
      </c>
      <c r="B284">
        <f t="shared" si="53"/>
        <v>2</v>
      </c>
      <c r="C284">
        <f t="shared" si="54"/>
        <v>10</v>
      </c>
      <c r="D284">
        <f t="shared" si="55"/>
        <v>1</v>
      </c>
      <c r="E284">
        <f t="shared" si="56"/>
        <v>0</v>
      </c>
      <c r="F284" t="s">
        <v>7</v>
      </c>
      <c r="G284">
        <f t="shared" si="65"/>
        <v>22</v>
      </c>
      <c r="H284">
        <f>ROUNDDOWN(IF(AND(D284=1,F284="z"),G284*0.2,0),0)</f>
        <v>0</v>
      </c>
      <c r="I284">
        <f t="shared" si="57"/>
        <v>0</v>
      </c>
      <c r="J284">
        <f t="shared" si="58"/>
        <v>0</v>
      </c>
      <c r="K284">
        <f t="shared" si="59"/>
        <v>8</v>
      </c>
      <c r="L284">
        <f t="shared" si="60"/>
        <v>240</v>
      </c>
      <c r="M284">
        <f>IF(E284=1,G284*15,0)</f>
        <v>0</v>
      </c>
      <c r="N284">
        <f t="shared" si="64"/>
        <v>0</v>
      </c>
      <c r="O284">
        <f t="shared" si="61"/>
        <v>27265</v>
      </c>
      <c r="P284">
        <f t="shared" si="62"/>
        <v>42900</v>
      </c>
      <c r="Q284">
        <f t="shared" si="63"/>
        <v>25235</v>
      </c>
    </row>
    <row r="285" spans="1:17" x14ac:dyDescent="0.25">
      <c r="A285" s="1">
        <v>45210</v>
      </c>
      <c r="B285">
        <f t="shared" si="53"/>
        <v>3</v>
      </c>
      <c r="C285">
        <f t="shared" si="54"/>
        <v>10</v>
      </c>
      <c r="D285">
        <f t="shared" si="55"/>
        <v>1</v>
      </c>
      <c r="E285">
        <f t="shared" si="56"/>
        <v>0</v>
      </c>
      <c r="F285" t="s">
        <v>7</v>
      </c>
      <c r="G285">
        <f t="shared" si="65"/>
        <v>22</v>
      </c>
      <c r="H285">
        <f>ROUNDDOWN(IF(AND(D285=1,F285="z"),G285*0.2,0),0)</f>
        <v>0</v>
      </c>
      <c r="I285">
        <f t="shared" si="57"/>
        <v>0</v>
      </c>
      <c r="J285">
        <f t="shared" si="58"/>
        <v>0</v>
      </c>
      <c r="K285">
        <f t="shared" si="59"/>
        <v>8</v>
      </c>
      <c r="L285">
        <f t="shared" si="60"/>
        <v>240</v>
      </c>
      <c r="M285">
        <f>IF(E285=1,G285*15,0)</f>
        <v>0</v>
      </c>
      <c r="N285">
        <f t="shared" si="64"/>
        <v>0</v>
      </c>
      <c r="O285">
        <f t="shared" si="61"/>
        <v>27505</v>
      </c>
      <c r="P285">
        <f t="shared" si="62"/>
        <v>43140</v>
      </c>
      <c r="Q285">
        <f t="shared" si="63"/>
        <v>25235</v>
      </c>
    </row>
    <row r="286" spans="1:17" x14ac:dyDescent="0.25">
      <c r="A286" s="1">
        <v>45211</v>
      </c>
      <c r="B286">
        <f t="shared" si="53"/>
        <v>4</v>
      </c>
      <c r="C286">
        <f t="shared" si="54"/>
        <v>10</v>
      </c>
      <c r="D286">
        <f t="shared" si="55"/>
        <v>1</v>
      </c>
      <c r="E286">
        <f t="shared" si="56"/>
        <v>0</v>
      </c>
      <c r="F286" t="s">
        <v>7</v>
      </c>
      <c r="G286">
        <f t="shared" si="65"/>
        <v>22</v>
      </c>
      <c r="H286">
        <f>ROUNDDOWN(IF(AND(D286=1,F286="z"),G286*0.2,0),0)</f>
        <v>0</v>
      </c>
      <c r="I286">
        <f t="shared" si="57"/>
        <v>0</v>
      </c>
      <c r="J286">
        <f t="shared" si="58"/>
        <v>0</v>
      </c>
      <c r="K286">
        <f t="shared" si="59"/>
        <v>8</v>
      </c>
      <c r="L286">
        <f t="shared" si="60"/>
        <v>240</v>
      </c>
      <c r="M286">
        <f>IF(E286=1,G286*15,0)</f>
        <v>0</v>
      </c>
      <c r="N286">
        <f t="shared" si="64"/>
        <v>0</v>
      </c>
      <c r="O286">
        <f t="shared" si="61"/>
        <v>27745</v>
      </c>
      <c r="P286">
        <f t="shared" si="62"/>
        <v>43380</v>
      </c>
      <c r="Q286">
        <f t="shared" si="63"/>
        <v>25235</v>
      </c>
    </row>
    <row r="287" spans="1:17" x14ac:dyDescent="0.25">
      <c r="A287" s="1">
        <v>45212</v>
      </c>
      <c r="B287">
        <f t="shared" si="53"/>
        <v>5</v>
      </c>
      <c r="C287">
        <f t="shared" si="54"/>
        <v>10</v>
      </c>
      <c r="D287">
        <f t="shared" si="55"/>
        <v>1</v>
      </c>
      <c r="E287">
        <f t="shared" si="56"/>
        <v>0</v>
      </c>
      <c r="F287" t="s">
        <v>7</v>
      </c>
      <c r="G287">
        <f t="shared" si="65"/>
        <v>22</v>
      </c>
      <c r="H287">
        <f>ROUNDDOWN(IF(AND(D287=1,F287="z"),G287*0.2,0),0)</f>
        <v>0</v>
      </c>
      <c r="I287">
        <f t="shared" si="57"/>
        <v>0</v>
      </c>
      <c r="J287">
        <f t="shared" si="58"/>
        <v>0</v>
      </c>
      <c r="K287">
        <f t="shared" si="59"/>
        <v>8</v>
      </c>
      <c r="L287">
        <f t="shared" si="60"/>
        <v>240</v>
      </c>
      <c r="M287">
        <f>IF(E287=1,G287*15,0)</f>
        <v>0</v>
      </c>
      <c r="N287">
        <f t="shared" si="64"/>
        <v>0</v>
      </c>
      <c r="O287">
        <f t="shared" si="61"/>
        <v>27985</v>
      </c>
      <c r="P287">
        <f t="shared" si="62"/>
        <v>43620</v>
      </c>
      <c r="Q287">
        <f t="shared" si="63"/>
        <v>25235</v>
      </c>
    </row>
    <row r="288" spans="1:17" x14ac:dyDescent="0.25">
      <c r="A288" s="1">
        <v>45213</v>
      </c>
      <c r="B288">
        <f t="shared" si="53"/>
        <v>6</v>
      </c>
      <c r="C288">
        <f t="shared" si="54"/>
        <v>10</v>
      </c>
      <c r="D288">
        <f t="shared" si="55"/>
        <v>0</v>
      </c>
      <c r="E288">
        <f t="shared" si="56"/>
        <v>0</v>
      </c>
      <c r="F288" t="s">
        <v>7</v>
      </c>
      <c r="G288">
        <f t="shared" si="65"/>
        <v>22</v>
      </c>
      <c r="H288">
        <f>ROUNDDOWN(IF(AND(D288=1,F288="z"),G288*0.2,0),0)</f>
        <v>0</v>
      </c>
      <c r="I288">
        <f t="shared" si="57"/>
        <v>0</v>
      </c>
      <c r="J288">
        <f t="shared" si="58"/>
        <v>0</v>
      </c>
      <c r="K288">
        <f t="shared" si="59"/>
        <v>0</v>
      </c>
      <c r="L288">
        <f t="shared" si="60"/>
        <v>0</v>
      </c>
      <c r="M288">
        <f>IF(E288=1,G288*15,0)</f>
        <v>0</v>
      </c>
      <c r="N288">
        <f t="shared" si="64"/>
        <v>0</v>
      </c>
      <c r="O288">
        <f t="shared" si="61"/>
        <v>27985</v>
      </c>
      <c r="P288">
        <f t="shared" si="62"/>
        <v>43620</v>
      </c>
      <c r="Q288">
        <f t="shared" si="63"/>
        <v>25235</v>
      </c>
    </row>
    <row r="289" spans="1:17" x14ac:dyDescent="0.25">
      <c r="A289" s="1">
        <v>45214</v>
      </c>
      <c r="B289">
        <f t="shared" si="53"/>
        <v>7</v>
      </c>
      <c r="C289">
        <f t="shared" si="54"/>
        <v>10</v>
      </c>
      <c r="D289">
        <f t="shared" si="55"/>
        <v>0</v>
      </c>
      <c r="E289">
        <f t="shared" si="56"/>
        <v>1</v>
      </c>
      <c r="F289" t="s">
        <v>7</v>
      </c>
      <c r="G289">
        <f t="shared" si="65"/>
        <v>22</v>
      </c>
      <c r="H289">
        <f>ROUNDDOWN(IF(AND(D289=1,F289="z"),G289*0.2,0),0)</f>
        <v>0</v>
      </c>
      <c r="I289">
        <f t="shared" si="57"/>
        <v>0</v>
      </c>
      <c r="J289">
        <f t="shared" si="58"/>
        <v>0</v>
      </c>
      <c r="K289">
        <f t="shared" si="59"/>
        <v>0</v>
      </c>
      <c r="L289">
        <f t="shared" si="60"/>
        <v>0</v>
      </c>
      <c r="M289">
        <f>IF(E289=1,G289*15,0)</f>
        <v>330</v>
      </c>
      <c r="N289">
        <f t="shared" si="64"/>
        <v>0</v>
      </c>
      <c r="O289">
        <f t="shared" si="61"/>
        <v>27655</v>
      </c>
      <c r="P289">
        <f t="shared" si="62"/>
        <v>43620</v>
      </c>
      <c r="Q289">
        <f t="shared" si="63"/>
        <v>25565</v>
      </c>
    </row>
    <row r="290" spans="1:17" x14ac:dyDescent="0.25">
      <c r="A290" s="1">
        <v>45215</v>
      </c>
      <c r="B290">
        <f t="shared" si="53"/>
        <v>1</v>
      </c>
      <c r="C290">
        <f t="shared" si="54"/>
        <v>10</v>
      </c>
      <c r="D290">
        <f t="shared" si="55"/>
        <v>1</v>
      </c>
      <c r="E290">
        <f t="shared" si="56"/>
        <v>0</v>
      </c>
      <c r="F290" t="s">
        <v>7</v>
      </c>
      <c r="G290">
        <f t="shared" si="65"/>
        <v>22</v>
      </c>
      <c r="H290">
        <f>ROUNDDOWN(IF(AND(D290=1,F290="z"),G290*0.2,0),0)</f>
        <v>0</v>
      </c>
      <c r="I290">
        <f t="shared" si="57"/>
        <v>0</v>
      </c>
      <c r="J290">
        <f t="shared" si="58"/>
        <v>0</v>
      </c>
      <c r="K290">
        <f t="shared" si="59"/>
        <v>8</v>
      </c>
      <c r="L290">
        <f t="shared" si="60"/>
        <v>240</v>
      </c>
      <c r="M290">
        <f>IF(E290=1,G290*15,0)</f>
        <v>0</v>
      </c>
      <c r="N290">
        <f t="shared" si="64"/>
        <v>0</v>
      </c>
      <c r="O290">
        <f t="shared" si="61"/>
        <v>27895</v>
      </c>
      <c r="P290">
        <f t="shared" si="62"/>
        <v>43860</v>
      </c>
      <c r="Q290">
        <f t="shared" si="63"/>
        <v>25565</v>
      </c>
    </row>
    <row r="291" spans="1:17" x14ac:dyDescent="0.25">
      <c r="A291" s="1">
        <v>45216</v>
      </c>
      <c r="B291">
        <f t="shared" si="53"/>
        <v>2</v>
      </c>
      <c r="C291">
        <f t="shared" si="54"/>
        <v>10</v>
      </c>
      <c r="D291">
        <f t="shared" si="55"/>
        <v>1</v>
      </c>
      <c r="E291">
        <f t="shared" si="56"/>
        <v>0</v>
      </c>
      <c r="F291" t="s">
        <v>7</v>
      </c>
      <c r="G291">
        <f t="shared" si="65"/>
        <v>22</v>
      </c>
      <c r="H291">
        <f>ROUNDDOWN(IF(AND(D291=1,F291="z"),G291*0.2,0),0)</f>
        <v>0</v>
      </c>
      <c r="I291">
        <f t="shared" si="57"/>
        <v>0</v>
      </c>
      <c r="J291">
        <f t="shared" si="58"/>
        <v>0</v>
      </c>
      <c r="K291">
        <f t="shared" si="59"/>
        <v>8</v>
      </c>
      <c r="L291">
        <f t="shared" si="60"/>
        <v>240</v>
      </c>
      <c r="M291">
        <f>IF(E291=1,G291*15,0)</f>
        <v>0</v>
      </c>
      <c r="N291">
        <f t="shared" si="64"/>
        <v>0</v>
      </c>
      <c r="O291">
        <f t="shared" si="61"/>
        <v>28135</v>
      </c>
      <c r="P291">
        <f t="shared" si="62"/>
        <v>44100</v>
      </c>
      <c r="Q291">
        <f t="shared" si="63"/>
        <v>25565</v>
      </c>
    </row>
    <row r="292" spans="1:17" x14ac:dyDescent="0.25">
      <c r="A292" s="1">
        <v>45217</v>
      </c>
      <c r="B292">
        <f t="shared" si="53"/>
        <v>3</v>
      </c>
      <c r="C292">
        <f t="shared" si="54"/>
        <v>10</v>
      </c>
      <c r="D292">
        <f t="shared" si="55"/>
        <v>1</v>
      </c>
      <c r="E292">
        <f t="shared" si="56"/>
        <v>0</v>
      </c>
      <c r="F292" t="s">
        <v>7</v>
      </c>
      <c r="G292">
        <f t="shared" si="65"/>
        <v>22</v>
      </c>
      <c r="H292">
        <f>ROUNDDOWN(IF(AND(D292=1,F292="z"),G292*0.2,0),0)</f>
        <v>0</v>
      </c>
      <c r="I292">
        <f t="shared" si="57"/>
        <v>0</v>
      </c>
      <c r="J292">
        <f t="shared" si="58"/>
        <v>0</v>
      </c>
      <c r="K292">
        <f t="shared" si="59"/>
        <v>8</v>
      </c>
      <c r="L292">
        <f t="shared" si="60"/>
        <v>240</v>
      </c>
      <c r="M292">
        <f>IF(E292=1,G292*15,0)</f>
        <v>0</v>
      </c>
      <c r="N292">
        <f t="shared" si="64"/>
        <v>0</v>
      </c>
      <c r="O292">
        <f t="shared" si="61"/>
        <v>28375</v>
      </c>
      <c r="P292">
        <f t="shared" si="62"/>
        <v>44340</v>
      </c>
      <c r="Q292">
        <f t="shared" si="63"/>
        <v>25565</v>
      </c>
    </row>
    <row r="293" spans="1:17" x14ac:dyDescent="0.25">
      <c r="A293" s="1">
        <v>45218</v>
      </c>
      <c r="B293">
        <f t="shared" si="53"/>
        <v>4</v>
      </c>
      <c r="C293">
        <f t="shared" si="54"/>
        <v>10</v>
      </c>
      <c r="D293">
        <f t="shared" si="55"/>
        <v>1</v>
      </c>
      <c r="E293">
        <f t="shared" si="56"/>
        <v>0</v>
      </c>
      <c r="F293" t="s">
        <v>7</v>
      </c>
      <c r="G293">
        <f t="shared" si="65"/>
        <v>22</v>
      </c>
      <c r="H293">
        <f>ROUNDDOWN(IF(AND(D293=1,F293="z"),G293*0.2,0),0)</f>
        <v>0</v>
      </c>
      <c r="I293">
        <f t="shared" si="57"/>
        <v>0</v>
      </c>
      <c r="J293">
        <f t="shared" si="58"/>
        <v>0</v>
      </c>
      <c r="K293">
        <f t="shared" si="59"/>
        <v>8</v>
      </c>
      <c r="L293">
        <f t="shared" si="60"/>
        <v>240</v>
      </c>
      <c r="M293">
        <f>IF(E293=1,G293*15,0)</f>
        <v>0</v>
      </c>
      <c r="N293">
        <f t="shared" si="64"/>
        <v>0</v>
      </c>
      <c r="O293">
        <f t="shared" si="61"/>
        <v>28615</v>
      </c>
      <c r="P293">
        <f t="shared" si="62"/>
        <v>44580</v>
      </c>
      <c r="Q293">
        <f t="shared" si="63"/>
        <v>25565</v>
      </c>
    </row>
    <row r="294" spans="1:17" x14ac:dyDescent="0.25">
      <c r="A294" s="1">
        <v>45219</v>
      </c>
      <c r="B294">
        <f t="shared" si="53"/>
        <v>5</v>
      </c>
      <c r="C294">
        <f t="shared" si="54"/>
        <v>10</v>
      </c>
      <c r="D294">
        <f t="shared" si="55"/>
        <v>1</v>
      </c>
      <c r="E294">
        <f t="shared" si="56"/>
        <v>0</v>
      </c>
      <c r="F294" t="s">
        <v>7</v>
      </c>
      <c r="G294">
        <f t="shared" si="65"/>
        <v>22</v>
      </c>
      <c r="H294">
        <f>ROUNDDOWN(IF(AND(D294=1,F294="z"),G294*0.2,0),0)</f>
        <v>0</v>
      </c>
      <c r="I294">
        <f t="shared" si="57"/>
        <v>0</v>
      </c>
      <c r="J294">
        <f t="shared" si="58"/>
        <v>0</v>
      </c>
      <c r="K294">
        <f t="shared" si="59"/>
        <v>8</v>
      </c>
      <c r="L294">
        <f t="shared" si="60"/>
        <v>240</v>
      </c>
      <c r="M294">
        <f>IF(E294=1,G294*15,0)</f>
        <v>0</v>
      </c>
      <c r="N294">
        <f t="shared" si="64"/>
        <v>0</v>
      </c>
      <c r="O294">
        <f t="shared" si="61"/>
        <v>28855</v>
      </c>
      <c r="P294">
        <f t="shared" si="62"/>
        <v>44820</v>
      </c>
      <c r="Q294">
        <f t="shared" si="63"/>
        <v>25565</v>
      </c>
    </row>
    <row r="295" spans="1:17" x14ac:dyDescent="0.25">
      <c r="A295" s="1">
        <v>45220</v>
      </c>
      <c r="B295">
        <f t="shared" si="53"/>
        <v>6</v>
      </c>
      <c r="C295">
        <f t="shared" si="54"/>
        <v>10</v>
      </c>
      <c r="D295">
        <f t="shared" si="55"/>
        <v>0</v>
      </c>
      <c r="E295">
        <f t="shared" si="56"/>
        <v>0</v>
      </c>
      <c r="F295" t="s">
        <v>7</v>
      </c>
      <c r="G295">
        <f t="shared" si="65"/>
        <v>22</v>
      </c>
      <c r="H295">
        <f>ROUNDDOWN(IF(AND(D295=1,F295="z"),G295*0.2,0),0)</f>
        <v>0</v>
      </c>
      <c r="I295">
        <f t="shared" si="57"/>
        <v>0</v>
      </c>
      <c r="J295">
        <f t="shared" si="58"/>
        <v>0</v>
      </c>
      <c r="K295">
        <f t="shared" si="59"/>
        <v>0</v>
      </c>
      <c r="L295">
        <f t="shared" si="60"/>
        <v>0</v>
      </c>
      <c r="M295">
        <f>IF(E295=1,G295*15,0)</f>
        <v>0</v>
      </c>
      <c r="N295">
        <f t="shared" si="64"/>
        <v>0</v>
      </c>
      <c r="O295">
        <f t="shared" si="61"/>
        <v>28855</v>
      </c>
      <c r="P295">
        <f t="shared" si="62"/>
        <v>44820</v>
      </c>
      <c r="Q295">
        <f t="shared" si="63"/>
        <v>25565</v>
      </c>
    </row>
    <row r="296" spans="1:17" x14ac:dyDescent="0.25">
      <c r="A296" s="1">
        <v>45221</v>
      </c>
      <c r="B296">
        <f t="shared" si="53"/>
        <v>7</v>
      </c>
      <c r="C296">
        <f t="shared" si="54"/>
        <v>10</v>
      </c>
      <c r="D296">
        <f t="shared" si="55"/>
        <v>0</v>
      </c>
      <c r="E296">
        <f t="shared" si="56"/>
        <v>1</v>
      </c>
      <c r="F296" t="s">
        <v>7</v>
      </c>
      <c r="G296">
        <f t="shared" si="65"/>
        <v>22</v>
      </c>
      <c r="H296">
        <f>ROUNDDOWN(IF(AND(D296=1,F296="z"),G296*0.2,0),0)</f>
        <v>0</v>
      </c>
      <c r="I296">
        <f t="shared" si="57"/>
        <v>0</v>
      </c>
      <c r="J296">
        <f t="shared" si="58"/>
        <v>0</v>
      </c>
      <c r="K296">
        <f t="shared" si="59"/>
        <v>0</v>
      </c>
      <c r="L296">
        <f t="shared" si="60"/>
        <v>0</v>
      </c>
      <c r="M296">
        <f>IF(E296=1,G296*15,0)</f>
        <v>330</v>
      </c>
      <c r="N296">
        <f t="shared" si="64"/>
        <v>0</v>
      </c>
      <c r="O296">
        <f t="shared" si="61"/>
        <v>28525</v>
      </c>
      <c r="P296">
        <f t="shared" si="62"/>
        <v>44820</v>
      </c>
      <c r="Q296">
        <f t="shared" si="63"/>
        <v>25895</v>
      </c>
    </row>
    <row r="297" spans="1:17" x14ac:dyDescent="0.25">
      <c r="A297" s="1">
        <v>45222</v>
      </c>
      <c r="B297">
        <f t="shared" si="53"/>
        <v>1</v>
      </c>
      <c r="C297">
        <f t="shared" si="54"/>
        <v>10</v>
      </c>
      <c r="D297">
        <f t="shared" si="55"/>
        <v>1</v>
      </c>
      <c r="E297">
        <f t="shared" si="56"/>
        <v>0</v>
      </c>
      <c r="F297" t="s">
        <v>7</v>
      </c>
      <c r="G297">
        <f t="shared" si="65"/>
        <v>22</v>
      </c>
      <c r="H297">
        <f>ROUNDDOWN(IF(AND(D297=1,F297="z"),G297*0.2,0),0)</f>
        <v>0</v>
      </c>
      <c r="I297">
        <f t="shared" si="57"/>
        <v>0</v>
      </c>
      <c r="J297">
        <f t="shared" si="58"/>
        <v>0</v>
      </c>
      <c r="K297">
        <f t="shared" si="59"/>
        <v>8</v>
      </c>
      <c r="L297">
        <f t="shared" si="60"/>
        <v>240</v>
      </c>
      <c r="M297">
        <f>IF(E297=1,G297*15,0)</f>
        <v>0</v>
      </c>
      <c r="N297">
        <f t="shared" si="64"/>
        <v>0</v>
      </c>
      <c r="O297">
        <f t="shared" si="61"/>
        <v>28765</v>
      </c>
      <c r="P297">
        <f t="shared" si="62"/>
        <v>45060</v>
      </c>
      <c r="Q297">
        <f t="shared" si="63"/>
        <v>25895</v>
      </c>
    </row>
    <row r="298" spans="1:17" x14ac:dyDescent="0.25">
      <c r="A298" s="1">
        <v>45223</v>
      </c>
      <c r="B298">
        <f t="shared" si="53"/>
        <v>2</v>
      </c>
      <c r="C298">
        <f t="shared" si="54"/>
        <v>10</v>
      </c>
      <c r="D298">
        <f t="shared" si="55"/>
        <v>1</v>
      </c>
      <c r="E298">
        <f t="shared" si="56"/>
        <v>0</v>
      </c>
      <c r="F298" t="s">
        <v>7</v>
      </c>
      <c r="G298">
        <f t="shared" si="65"/>
        <v>22</v>
      </c>
      <c r="H298">
        <f>ROUNDDOWN(IF(AND(D298=1,F298="z"),G298*0.2,0),0)</f>
        <v>0</v>
      </c>
      <c r="I298">
        <f t="shared" si="57"/>
        <v>0</v>
      </c>
      <c r="J298">
        <f t="shared" si="58"/>
        <v>0</v>
      </c>
      <c r="K298">
        <f t="shared" si="59"/>
        <v>8</v>
      </c>
      <c r="L298">
        <f t="shared" si="60"/>
        <v>240</v>
      </c>
      <c r="M298">
        <f>IF(E298=1,G298*15,0)</f>
        <v>0</v>
      </c>
      <c r="N298">
        <f t="shared" si="64"/>
        <v>0</v>
      </c>
      <c r="O298">
        <f t="shared" si="61"/>
        <v>29005</v>
      </c>
      <c r="P298">
        <f t="shared" si="62"/>
        <v>45300</v>
      </c>
      <c r="Q298">
        <f t="shared" si="63"/>
        <v>25895</v>
      </c>
    </row>
    <row r="299" spans="1:17" x14ac:dyDescent="0.25">
      <c r="A299" s="1">
        <v>45224</v>
      </c>
      <c r="B299">
        <f t="shared" si="53"/>
        <v>3</v>
      </c>
      <c r="C299">
        <f t="shared" si="54"/>
        <v>10</v>
      </c>
      <c r="D299">
        <f t="shared" si="55"/>
        <v>1</v>
      </c>
      <c r="E299">
        <f t="shared" si="56"/>
        <v>0</v>
      </c>
      <c r="F299" t="s">
        <v>7</v>
      </c>
      <c r="G299">
        <f t="shared" si="65"/>
        <v>22</v>
      </c>
      <c r="H299">
        <f>ROUNDDOWN(IF(AND(D299=1,F299="z"),G299*0.2,0),0)</f>
        <v>0</v>
      </c>
      <c r="I299">
        <f t="shared" si="57"/>
        <v>0</v>
      </c>
      <c r="J299">
        <f t="shared" si="58"/>
        <v>0</v>
      </c>
      <c r="K299">
        <f t="shared" si="59"/>
        <v>8</v>
      </c>
      <c r="L299">
        <f t="shared" si="60"/>
        <v>240</v>
      </c>
      <c r="M299">
        <f>IF(E299=1,G299*15,0)</f>
        <v>0</v>
      </c>
      <c r="N299">
        <f t="shared" si="64"/>
        <v>0</v>
      </c>
      <c r="O299">
        <f t="shared" si="61"/>
        <v>29245</v>
      </c>
      <c r="P299">
        <f t="shared" si="62"/>
        <v>45540</v>
      </c>
      <c r="Q299">
        <f t="shared" si="63"/>
        <v>25895</v>
      </c>
    </row>
    <row r="300" spans="1:17" x14ac:dyDescent="0.25">
      <c r="A300" s="1">
        <v>45225</v>
      </c>
      <c r="B300">
        <f t="shared" si="53"/>
        <v>4</v>
      </c>
      <c r="C300">
        <f t="shared" si="54"/>
        <v>10</v>
      </c>
      <c r="D300">
        <f t="shared" si="55"/>
        <v>1</v>
      </c>
      <c r="E300">
        <f t="shared" si="56"/>
        <v>0</v>
      </c>
      <c r="F300" t="s">
        <v>7</v>
      </c>
      <c r="G300">
        <f t="shared" si="65"/>
        <v>22</v>
      </c>
      <c r="H300">
        <f>ROUNDDOWN(IF(AND(D300=1,F300="z"),G300*0.2,0),0)</f>
        <v>0</v>
      </c>
      <c r="I300">
        <f t="shared" si="57"/>
        <v>0</v>
      </c>
      <c r="J300">
        <f t="shared" si="58"/>
        <v>0</v>
      </c>
      <c r="K300">
        <f t="shared" si="59"/>
        <v>8</v>
      </c>
      <c r="L300">
        <f t="shared" si="60"/>
        <v>240</v>
      </c>
      <c r="M300">
        <f>IF(E300=1,G300*15,0)</f>
        <v>0</v>
      </c>
      <c r="N300">
        <f t="shared" si="64"/>
        <v>0</v>
      </c>
      <c r="O300">
        <f t="shared" si="61"/>
        <v>29485</v>
      </c>
      <c r="P300">
        <f t="shared" si="62"/>
        <v>45780</v>
      </c>
      <c r="Q300">
        <f t="shared" si="63"/>
        <v>25895</v>
      </c>
    </row>
    <row r="301" spans="1:17" x14ac:dyDescent="0.25">
      <c r="A301" s="1">
        <v>45226</v>
      </c>
      <c r="B301">
        <f t="shared" si="53"/>
        <v>5</v>
      </c>
      <c r="C301">
        <f t="shared" si="54"/>
        <v>10</v>
      </c>
      <c r="D301">
        <f t="shared" si="55"/>
        <v>1</v>
      </c>
      <c r="E301">
        <f t="shared" si="56"/>
        <v>0</v>
      </c>
      <c r="F301" t="s">
        <v>7</v>
      </c>
      <c r="G301">
        <f t="shared" si="65"/>
        <v>22</v>
      </c>
      <c r="H301">
        <f>ROUNDDOWN(IF(AND(D301=1,F301="z"),G301*0.2,0),0)</f>
        <v>0</v>
      </c>
      <c r="I301">
        <f t="shared" si="57"/>
        <v>0</v>
      </c>
      <c r="J301">
        <f t="shared" si="58"/>
        <v>0</v>
      </c>
      <c r="K301">
        <f t="shared" si="59"/>
        <v>8</v>
      </c>
      <c r="L301">
        <f t="shared" si="60"/>
        <v>240</v>
      </c>
      <c r="M301">
        <f>IF(E301=1,G301*15,0)</f>
        <v>0</v>
      </c>
      <c r="N301">
        <f t="shared" si="64"/>
        <v>0</v>
      </c>
      <c r="O301">
        <f t="shared" si="61"/>
        <v>29725</v>
      </c>
      <c r="P301">
        <f t="shared" si="62"/>
        <v>46020</v>
      </c>
      <c r="Q301">
        <f t="shared" si="63"/>
        <v>25895</v>
      </c>
    </row>
    <row r="302" spans="1:17" x14ac:dyDescent="0.25">
      <c r="A302" s="1">
        <v>45227</v>
      </c>
      <c r="B302">
        <f t="shared" si="53"/>
        <v>6</v>
      </c>
      <c r="C302">
        <f t="shared" si="54"/>
        <v>10</v>
      </c>
      <c r="D302">
        <f t="shared" si="55"/>
        <v>0</v>
      </c>
      <c r="E302">
        <f t="shared" si="56"/>
        <v>0</v>
      </c>
      <c r="F302" t="s">
        <v>7</v>
      </c>
      <c r="G302">
        <f t="shared" si="65"/>
        <v>22</v>
      </c>
      <c r="H302">
        <f>ROUNDDOWN(IF(AND(D302=1,F302="z"),G302*0.2,0),0)</f>
        <v>0</v>
      </c>
      <c r="I302">
        <f t="shared" si="57"/>
        <v>0</v>
      </c>
      <c r="J302">
        <f t="shared" si="58"/>
        <v>0</v>
      </c>
      <c r="K302">
        <f t="shared" si="59"/>
        <v>0</v>
      </c>
      <c r="L302">
        <f t="shared" si="60"/>
        <v>0</v>
      </c>
      <c r="M302">
        <f>IF(E302=1,G302*15,0)</f>
        <v>0</v>
      </c>
      <c r="N302">
        <f t="shared" si="64"/>
        <v>0</v>
      </c>
      <c r="O302">
        <f t="shared" si="61"/>
        <v>29725</v>
      </c>
      <c r="P302">
        <f t="shared" si="62"/>
        <v>46020</v>
      </c>
      <c r="Q302">
        <f t="shared" si="63"/>
        <v>25895</v>
      </c>
    </row>
    <row r="303" spans="1:17" x14ac:dyDescent="0.25">
      <c r="A303" s="1">
        <v>45228</v>
      </c>
      <c r="B303">
        <f t="shared" si="53"/>
        <v>7</v>
      </c>
      <c r="C303">
        <f t="shared" si="54"/>
        <v>10</v>
      </c>
      <c r="D303">
        <f t="shared" si="55"/>
        <v>0</v>
      </c>
      <c r="E303">
        <f t="shared" si="56"/>
        <v>1</v>
      </c>
      <c r="F303" t="s">
        <v>7</v>
      </c>
      <c r="G303">
        <f t="shared" si="65"/>
        <v>22</v>
      </c>
      <c r="H303">
        <f>ROUNDDOWN(IF(AND(D303=1,F303="z"),G303*0.2,0),0)</f>
        <v>0</v>
      </c>
      <c r="I303">
        <f t="shared" si="57"/>
        <v>0</v>
      </c>
      <c r="J303">
        <f t="shared" si="58"/>
        <v>0</v>
      </c>
      <c r="K303">
        <f t="shared" si="59"/>
        <v>0</v>
      </c>
      <c r="L303">
        <f t="shared" si="60"/>
        <v>0</v>
      </c>
      <c r="M303">
        <f>IF(E303=1,G303*15,0)</f>
        <v>330</v>
      </c>
      <c r="N303">
        <f t="shared" si="64"/>
        <v>0</v>
      </c>
      <c r="O303">
        <f t="shared" si="61"/>
        <v>29395</v>
      </c>
      <c r="P303">
        <f t="shared" si="62"/>
        <v>46020</v>
      </c>
      <c r="Q303">
        <f t="shared" si="63"/>
        <v>26225</v>
      </c>
    </row>
    <row r="304" spans="1:17" x14ac:dyDescent="0.25">
      <c r="A304" s="1">
        <v>45229</v>
      </c>
      <c r="B304">
        <f t="shared" si="53"/>
        <v>1</v>
      </c>
      <c r="C304">
        <f t="shared" si="54"/>
        <v>10</v>
      </c>
      <c r="D304">
        <f t="shared" si="55"/>
        <v>1</v>
      </c>
      <c r="E304">
        <f t="shared" si="56"/>
        <v>0</v>
      </c>
      <c r="F304" t="s">
        <v>7</v>
      </c>
      <c r="G304">
        <f t="shared" si="65"/>
        <v>22</v>
      </c>
      <c r="H304">
        <f>ROUNDDOWN(IF(AND(D304=1,F304="z"),G304*0.2,0),0)</f>
        <v>0</v>
      </c>
      <c r="I304">
        <f t="shared" si="57"/>
        <v>0</v>
      </c>
      <c r="J304">
        <f t="shared" si="58"/>
        <v>0</v>
      </c>
      <c r="K304">
        <f t="shared" si="59"/>
        <v>8</v>
      </c>
      <c r="L304">
        <f t="shared" si="60"/>
        <v>240</v>
      </c>
      <c r="M304">
        <f>IF(E304=1,G304*15,0)</f>
        <v>0</v>
      </c>
      <c r="N304">
        <f t="shared" si="64"/>
        <v>0</v>
      </c>
      <c r="O304">
        <f t="shared" si="61"/>
        <v>29635</v>
      </c>
      <c r="P304">
        <f t="shared" si="62"/>
        <v>46260</v>
      </c>
      <c r="Q304">
        <f t="shared" si="63"/>
        <v>26225</v>
      </c>
    </row>
    <row r="305" spans="1:17" x14ac:dyDescent="0.25">
      <c r="A305" s="1">
        <v>45230</v>
      </c>
      <c r="B305">
        <f t="shared" si="53"/>
        <v>2</v>
      </c>
      <c r="C305">
        <f t="shared" si="54"/>
        <v>10</v>
      </c>
      <c r="D305">
        <f t="shared" si="55"/>
        <v>1</v>
      </c>
      <c r="E305">
        <f t="shared" si="56"/>
        <v>0</v>
      </c>
      <c r="F305" t="s">
        <v>7</v>
      </c>
      <c r="G305">
        <f t="shared" si="65"/>
        <v>22</v>
      </c>
      <c r="H305">
        <f>ROUNDDOWN(IF(AND(D305=1,F305="z"),G305*0.2,0),0)</f>
        <v>0</v>
      </c>
      <c r="I305">
        <f t="shared" si="57"/>
        <v>0</v>
      </c>
      <c r="J305">
        <f t="shared" si="58"/>
        <v>0</v>
      </c>
      <c r="K305">
        <f t="shared" si="59"/>
        <v>8</v>
      </c>
      <c r="L305">
        <f t="shared" si="60"/>
        <v>240</v>
      </c>
      <c r="M305">
        <f>IF(E305=1,G305*15,0)</f>
        <v>0</v>
      </c>
      <c r="N305">
        <f t="shared" si="64"/>
        <v>0</v>
      </c>
      <c r="O305">
        <f t="shared" si="61"/>
        <v>29875</v>
      </c>
      <c r="P305">
        <f t="shared" si="62"/>
        <v>46500</v>
      </c>
      <c r="Q305">
        <f t="shared" si="63"/>
        <v>26225</v>
      </c>
    </row>
    <row r="306" spans="1:17" x14ac:dyDescent="0.25">
      <c r="A306" s="1">
        <v>45231</v>
      </c>
      <c r="B306">
        <f t="shared" si="53"/>
        <v>3</v>
      </c>
      <c r="C306">
        <f t="shared" si="54"/>
        <v>11</v>
      </c>
      <c r="D306">
        <f t="shared" si="55"/>
        <v>1</v>
      </c>
      <c r="E306">
        <f t="shared" si="56"/>
        <v>0</v>
      </c>
      <c r="F306" t="s">
        <v>7</v>
      </c>
      <c r="G306">
        <f t="shared" si="65"/>
        <v>25</v>
      </c>
      <c r="H306">
        <f>ROUNDDOWN(IF(AND(D306=1,F306="z"),G306*0.2,0),0)</f>
        <v>0</v>
      </c>
      <c r="I306">
        <f t="shared" si="57"/>
        <v>0</v>
      </c>
      <c r="J306">
        <f t="shared" si="58"/>
        <v>0</v>
      </c>
      <c r="K306">
        <f t="shared" si="59"/>
        <v>10</v>
      </c>
      <c r="L306">
        <f t="shared" si="60"/>
        <v>300</v>
      </c>
      <c r="M306">
        <f>IF(E306=1,G306*15,0)</f>
        <v>0</v>
      </c>
      <c r="N306">
        <f t="shared" si="64"/>
        <v>2400</v>
      </c>
      <c r="O306">
        <f t="shared" si="61"/>
        <v>30175</v>
      </c>
      <c r="P306">
        <f t="shared" si="62"/>
        <v>46800</v>
      </c>
      <c r="Q306">
        <f t="shared" si="63"/>
        <v>28625</v>
      </c>
    </row>
    <row r="307" spans="1:17" x14ac:dyDescent="0.25">
      <c r="A307" s="1">
        <v>45232</v>
      </c>
      <c r="B307">
        <f t="shared" si="53"/>
        <v>4</v>
      </c>
      <c r="C307">
        <f t="shared" si="54"/>
        <v>11</v>
      </c>
      <c r="D307">
        <f t="shared" si="55"/>
        <v>1</v>
      </c>
      <c r="E307">
        <f t="shared" si="56"/>
        <v>0</v>
      </c>
      <c r="F307" t="s">
        <v>7</v>
      </c>
      <c r="G307">
        <f t="shared" si="65"/>
        <v>25</v>
      </c>
      <c r="H307">
        <f>ROUNDDOWN(IF(AND(D307=1,F307="z"),G307*0.2,0),0)</f>
        <v>0</v>
      </c>
      <c r="I307">
        <f t="shared" si="57"/>
        <v>0</v>
      </c>
      <c r="J307">
        <f t="shared" si="58"/>
        <v>0</v>
      </c>
      <c r="K307">
        <f t="shared" si="59"/>
        <v>10</v>
      </c>
      <c r="L307">
        <f t="shared" si="60"/>
        <v>300</v>
      </c>
      <c r="M307">
        <f>IF(E307=1,G307*15,0)</f>
        <v>0</v>
      </c>
      <c r="N307">
        <f t="shared" si="64"/>
        <v>0</v>
      </c>
      <c r="O307">
        <f t="shared" si="61"/>
        <v>30475</v>
      </c>
      <c r="P307">
        <f t="shared" si="62"/>
        <v>47100</v>
      </c>
      <c r="Q307">
        <f t="shared" si="63"/>
        <v>28625</v>
      </c>
    </row>
    <row r="308" spans="1:17" x14ac:dyDescent="0.25">
      <c r="A308" s="1">
        <v>45233</v>
      </c>
      <c r="B308">
        <f t="shared" si="53"/>
        <v>5</v>
      </c>
      <c r="C308">
        <f t="shared" si="54"/>
        <v>11</v>
      </c>
      <c r="D308">
        <f t="shared" si="55"/>
        <v>1</v>
      </c>
      <c r="E308">
        <f t="shared" si="56"/>
        <v>0</v>
      </c>
      <c r="F308" t="s">
        <v>7</v>
      </c>
      <c r="G308">
        <f t="shared" si="65"/>
        <v>25</v>
      </c>
      <c r="H308">
        <f>ROUNDDOWN(IF(AND(D308=1,F308="z"),G308*0.2,0),0)</f>
        <v>0</v>
      </c>
      <c r="I308">
        <f t="shared" si="57"/>
        <v>0</v>
      </c>
      <c r="J308">
        <f t="shared" si="58"/>
        <v>0</v>
      </c>
      <c r="K308">
        <f t="shared" si="59"/>
        <v>10</v>
      </c>
      <c r="L308">
        <f t="shared" si="60"/>
        <v>300</v>
      </c>
      <c r="M308">
        <f>IF(E308=1,G308*15,0)</f>
        <v>0</v>
      </c>
      <c r="N308">
        <f t="shared" si="64"/>
        <v>0</v>
      </c>
      <c r="O308">
        <f t="shared" si="61"/>
        <v>30775</v>
      </c>
      <c r="P308">
        <f t="shared" si="62"/>
        <v>47400</v>
      </c>
      <c r="Q308">
        <f t="shared" si="63"/>
        <v>28625</v>
      </c>
    </row>
    <row r="309" spans="1:17" x14ac:dyDescent="0.25">
      <c r="A309" s="1">
        <v>45234</v>
      </c>
      <c r="B309">
        <f t="shared" si="53"/>
        <v>6</v>
      </c>
      <c r="C309">
        <f t="shared" si="54"/>
        <v>11</v>
      </c>
      <c r="D309">
        <f t="shared" si="55"/>
        <v>0</v>
      </c>
      <c r="E309">
        <f t="shared" si="56"/>
        <v>0</v>
      </c>
      <c r="F309" t="s">
        <v>7</v>
      </c>
      <c r="G309">
        <f t="shared" si="65"/>
        <v>25</v>
      </c>
      <c r="H309">
        <f>ROUNDDOWN(IF(AND(D309=1,F309="z"),G309*0.2,0),0)</f>
        <v>0</v>
      </c>
      <c r="I309">
        <f t="shared" si="57"/>
        <v>0</v>
      </c>
      <c r="J309">
        <f t="shared" si="58"/>
        <v>0</v>
      </c>
      <c r="K309">
        <f t="shared" si="59"/>
        <v>0</v>
      </c>
      <c r="L309">
        <f t="shared" si="60"/>
        <v>0</v>
      </c>
      <c r="M309">
        <f>IF(E309=1,G309*15,0)</f>
        <v>0</v>
      </c>
      <c r="N309">
        <f t="shared" si="64"/>
        <v>0</v>
      </c>
      <c r="O309">
        <f t="shared" si="61"/>
        <v>30775</v>
      </c>
      <c r="P309">
        <f t="shared" si="62"/>
        <v>47400</v>
      </c>
      <c r="Q309">
        <f t="shared" si="63"/>
        <v>28625</v>
      </c>
    </row>
    <row r="310" spans="1:17" x14ac:dyDescent="0.25">
      <c r="A310" s="1">
        <v>45235</v>
      </c>
      <c r="B310">
        <f t="shared" si="53"/>
        <v>7</v>
      </c>
      <c r="C310">
        <f t="shared" si="54"/>
        <v>11</v>
      </c>
      <c r="D310">
        <f t="shared" si="55"/>
        <v>0</v>
      </c>
      <c r="E310">
        <f t="shared" si="56"/>
        <v>1</v>
      </c>
      <c r="F310" t="s">
        <v>7</v>
      </c>
      <c r="G310">
        <f t="shared" si="65"/>
        <v>25</v>
      </c>
      <c r="H310">
        <f>ROUNDDOWN(IF(AND(D310=1,F310="z"),G310*0.2,0),0)</f>
        <v>0</v>
      </c>
      <c r="I310">
        <f t="shared" si="57"/>
        <v>0</v>
      </c>
      <c r="J310">
        <f t="shared" si="58"/>
        <v>0</v>
      </c>
      <c r="K310">
        <f t="shared" si="59"/>
        <v>0</v>
      </c>
      <c r="L310">
        <f t="shared" si="60"/>
        <v>0</v>
      </c>
      <c r="M310">
        <f>IF(E310=1,G310*15,0)</f>
        <v>375</v>
      </c>
      <c r="N310">
        <f t="shared" si="64"/>
        <v>0</v>
      </c>
      <c r="O310">
        <f t="shared" si="61"/>
        <v>30400</v>
      </c>
      <c r="P310">
        <f t="shared" si="62"/>
        <v>47400</v>
      </c>
      <c r="Q310">
        <f t="shared" si="63"/>
        <v>29000</v>
      </c>
    </row>
    <row r="311" spans="1:17" x14ac:dyDescent="0.25">
      <c r="A311" s="1">
        <v>45236</v>
      </c>
      <c r="B311">
        <f t="shared" si="53"/>
        <v>1</v>
      </c>
      <c r="C311">
        <f t="shared" si="54"/>
        <v>11</v>
      </c>
      <c r="D311">
        <f t="shared" si="55"/>
        <v>1</v>
      </c>
      <c r="E311">
        <f t="shared" si="56"/>
        <v>0</v>
      </c>
      <c r="F311" t="s">
        <v>7</v>
      </c>
      <c r="G311">
        <f t="shared" si="65"/>
        <v>25</v>
      </c>
      <c r="H311">
        <f>ROUNDDOWN(IF(AND(D311=1,F311="z"),G311*0.2,0),0)</f>
        <v>0</v>
      </c>
      <c r="I311">
        <f t="shared" si="57"/>
        <v>0</v>
      </c>
      <c r="J311">
        <f t="shared" si="58"/>
        <v>0</v>
      </c>
      <c r="K311">
        <f t="shared" si="59"/>
        <v>10</v>
      </c>
      <c r="L311">
        <f t="shared" si="60"/>
        <v>300</v>
      </c>
      <c r="M311">
        <f>IF(E311=1,G311*15,0)</f>
        <v>0</v>
      </c>
      <c r="N311">
        <f t="shared" si="64"/>
        <v>0</v>
      </c>
      <c r="O311">
        <f t="shared" si="61"/>
        <v>30700</v>
      </c>
      <c r="P311">
        <f t="shared" si="62"/>
        <v>47700</v>
      </c>
      <c r="Q311">
        <f t="shared" si="63"/>
        <v>29000</v>
      </c>
    </row>
    <row r="312" spans="1:17" x14ac:dyDescent="0.25">
      <c r="A312" s="1">
        <v>45237</v>
      </c>
      <c r="B312">
        <f t="shared" si="53"/>
        <v>2</v>
      </c>
      <c r="C312">
        <f t="shared" si="54"/>
        <v>11</v>
      </c>
      <c r="D312">
        <f t="shared" si="55"/>
        <v>1</v>
      </c>
      <c r="E312">
        <f t="shared" si="56"/>
        <v>0</v>
      </c>
      <c r="F312" t="s">
        <v>7</v>
      </c>
      <c r="G312">
        <f t="shared" si="65"/>
        <v>25</v>
      </c>
      <c r="H312">
        <f>ROUNDDOWN(IF(AND(D312=1,F312="z"),G312*0.2,0),0)</f>
        <v>0</v>
      </c>
      <c r="I312">
        <f t="shared" si="57"/>
        <v>0</v>
      </c>
      <c r="J312">
        <f t="shared" si="58"/>
        <v>0</v>
      </c>
      <c r="K312">
        <f t="shared" si="59"/>
        <v>10</v>
      </c>
      <c r="L312">
        <f t="shared" si="60"/>
        <v>300</v>
      </c>
      <c r="M312">
        <f>IF(E312=1,G312*15,0)</f>
        <v>0</v>
      </c>
      <c r="N312">
        <f t="shared" si="64"/>
        <v>0</v>
      </c>
      <c r="O312">
        <f t="shared" si="61"/>
        <v>31000</v>
      </c>
      <c r="P312">
        <f t="shared" si="62"/>
        <v>48000</v>
      </c>
      <c r="Q312">
        <f t="shared" si="63"/>
        <v>29000</v>
      </c>
    </row>
    <row r="313" spans="1:17" x14ac:dyDescent="0.25">
      <c r="A313" s="1">
        <v>45238</v>
      </c>
      <c r="B313">
        <f t="shared" si="53"/>
        <v>3</v>
      </c>
      <c r="C313">
        <f t="shared" si="54"/>
        <v>11</v>
      </c>
      <c r="D313">
        <f t="shared" si="55"/>
        <v>1</v>
      </c>
      <c r="E313">
        <f t="shared" si="56"/>
        <v>0</v>
      </c>
      <c r="F313" t="s">
        <v>7</v>
      </c>
      <c r="G313">
        <f t="shared" si="65"/>
        <v>25</v>
      </c>
      <c r="H313">
        <f>ROUNDDOWN(IF(AND(D313=1,F313="z"),G313*0.2,0),0)</f>
        <v>0</v>
      </c>
      <c r="I313">
        <f t="shared" si="57"/>
        <v>0</v>
      </c>
      <c r="J313">
        <f t="shared" si="58"/>
        <v>0</v>
      </c>
      <c r="K313">
        <f t="shared" si="59"/>
        <v>10</v>
      </c>
      <c r="L313">
        <f t="shared" si="60"/>
        <v>300</v>
      </c>
      <c r="M313">
        <f>IF(E313=1,G313*15,0)</f>
        <v>0</v>
      </c>
      <c r="N313">
        <f t="shared" si="64"/>
        <v>0</v>
      </c>
      <c r="O313">
        <f t="shared" si="61"/>
        <v>31300</v>
      </c>
      <c r="P313">
        <f t="shared" si="62"/>
        <v>48300</v>
      </c>
      <c r="Q313">
        <f t="shared" si="63"/>
        <v>29000</v>
      </c>
    </row>
    <row r="314" spans="1:17" x14ac:dyDescent="0.25">
      <c r="A314" s="1">
        <v>45239</v>
      </c>
      <c r="B314">
        <f t="shared" si="53"/>
        <v>4</v>
      </c>
      <c r="C314">
        <f t="shared" si="54"/>
        <v>11</v>
      </c>
      <c r="D314">
        <f t="shared" si="55"/>
        <v>1</v>
      </c>
      <c r="E314">
        <f t="shared" si="56"/>
        <v>0</v>
      </c>
      <c r="F314" t="s">
        <v>7</v>
      </c>
      <c r="G314">
        <f t="shared" si="65"/>
        <v>25</v>
      </c>
      <c r="H314">
        <f>ROUNDDOWN(IF(AND(D314=1,F314="z"),G314*0.2,0),0)</f>
        <v>0</v>
      </c>
      <c r="I314">
        <f t="shared" si="57"/>
        <v>0</v>
      </c>
      <c r="J314">
        <f t="shared" si="58"/>
        <v>0</v>
      </c>
      <c r="K314">
        <f t="shared" si="59"/>
        <v>10</v>
      </c>
      <c r="L314">
        <f t="shared" si="60"/>
        <v>300</v>
      </c>
      <c r="M314">
        <f>IF(E314=1,G314*15,0)</f>
        <v>0</v>
      </c>
      <c r="N314">
        <f t="shared" si="64"/>
        <v>0</v>
      </c>
      <c r="O314">
        <f t="shared" si="61"/>
        <v>31600</v>
      </c>
      <c r="P314">
        <f t="shared" si="62"/>
        <v>48600</v>
      </c>
      <c r="Q314">
        <f t="shared" si="63"/>
        <v>29000</v>
      </c>
    </row>
    <row r="315" spans="1:17" x14ac:dyDescent="0.25">
      <c r="A315" s="1">
        <v>45240</v>
      </c>
      <c r="B315">
        <f t="shared" si="53"/>
        <v>5</v>
      </c>
      <c r="C315">
        <f t="shared" si="54"/>
        <v>11</v>
      </c>
      <c r="D315">
        <f t="shared" si="55"/>
        <v>1</v>
      </c>
      <c r="E315">
        <f t="shared" si="56"/>
        <v>0</v>
      </c>
      <c r="F315" t="s">
        <v>7</v>
      </c>
      <c r="G315">
        <f t="shared" si="65"/>
        <v>25</v>
      </c>
      <c r="H315">
        <f>ROUNDDOWN(IF(AND(D315=1,F315="z"),G315*0.2,0),0)</f>
        <v>0</v>
      </c>
      <c r="I315">
        <f t="shared" si="57"/>
        <v>0</v>
      </c>
      <c r="J315">
        <f t="shared" si="58"/>
        <v>0</v>
      </c>
      <c r="K315">
        <f t="shared" si="59"/>
        <v>10</v>
      </c>
      <c r="L315">
        <f t="shared" si="60"/>
        <v>300</v>
      </c>
      <c r="M315">
        <f>IF(E315=1,G315*15,0)</f>
        <v>0</v>
      </c>
      <c r="N315">
        <f t="shared" si="64"/>
        <v>0</v>
      </c>
      <c r="O315">
        <f t="shared" si="61"/>
        <v>31900</v>
      </c>
      <c r="P315">
        <f t="shared" si="62"/>
        <v>48900</v>
      </c>
      <c r="Q315">
        <f t="shared" si="63"/>
        <v>29000</v>
      </c>
    </row>
    <row r="316" spans="1:17" x14ac:dyDescent="0.25">
      <c r="A316" s="1">
        <v>45241</v>
      </c>
      <c r="B316">
        <f t="shared" si="53"/>
        <v>6</v>
      </c>
      <c r="C316">
        <f t="shared" si="54"/>
        <v>11</v>
      </c>
      <c r="D316">
        <f t="shared" si="55"/>
        <v>0</v>
      </c>
      <c r="E316">
        <f t="shared" si="56"/>
        <v>0</v>
      </c>
      <c r="F316" t="s">
        <v>7</v>
      </c>
      <c r="G316">
        <f t="shared" si="65"/>
        <v>25</v>
      </c>
      <c r="H316">
        <f>ROUNDDOWN(IF(AND(D316=1,F316="z"),G316*0.2,0),0)</f>
        <v>0</v>
      </c>
      <c r="I316">
        <f t="shared" si="57"/>
        <v>0</v>
      </c>
      <c r="J316">
        <f t="shared" si="58"/>
        <v>0</v>
      </c>
      <c r="K316">
        <f t="shared" si="59"/>
        <v>0</v>
      </c>
      <c r="L316">
        <f t="shared" si="60"/>
        <v>0</v>
      </c>
      <c r="M316">
        <f>IF(E316=1,G316*15,0)</f>
        <v>0</v>
      </c>
      <c r="N316">
        <f t="shared" si="64"/>
        <v>0</v>
      </c>
      <c r="O316">
        <f t="shared" si="61"/>
        <v>31900</v>
      </c>
      <c r="P316">
        <f t="shared" si="62"/>
        <v>48900</v>
      </c>
      <c r="Q316">
        <f t="shared" si="63"/>
        <v>29000</v>
      </c>
    </row>
    <row r="317" spans="1:17" x14ac:dyDescent="0.25">
      <c r="A317" s="1">
        <v>45242</v>
      </c>
      <c r="B317">
        <f t="shared" si="53"/>
        <v>7</v>
      </c>
      <c r="C317">
        <f t="shared" si="54"/>
        <v>11</v>
      </c>
      <c r="D317">
        <f t="shared" si="55"/>
        <v>0</v>
      </c>
      <c r="E317">
        <f t="shared" si="56"/>
        <v>1</v>
      </c>
      <c r="F317" t="s">
        <v>7</v>
      </c>
      <c r="G317">
        <f t="shared" si="65"/>
        <v>25</v>
      </c>
      <c r="H317">
        <f>ROUNDDOWN(IF(AND(D317=1,F317="z"),G317*0.2,0),0)</f>
        <v>0</v>
      </c>
      <c r="I317">
        <f t="shared" si="57"/>
        <v>0</v>
      </c>
      <c r="J317">
        <f t="shared" si="58"/>
        <v>0</v>
      </c>
      <c r="K317">
        <f t="shared" si="59"/>
        <v>0</v>
      </c>
      <c r="L317">
        <f t="shared" si="60"/>
        <v>0</v>
      </c>
      <c r="M317">
        <f>IF(E317=1,G317*15,0)</f>
        <v>375</v>
      </c>
      <c r="N317">
        <f t="shared" si="64"/>
        <v>0</v>
      </c>
      <c r="O317">
        <f t="shared" si="61"/>
        <v>31525</v>
      </c>
      <c r="P317">
        <f t="shared" si="62"/>
        <v>48900</v>
      </c>
      <c r="Q317">
        <f t="shared" si="63"/>
        <v>29375</v>
      </c>
    </row>
    <row r="318" spans="1:17" x14ac:dyDescent="0.25">
      <c r="A318" s="1">
        <v>45243</v>
      </c>
      <c r="B318">
        <f t="shared" si="53"/>
        <v>1</v>
      </c>
      <c r="C318">
        <f t="shared" si="54"/>
        <v>11</v>
      </c>
      <c r="D318">
        <f t="shared" si="55"/>
        <v>1</v>
      </c>
      <c r="E318">
        <f t="shared" si="56"/>
        <v>0</v>
      </c>
      <c r="F318" t="s">
        <v>7</v>
      </c>
      <c r="G318">
        <f t="shared" si="65"/>
        <v>25</v>
      </c>
      <c r="H318">
        <f>ROUNDDOWN(IF(AND(D318=1,F318="z"),G318*0.2,0),0)</f>
        <v>0</v>
      </c>
      <c r="I318">
        <f t="shared" si="57"/>
        <v>0</v>
      </c>
      <c r="J318">
        <f t="shared" si="58"/>
        <v>0</v>
      </c>
      <c r="K318">
        <f t="shared" si="59"/>
        <v>10</v>
      </c>
      <c r="L318">
        <f t="shared" si="60"/>
        <v>300</v>
      </c>
      <c r="M318">
        <f>IF(E318=1,G318*15,0)</f>
        <v>0</v>
      </c>
      <c r="N318">
        <f t="shared" si="64"/>
        <v>0</v>
      </c>
      <c r="O318">
        <f t="shared" si="61"/>
        <v>31825</v>
      </c>
      <c r="P318">
        <f t="shared" si="62"/>
        <v>49200</v>
      </c>
      <c r="Q318">
        <f t="shared" si="63"/>
        <v>29375</v>
      </c>
    </row>
    <row r="319" spans="1:17" x14ac:dyDescent="0.25">
      <c r="A319" s="1">
        <v>45244</v>
      </c>
      <c r="B319">
        <f t="shared" si="53"/>
        <v>2</v>
      </c>
      <c r="C319">
        <f t="shared" si="54"/>
        <v>11</v>
      </c>
      <c r="D319">
        <f t="shared" si="55"/>
        <v>1</v>
      </c>
      <c r="E319">
        <f t="shared" si="56"/>
        <v>0</v>
      </c>
      <c r="F319" t="s">
        <v>7</v>
      </c>
      <c r="G319">
        <f t="shared" si="65"/>
        <v>25</v>
      </c>
      <c r="H319">
        <f>ROUNDDOWN(IF(AND(D319=1,F319="z"),G319*0.2,0),0)</f>
        <v>0</v>
      </c>
      <c r="I319">
        <f t="shared" si="57"/>
        <v>0</v>
      </c>
      <c r="J319">
        <f t="shared" si="58"/>
        <v>0</v>
      </c>
      <c r="K319">
        <f t="shared" si="59"/>
        <v>10</v>
      </c>
      <c r="L319">
        <f t="shared" si="60"/>
        <v>300</v>
      </c>
      <c r="M319">
        <f>IF(E319=1,G319*15,0)</f>
        <v>0</v>
      </c>
      <c r="N319">
        <f t="shared" si="64"/>
        <v>0</v>
      </c>
      <c r="O319">
        <f t="shared" si="61"/>
        <v>32125</v>
      </c>
      <c r="P319">
        <f t="shared" si="62"/>
        <v>49500</v>
      </c>
      <c r="Q319">
        <f t="shared" si="63"/>
        <v>29375</v>
      </c>
    </row>
    <row r="320" spans="1:17" x14ac:dyDescent="0.25">
      <c r="A320" s="1">
        <v>45245</v>
      </c>
      <c r="B320">
        <f t="shared" si="53"/>
        <v>3</v>
      </c>
      <c r="C320">
        <f t="shared" si="54"/>
        <v>11</v>
      </c>
      <c r="D320">
        <f t="shared" si="55"/>
        <v>1</v>
      </c>
      <c r="E320">
        <f t="shared" si="56"/>
        <v>0</v>
      </c>
      <c r="F320" t="s">
        <v>7</v>
      </c>
      <c r="G320">
        <f t="shared" si="65"/>
        <v>25</v>
      </c>
      <c r="H320">
        <f>ROUNDDOWN(IF(AND(D320=1,F320="z"),G320*0.2,0),0)</f>
        <v>0</v>
      </c>
      <c r="I320">
        <f t="shared" si="57"/>
        <v>0</v>
      </c>
      <c r="J320">
        <f t="shared" si="58"/>
        <v>0</v>
      </c>
      <c r="K320">
        <f t="shared" si="59"/>
        <v>10</v>
      </c>
      <c r="L320">
        <f t="shared" si="60"/>
        <v>300</v>
      </c>
      <c r="M320">
        <f>IF(E320=1,G320*15,0)</f>
        <v>0</v>
      </c>
      <c r="N320">
        <f t="shared" si="64"/>
        <v>0</v>
      </c>
      <c r="O320">
        <f t="shared" si="61"/>
        <v>32425</v>
      </c>
      <c r="P320">
        <f t="shared" si="62"/>
        <v>49800</v>
      </c>
      <c r="Q320">
        <f t="shared" si="63"/>
        <v>29375</v>
      </c>
    </row>
    <row r="321" spans="1:17" x14ac:dyDescent="0.25">
      <c r="A321" s="1">
        <v>45246</v>
      </c>
      <c r="B321">
        <f t="shared" si="53"/>
        <v>4</v>
      </c>
      <c r="C321">
        <f t="shared" si="54"/>
        <v>11</v>
      </c>
      <c r="D321">
        <f t="shared" si="55"/>
        <v>1</v>
      </c>
      <c r="E321">
        <f t="shared" si="56"/>
        <v>0</v>
      </c>
      <c r="F321" t="s">
        <v>7</v>
      </c>
      <c r="G321">
        <f t="shared" si="65"/>
        <v>25</v>
      </c>
      <c r="H321">
        <f>ROUNDDOWN(IF(AND(D321=1,F321="z"),G321*0.2,0),0)</f>
        <v>0</v>
      </c>
      <c r="I321">
        <f t="shared" si="57"/>
        <v>0</v>
      </c>
      <c r="J321">
        <f t="shared" si="58"/>
        <v>0</v>
      </c>
      <c r="K321">
        <f t="shared" si="59"/>
        <v>10</v>
      </c>
      <c r="L321">
        <f t="shared" si="60"/>
        <v>300</v>
      </c>
      <c r="M321">
        <f>IF(E321=1,G321*15,0)</f>
        <v>0</v>
      </c>
      <c r="N321">
        <f t="shared" si="64"/>
        <v>0</v>
      </c>
      <c r="O321">
        <f t="shared" si="61"/>
        <v>32725</v>
      </c>
      <c r="P321">
        <f t="shared" si="62"/>
        <v>50100</v>
      </c>
      <c r="Q321">
        <f t="shared" si="63"/>
        <v>29375</v>
      </c>
    </row>
    <row r="322" spans="1:17" x14ac:dyDescent="0.25">
      <c r="A322" s="1">
        <v>45247</v>
      </c>
      <c r="B322">
        <f t="shared" si="53"/>
        <v>5</v>
      </c>
      <c r="C322">
        <f t="shared" si="54"/>
        <v>11</v>
      </c>
      <c r="D322">
        <f t="shared" si="55"/>
        <v>1</v>
      </c>
      <c r="E322">
        <f t="shared" si="56"/>
        <v>0</v>
      </c>
      <c r="F322" t="s">
        <v>7</v>
      </c>
      <c r="G322">
        <f t="shared" si="65"/>
        <v>25</v>
      </c>
      <c r="H322">
        <f>ROUNDDOWN(IF(AND(D322=1,F322="z"),G322*0.2,0),0)</f>
        <v>0</v>
      </c>
      <c r="I322">
        <f t="shared" si="57"/>
        <v>0</v>
      </c>
      <c r="J322">
        <f t="shared" si="58"/>
        <v>0</v>
      </c>
      <c r="K322">
        <f t="shared" si="59"/>
        <v>10</v>
      </c>
      <c r="L322">
        <f t="shared" si="60"/>
        <v>300</v>
      </c>
      <c r="M322">
        <f>IF(E322=1,G322*15,0)</f>
        <v>0</v>
      </c>
      <c r="N322">
        <f t="shared" si="64"/>
        <v>0</v>
      </c>
      <c r="O322">
        <f t="shared" si="61"/>
        <v>33025</v>
      </c>
      <c r="P322">
        <f t="shared" si="62"/>
        <v>50400</v>
      </c>
      <c r="Q322">
        <f t="shared" si="63"/>
        <v>29375</v>
      </c>
    </row>
    <row r="323" spans="1:17" x14ac:dyDescent="0.25">
      <c r="A323" s="1">
        <v>45248</v>
      </c>
      <c r="B323">
        <f t="shared" ref="B323:B386" si="66">WEEKDAY(A323,2)</f>
        <v>6</v>
      </c>
      <c r="C323">
        <f t="shared" ref="C323:C386" si="67">MONTH(A323)</f>
        <v>11</v>
      </c>
      <c r="D323">
        <f t="shared" ref="D323:D386" si="68">IF(AND(B323&gt;0,B323&lt;6),1,0)</f>
        <v>0</v>
      </c>
      <c r="E323">
        <f t="shared" ref="E323:E386" si="69">IF(B323=7,1,0)</f>
        <v>0</v>
      </c>
      <c r="F323" t="s">
        <v>7</v>
      </c>
      <c r="G323">
        <f t="shared" si="65"/>
        <v>25</v>
      </c>
      <c r="H323">
        <f>ROUNDDOWN(IF(AND(D323=1,F323="z"),G323*0.2,0),0)</f>
        <v>0</v>
      </c>
      <c r="I323">
        <f t="shared" ref="I323:I386" si="70">ROUNDDOWN(IF(AND(D323=1,F323="w"),G323*0.5,0),0)</f>
        <v>0</v>
      </c>
      <c r="J323">
        <f t="shared" ref="J323:J386" si="71">ROUNDDOWN(IF(AND(D323=1,F323="l"),G323*0.9,0),0)</f>
        <v>0</v>
      </c>
      <c r="K323">
        <f t="shared" ref="K323:K386" si="72">ROUNDDOWN(IF(AND(D323=1,F323="j"),G323*0.4,0),0)</f>
        <v>0</v>
      </c>
      <c r="L323">
        <f t="shared" ref="L323:L386" si="73">SUM(H323:K323)*30</f>
        <v>0</v>
      </c>
      <c r="M323">
        <f>IF(E323=1,G323*15,0)</f>
        <v>0</v>
      </c>
      <c r="N323">
        <f t="shared" si="64"/>
        <v>0</v>
      </c>
      <c r="O323">
        <f t="shared" si="61"/>
        <v>33025</v>
      </c>
      <c r="P323">
        <f t="shared" si="62"/>
        <v>50400</v>
      </c>
      <c r="Q323">
        <f t="shared" si="63"/>
        <v>29375</v>
      </c>
    </row>
    <row r="324" spans="1:17" x14ac:dyDescent="0.25">
      <c r="A324" s="1">
        <v>45249</v>
      </c>
      <c r="B324">
        <f t="shared" si="66"/>
        <v>7</v>
      </c>
      <c r="C324">
        <f t="shared" si="67"/>
        <v>11</v>
      </c>
      <c r="D324">
        <f t="shared" si="68"/>
        <v>0</v>
      </c>
      <c r="E324">
        <f t="shared" si="69"/>
        <v>1</v>
      </c>
      <c r="F324" t="s">
        <v>7</v>
      </c>
      <c r="G324">
        <f t="shared" si="65"/>
        <v>25</v>
      </c>
      <c r="H324">
        <f>ROUNDDOWN(IF(AND(D324=1,F324="z"),G324*0.2,0),0)</f>
        <v>0</v>
      </c>
      <c r="I324">
        <f t="shared" si="70"/>
        <v>0</v>
      </c>
      <c r="J324">
        <f t="shared" si="71"/>
        <v>0</v>
      </c>
      <c r="K324">
        <f t="shared" si="72"/>
        <v>0</v>
      </c>
      <c r="L324">
        <f t="shared" si="73"/>
        <v>0</v>
      </c>
      <c r="M324">
        <f>IF(E324=1,G324*15,0)</f>
        <v>375</v>
      </c>
      <c r="N324">
        <f t="shared" si="64"/>
        <v>0</v>
      </c>
      <c r="O324">
        <f t="shared" ref="O324:O387" si="74">L324-M324+O323</f>
        <v>32650</v>
      </c>
      <c r="P324">
        <f t="shared" ref="P324:P387" si="75">L324+P323</f>
        <v>50400</v>
      </c>
      <c r="Q324">
        <f t="shared" ref="Q324:Q387" si="76">N324+M324+Q323</f>
        <v>29750</v>
      </c>
    </row>
    <row r="325" spans="1:17" x14ac:dyDescent="0.25">
      <c r="A325" s="1">
        <v>45250</v>
      </c>
      <c r="B325">
        <f t="shared" si="66"/>
        <v>1</v>
      </c>
      <c r="C325">
        <f t="shared" si="67"/>
        <v>11</v>
      </c>
      <c r="D325">
        <f t="shared" si="68"/>
        <v>1</v>
      </c>
      <c r="E325">
        <f t="shared" si="69"/>
        <v>0</v>
      </c>
      <c r="F325" t="s">
        <v>7</v>
      </c>
      <c r="G325">
        <f t="shared" si="65"/>
        <v>25</v>
      </c>
      <c r="H325">
        <f>ROUNDDOWN(IF(AND(D325=1,F325="z"),G325*0.2,0),0)</f>
        <v>0</v>
      </c>
      <c r="I325">
        <f t="shared" si="70"/>
        <v>0</v>
      </c>
      <c r="J325">
        <f t="shared" si="71"/>
        <v>0</v>
      </c>
      <c r="K325">
        <f t="shared" si="72"/>
        <v>10</v>
      </c>
      <c r="L325">
        <f t="shared" si="73"/>
        <v>300</v>
      </c>
      <c r="M325">
        <f>IF(E325=1,G325*15,0)</f>
        <v>0</v>
      </c>
      <c r="N325">
        <f t="shared" ref="N325:N388" si="77">IF(AND(C325&lt;&gt;C324,O324&gt;0),3*800,0)</f>
        <v>0</v>
      </c>
      <c r="O325">
        <f t="shared" si="74"/>
        <v>32950</v>
      </c>
      <c r="P325">
        <f t="shared" si="75"/>
        <v>50700</v>
      </c>
      <c r="Q325">
        <f t="shared" si="76"/>
        <v>29750</v>
      </c>
    </row>
    <row r="326" spans="1:17" x14ac:dyDescent="0.25">
      <c r="A326" s="1">
        <v>45251</v>
      </c>
      <c r="B326">
        <f t="shared" si="66"/>
        <v>2</v>
      </c>
      <c r="C326">
        <f t="shared" si="67"/>
        <v>11</v>
      </c>
      <c r="D326">
        <f t="shared" si="68"/>
        <v>1</v>
      </c>
      <c r="E326">
        <f t="shared" si="69"/>
        <v>0</v>
      </c>
      <c r="F326" t="s">
        <v>7</v>
      </c>
      <c r="G326">
        <f t="shared" ref="G326:G389" si="78">IF(AND(C326&lt;&gt;C325,O325&gt;0),G325+3,G325)</f>
        <v>25</v>
      </c>
      <c r="H326">
        <f>ROUNDDOWN(IF(AND(D326=1,F326="z"),G326*0.2,0),0)</f>
        <v>0</v>
      </c>
      <c r="I326">
        <f t="shared" si="70"/>
        <v>0</v>
      </c>
      <c r="J326">
        <f t="shared" si="71"/>
        <v>0</v>
      </c>
      <c r="K326">
        <f t="shared" si="72"/>
        <v>10</v>
      </c>
      <c r="L326">
        <f t="shared" si="73"/>
        <v>300</v>
      </c>
      <c r="M326">
        <f>IF(E326=1,G326*15,0)</f>
        <v>0</v>
      </c>
      <c r="N326">
        <f t="shared" si="77"/>
        <v>0</v>
      </c>
      <c r="O326">
        <f t="shared" si="74"/>
        <v>33250</v>
      </c>
      <c r="P326">
        <f t="shared" si="75"/>
        <v>51000</v>
      </c>
      <c r="Q326">
        <f t="shared" si="76"/>
        <v>29750</v>
      </c>
    </row>
    <row r="327" spans="1:17" x14ac:dyDescent="0.25">
      <c r="A327" s="1">
        <v>45252</v>
      </c>
      <c r="B327">
        <f t="shared" si="66"/>
        <v>3</v>
      </c>
      <c r="C327">
        <f t="shared" si="67"/>
        <v>11</v>
      </c>
      <c r="D327">
        <f t="shared" si="68"/>
        <v>1</v>
      </c>
      <c r="E327">
        <f t="shared" si="69"/>
        <v>0</v>
      </c>
      <c r="F327" t="s">
        <v>7</v>
      </c>
      <c r="G327">
        <f t="shared" si="78"/>
        <v>25</v>
      </c>
      <c r="H327">
        <f>ROUNDDOWN(IF(AND(D327=1,F327="z"),G327*0.2,0),0)</f>
        <v>0</v>
      </c>
      <c r="I327">
        <f t="shared" si="70"/>
        <v>0</v>
      </c>
      <c r="J327">
        <f t="shared" si="71"/>
        <v>0</v>
      </c>
      <c r="K327">
        <f t="shared" si="72"/>
        <v>10</v>
      </c>
      <c r="L327">
        <f t="shared" si="73"/>
        <v>300</v>
      </c>
      <c r="M327">
        <f>IF(E327=1,G327*15,0)</f>
        <v>0</v>
      </c>
      <c r="N327">
        <f t="shared" si="77"/>
        <v>0</v>
      </c>
      <c r="O327">
        <f t="shared" si="74"/>
        <v>33550</v>
      </c>
      <c r="P327">
        <f t="shared" si="75"/>
        <v>51300</v>
      </c>
      <c r="Q327">
        <f t="shared" si="76"/>
        <v>29750</v>
      </c>
    </row>
    <row r="328" spans="1:17" x14ac:dyDescent="0.25">
      <c r="A328" s="1">
        <v>45253</v>
      </c>
      <c r="B328">
        <f t="shared" si="66"/>
        <v>4</v>
      </c>
      <c r="C328">
        <f t="shared" si="67"/>
        <v>11</v>
      </c>
      <c r="D328">
        <f t="shared" si="68"/>
        <v>1</v>
      </c>
      <c r="E328">
        <f t="shared" si="69"/>
        <v>0</v>
      </c>
      <c r="F328" t="s">
        <v>7</v>
      </c>
      <c r="G328">
        <f t="shared" si="78"/>
        <v>25</v>
      </c>
      <c r="H328">
        <f>ROUNDDOWN(IF(AND(D328=1,F328="z"),G328*0.2,0),0)</f>
        <v>0</v>
      </c>
      <c r="I328">
        <f t="shared" si="70"/>
        <v>0</v>
      </c>
      <c r="J328">
        <f t="shared" si="71"/>
        <v>0</v>
      </c>
      <c r="K328">
        <f t="shared" si="72"/>
        <v>10</v>
      </c>
      <c r="L328">
        <f t="shared" si="73"/>
        <v>300</v>
      </c>
      <c r="M328">
        <f>IF(E328=1,G328*15,0)</f>
        <v>0</v>
      </c>
      <c r="N328">
        <f t="shared" si="77"/>
        <v>0</v>
      </c>
      <c r="O328">
        <f t="shared" si="74"/>
        <v>33850</v>
      </c>
      <c r="P328">
        <f t="shared" si="75"/>
        <v>51600</v>
      </c>
      <c r="Q328">
        <f t="shared" si="76"/>
        <v>29750</v>
      </c>
    </row>
    <row r="329" spans="1:17" x14ac:dyDescent="0.25">
      <c r="A329" s="1">
        <v>45254</v>
      </c>
      <c r="B329">
        <f t="shared" si="66"/>
        <v>5</v>
      </c>
      <c r="C329">
        <f t="shared" si="67"/>
        <v>11</v>
      </c>
      <c r="D329">
        <f t="shared" si="68"/>
        <v>1</v>
      </c>
      <c r="E329">
        <f t="shared" si="69"/>
        <v>0</v>
      </c>
      <c r="F329" t="s">
        <v>7</v>
      </c>
      <c r="G329">
        <f t="shared" si="78"/>
        <v>25</v>
      </c>
      <c r="H329">
        <f>ROUNDDOWN(IF(AND(D329=1,F329="z"),G329*0.2,0),0)</f>
        <v>0</v>
      </c>
      <c r="I329">
        <f t="shared" si="70"/>
        <v>0</v>
      </c>
      <c r="J329">
        <f t="shared" si="71"/>
        <v>0</v>
      </c>
      <c r="K329">
        <f t="shared" si="72"/>
        <v>10</v>
      </c>
      <c r="L329">
        <f t="shared" si="73"/>
        <v>300</v>
      </c>
      <c r="M329">
        <f>IF(E329=1,G329*15,0)</f>
        <v>0</v>
      </c>
      <c r="N329">
        <f t="shared" si="77"/>
        <v>0</v>
      </c>
      <c r="O329">
        <f t="shared" si="74"/>
        <v>34150</v>
      </c>
      <c r="P329">
        <f t="shared" si="75"/>
        <v>51900</v>
      </c>
      <c r="Q329">
        <f t="shared" si="76"/>
        <v>29750</v>
      </c>
    </row>
    <row r="330" spans="1:17" x14ac:dyDescent="0.25">
      <c r="A330" s="1">
        <v>45255</v>
      </c>
      <c r="B330">
        <f t="shared" si="66"/>
        <v>6</v>
      </c>
      <c r="C330">
        <f t="shared" si="67"/>
        <v>11</v>
      </c>
      <c r="D330">
        <f t="shared" si="68"/>
        <v>0</v>
      </c>
      <c r="E330">
        <f t="shared" si="69"/>
        <v>0</v>
      </c>
      <c r="F330" t="s">
        <v>7</v>
      </c>
      <c r="G330">
        <f t="shared" si="78"/>
        <v>25</v>
      </c>
      <c r="H330">
        <f>ROUNDDOWN(IF(AND(D330=1,F330="z"),G330*0.2,0),0)</f>
        <v>0</v>
      </c>
      <c r="I330">
        <f t="shared" si="70"/>
        <v>0</v>
      </c>
      <c r="J330">
        <f t="shared" si="71"/>
        <v>0</v>
      </c>
      <c r="K330">
        <f t="shared" si="72"/>
        <v>0</v>
      </c>
      <c r="L330">
        <f t="shared" si="73"/>
        <v>0</v>
      </c>
      <c r="M330">
        <f>IF(E330=1,G330*15,0)</f>
        <v>0</v>
      </c>
      <c r="N330">
        <f t="shared" si="77"/>
        <v>0</v>
      </c>
      <c r="O330">
        <f t="shared" si="74"/>
        <v>34150</v>
      </c>
      <c r="P330">
        <f t="shared" si="75"/>
        <v>51900</v>
      </c>
      <c r="Q330">
        <f t="shared" si="76"/>
        <v>29750</v>
      </c>
    </row>
    <row r="331" spans="1:17" x14ac:dyDescent="0.25">
      <c r="A331" s="1">
        <v>45256</v>
      </c>
      <c r="B331">
        <f t="shared" si="66"/>
        <v>7</v>
      </c>
      <c r="C331">
        <f t="shared" si="67"/>
        <v>11</v>
      </c>
      <c r="D331">
        <f t="shared" si="68"/>
        <v>0</v>
      </c>
      <c r="E331">
        <f t="shared" si="69"/>
        <v>1</v>
      </c>
      <c r="F331" t="s">
        <v>7</v>
      </c>
      <c r="G331">
        <f t="shared" si="78"/>
        <v>25</v>
      </c>
      <c r="H331">
        <f>ROUNDDOWN(IF(AND(D331=1,F331="z"),G331*0.2,0),0)</f>
        <v>0</v>
      </c>
      <c r="I331">
        <f t="shared" si="70"/>
        <v>0</v>
      </c>
      <c r="J331">
        <f t="shared" si="71"/>
        <v>0</v>
      </c>
      <c r="K331">
        <f t="shared" si="72"/>
        <v>0</v>
      </c>
      <c r="L331">
        <f t="shared" si="73"/>
        <v>0</v>
      </c>
      <c r="M331">
        <f>IF(E331=1,G331*15,0)</f>
        <v>375</v>
      </c>
      <c r="N331">
        <f t="shared" si="77"/>
        <v>0</v>
      </c>
      <c r="O331">
        <f t="shared" si="74"/>
        <v>33775</v>
      </c>
      <c r="P331">
        <f t="shared" si="75"/>
        <v>51900</v>
      </c>
      <c r="Q331">
        <f t="shared" si="76"/>
        <v>30125</v>
      </c>
    </row>
    <row r="332" spans="1:17" x14ac:dyDescent="0.25">
      <c r="A332" s="1">
        <v>45257</v>
      </c>
      <c r="B332">
        <f t="shared" si="66"/>
        <v>1</v>
      </c>
      <c r="C332">
        <f t="shared" si="67"/>
        <v>11</v>
      </c>
      <c r="D332">
        <f t="shared" si="68"/>
        <v>1</v>
      </c>
      <c r="E332">
        <f t="shared" si="69"/>
        <v>0</v>
      </c>
      <c r="F332" t="s">
        <v>7</v>
      </c>
      <c r="G332">
        <f t="shared" si="78"/>
        <v>25</v>
      </c>
      <c r="H332">
        <f>ROUNDDOWN(IF(AND(D332=1,F332="z"),G332*0.2,0),0)</f>
        <v>0</v>
      </c>
      <c r="I332">
        <f t="shared" si="70"/>
        <v>0</v>
      </c>
      <c r="J332">
        <f t="shared" si="71"/>
        <v>0</v>
      </c>
      <c r="K332">
        <f t="shared" si="72"/>
        <v>10</v>
      </c>
      <c r="L332">
        <f t="shared" si="73"/>
        <v>300</v>
      </c>
      <c r="M332">
        <f>IF(E332=1,G332*15,0)</f>
        <v>0</v>
      </c>
      <c r="N332">
        <f t="shared" si="77"/>
        <v>0</v>
      </c>
      <c r="O332">
        <f t="shared" si="74"/>
        <v>34075</v>
      </c>
      <c r="P332">
        <f t="shared" si="75"/>
        <v>52200</v>
      </c>
      <c r="Q332">
        <f t="shared" si="76"/>
        <v>30125</v>
      </c>
    </row>
    <row r="333" spans="1:17" x14ac:dyDescent="0.25">
      <c r="A333" s="1">
        <v>45258</v>
      </c>
      <c r="B333">
        <f t="shared" si="66"/>
        <v>2</v>
      </c>
      <c r="C333">
        <f t="shared" si="67"/>
        <v>11</v>
      </c>
      <c r="D333">
        <f t="shared" si="68"/>
        <v>1</v>
      </c>
      <c r="E333">
        <f t="shared" si="69"/>
        <v>0</v>
      </c>
      <c r="F333" t="s">
        <v>7</v>
      </c>
      <c r="G333">
        <f t="shared" si="78"/>
        <v>25</v>
      </c>
      <c r="H333">
        <f>ROUNDDOWN(IF(AND(D333=1,F333="z"),G333*0.2,0),0)</f>
        <v>0</v>
      </c>
      <c r="I333">
        <f t="shared" si="70"/>
        <v>0</v>
      </c>
      <c r="J333">
        <f t="shared" si="71"/>
        <v>0</v>
      </c>
      <c r="K333">
        <f t="shared" si="72"/>
        <v>10</v>
      </c>
      <c r="L333">
        <f t="shared" si="73"/>
        <v>300</v>
      </c>
      <c r="M333">
        <f>IF(E333=1,G333*15,0)</f>
        <v>0</v>
      </c>
      <c r="N333">
        <f t="shared" si="77"/>
        <v>0</v>
      </c>
      <c r="O333">
        <f t="shared" si="74"/>
        <v>34375</v>
      </c>
      <c r="P333">
        <f t="shared" si="75"/>
        <v>52500</v>
      </c>
      <c r="Q333">
        <f t="shared" si="76"/>
        <v>30125</v>
      </c>
    </row>
    <row r="334" spans="1:17" x14ac:dyDescent="0.25">
      <c r="A334" s="1">
        <v>45259</v>
      </c>
      <c r="B334">
        <f t="shared" si="66"/>
        <v>3</v>
      </c>
      <c r="C334">
        <f t="shared" si="67"/>
        <v>11</v>
      </c>
      <c r="D334">
        <f t="shared" si="68"/>
        <v>1</v>
      </c>
      <c r="E334">
        <f t="shared" si="69"/>
        <v>0</v>
      </c>
      <c r="F334" t="s">
        <v>7</v>
      </c>
      <c r="G334">
        <f t="shared" si="78"/>
        <v>25</v>
      </c>
      <c r="H334">
        <f>ROUNDDOWN(IF(AND(D334=1,F334="z"),G334*0.2,0),0)</f>
        <v>0</v>
      </c>
      <c r="I334">
        <f t="shared" si="70"/>
        <v>0</v>
      </c>
      <c r="J334">
        <f t="shared" si="71"/>
        <v>0</v>
      </c>
      <c r="K334">
        <f t="shared" si="72"/>
        <v>10</v>
      </c>
      <c r="L334">
        <f t="shared" si="73"/>
        <v>300</v>
      </c>
      <c r="M334">
        <f>IF(E334=1,G334*15,0)</f>
        <v>0</v>
      </c>
      <c r="N334">
        <f t="shared" si="77"/>
        <v>0</v>
      </c>
      <c r="O334">
        <f t="shared" si="74"/>
        <v>34675</v>
      </c>
      <c r="P334">
        <f t="shared" si="75"/>
        <v>52800</v>
      </c>
      <c r="Q334">
        <f t="shared" si="76"/>
        <v>30125</v>
      </c>
    </row>
    <row r="335" spans="1:17" x14ac:dyDescent="0.25">
      <c r="A335" s="1">
        <v>45260</v>
      </c>
      <c r="B335">
        <f t="shared" si="66"/>
        <v>4</v>
      </c>
      <c r="C335">
        <f t="shared" si="67"/>
        <v>11</v>
      </c>
      <c r="D335">
        <f t="shared" si="68"/>
        <v>1</v>
      </c>
      <c r="E335">
        <f t="shared" si="69"/>
        <v>0</v>
      </c>
      <c r="F335" t="s">
        <v>7</v>
      </c>
      <c r="G335">
        <f t="shared" si="78"/>
        <v>25</v>
      </c>
      <c r="H335">
        <f>ROUNDDOWN(IF(AND(D335=1,F335="z"),G335*0.2,0),0)</f>
        <v>0</v>
      </c>
      <c r="I335">
        <f t="shared" si="70"/>
        <v>0</v>
      </c>
      <c r="J335">
        <f t="shared" si="71"/>
        <v>0</v>
      </c>
      <c r="K335">
        <f t="shared" si="72"/>
        <v>10</v>
      </c>
      <c r="L335">
        <f t="shared" si="73"/>
        <v>300</v>
      </c>
      <c r="M335">
        <f>IF(E335=1,G335*15,0)</f>
        <v>0</v>
      </c>
      <c r="N335">
        <f t="shared" si="77"/>
        <v>0</v>
      </c>
      <c r="O335">
        <f t="shared" si="74"/>
        <v>34975</v>
      </c>
      <c r="P335">
        <f t="shared" si="75"/>
        <v>53100</v>
      </c>
      <c r="Q335">
        <f t="shared" si="76"/>
        <v>30125</v>
      </c>
    </row>
    <row r="336" spans="1:17" x14ac:dyDescent="0.25">
      <c r="A336" s="1">
        <v>45261</v>
      </c>
      <c r="B336">
        <f t="shared" si="66"/>
        <v>5</v>
      </c>
      <c r="C336">
        <f t="shared" si="67"/>
        <v>12</v>
      </c>
      <c r="D336">
        <f t="shared" si="68"/>
        <v>1</v>
      </c>
      <c r="E336">
        <f t="shared" si="69"/>
        <v>0</v>
      </c>
      <c r="F336" t="s">
        <v>7</v>
      </c>
      <c r="G336">
        <f t="shared" si="78"/>
        <v>28</v>
      </c>
      <c r="H336">
        <f>ROUNDDOWN(IF(AND(D336=1,F336="z"),G336*0.2,0),0)</f>
        <v>0</v>
      </c>
      <c r="I336">
        <f t="shared" si="70"/>
        <v>0</v>
      </c>
      <c r="J336">
        <f t="shared" si="71"/>
        <v>0</v>
      </c>
      <c r="K336">
        <f t="shared" si="72"/>
        <v>11</v>
      </c>
      <c r="L336">
        <f t="shared" si="73"/>
        <v>330</v>
      </c>
      <c r="M336">
        <f>IF(E336=1,G336*15,0)</f>
        <v>0</v>
      </c>
      <c r="N336">
        <f t="shared" si="77"/>
        <v>2400</v>
      </c>
      <c r="O336">
        <f t="shared" si="74"/>
        <v>35305</v>
      </c>
      <c r="P336">
        <f t="shared" si="75"/>
        <v>53430</v>
      </c>
      <c r="Q336">
        <f t="shared" si="76"/>
        <v>32525</v>
      </c>
    </row>
    <row r="337" spans="1:17" x14ac:dyDescent="0.25">
      <c r="A337" s="1">
        <v>45262</v>
      </c>
      <c r="B337">
        <f t="shared" si="66"/>
        <v>6</v>
      </c>
      <c r="C337">
        <f t="shared" si="67"/>
        <v>12</v>
      </c>
      <c r="D337">
        <f t="shared" si="68"/>
        <v>0</v>
      </c>
      <c r="E337">
        <f t="shared" si="69"/>
        <v>0</v>
      </c>
      <c r="F337" t="s">
        <v>7</v>
      </c>
      <c r="G337">
        <f t="shared" si="78"/>
        <v>28</v>
      </c>
      <c r="H337">
        <f>ROUNDDOWN(IF(AND(D337=1,F337="z"),G337*0.2,0),0)</f>
        <v>0</v>
      </c>
      <c r="I337">
        <f t="shared" si="70"/>
        <v>0</v>
      </c>
      <c r="J337">
        <f t="shared" si="71"/>
        <v>0</v>
      </c>
      <c r="K337">
        <f t="shared" si="72"/>
        <v>0</v>
      </c>
      <c r="L337">
        <f t="shared" si="73"/>
        <v>0</v>
      </c>
      <c r="M337">
        <f>IF(E337=1,G337*15,0)</f>
        <v>0</v>
      </c>
      <c r="N337">
        <f t="shared" si="77"/>
        <v>0</v>
      </c>
      <c r="O337">
        <f t="shared" si="74"/>
        <v>35305</v>
      </c>
      <c r="P337">
        <f t="shared" si="75"/>
        <v>53430</v>
      </c>
      <c r="Q337">
        <f t="shared" si="76"/>
        <v>32525</v>
      </c>
    </row>
    <row r="338" spans="1:17" x14ac:dyDescent="0.25">
      <c r="A338" s="1">
        <v>45263</v>
      </c>
      <c r="B338">
        <f t="shared" si="66"/>
        <v>7</v>
      </c>
      <c r="C338">
        <f t="shared" si="67"/>
        <v>12</v>
      </c>
      <c r="D338">
        <f t="shared" si="68"/>
        <v>0</v>
      </c>
      <c r="E338">
        <f t="shared" si="69"/>
        <v>1</v>
      </c>
      <c r="F338" t="s">
        <v>7</v>
      </c>
      <c r="G338">
        <f t="shared" si="78"/>
        <v>28</v>
      </c>
      <c r="H338">
        <f>ROUNDDOWN(IF(AND(D338=1,F338="z"),G338*0.2,0),0)</f>
        <v>0</v>
      </c>
      <c r="I338">
        <f t="shared" si="70"/>
        <v>0</v>
      </c>
      <c r="J338">
        <f t="shared" si="71"/>
        <v>0</v>
      </c>
      <c r="K338">
        <f t="shared" si="72"/>
        <v>0</v>
      </c>
      <c r="L338">
        <f t="shared" si="73"/>
        <v>0</v>
      </c>
      <c r="M338">
        <f>IF(E338=1,G338*15,0)</f>
        <v>420</v>
      </c>
      <c r="N338">
        <f t="shared" si="77"/>
        <v>0</v>
      </c>
      <c r="O338">
        <f t="shared" si="74"/>
        <v>34885</v>
      </c>
      <c r="P338">
        <f t="shared" si="75"/>
        <v>53430</v>
      </c>
      <c r="Q338">
        <f t="shared" si="76"/>
        <v>32945</v>
      </c>
    </row>
    <row r="339" spans="1:17" x14ac:dyDescent="0.25">
      <c r="A339" s="1">
        <v>45264</v>
      </c>
      <c r="B339">
        <f t="shared" si="66"/>
        <v>1</v>
      </c>
      <c r="C339">
        <f t="shared" si="67"/>
        <v>12</v>
      </c>
      <c r="D339">
        <f t="shared" si="68"/>
        <v>1</v>
      </c>
      <c r="E339">
        <f t="shared" si="69"/>
        <v>0</v>
      </c>
      <c r="F339" t="s">
        <v>7</v>
      </c>
      <c r="G339">
        <f t="shared" si="78"/>
        <v>28</v>
      </c>
      <c r="H339">
        <f>ROUNDDOWN(IF(AND(D339=1,F339="z"),G339*0.2,0),0)</f>
        <v>0</v>
      </c>
      <c r="I339">
        <f t="shared" si="70"/>
        <v>0</v>
      </c>
      <c r="J339">
        <f t="shared" si="71"/>
        <v>0</v>
      </c>
      <c r="K339">
        <f t="shared" si="72"/>
        <v>11</v>
      </c>
      <c r="L339">
        <f t="shared" si="73"/>
        <v>330</v>
      </c>
      <c r="M339">
        <f>IF(E339=1,G339*15,0)</f>
        <v>0</v>
      </c>
      <c r="N339">
        <f t="shared" si="77"/>
        <v>0</v>
      </c>
      <c r="O339">
        <f t="shared" si="74"/>
        <v>35215</v>
      </c>
      <c r="P339">
        <f t="shared" si="75"/>
        <v>53760</v>
      </c>
      <c r="Q339">
        <f t="shared" si="76"/>
        <v>32945</v>
      </c>
    </row>
    <row r="340" spans="1:17" x14ac:dyDescent="0.25">
      <c r="A340" s="1">
        <v>45265</v>
      </c>
      <c r="B340">
        <f t="shared" si="66"/>
        <v>2</v>
      </c>
      <c r="C340">
        <f t="shared" si="67"/>
        <v>12</v>
      </c>
      <c r="D340">
        <f t="shared" si="68"/>
        <v>1</v>
      </c>
      <c r="E340">
        <f t="shared" si="69"/>
        <v>0</v>
      </c>
      <c r="F340" t="s">
        <v>7</v>
      </c>
      <c r="G340">
        <f t="shared" si="78"/>
        <v>28</v>
      </c>
      <c r="H340">
        <f>ROUNDDOWN(IF(AND(D340=1,F340="z"),G340*0.2,0),0)</f>
        <v>0</v>
      </c>
      <c r="I340">
        <f t="shared" si="70"/>
        <v>0</v>
      </c>
      <c r="J340">
        <f t="shared" si="71"/>
        <v>0</v>
      </c>
      <c r="K340">
        <f t="shared" si="72"/>
        <v>11</v>
      </c>
      <c r="L340">
        <f t="shared" si="73"/>
        <v>330</v>
      </c>
      <c r="M340">
        <f>IF(E340=1,G340*15,0)</f>
        <v>0</v>
      </c>
      <c r="N340">
        <f t="shared" si="77"/>
        <v>0</v>
      </c>
      <c r="O340">
        <f t="shared" si="74"/>
        <v>35545</v>
      </c>
      <c r="P340">
        <f t="shared" si="75"/>
        <v>54090</v>
      </c>
      <c r="Q340">
        <f t="shared" si="76"/>
        <v>32945</v>
      </c>
    </row>
    <row r="341" spans="1:17" x14ac:dyDescent="0.25">
      <c r="A341" s="1">
        <v>45266</v>
      </c>
      <c r="B341">
        <f t="shared" si="66"/>
        <v>3</v>
      </c>
      <c r="C341">
        <f t="shared" si="67"/>
        <v>12</v>
      </c>
      <c r="D341">
        <f t="shared" si="68"/>
        <v>1</v>
      </c>
      <c r="E341">
        <f t="shared" si="69"/>
        <v>0</v>
      </c>
      <c r="F341" t="s">
        <v>7</v>
      </c>
      <c r="G341">
        <f t="shared" si="78"/>
        <v>28</v>
      </c>
      <c r="H341">
        <f>ROUNDDOWN(IF(AND(D341=1,F341="z"),G341*0.2,0),0)</f>
        <v>0</v>
      </c>
      <c r="I341">
        <f t="shared" si="70"/>
        <v>0</v>
      </c>
      <c r="J341">
        <f t="shared" si="71"/>
        <v>0</v>
      </c>
      <c r="K341">
        <f t="shared" si="72"/>
        <v>11</v>
      </c>
      <c r="L341">
        <f t="shared" si="73"/>
        <v>330</v>
      </c>
      <c r="M341">
        <f>IF(E341=1,G341*15,0)</f>
        <v>0</v>
      </c>
      <c r="N341">
        <f t="shared" si="77"/>
        <v>0</v>
      </c>
      <c r="O341">
        <f t="shared" si="74"/>
        <v>35875</v>
      </c>
      <c r="P341">
        <f t="shared" si="75"/>
        <v>54420</v>
      </c>
      <c r="Q341">
        <f t="shared" si="76"/>
        <v>32945</v>
      </c>
    </row>
    <row r="342" spans="1:17" x14ac:dyDescent="0.25">
      <c r="A342" s="1">
        <v>45267</v>
      </c>
      <c r="B342">
        <f t="shared" si="66"/>
        <v>4</v>
      </c>
      <c r="C342">
        <f t="shared" si="67"/>
        <v>12</v>
      </c>
      <c r="D342">
        <f t="shared" si="68"/>
        <v>1</v>
      </c>
      <c r="E342">
        <f t="shared" si="69"/>
        <v>0</v>
      </c>
      <c r="F342" t="s">
        <v>7</v>
      </c>
      <c r="G342">
        <f t="shared" si="78"/>
        <v>28</v>
      </c>
      <c r="H342">
        <f>ROUNDDOWN(IF(AND(D342=1,F342="z"),G342*0.2,0),0)</f>
        <v>0</v>
      </c>
      <c r="I342">
        <f t="shared" si="70"/>
        <v>0</v>
      </c>
      <c r="J342">
        <f t="shared" si="71"/>
        <v>0</v>
      </c>
      <c r="K342">
        <f t="shared" si="72"/>
        <v>11</v>
      </c>
      <c r="L342">
        <f t="shared" si="73"/>
        <v>330</v>
      </c>
      <c r="M342">
        <f>IF(E342=1,G342*15,0)</f>
        <v>0</v>
      </c>
      <c r="N342">
        <f t="shared" si="77"/>
        <v>0</v>
      </c>
      <c r="O342">
        <f t="shared" si="74"/>
        <v>36205</v>
      </c>
      <c r="P342">
        <f t="shared" si="75"/>
        <v>54750</v>
      </c>
      <c r="Q342">
        <f t="shared" si="76"/>
        <v>32945</v>
      </c>
    </row>
    <row r="343" spans="1:17" x14ac:dyDescent="0.25">
      <c r="A343" s="1">
        <v>45268</v>
      </c>
      <c r="B343">
        <f t="shared" si="66"/>
        <v>5</v>
      </c>
      <c r="C343">
        <f t="shared" si="67"/>
        <v>12</v>
      </c>
      <c r="D343">
        <f t="shared" si="68"/>
        <v>1</v>
      </c>
      <c r="E343">
        <f t="shared" si="69"/>
        <v>0</v>
      </c>
      <c r="F343" t="s">
        <v>7</v>
      </c>
      <c r="G343">
        <f t="shared" si="78"/>
        <v>28</v>
      </c>
      <c r="H343">
        <f>ROUNDDOWN(IF(AND(D343=1,F343="z"),G343*0.2,0),0)</f>
        <v>0</v>
      </c>
      <c r="I343">
        <f t="shared" si="70"/>
        <v>0</v>
      </c>
      <c r="J343">
        <f t="shared" si="71"/>
        <v>0</v>
      </c>
      <c r="K343">
        <f t="shared" si="72"/>
        <v>11</v>
      </c>
      <c r="L343">
        <f t="shared" si="73"/>
        <v>330</v>
      </c>
      <c r="M343">
        <f>IF(E343=1,G343*15,0)</f>
        <v>0</v>
      </c>
      <c r="N343">
        <f t="shared" si="77"/>
        <v>0</v>
      </c>
      <c r="O343">
        <f t="shared" si="74"/>
        <v>36535</v>
      </c>
      <c r="P343">
        <f t="shared" si="75"/>
        <v>55080</v>
      </c>
      <c r="Q343">
        <f t="shared" si="76"/>
        <v>32945</v>
      </c>
    </row>
    <row r="344" spans="1:17" x14ac:dyDescent="0.25">
      <c r="A344" s="1">
        <v>45269</v>
      </c>
      <c r="B344">
        <f t="shared" si="66"/>
        <v>6</v>
      </c>
      <c r="C344">
        <f t="shared" si="67"/>
        <v>12</v>
      </c>
      <c r="D344">
        <f t="shared" si="68"/>
        <v>0</v>
      </c>
      <c r="E344">
        <f t="shared" si="69"/>
        <v>0</v>
      </c>
      <c r="F344" t="s">
        <v>7</v>
      </c>
      <c r="G344">
        <f t="shared" si="78"/>
        <v>28</v>
      </c>
      <c r="H344">
        <f>ROUNDDOWN(IF(AND(D344=1,F344="z"),G344*0.2,0),0)</f>
        <v>0</v>
      </c>
      <c r="I344">
        <f t="shared" si="70"/>
        <v>0</v>
      </c>
      <c r="J344">
        <f t="shared" si="71"/>
        <v>0</v>
      </c>
      <c r="K344">
        <f t="shared" si="72"/>
        <v>0</v>
      </c>
      <c r="L344">
        <f t="shared" si="73"/>
        <v>0</v>
      </c>
      <c r="M344">
        <f>IF(E344=1,G344*15,0)</f>
        <v>0</v>
      </c>
      <c r="N344">
        <f t="shared" si="77"/>
        <v>0</v>
      </c>
      <c r="O344">
        <f t="shared" si="74"/>
        <v>36535</v>
      </c>
      <c r="P344">
        <f t="shared" si="75"/>
        <v>55080</v>
      </c>
      <c r="Q344">
        <f t="shared" si="76"/>
        <v>32945</v>
      </c>
    </row>
    <row r="345" spans="1:17" x14ac:dyDescent="0.25">
      <c r="A345" s="1">
        <v>45270</v>
      </c>
      <c r="B345">
        <f t="shared" si="66"/>
        <v>7</v>
      </c>
      <c r="C345">
        <f t="shared" si="67"/>
        <v>12</v>
      </c>
      <c r="D345">
        <f t="shared" si="68"/>
        <v>0</v>
      </c>
      <c r="E345">
        <f t="shared" si="69"/>
        <v>1</v>
      </c>
      <c r="F345" t="s">
        <v>7</v>
      </c>
      <c r="G345">
        <f t="shared" si="78"/>
        <v>28</v>
      </c>
      <c r="H345">
        <f>ROUNDDOWN(IF(AND(D345=1,F345="z"),G345*0.2,0),0)</f>
        <v>0</v>
      </c>
      <c r="I345">
        <f t="shared" si="70"/>
        <v>0</v>
      </c>
      <c r="J345">
        <f t="shared" si="71"/>
        <v>0</v>
      </c>
      <c r="K345">
        <f t="shared" si="72"/>
        <v>0</v>
      </c>
      <c r="L345">
        <f t="shared" si="73"/>
        <v>0</v>
      </c>
      <c r="M345">
        <f>IF(E345=1,G345*15,0)</f>
        <v>420</v>
      </c>
      <c r="N345">
        <f t="shared" si="77"/>
        <v>0</v>
      </c>
      <c r="O345">
        <f t="shared" si="74"/>
        <v>36115</v>
      </c>
      <c r="P345">
        <f t="shared" si="75"/>
        <v>55080</v>
      </c>
      <c r="Q345">
        <f t="shared" si="76"/>
        <v>33365</v>
      </c>
    </row>
    <row r="346" spans="1:17" x14ac:dyDescent="0.25">
      <c r="A346" s="1">
        <v>45271</v>
      </c>
      <c r="B346">
        <f t="shared" si="66"/>
        <v>1</v>
      </c>
      <c r="C346">
        <f t="shared" si="67"/>
        <v>12</v>
      </c>
      <c r="D346">
        <f t="shared" si="68"/>
        <v>1</v>
      </c>
      <c r="E346">
        <f t="shared" si="69"/>
        <v>0</v>
      </c>
      <c r="F346" t="s">
        <v>7</v>
      </c>
      <c r="G346">
        <f t="shared" si="78"/>
        <v>28</v>
      </c>
      <c r="H346">
        <f>ROUNDDOWN(IF(AND(D346=1,F346="z"),G346*0.2,0),0)</f>
        <v>0</v>
      </c>
      <c r="I346">
        <f t="shared" si="70"/>
        <v>0</v>
      </c>
      <c r="J346">
        <f t="shared" si="71"/>
        <v>0</v>
      </c>
      <c r="K346">
        <f t="shared" si="72"/>
        <v>11</v>
      </c>
      <c r="L346">
        <f t="shared" si="73"/>
        <v>330</v>
      </c>
      <c r="M346">
        <f>IF(E346=1,G346*15,0)</f>
        <v>0</v>
      </c>
      <c r="N346">
        <f t="shared" si="77"/>
        <v>0</v>
      </c>
      <c r="O346">
        <f t="shared" si="74"/>
        <v>36445</v>
      </c>
      <c r="P346">
        <f t="shared" si="75"/>
        <v>55410</v>
      </c>
      <c r="Q346">
        <f t="shared" si="76"/>
        <v>33365</v>
      </c>
    </row>
    <row r="347" spans="1:17" x14ac:dyDescent="0.25">
      <c r="A347" s="1">
        <v>45272</v>
      </c>
      <c r="B347">
        <f t="shared" si="66"/>
        <v>2</v>
      </c>
      <c r="C347">
        <f t="shared" si="67"/>
        <v>12</v>
      </c>
      <c r="D347">
        <f t="shared" si="68"/>
        <v>1</v>
      </c>
      <c r="E347">
        <f t="shared" si="69"/>
        <v>0</v>
      </c>
      <c r="F347" t="s">
        <v>7</v>
      </c>
      <c r="G347">
        <f t="shared" si="78"/>
        <v>28</v>
      </c>
      <c r="H347">
        <f>ROUNDDOWN(IF(AND(D347=1,F347="z"),G347*0.2,0),0)</f>
        <v>0</v>
      </c>
      <c r="I347">
        <f t="shared" si="70"/>
        <v>0</v>
      </c>
      <c r="J347">
        <f t="shared" si="71"/>
        <v>0</v>
      </c>
      <c r="K347">
        <f t="shared" si="72"/>
        <v>11</v>
      </c>
      <c r="L347">
        <f t="shared" si="73"/>
        <v>330</v>
      </c>
      <c r="M347">
        <f>IF(E347=1,G347*15,0)</f>
        <v>0</v>
      </c>
      <c r="N347">
        <f t="shared" si="77"/>
        <v>0</v>
      </c>
      <c r="O347">
        <f t="shared" si="74"/>
        <v>36775</v>
      </c>
      <c r="P347">
        <f t="shared" si="75"/>
        <v>55740</v>
      </c>
      <c r="Q347">
        <f t="shared" si="76"/>
        <v>33365</v>
      </c>
    </row>
    <row r="348" spans="1:17" x14ac:dyDescent="0.25">
      <c r="A348" s="1">
        <v>45273</v>
      </c>
      <c r="B348">
        <f t="shared" si="66"/>
        <v>3</v>
      </c>
      <c r="C348">
        <f t="shared" si="67"/>
        <v>12</v>
      </c>
      <c r="D348">
        <f t="shared" si="68"/>
        <v>1</v>
      </c>
      <c r="E348">
        <f t="shared" si="69"/>
        <v>0</v>
      </c>
      <c r="F348" t="s">
        <v>7</v>
      </c>
      <c r="G348">
        <f t="shared" si="78"/>
        <v>28</v>
      </c>
      <c r="H348">
        <f>ROUNDDOWN(IF(AND(D348=1,F348="z"),G348*0.2,0),0)</f>
        <v>0</v>
      </c>
      <c r="I348">
        <f t="shared" si="70"/>
        <v>0</v>
      </c>
      <c r="J348">
        <f t="shared" si="71"/>
        <v>0</v>
      </c>
      <c r="K348">
        <f t="shared" si="72"/>
        <v>11</v>
      </c>
      <c r="L348">
        <f t="shared" si="73"/>
        <v>330</v>
      </c>
      <c r="M348">
        <f>IF(E348=1,G348*15,0)</f>
        <v>0</v>
      </c>
      <c r="N348">
        <f t="shared" si="77"/>
        <v>0</v>
      </c>
      <c r="O348">
        <f t="shared" si="74"/>
        <v>37105</v>
      </c>
      <c r="P348">
        <f t="shared" si="75"/>
        <v>56070</v>
      </c>
      <c r="Q348">
        <f t="shared" si="76"/>
        <v>33365</v>
      </c>
    </row>
    <row r="349" spans="1:17" x14ac:dyDescent="0.25">
      <c r="A349" s="1">
        <v>45274</v>
      </c>
      <c r="B349">
        <f t="shared" si="66"/>
        <v>4</v>
      </c>
      <c r="C349">
        <f t="shared" si="67"/>
        <v>12</v>
      </c>
      <c r="D349">
        <f t="shared" si="68"/>
        <v>1</v>
      </c>
      <c r="E349">
        <f t="shared" si="69"/>
        <v>0</v>
      </c>
      <c r="F349" t="s">
        <v>7</v>
      </c>
      <c r="G349">
        <f t="shared" si="78"/>
        <v>28</v>
      </c>
      <c r="H349">
        <f>ROUNDDOWN(IF(AND(D349=1,F349="z"),G349*0.2,0),0)</f>
        <v>0</v>
      </c>
      <c r="I349">
        <f t="shared" si="70"/>
        <v>0</v>
      </c>
      <c r="J349">
        <f t="shared" si="71"/>
        <v>0</v>
      </c>
      <c r="K349">
        <f t="shared" si="72"/>
        <v>11</v>
      </c>
      <c r="L349">
        <f t="shared" si="73"/>
        <v>330</v>
      </c>
      <c r="M349">
        <f>IF(E349=1,G349*15,0)</f>
        <v>0</v>
      </c>
      <c r="N349">
        <f t="shared" si="77"/>
        <v>0</v>
      </c>
      <c r="O349">
        <f t="shared" si="74"/>
        <v>37435</v>
      </c>
      <c r="P349">
        <f t="shared" si="75"/>
        <v>56400</v>
      </c>
      <c r="Q349">
        <f t="shared" si="76"/>
        <v>33365</v>
      </c>
    </row>
    <row r="350" spans="1:17" x14ac:dyDescent="0.25">
      <c r="A350" s="1">
        <v>45275</v>
      </c>
      <c r="B350">
        <f t="shared" si="66"/>
        <v>5</v>
      </c>
      <c r="C350">
        <f t="shared" si="67"/>
        <v>12</v>
      </c>
      <c r="D350">
        <f t="shared" si="68"/>
        <v>1</v>
      </c>
      <c r="E350">
        <f t="shared" si="69"/>
        <v>0</v>
      </c>
      <c r="F350" t="s">
        <v>7</v>
      </c>
      <c r="G350">
        <f t="shared" si="78"/>
        <v>28</v>
      </c>
      <c r="H350">
        <f>ROUNDDOWN(IF(AND(D350=1,F350="z"),G350*0.2,0),0)</f>
        <v>0</v>
      </c>
      <c r="I350">
        <f t="shared" si="70"/>
        <v>0</v>
      </c>
      <c r="J350">
        <f t="shared" si="71"/>
        <v>0</v>
      </c>
      <c r="K350">
        <f t="shared" si="72"/>
        <v>11</v>
      </c>
      <c r="L350">
        <f t="shared" si="73"/>
        <v>330</v>
      </c>
      <c r="M350">
        <f>IF(E350=1,G350*15,0)</f>
        <v>0</v>
      </c>
      <c r="N350">
        <f t="shared" si="77"/>
        <v>0</v>
      </c>
      <c r="O350">
        <f t="shared" si="74"/>
        <v>37765</v>
      </c>
      <c r="P350">
        <f t="shared" si="75"/>
        <v>56730</v>
      </c>
      <c r="Q350">
        <f t="shared" si="76"/>
        <v>33365</v>
      </c>
    </row>
    <row r="351" spans="1:17" x14ac:dyDescent="0.25">
      <c r="A351" s="1">
        <v>45276</v>
      </c>
      <c r="B351">
        <f t="shared" si="66"/>
        <v>6</v>
      </c>
      <c r="C351">
        <f t="shared" si="67"/>
        <v>12</v>
      </c>
      <c r="D351">
        <f t="shared" si="68"/>
        <v>0</v>
      </c>
      <c r="E351">
        <f t="shared" si="69"/>
        <v>0</v>
      </c>
      <c r="F351" t="s">
        <v>7</v>
      </c>
      <c r="G351">
        <f t="shared" si="78"/>
        <v>28</v>
      </c>
      <c r="H351">
        <f>ROUNDDOWN(IF(AND(D351=1,F351="z"),G351*0.2,0),0)</f>
        <v>0</v>
      </c>
      <c r="I351">
        <f t="shared" si="70"/>
        <v>0</v>
      </c>
      <c r="J351">
        <f t="shared" si="71"/>
        <v>0</v>
      </c>
      <c r="K351">
        <f t="shared" si="72"/>
        <v>0</v>
      </c>
      <c r="L351">
        <f t="shared" si="73"/>
        <v>0</v>
      </c>
      <c r="M351">
        <f>IF(E351=1,G351*15,0)</f>
        <v>0</v>
      </c>
      <c r="N351">
        <f t="shared" si="77"/>
        <v>0</v>
      </c>
      <c r="O351">
        <f t="shared" si="74"/>
        <v>37765</v>
      </c>
      <c r="P351">
        <f t="shared" si="75"/>
        <v>56730</v>
      </c>
      <c r="Q351">
        <f t="shared" si="76"/>
        <v>33365</v>
      </c>
    </row>
    <row r="352" spans="1:17" x14ac:dyDescent="0.25">
      <c r="A352" s="1">
        <v>45277</v>
      </c>
      <c r="B352">
        <f t="shared" si="66"/>
        <v>7</v>
      </c>
      <c r="C352">
        <f t="shared" si="67"/>
        <v>12</v>
      </c>
      <c r="D352">
        <f t="shared" si="68"/>
        <v>0</v>
      </c>
      <c r="E352">
        <f t="shared" si="69"/>
        <v>1</v>
      </c>
      <c r="F352" t="s">
        <v>7</v>
      </c>
      <c r="G352">
        <f t="shared" si="78"/>
        <v>28</v>
      </c>
      <c r="H352">
        <f>ROUNDDOWN(IF(AND(D352=1,F352="z"),G352*0.2,0),0)</f>
        <v>0</v>
      </c>
      <c r="I352">
        <f t="shared" si="70"/>
        <v>0</v>
      </c>
      <c r="J352">
        <f t="shared" si="71"/>
        <v>0</v>
      </c>
      <c r="K352">
        <f t="shared" si="72"/>
        <v>0</v>
      </c>
      <c r="L352">
        <f t="shared" si="73"/>
        <v>0</v>
      </c>
      <c r="M352">
        <f>IF(E352=1,G352*15,0)</f>
        <v>420</v>
      </c>
      <c r="N352">
        <f t="shared" si="77"/>
        <v>0</v>
      </c>
      <c r="O352">
        <f t="shared" si="74"/>
        <v>37345</v>
      </c>
      <c r="P352">
        <f t="shared" si="75"/>
        <v>56730</v>
      </c>
      <c r="Q352">
        <f t="shared" si="76"/>
        <v>33785</v>
      </c>
    </row>
    <row r="353" spans="1:17" x14ac:dyDescent="0.25">
      <c r="A353" s="1">
        <v>45278</v>
      </c>
      <c r="B353">
        <f t="shared" si="66"/>
        <v>1</v>
      </c>
      <c r="C353">
        <f t="shared" si="67"/>
        <v>12</v>
      </c>
      <c r="D353">
        <f t="shared" si="68"/>
        <v>1</v>
      </c>
      <c r="E353">
        <f t="shared" si="69"/>
        <v>0</v>
      </c>
      <c r="F353" t="s">
        <v>7</v>
      </c>
      <c r="G353">
        <f t="shared" si="78"/>
        <v>28</v>
      </c>
      <c r="H353">
        <f>ROUNDDOWN(IF(AND(D353=1,F353="z"),G353*0.2,0),0)</f>
        <v>0</v>
      </c>
      <c r="I353">
        <f t="shared" si="70"/>
        <v>0</v>
      </c>
      <c r="J353">
        <f t="shared" si="71"/>
        <v>0</v>
      </c>
      <c r="K353">
        <f t="shared" si="72"/>
        <v>11</v>
      </c>
      <c r="L353">
        <f t="shared" si="73"/>
        <v>330</v>
      </c>
      <c r="M353">
        <f>IF(E353=1,G353*15,0)</f>
        <v>0</v>
      </c>
      <c r="N353">
        <f t="shared" si="77"/>
        <v>0</v>
      </c>
      <c r="O353">
        <f t="shared" si="74"/>
        <v>37675</v>
      </c>
      <c r="P353">
        <f t="shared" si="75"/>
        <v>57060</v>
      </c>
      <c r="Q353">
        <f t="shared" si="76"/>
        <v>33785</v>
      </c>
    </row>
    <row r="354" spans="1:17" x14ac:dyDescent="0.25">
      <c r="A354" s="1">
        <v>45279</v>
      </c>
      <c r="B354">
        <f t="shared" si="66"/>
        <v>2</v>
      </c>
      <c r="C354">
        <f t="shared" si="67"/>
        <v>12</v>
      </c>
      <c r="D354">
        <f t="shared" si="68"/>
        <v>1</v>
      </c>
      <c r="E354">
        <f t="shared" si="69"/>
        <v>0</v>
      </c>
      <c r="F354" t="s">
        <v>7</v>
      </c>
      <c r="G354">
        <f t="shared" si="78"/>
        <v>28</v>
      </c>
      <c r="H354">
        <f>ROUNDDOWN(IF(AND(D354=1,F354="z"),G354*0.2,0),0)</f>
        <v>0</v>
      </c>
      <c r="I354">
        <f t="shared" si="70"/>
        <v>0</v>
      </c>
      <c r="J354">
        <f t="shared" si="71"/>
        <v>0</v>
      </c>
      <c r="K354">
        <f t="shared" si="72"/>
        <v>11</v>
      </c>
      <c r="L354">
        <f t="shared" si="73"/>
        <v>330</v>
      </c>
      <c r="M354">
        <f>IF(E354=1,G354*15,0)</f>
        <v>0</v>
      </c>
      <c r="N354">
        <f t="shared" si="77"/>
        <v>0</v>
      </c>
      <c r="O354">
        <f t="shared" si="74"/>
        <v>38005</v>
      </c>
      <c r="P354">
        <f t="shared" si="75"/>
        <v>57390</v>
      </c>
      <c r="Q354">
        <f t="shared" si="76"/>
        <v>33785</v>
      </c>
    </row>
    <row r="355" spans="1:17" x14ac:dyDescent="0.25">
      <c r="A355" s="1">
        <v>45280</v>
      </c>
      <c r="B355">
        <f t="shared" si="66"/>
        <v>3</v>
      </c>
      <c r="C355">
        <f t="shared" si="67"/>
        <v>12</v>
      </c>
      <c r="D355">
        <f t="shared" si="68"/>
        <v>1</v>
      </c>
      <c r="E355">
        <f t="shared" si="69"/>
        <v>0</v>
      </c>
      <c r="F355" t="s">
        <v>7</v>
      </c>
      <c r="G355">
        <f t="shared" si="78"/>
        <v>28</v>
      </c>
      <c r="H355">
        <f>ROUNDDOWN(IF(AND(D355=1,F355="z"),G355*0.2,0),0)</f>
        <v>0</v>
      </c>
      <c r="I355">
        <f t="shared" si="70"/>
        <v>0</v>
      </c>
      <c r="J355">
        <f t="shared" si="71"/>
        <v>0</v>
      </c>
      <c r="K355">
        <f t="shared" si="72"/>
        <v>11</v>
      </c>
      <c r="L355">
        <f t="shared" si="73"/>
        <v>330</v>
      </c>
      <c r="M355">
        <f>IF(E355=1,G355*15,0)</f>
        <v>0</v>
      </c>
      <c r="N355">
        <f t="shared" si="77"/>
        <v>0</v>
      </c>
      <c r="O355">
        <f t="shared" si="74"/>
        <v>38335</v>
      </c>
      <c r="P355">
        <f t="shared" si="75"/>
        <v>57720</v>
      </c>
      <c r="Q355">
        <f t="shared" si="76"/>
        <v>33785</v>
      </c>
    </row>
    <row r="356" spans="1:17" x14ac:dyDescent="0.25">
      <c r="A356" s="1">
        <v>45281</v>
      </c>
      <c r="B356">
        <f t="shared" si="66"/>
        <v>4</v>
      </c>
      <c r="C356">
        <f t="shared" si="67"/>
        <v>12</v>
      </c>
      <c r="D356">
        <f t="shared" si="68"/>
        <v>1</v>
      </c>
      <c r="E356">
        <f t="shared" si="69"/>
        <v>0</v>
      </c>
      <c r="F356" t="s">
        <v>4</v>
      </c>
      <c r="G356">
        <f t="shared" si="78"/>
        <v>28</v>
      </c>
      <c r="H356">
        <f>ROUNDDOWN(IF(AND(D356=1,F356="z"),G356*0.2,0),0)</f>
        <v>5</v>
      </c>
      <c r="I356">
        <f t="shared" si="70"/>
        <v>0</v>
      </c>
      <c r="J356">
        <f t="shared" si="71"/>
        <v>0</v>
      </c>
      <c r="K356">
        <f t="shared" si="72"/>
        <v>0</v>
      </c>
      <c r="L356">
        <f t="shared" si="73"/>
        <v>150</v>
      </c>
      <c r="M356">
        <f>IF(E356=1,G356*15,0)</f>
        <v>0</v>
      </c>
      <c r="N356">
        <f t="shared" si="77"/>
        <v>0</v>
      </c>
      <c r="O356">
        <f t="shared" si="74"/>
        <v>38485</v>
      </c>
      <c r="P356">
        <f t="shared" si="75"/>
        <v>57870</v>
      </c>
      <c r="Q356">
        <f t="shared" si="76"/>
        <v>33785</v>
      </c>
    </row>
    <row r="357" spans="1:17" x14ac:dyDescent="0.25">
      <c r="A357" s="1">
        <v>45282</v>
      </c>
      <c r="B357">
        <f t="shared" si="66"/>
        <v>5</v>
      </c>
      <c r="C357">
        <f t="shared" si="67"/>
        <v>12</v>
      </c>
      <c r="D357">
        <f t="shared" si="68"/>
        <v>1</v>
      </c>
      <c r="E357">
        <f t="shared" si="69"/>
        <v>0</v>
      </c>
      <c r="F357" t="s">
        <v>4</v>
      </c>
      <c r="G357">
        <f t="shared" si="78"/>
        <v>28</v>
      </c>
      <c r="H357">
        <f>ROUNDDOWN(IF(AND(D357=1,F357="z"),G357*0.2,0),0)</f>
        <v>5</v>
      </c>
      <c r="I357">
        <f t="shared" si="70"/>
        <v>0</v>
      </c>
      <c r="J357">
        <f t="shared" si="71"/>
        <v>0</v>
      </c>
      <c r="K357">
        <f t="shared" si="72"/>
        <v>0</v>
      </c>
      <c r="L357">
        <f t="shared" si="73"/>
        <v>150</v>
      </c>
      <c r="M357">
        <f>IF(E357=1,G357*15,0)</f>
        <v>0</v>
      </c>
      <c r="N357">
        <f t="shared" si="77"/>
        <v>0</v>
      </c>
      <c r="O357">
        <f t="shared" si="74"/>
        <v>38635</v>
      </c>
      <c r="P357">
        <f t="shared" si="75"/>
        <v>58020</v>
      </c>
      <c r="Q357">
        <f t="shared" si="76"/>
        <v>33785</v>
      </c>
    </row>
    <row r="358" spans="1:17" x14ac:dyDescent="0.25">
      <c r="A358" s="1">
        <v>45283</v>
      </c>
      <c r="B358">
        <f t="shared" si="66"/>
        <v>6</v>
      </c>
      <c r="C358">
        <f t="shared" si="67"/>
        <v>12</v>
      </c>
      <c r="D358">
        <f t="shared" si="68"/>
        <v>0</v>
      </c>
      <c r="E358">
        <f t="shared" si="69"/>
        <v>0</v>
      </c>
      <c r="F358" t="s">
        <v>4</v>
      </c>
      <c r="G358">
        <f t="shared" si="78"/>
        <v>28</v>
      </c>
      <c r="H358">
        <f>ROUNDDOWN(IF(AND(D358=1,F358="z"),G358*0.2,0),0)</f>
        <v>0</v>
      </c>
      <c r="I358">
        <f t="shared" si="70"/>
        <v>0</v>
      </c>
      <c r="J358">
        <f t="shared" si="71"/>
        <v>0</v>
      </c>
      <c r="K358">
        <f t="shared" si="72"/>
        <v>0</v>
      </c>
      <c r="L358">
        <f t="shared" si="73"/>
        <v>0</v>
      </c>
      <c r="M358">
        <f>IF(E358=1,G358*15,0)</f>
        <v>0</v>
      </c>
      <c r="N358">
        <f t="shared" si="77"/>
        <v>0</v>
      </c>
      <c r="O358">
        <f t="shared" si="74"/>
        <v>38635</v>
      </c>
      <c r="P358">
        <f t="shared" si="75"/>
        <v>58020</v>
      </c>
      <c r="Q358">
        <f t="shared" si="76"/>
        <v>33785</v>
      </c>
    </row>
    <row r="359" spans="1:17" x14ac:dyDescent="0.25">
      <c r="A359" s="1">
        <v>45284</v>
      </c>
      <c r="B359">
        <f t="shared" si="66"/>
        <v>7</v>
      </c>
      <c r="C359">
        <f t="shared" si="67"/>
        <v>12</v>
      </c>
      <c r="D359">
        <f t="shared" si="68"/>
        <v>0</v>
      </c>
      <c r="E359">
        <f t="shared" si="69"/>
        <v>1</v>
      </c>
      <c r="F359" t="s">
        <v>4</v>
      </c>
      <c r="G359">
        <f t="shared" si="78"/>
        <v>28</v>
      </c>
      <c r="H359">
        <f>ROUNDDOWN(IF(AND(D359=1,F359="z"),G359*0.2,0),0)</f>
        <v>0</v>
      </c>
      <c r="I359">
        <f t="shared" si="70"/>
        <v>0</v>
      </c>
      <c r="J359">
        <f t="shared" si="71"/>
        <v>0</v>
      </c>
      <c r="K359">
        <f t="shared" si="72"/>
        <v>0</v>
      </c>
      <c r="L359">
        <f t="shared" si="73"/>
        <v>0</v>
      </c>
      <c r="M359">
        <f>IF(E359=1,G359*15,0)</f>
        <v>420</v>
      </c>
      <c r="N359">
        <f t="shared" si="77"/>
        <v>0</v>
      </c>
      <c r="O359">
        <f t="shared" si="74"/>
        <v>38215</v>
      </c>
      <c r="P359">
        <f t="shared" si="75"/>
        <v>58020</v>
      </c>
      <c r="Q359">
        <f t="shared" si="76"/>
        <v>34205</v>
      </c>
    </row>
    <row r="360" spans="1:17" x14ac:dyDescent="0.25">
      <c r="A360" s="1">
        <v>45285</v>
      </c>
      <c r="B360">
        <f t="shared" si="66"/>
        <v>1</v>
      </c>
      <c r="C360">
        <f t="shared" si="67"/>
        <v>12</v>
      </c>
      <c r="D360">
        <f t="shared" si="68"/>
        <v>1</v>
      </c>
      <c r="E360">
        <f t="shared" si="69"/>
        <v>0</v>
      </c>
      <c r="F360" t="s">
        <v>4</v>
      </c>
      <c r="G360">
        <f t="shared" si="78"/>
        <v>28</v>
      </c>
      <c r="H360">
        <f>ROUNDDOWN(IF(AND(D360=1,F360="z"),G360*0.2,0),0)</f>
        <v>5</v>
      </c>
      <c r="I360">
        <f t="shared" si="70"/>
        <v>0</v>
      </c>
      <c r="J360">
        <f t="shared" si="71"/>
        <v>0</v>
      </c>
      <c r="K360">
        <f t="shared" si="72"/>
        <v>0</v>
      </c>
      <c r="L360">
        <f t="shared" si="73"/>
        <v>150</v>
      </c>
      <c r="M360">
        <f>IF(E360=1,G360*15,0)</f>
        <v>0</v>
      </c>
      <c r="N360">
        <f t="shared" si="77"/>
        <v>0</v>
      </c>
      <c r="O360">
        <f t="shared" si="74"/>
        <v>38365</v>
      </c>
      <c r="P360">
        <f t="shared" si="75"/>
        <v>58170</v>
      </c>
      <c r="Q360">
        <f t="shared" si="76"/>
        <v>34205</v>
      </c>
    </row>
    <row r="361" spans="1:17" x14ac:dyDescent="0.25">
      <c r="A361" s="1">
        <v>45286</v>
      </c>
      <c r="B361">
        <f t="shared" si="66"/>
        <v>2</v>
      </c>
      <c r="C361">
        <f t="shared" si="67"/>
        <v>12</v>
      </c>
      <c r="D361">
        <f t="shared" si="68"/>
        <v>1</v>
      </c>
      <c r="E361">
        <f t="shared" si="69"/>
        <v>0</v>
      </c>
      <c r="F361" t="s">
        <v>4</v>
      </c>
      <c r="G361">
        <f t="shared" si="78"/>
        <v>28</v>
      </c>
      <c r="H361">
        <f>ROUNDDOWN(IF(AND(D361=1,F361="z"),G361*0.2,0),0)</f>
        <v>5</v>
      </c>
      <c r="I361">
        <f t="shared" si="70"/>
        <v>0</v>
      </c>
      <c r="J361">
        <f t="shared" si="71"/>
        <v>0</v>
      </c>
      <c r="K361">
        <f t="shared" si="72"/>
        <v>0</v>
      </c>
      <c r="L361">
        <f t="shared" si="73"/>
        <v>150</v>
      </c>
      <c r="M361">
        <f>IF(E361=1,G361*15,0)</f>
        <v>0</v>
      </c>
      <c r="N361">
        <f t="shared" si="77"/>
        <v>0</v>
      </c>
      <c r="O361">
        <f t="shared" si="74"/>
        <v>38515</v>
      </c>
      <c r="P361">
        <f t="shared" si="75"/>
        <v>58320</v>
      </c>
      <c r="Q361">
        <f t="shared" si="76"/>
        <v>34205</v>
      </c>
    </row>
    <row r="362" spans="1:17" x14ac:dyDescent="0.25">
      <c r="A362" s="1">
        <v>45287</v>
      </c>
      <c r="B362">
        <f t="shared" si="66"/>
        <v>3</v>
      </c>
      <c r="C362">
        <f t="shared" si="67"/>
        <v>12</v>
      </c>
      <c r="D362">
        <f t="shared" si="68"/>
        <v>1</v>
      </c>
      <c r="E362">
        <f t="shared" si="69"/>
        <v>0</v>
      </c>
      <c r="F362" t="s">
        <v>4</v>
      </c>
      <c r="G362">
        <f t="shared" si="78"/>
        <v>28</v>
      </c>
      <c r="H362">
        <f>ROUNDDOWN(IF(AND(D362=1,F362="z"),G362*0.2,0),0)</f>
        <v>5</v>
      </c>
      <c r="I362">
        <f t="shared" si="70"/>
        <v>0</v>
      </c>
      <c r="J362">
        <f t="shared" si="71"/>
        <v>0</v>
      </c>
      <c r="K362">
        <f t="shared" si="72"/>
        <v>0</v>
      </c>
      <c r="L362">
        <f t="shared" si="73"/>
        <v>150</v>
      </c>
      <c r="M362">
        <f>IF(E362=1,G362*15,0)</f>
        <v>0</v>
      </c>
      <c r="N362">
        <f t="shared" si="77"/>
        <v>0</v>
      </c>
      <c r="O362">
        <f t="shared" si="74"/>
        <v>38665</v>
      </c>
      <c r="P362">
        <f t="shared" si="75"/>
        <v>58470</v>
      </c>
      <c r="Q362">
        <f t="shared" si="76"/>
        <v>34205</v>
      </c>
    </row>
    <row r="363" spans="1:17" x14ac:dyDescent="0.25">
      <c r="A363" s="1">
        <v>45288</v>
      </c>
      <c r="B363">
        <f t="shared" si="66"/>
        <v>4</v>
      </c>
      <c r="C363">
        <f t="shared" si="67"/>
        <v>12</v>
      </c>
      <c r="D363">
        <f t="shared" si="68"/>
        <v>1</v>
      </c>
      <c r="E363">
        <f t="shared" si="69"/>
        <v>0</v>
      </c>
      <c r="F363" t="s">
        <v>4</v>
      </c>
      <c r="G363">
        <f t="shared" si="78"/>
        <v>28</v>
      </c>
      <c r="H363">
        <f>ROUNDDOWN(IF(AND(D363=1,F363="z"),G363*0.2,0),0)</f>
        <v>5</v>
      </c>
      <c r="I363">
        <f t="shared" si="70"/>
        <v>0</v>
      </c>
      <c r="J363">
        <f t="shared" si="71"/>
        <v>0</v>
      </c>
      <c r="K363">
        <f t="shared" si="72"/>
        <v>0</v>
      </c>
      <c r="L363">
        <f t="shared" si="73"/>
        <v>150</v>
      </c>
      <c r="M363">
        <f>IF(E363=1,G363*15,0)</f>
        <v>0</v>
      </c>
      <c r="N363">
        <f t="shared" si="77"/>
        <v>0</v>
      </c>
      <c r="O363">
        <f t="shared" si="74"/>
        <v>38815</v>
      </c>
      <c r="P363">
        <f t="shared" si="75"/>
        <v>58620</v>
      </c>
      <c r="Q363">
        <f t="shared" si="76"/>
        <v>34205</v>
      </c>
    </row>
    <row r="364" spans="1:17" x14ac:dyDescent="0.25">
      <c r="A364" s="1">
        <v>45289</v>
      </c>
      <c r="B364">
        <f t="shared" si="66"/>
        <v>5</v>
      </c>
      <c r="C364">
        <f t="shared" si="67"/>
        <v>12</v>
      </c>
      <c r="D364">
        <f t="shared" si="68"/>
        <v>1</v>
      </c>
      <c r="E364">
        <f t="shared" si="69"/>
        <v>0</v>
      </c>
      <c r="F364" t="s">
        <v>4</v>
      </c>
      <c r="G364">
        <f t="shared" si="78"/>
        <v>28</v>
      </c>
      <c r="H364">
        <f>ROUNDDOWN(IF(AND(D364=1,F364="z"),G364*0.2,0),0)</f>
        <v>5</v>
      </c>
      <c r="I364">
        <f t="shared" si="70"/>
        <v>0</v>
      </c>
      <c r="J364">
        <f t="shared" si="71"/>
        <v>0</v>
      </c>
      <c r="K364">
        <f t="shared" si="72"/>
        <v>0</v>
      </c>
      <c r="L364">
        <f t="shared" si="73"/>
        <v>150</v>
      </c>
      <c r="M364">
        <f>IF(E364=1,G364*15,0)</f>
        <v>0</v>
      </c>
      <c r="N364">
        <f t="shared" si="77"/>
        <v>0</v>
      </c>
      <c r="O364">
        <f t="shared" si="74"/>
        <v>38965</v>
      </c>
      <c r="P364">
        <f t="shared" si="75"/>
        <v>58770</v>
      </c>
      <c r="Q364">
        <f t="shared" si="76"/>
        <v>34205</v>
      </c>
    </row>
    <row r="365" spans="1:17" x14ac:dyDescent="0.25">
      <c r="A365" s="1">
        <v>45290</v>
      </c>
      <c r="B365">
        <f t="shared" si="66"/>
        <v>6</v>
      </c>
      <c r="C365">
        <f t="shared" si="67"/>
        <v>12</v>
      </c>
      <c r="D365">
        <f t="shared" si="68"/>
        <v>0</v>
      </c>
      <c r="E365">
        <f t="shared" si="69"/>
        <v>0</v>
      </c>
      <c r="F365" t="s">
        <v>4</v>
      </c>
      <c r="G365">
        <f t="shared" si="78"/>
        <v>28</v>
      </c>
      <c r="H365">
        <f>ROUNDDOWN(IF(AND(D365=1,F365="z"),G365*0.2,0),0)</f>
        <v>0</v>
      </c>
      <c r="I365">
        <f t="shared" si="70"/>
        <v>0</v>
      </c>
      <c r="J365">
        <f t="shared" si="71"/>
        <v>0</v>
      </c>
      <c r="K365">
        <f t="shared" si="72"/>
        <v>0</v>
      </c>
      <c r="L365">
        <f t="shared" si="73"/>
        <v>0</v>
      </c>
      <c r="M365">
        <f>IF(E365=1,G365*15,0)</f>
        <v>0</v>
      </c>
      <c r="N365">
        <f t="shared" si="77"/>
        <v>0</v>
      </c>
      <c r="O365">
        <f t="shared" si="74"/>
        <v>38965</v>
      </c>
      <c r="P365">
        <f t="shared" si="75"/>
        <v>58770</v>
      </c>
      <c r="Q365">
        <f t="shared" si="76"/>
        <v>34205</v>
      </c>
    </row>
    <row r="366" spans="1:17" x14ac:dyDescent="0.25">
      <c r="A366" s="1">
        <v>45291</v>
      </c>
      <c r="B366">
        <f t="shared" si="66"/>
        <v>7</v>
      </c>
      <c r="C366">
        <f t="shared" si="67"/>
        <v>12</v>
      </c>
      <c r="D366">
        <f t="shared" si="68"/>
        <v>0</v>
      </c>
      <c r="E366">
        <f t="shared" si="69"/>
        <v>1</v>
      </c>
      <c r="F366" t="s">
        <v>4</v>
      </c>
      <c r="G366">
        <f t="shared" si="78"/>
        <v>28</v>
      </c>
      <c r="H366">
        <f>ROUNDDOWN(IF(AND(D366=1,F366="z"),G366*0.2,0),0)</f>
        <v>0</v>
      </c>
      <c r="I366">
        <f t="shared" si="70"/>
        <v>0</v>
      </c>
      <c r="J366">
        <f t="shared" si="71"/>
        <v>0</v>
      </c>
      <c r="K366">
        <f t="shared" si="72"/>
        <v>0</v>
      </c>
      <c r="L366">
        <f t="shared" si="73"/>
        <v>0</v>
      </c>
      <c r="M366">
        <f>IF(E366=1,G366*15,0)</f>
        <v>420</v>
      </c>
      <c r="N366">
        <f t="shared" si="77"/>
        <v>0</v>
      </c>
      <c r="O366">
        <f t="shared" si="74"/>
        <v>38545</v>
      </c>
      <c r="P366" s="3">
        <f t="shared" si="75"/>
        <v>58770</v>
      </c>
      <c r="Q366" s="3">
        <f t="shared" si="76"/>
        <v>34625</v>
      </c>
    </row>
    <row r="367" spans="1:17" x14ac:dyDescent="0.25">
      <c r="A367" s="1">
        <v>45292</v>
      </c>
      <c r="B367">
        <f t="shared" si="66"/>
        <v>1</v>
      </c>
      <c r="C367">
        <f t="shared" si="67"/>
        <v>1</v>
      </c>
      <c r="D367">
        <f t="shared" si="68"/>
        <v>1</v>
      </c>
      <c r="E367">
        <f t="shared" si="69"/>
        <v>0</v>
      </c>
      <c r="F367" t="s">
        <v>4</v>
      </c>
      <c r="G367">
        <f t="shared" si="78"/>
        <v>31</v>
      </c>
      <c r="H367">
        <f>ROUNDDOWN(IF(AND(D367=1,F367="z"),G367*0.2,0),0)</f>
        <v>6</v>
      </c>
      <c r="I367">
        <f t="shared" si="70"/>
        <v>0</v>
      </c>
      <c r="J367">
        <f t="shared" si="71"/>
        <v>0</v>
      </c>
      <c r="K367">
        <f t="shared" si="72"/>
        <v>0</v>
      </c>
      <c r="L367">
        <f t="shared" si="73"/>
        <v>180</v>
      </c>
      <c r="M367">
        <f>IF(E367=1,G367*15,0)</f>
        <v>0</v>
      </c>
      <c r="N367">
        <f t="shared" si="77"/>
        <v>2400</v>
      </c>
      <c r="O367">
        <f t="shared" si="74"/>
        <v>38725</v>
      </c>
      <c r="P367">
        <f t="shared" si="75"/>
        <v>58950</v>
      </c>
      <c r="Q367">
        <f t="shared" si="76"/>
        <v>37025</v>
      </c>
    </row>
    <row r="368" spans="1:17" x14ac:dyDescent="0.25">
      <c r="A368" s="1">
        <v>45293</v>
      </c>
      <c r="B368">
        <f t="shared" si="66"/>
        <v>2</v>
      </c>
      <c r="C368">
        <f t="shared" si="67"/>
        <v>1</v>
      </c>
      <c r="D368">
        <f t="shared" si="68"/>
        <v>1</v>
      </c>
      <c r="E368">
        <f t="shared" si="69"/>
        <v>0</v>
      </c>
      <c r="F368" t="s">
        <v>4</v>
      </c>
      <c r="G368">
        <f t="shared" si="78"/>
        <v>31</v>
      </c>
      <c r="H368">
        <f>ROUNDDOWN(IF(AND(D368=1,F368="z"),G368*0.2,0),0)</f>
        <v>6</v>
      </c>
      <c r="I368">
        <f t="shared" si="70"/>
        <v>0</v>
      </c>
      <c r="J368">
        <f t="shared" si="71"/>
        <v>0</v>
      </c>
      <c r="K368">
        <f t="shared" si="72"/>
        <v>0</v>
      </c>
      <c r="L368">
        <f t="shared" si="73"/>
        <v>180</v>
      </c>
      <c r="M368">
        <f>IF(E368=1,G368*15,0)</f>
        <v>0</v>
      </c>
      <c r="N368">
        <f t="shared" si="77"/>
        <v>0</v>
      </c>
      <c r="O368">
        <f t="shared" si="74"/>
        <v>38905</v>
      </c>
      <c r="P368">
        <f t="shared" si="75"/>
        <v>59130</v>
      </c>
      <c r="Q368">
        <f t="shared" si="76"/>
        <v>37025</v>
      </c>
    </row>
    <row r="369" spans="1:17" x14ac:dyDescent="0.25">
      <c r="A369" s="1">
        <v>45294</v>
      </c>
      <c r="B369">
        <f t="shared" si="66"/>
        <v>3</v>
      </c>
      <c r="C369">
        <f t="shared" si="67"/>
        <v>1</v>
      </c>
      <c r="D369">
        <f t="shared" si="68"/>
        <v>1</v>
      </c>
      <c r="E369">
        <f t="shared" si="69"/>
        <v>0</v>
      </c>
      <c r="F369" t="s">
        <v>4</v>
      </c>
      <c r="G369">
        <f t="shared" si="78"/>
        <v>31</v>
      </c>
      <c r="H369">
        <f>ROUNDDOWN(IF(AND(D369=1,F369="z"),G369*0.2,0),0)</f>
        <v>6</v>
      </c>
      <c r="I369">
        <f t="shared" si="70"/>
        <v>0</v>
      </c>
      <c r="J369">
        <f t="shared" si="71"/>
        <v>0</v>
      </c>
      <c r="K369">
        <f t="shared" si="72"/>
        <v>0</v>
      </c>
      <c r="L369">
        <f t="shared" si="73"/>
        <v>180</v>
      </c>
      <c r="M369">
        <f>IF(E369=1,G369*15,0)</f>
        <v>0</v>
      </c>
      <c r="N369">
        <f t="shared" si="77"/>
        <v>0</v>
      </c>
      <c r="O369">
        <f t="shared" si="74"/>
        <v>39085</v>
      </c>
      <c r="P369">
        <f t="shared" si="75"/>
        <v>59310</v>
      </c>
      <c r="Q369">
        <f t="shared" si="76"/>
        <v>37025</v>
      </c>
    </row>
    <row r="370" spans="1:17" x14ac:dyDescent="0.25">
      <c r="A370" s="1">
        <v>45295</v>
      </c>
      <c r="B370">
        <f t="shared" si="66"/>
        <v>4</v>
      </c>
      <c r="C370">
        <f t="shared" si="67"/>
        <v>1</v>
      </c>
      <c r="D370">
        <f t="shared" si="68"/>
        <v>1</v>
      </c>
      <c r="E370">
        <f t="shared" si="69"/>
        <v>0</v>
      </c>
      <c r="F370" t="s">
        <v>4</v>
      </c>
      <c r="G370">
        <f t="shared" si="78"/>
        <v>31</v>
      </c>
      <c r="H370">
        <f>ROUNDDOWN(IF(AND(D370=1,F370="z"),G370*0.2,0),0)</f>
        <v>6</v>
      </c>
      <c r="I370">
        <f t="shared" si="70"/>
        <v>0</v>
      </c>
      <c r="J370">
        <f t="shared" si="71"/>
        <v>0</v>
      </c>
      <c r="K370">
        <f t="shared" si="72"/>
        <v>0</v>
      </c>
      <c r="L370">
        <f t="shared" si="73"/>
        <v>180</v>
      </c>
      <c r="M370">
        <f>IF(E370=1,G370*15,0)</f>
        <v>0</v>
      </c>
      <c r="N370">
        <f t="shared" si="77"/>
        <v>0</v>
      </c>
      <c r="O370">
        <f t="shared" si="74"/>
        <v>39265</v>
      </c>
      <c r="P370">
        <f t="shared" si="75"/>
        <v>59490</v>
      </c>
      <c r="Q370">
        <f t="shared" si="76"/>
        <v>37025</v>
      </c>
    </row>
    <row r="371" spans="1:17" x14ac:dyDescent="0.25">
      <c r="A371" s="1">
        <v>45296</v>
      </c>
      <c r="B371">
        <f t="shared" si="66"/>
        <v>5</v>
      </c>
      <c r="C371">
        <f t="shared" si="67"/>
        <v>1</v>
      </c>
      <c r="D371">
        <f t="shared" si="68"/>
        <v>1</v>
      </c>
      <c r="E371">
        <f t="shared" si="69"/>
        <v>0</v>
      </c>
      <c r="F371" t="s">
        <v>4</v>
      </c>
      <c r="G371">
        <f t="shared" si="78"/>
        <v>31</v>
      </c>
      <c r="H371">
        <f>ROUNDDOWN(IF(AND(D371=1,F371="z"),G371*0.2,0),0)</f>
        <v>6</v>
      </c>
      <c r="I371">
        <f t="shared" si="70"/>
        <v>0</v>
      </c>
      <c r="J371">
        <f t="shared" si="71"/>
        <v>0</v>
      </c>
      <c r="K371">
        <f t="shared" si="72"/>
        <v>0</v>
      </c>
      <c r="L371">
        <f t="shared" si="73"/>
        <v>180</v>
      </c>
      <c r="M371">
        <f>IF(E371=1,G371*15,0)</f>
        <v>0</v>
      </c>
      <c r="N371">
        <f t="shared" si="77"/>
        <v>0</v>
      </c>
      <c r="O371">
        <f t="shared" si="74"/>
        <v>39445</v>
      </c>
      <c r="P371">
        <f t="shared" si="75"/>
        <v>59670</v>
      </c>
      <c r="Q371">
        <f t="shared" si="76"/>
        <v>37025</v>
      </c>
    </row>
    <row r="372" spans="1:17" x14ac:dyDescent="0.25">
      <c r="A372" s="1">
        <v>45297</v>
      </c>
      <c r="B372">
        <f t="shared" si="66"/>
        <v>6</v>
      </c>
      <c r="C372">
        <f t="shared" si="67"/>
        <v>1</v>
      </c>
      <c r="D372">
        <f t="shared" si="68"/>
        <v>0</v>
      </c>
      <c r="E372">
        <f t="shared" si="69"/>
        <v>0</v>
      </c>
      <c r="F372" t="s">
        <v>4</v>
      </c>
      <c r="G372">
        <f t="shared" si="78"/>
        <v>31</v>
      </c>
      <c r="H372">
        <f>ROUNDDOWN(IF(AND(D372=1,F372="z"),G372*0.2,0),0)</f>
        <v>0</v>
      </c>
      <c r="I372">
        <f t="shared" si="70"/>
        <v>0</v>
      </c>
      <c r="J372">
        <f t="shared" si="71"/>
        <v>0</v>
      </c>
      <c r="K372">
        <f t="shared" si="72"/>
        <v>0</v>
      </c>
      <c r="L372">
        <f t="shared" si="73"/>
        <v>0</v>
      </c>
      <c r="M372">
        <f>IF(E372=1,G372*15,0)</f>
        <v>0</v>
      </c>
      <c r="N372">
        <f t="shared" si="77"/>
        <v>0</v>
      </c>
      <c r="O372">
        <f t="shared" si="74"/>
        <v>39445</v>
      </c>
      <c r="P372">
        <f t="shared" si="75"/>
        <v>59670</v>
      </c>
      <c r="Q372">
        <f t="shared" si="76"/>
        <v>37025</v>
      </c>
    </row>
    <row r="373" spans="1:17" x14ac:dyDescent="0.25">
      <c r="A373" s="1">
        <v>45298</v>
      </c>
      <c r="B373">
        <f t="shared" si="66"/>
        <v>7</v>
      </c>
      <c r="C373">
        <f t="shared" si="67"/>
        <v>1</v>
      </c>
      <c r="D373">
        <f t="shared" si="68"/>
        <v>0</v>
      </c>
      <c r="E373">
        <f t="shared" si="69"/>
        <v>1</v>
      </c>
      <c r="F373" t="s">
        <v>4</v>
      </c>
      <c r="G373">
        <f t="shared" si="78"/>
        <v>31</v>
      </c>
      <c r="H373">
        <f>ROUNDDOWN(IF(AND(D373=1,F373="z"),G373*0.2,0),0)</f>
        <v>0</v>
      </c>
      <c r="I373">
        <f t="shared" si="70"/>
        <v>0</v>
      </c>
      <c r="J373">
        <f t="shared" si="71"/>
        <v>0</v>
      </c>
      <c r="K373">
        <f t="shared" si="72"/>
        <v>0</v>
      </c>
      <c r="L373">
        <f t="shared" si="73"/>
        <v>0</v>
      </c>
      <c r="M373">
        <f>IF(E373=1,G373*15,0)</f>
        <v>465</v>
      </c>
      <c r="N373">
        <f t="shared" si="77"/>
        <v>0</v>
      </c>
      <c r="O373">
        <f t="shared" si="74"/>
        <v>38980</v>
      </c>
      <c r="P373">
        <f t="shared" si="75"/>
        <v>59670</v>
      </c>
      <c r="Q373">
        <f t="shared" si="76"/>
        <v>37490</v>
      </c>
    </row>
    <row r="374" spans="1:17" x14ac:dyDescent="0.25">
      <c r="A374" s="1">
        <v>45299</v>
      </c>
      <c r="B374">
        <f t="shared" si="66"/>
        <v>1</v>
      </c>
      <c r="C374">
        <f t="shared" si="67"/>
        <v>1</v>
      </c>
      <c r="D374">
        <f t="shared" si="68"/>
        <v>1</v>
      </c>
      <c r="E374">
        <f t="shared" si="69"/>
        <v>0</v>
      </c>
      <c r="F374" t="s">
        <v>4</v>
      </c>
      <c r="G374">
        <f t="shared" si="78"/>
        <v>31</v>
      </c>
      <c r="H374">
        <f>ROUNDDOWN(IF(AND(D374=1,F374="z"),G374*0.2,0),0)</f>
        <v>6</v>
      </c>
      <c r="I374">
        <f t="shared" si="70"/>
        <v>0</v>
      </c>
      <c r="J374">
        <f t="shared" si="71"/>
        <v>0</v>
      </c>
      <c r="K374">
        <f t="shared" si="72"/>
        <v>0</v>
      </c>
      <c r="L374">
        <f t="shared" si="73"/>
        <v>180</v>
      </c>
      <c r="M374">
        <f>IF(E374=1,G374*15,0)</f>
        <v>0</v>
      </c>
      <c r="N374">
        <f t="shared" si="77"/>
        <v>0</v>
      </c>
      <c r="O374">
        <f t="shared" si="74"/>
        <v>39160</v>
      </c>
      <c r="P374">
        <f t="shared" si="75"/>
        <v>59850</v>
      </c>
      <c r="Q374">
        <f t="shared" si="76"/>
        <v>37490</v>
      </c>
    </row>
    <row r="375" spans="1:17" x14ac:dyDescent="0.25">
      <c r="A375" s="1">
        <v>45300</v>
      </c>
      <c r="B375">
        <f t="shared" si="66"/>
        <v>2</v>
      </c>
      <c r="C375">
        <f t="shared" si="67"/>
        <v>1</v>
      </c>
      <c r="D375">
        <f t="shared" si="68"/>
        <v>1</v>
      </c>
      <c r="E375">
        <f t="shared" si="69"/>
        <v>0</v>
      </c>
      <c r="F375" t="s">
        <v>4</v>
      </c>
      <c r="G375">
        <f t="shared" si="78"/>
        <v>31</v>
      </c>
      <c r="H375">
        <f>ROUNDDOWN(IF(AND(D375=1,F375="z"),G375*0.2,0),0)</f>
        <v>6</v>
      </c>
      <c r="I375">
        <f t="shared" si="70"/>
        <v>0</v>
      </c>
      <c r="J375">
        <f t="shared" si="71"/>
        <v>0</v>
      </c>
      <c r="K375">
        <f t="shared" si="72"/>
        <v>0</v>
      </c>
      <c r="L375">
        <f t="shared" si="73"/>
        <v>180</v>
      </c>
      <c r="M375">
        <f>IF(E375=1,G375*15,0)</f>
        <v>0</v>
      </c>
      <c r="N375">
        <f t="shared" si="77"/>
        <v>0</v>
      </c>
      <c r="O375">
        <f t="shared" si="74"/>
        <v>39340</v>
      </c>
      <c r="P375">
        <f t="shared" si="75"/>
        <v>60030</v>
      </c>
      <c r="Q375">
        <f t="shared" si="76"/>
        <v>37490</v>
      </c>
    </row>
    <row r="376" spans="1:17" x14ac:dyDescent="0.25">
      <c r="A376" s="1">
        <v>45301</v>
      </c>
      <c r="B376">
        <f t="shared" si="66"/>
        <v>3</v>
      </c>
      <c r="C376">
        <f t="shared" si="67"/>
        <v>1</v>
      </c>
      <c r="D376">
        <f t="shared" si="68"/>
        <v>1</v>
      </c>
      <c r="E376">
        <f t="shared" si="69"/>
        <v>0</v>
      </c>
      <c r="F376" t="s">
        <v>4</v>
      </c>
      <c r="G376">
        <f t="shared" si="78"/>
        <v>31</v>
      </c>
      <c r="H376">
        <f>ROUNDDOWN(IF(AND(D376=1,F376="z"),G376*0.2,0),0)</f>
        <v>6</v>
      </c>
      <c r="I376">
        <f t="shared" si="70"/>
        <v>0</v>
      </c>
      <c r="J376">
        <f t="shared" si="71"/>
        <v>0</v>
      </c>
      <c r="K376">
        <f t="shared" si="72"/>
        <v>0</v>
      </c>
      <c r="L376">
        <f t="shared" si="73"/>
        <v>180</v>
      </c>
      <c r="M376">
        <f>IF(E376=1,G376*15,0)</f>
        <v>0</v>
      </c>
      <c r="N376">
        <f t="shared" si="77"/>
        <v>0</v>
      </c>
      <c r="O376">
        <f t="shared" si="74"/>
        <v>39520</v>
      </c>
      <c r="P376">
        <f t="shared" si="75"/>
        <v>60210</v>
      </c>
      <c r="Q376">
        <f t="shared" si="76"/>
        <v>37490</v>
      </c>
    </row>
    <row r="377" spans="1:17" x14ac:dyDescent="0.25">
      <c r="A377" s="1">
        <v>45302</v>
      </c>
      <c r="B377">
        <f t="shared" si="66"/>
        <v>4</v>
      </c>
      <c r="C377">
        <f t="shared" si="67"/>
        <v>1</v>
      </c>
      <c r="D377">
        <f t="shared" si="68"/>
        <v>1</v>
      </c>
      <c r="E377">
        <f t="shared" si="69"/>
        <v>0</v>
      </c>
      <c r="F377" t="s">
        <v>4</v>
      </c>
      <c r="G377">
        <f t="shared" si="78"/>
        <v>31</v>
      </c>
      <c r="H377">
        <f>ROUNDDOWN(IF(AND(D377=1,F377="z"),G377*0.2,0),0)</f>
        <v>6</v>
      </c>
      <c r="I377">
        <f t="shared" si="70"/>
        <v>0</v>
      </c>
      <c r="J377">
        <f t="shared" si="71"/>
        <v>0</v>
      </c>
      <c r="K377">
        <f t="shared" si="72"/>
        <v>0</v>
      </c>
      <c r="L377">
        <f t="shared" si="73"/>
        <v>180</v>
      </c>
      <c r="M377">
        <f>IF(E377=1,G377*15,0)</f>
        <v>0</v>
      </c>
      <c r="N377">
        <f t="shared" si="77"/>
        <v>0</v>
      </c>
      <c r="O377">
        <f t="shared" si="74"/>
        <v>39700</v>
      </c>
      <c r="P377">
        <f t="shared" si="75"/>
        <v>60390</v>
      </c>
      <c r="Q377">
        <f t="shared" si="76"/>
        <v>37490</v>
      </c>
    </row>
    <row r="378" spans="1:17" x14ac:dyDescent="0.25">
      <c r="A378" s="1">
        <v>45303</v>
      </c>
      <c r="B378">
        <f t="shared" si="66"/>
        <v>5</v>
      </c>
      <c r="C378">
        <f t="shared" si="67"/>
        <v>1</v>
      </c>
      <c r="D378">
        <f t="shared" si="68"/>
        <v>1</v>
      </c>
      <c r="E378">
        <f t="shared" si="69"/>
        <v>0</v>
      </c>
      <c r="F378" t="s">
        <v>4</v>
      </c>
      <c r="G378">
        <f t="shared" si="78"/>
        <v>31</v>
      </c>
      <c r="H378">
        <f>ROUNDDOWN(IF(AND(D378=1,F378="z"),G378*0.2,0),0)</f>
        <v>6</v>
      </c>
      <c r="I378">
        <f t="shared" si="70"/>
        <v>0</v>
      </c>
      <c r="J378">
        <f t="shared" si="71"/>
        <v>0</v>
      </c>
      <c r="K378">
        <f t="shared" si="72"/>
        <v>0</v>
      </c>
      <c r="L378">
        <f t="shared" si="73"/>
        <v>180</v>
      </c>
      <c r="M378">
        <f>IF(E378=1,G378*15,0)</f>
        <v>0</v>
      </c>
      <c r="N378">
        <f t="shared" si="77"/>
        <v>0</v>
      </c>
      <c r="O378">
        <f t="shared" si="74"/>
        <v>39880</v>
      </c>
      <c r="P378">
        <f t="shared" si="75"/>
        <v>60570</v>
      </c>
      <c r="Q378">
        <f t="shared" si="76"/>
        <v>37490</v>
      </c>
    </row>
    <row r="379" spans="1:17" x14ac:dyDescent="0.25">
      <c r="A379" s="1">
        <v>45304</v>
      </c>
      <c r="B379">
        <f t="shared" si="66"/>
        <v>6</v>
      </c>
      <c r="C379">
        <f t="shared" si="67"/>
        <v>1</v>
      </c>
      <c r="D379">
        <f t="shared" si="68"/>
        <v>0</v>
      </c>
      <c r="E379">
        <f t="shared" si="69"/>
        <v>0</v>
      </c>
      <c r="F379" t="s">
        <v>4</v>
      </c>
      <c r="G379">
        <f t="shared" si="78"/>
        <v>31</v>
      </c>
      <c r="H379">
        <f>ROUNDDOWN(IF(AND(D379=1,F379="z"),G379*0.2,0),0)</f>
        <v>0</v>
      </c>
      <c r="I379">
        <f t="shared" si="70"/>
        <v>0</v>
      </c>
      <c r="J379">
        <f t="shared" si="71"/>
        <v>0</v>
      </c>
      <c r="K379">
        <f t="shared" si="72"/>
        <v>0</v>
      </c>
      <c r="L379">
        <f t="shared" si="73"/>
        <v>0</v>
      </c>
      <c r="M379">
        <f>IF(E379=1,G379*15,0)</f>
        <v>0</v>
      </c>
      <c r="N379">
        <f t="shared" si="77"/>
        <v>0</v>
      </c>
      <c r="O379">
        <f t="shared" si="74"/>
        <v>39880</v>
      </c>
      <c r="P379">
        <f t="shared" si="75"/>
        <v>60570</v>
      </c>
      <c r="Q379">
        <f t="shared" si="76"/>
        <v>37490</v>
      </c>
    </row>
    <row r="380" spans="1:17" x14ac:dyDescent="0.25">
      <c r="A380" s="1">
        <v>45305</v>
      </c>
      <c r="B380">
        <f t="shared" si="66"/>
        <v>7</v>
      </c>
      <c r="C380">
        <f t="shared" si="67"/>
        <v>1</v>
      </c>
      <c r="D380">
        <f t="shared" si="68"/>
        <v>0</v>
      </c>
      <c r="E380">
        <f t="shared" si="69"/>
        <v>1</v>
      </c>
      <c r="F380" t="s">
        <v>4</v>
      </c>
      <c r="G380">
        <f t="shared" si="78"/>
        <v>31</v>
      </c>
      <c r="H380">
        <f>ROUNDDOWN(IF(AND(D380=1,F380="z"),G380*0.2,0),0)</f>
        <v>0</v>
      </c>
      <c r="I380">
        <f t="shared" si="70"/>
        <v>0</v>
      </c>
      <c r="J380">
        <f t="shared" si="71"/>
        <v>0</v>
      </c>
      <c r="K380">
        <f t="shared" si="72"/>
        <v>0</v>
      </c>
      <c r="L380">
        <f t="shared" si="73"/>
        <v>0</v>
      </c>
      <c r="M380">
        <f>IF(E380=1,G380*15,0)</f>
        <v>465</v>
      </c>
      <c r="N380">
        <f t="shared" si="77"/>
        <v>0</v>
      </c>
      <c r="O380">
        <f t="shared" si="74"/>
        <v>39415</v>
      </c>
      <c r="P380">
        <f t="shared" si="75"/>
        <v>60570</v>
      </c>
      <c r="Q380">
        <f t="shared" si="76"/>
        <v>37955</v>
      </c>
    </row>
    <row r="381" spans="1:17" x14ac:dyDescent="0.25">
      <c r="A381" s="1">
        <v>45306</v>
      </c>
      <c r="B381">
        <f t="shared" si="66"/>
        <v>1</v>
      </c>
      <c r="C381">
        <f t="shared" si="67"/>
        <v>1</v>
      </c>
      <c r="D381">
        <f t="shared" si="68"/>
        <v>1</v>
      </c>
      <c r="E381">
        <f t="shared" si="69"/>
        <v>0</v>
      </c>
      <c r="F381" t="s">
        <v>4</v>
      </c>
      <c r="G381">
        <f t="shared" si="78"/>
        <v>31</v>
      </c>
      <c r="H381">
        <f>ROUNDDOWN(IF(AND(D381=1,F381="z"),G381*0.2,0),0)</f>
        <v>6</v>
      </c>
      <c r="I381">
        <f t="shared" si="70"/>
        <v>0</v>
      </c>
      <c r="J381">
        <f t="shared" si="71"/>
        <v>0</v>
      </c>
      <c r="K381">
        <f t="shared" si="72"/>
        <v>0</v>
      </c>
      <c r="L381">
        <f t="shared" si="73"/>
        <v>180</v>
      </c>
      <c r="M381">
        <f>IF(E381=1,G381*15,0)</f>
        <v>0</v>
      </c>
      <c r="N381">
        <f t="shared" si="77"/>
        <v>0</v>
      </c>
      <c r="O381">
        <f t="shared" si="74"/>
        <v>39595</v>
      </c>
      <c r="P381">
        <f t="shared" si="75"/>
        <v>60750</v>
      </c>
      <c r="Q381">
        <f t="shared" si="76"/>
        <v>37955</v>
      </c>
    </row>
    <row r="382" spans="1:17" x14ac:dyDescent="0.25">
      <c r="A382" s="1">
        <v>45307</v>
      </c>
      <c r="B382">
        <f t="shared" si="66"/>
        <v>2</v>
      </c>
      <c r="C382">
        <f t="shared" si="67"/>
        <v>1</v>
      </c>
      <c r="D382">
        <f t="shared" si="68"/>
        <v>1</v>
      </c>
      <c r="E382">
        <f t="shared" si="69"/>
        <v>0</v>
      </c>
      <c r="F382" t="s">
        <v>4</v>
      </c>
      <c r="G382">
        <f t="shared" si="78"/>
        <v>31</v>
      </c>
      <c r="H382">
        <f>ROUNDDOWN(IF(AND(D382=1,F382="z"),G382*0.2,0),0)</f>
        <v>6</v>
      </c>
      <c r="I382">
        <f t="shared" si="70"/>
        <v>0</v>
      </c>
      <c r="J382">
        <f t="shared" si="71"/>
        <v>0</v>
      </c>
      <c r="K382">
        <f t="shared" si="72"/>
        <v>0</v>
      </c>
      <c r="L382">
        <f t="shared" si="73"/>
        <v>180</v>
      </c>
      <c r="M382">
        <f>IF(E382=1,G382*15,0)</f>
        <v>0</v>
      </c>
      <c r="N382">
        <f t="shared" si="77"/>
        <v>0</v>
      </c>
      <c r="O382">
        <f t="shared" si="74"/>
        <v>39775</v>
      </c>
      <c r="P382">
        <f t="shared" si="75"/>
        <v>60930</v>
      </c>
      <c r="Q382">
        <f t="shared" si="76"/>
        <v>37955</v>
      </c>
    </row>
    <row r="383" spans="1:17" x14ac:dyDescent="0.25">
      <c r="A383" s="1">
        <v>45308</v>
      </c>
      <c r="B383">
        <f t="shared" si="66"/>
        <v>3</v>
      </c>
      <c r="C383">
        <f t="shared" si="67"/>
        <v>1</v>
      </c>
      <c r="D383">
        <f t="shared" si="68"/>
        <v>1</v>
      </c>
      <c r="E383">
        <f t="shared" si="69"/>
        <v>0</v>
      </c>
      <c r="F383" t="s">
        <v>4</v>
      </c>
      <c r="G383">
        <f t="shared" si="78"/>
        <v>31</v>
      </c>
      <c r="H383">
        <f>ROUNDDOWN(IF(AND(D383=1,F383="z"),G383*0.2,0),0)</f>
        <v>6</v>
      </c>
      <c r="I383">
        <f t="shared" si="70"/>
        <v>0</v>
      </c>
      <c r="J383">
        <f t="shared" si="71"/>
        <v>0</v>
      </c>
      <c r="K383">
        <f t="shared" si="72"/>
        <v>0</v>
      </c>
      <c r="L383">
        <f t="shared" si="73"/>
        <v>180</v>
      </c>
      <c r="M383">
        <f>IF(E383=1,G383*15,0)</f>
        <v>0</v>
      </c>
      <c r="N383">
        <f t="shared" si="77"/>
        <v>0</v>
      </c>
      <c r="O383">
        <f t="shared" si="74"/>
        <v>39955</v>
      </c>
      <c r="P383">
        <f t="shared" si="75"/>
        <v>61110</v>
      </c>
      <c r="Q383">
        <f t="shared" si="76"/>
        <v>37955</v>
      </c>
    </row>
    <row r="384" spans="1:17" x14ac:dyDescent="0.25">
      <c r="A384" s="1">
        <v>45309</v>
      </c>
      <c r="B384">
        <f t="shared" si="66"/>
        <v>4</v>
      </c>
      <c r="C384">
        <f t="shared" si="67"/>
        <v>1</v>
      </c>
      <c r="D384">
        <f t="shared" si="68"/>
        <v>1</v>
      </c>
      <c r="E384">
        <f t="shared" si="69"/>
        <v>0</v>
      </c>
      <c r="F384" t="s">
        <v>4</v>
      </c>
      <c r="G384">
        <f t="shared" si="78"/>
        <v>31</v>
      </c>
      <c r="H384">
        <f>ROUNDDOWN(IF(AND(D384=1,F384="z"),G384*0.2,0),0)</f>
        <v>6</v>
      </c>
      <c r="I384">
        <f t="shared" si="70"/>
        <v>0</v>
      </c>
      <c r="J384">
        <f t="shared" si="71"/>
        <v>0</v>
      </c>
      <c r="K384">
        <f t="shared" si="72"/>
        <v>0</v>
      </c>
      <c r="L384">
        <f t="shared" si="73"/>
        <v>180</v>
      </c>
      <c r="M384">
        <f>IF(E384=1,G384*15,0)</f>
        <v>0</v>
      </c>
      <c r="N384">
        <f t="shared" si="77"/>
        <v>0</v>
      </c>
      <c r="O384">
        <f t="shared" si="74"/>
        <v>40135</v>
      </c>
      <c r="P384">
        <f t="shared" si="75"/>
        <v>61290</v>
      </c>
      <c r="Q384">
        <f t="shared" si="76"/>
        <v>37955</v>
      </c>
    </row>
    <row r="385" spans="1:17" x14ac:dyDescent="0.25">
      <c r="A385" s="1">
        <v>45310</v>
      </c>
      <c r="B385">
        <f t="shared" si="66"/>
        <v>5</v>
      </c>
      <c r="C385">
        <f t="shared" si="67"/>
        <v>1</v>
      </c>
      <c r="D385">
        <f t="shared" si="68"/>
        <v>1</v>
      </c>
      <c r="E385">
        <f t="shared" si="69"/>
        <v>0</v>
      </c>
      <c r="F385" t="s">
        <v>4</v>
      </c>
      <c r="G385">
        <f t="shared" si="78"/>
        <v>31</v>
      </c>
      <c r="H385">
        <f>ROUNDDOWN(IF(AND(D385=1,F385="z"),G385*0.2,0),0)</f>
        <v>6</v>
      </c>
      <c r="I385">
        <f t="shared" si="70"/>
        <v>0</v>
      </c>
      <c r="J385">
        <f t="shared" si="71"/>
        <v>0</v>
      </c>
      <c r="K385">
        <f t="shared" si="72"/>
        <v>0</v>
      </c>
      <c r="L385">
        <f t="shared" si="73"/>
        <v>180</v>
      </c>
      <c r="M385">
        <f>IF(E385=1,G385*15,0)</f>
        <v>0</v>
      </c>
      <c r="N385">
        <f t="shared" si="77"/>
        <v>0</v>
      </c>
      <c r="O385">
        <f t="shared" si="74"/>
        <v>40315</v>
      </c>
      <c r="P385">
        <f t="shared" si="75"/>
        <v>61470</v>
      </c>
      <c r="Q385">
        <f t="shared" si="76"/>
        <v>37955</v>
      </c>
    </row>
    <row r="386" spans="1:17" x14ac:dyDescent="0.25">
      <c r="A386" s="1">
        <v>45311</v>
      </c>
      <c r="B386">
        <f t="shared" si="66"/>
        <v>6</v>
      </c>
      <c r="C386">
        <f t="shared" si="67"/>
        <v>1</v>
      </c>
      <c r="D386">
        <f t="shared" si="68"/>
        <v>0</v>
      </c>
      <c r="E386">
        <f t="shared" si="69"/>
        <v>0</v>
      </c>
      <c r="F386" t="s">
        <v>4</v>
      </c>
      <c r="G386">
        <f t="shared" si="78"/>
        <v>31</v>
      </c>
      <c r="H386">
        <f>ROUNDDOWN(IF(AND(D386=1,F386="z"),G386*0.2,0),0)</f>
        <v>0</v>
      </c>
      <c r="I386">
        <f t="shared" si="70"/>
        <v>0</v>
      </c>
      <c r="J386">
        <f t="shared" si="71"/>
        <v>0</v>
      </c>
      <c r="K386">
        <f t="shared" si="72"/>
        <v>0</v>
      </c>
      <c r="L386">
        <f t="shared" si="73"/>
        <v>0</v>
      </c>
      <c r="M386">
        <f>IF(E386=1,G386*15,0)</f>
        <v>0</v>
      </c>
      <c r="N386">
        <f t="shared" si="77"/>
        <v>0</v>
      </c>
      <c r="O386">
        <f t="shared" si="74"/>
        <v>40315</v>
      </c>
      <c r="P386">
        <f t="shared" si="75"/>
        <v>61470</v>
      </c>
      <c r="Q386">
        <f t="shared" si="76"/>
        <v>37955</v>
      </c>
    </row>
    <row r="387" spans="1:17" x14ac:dyDescent="0.25">
      <c r="A387" s="1">
        <v>45312</v>
      </c>
      <c r="B387">
        <f t="shared" ref="B387:B450" si="79">WEEKDAY(A387,2)</f>
        <v>7</v>
      </c>
      <c r="C387">
        <f t="shared" ref="C387:C450" si="80">MONTH(A387)</f>
        <v>1</v>
      </c>
      <c r="D387">
        <f t="shared" ref="D387:D450" si="81">IF(AND(B387&gt;0,B387&lt;6),1,0)</f>
        <v>0</v>
      </c>
      <c r="E387">
        <f t="shared" ref="E387:E450" si="82">IF(B387=7,1,0)</f>
        <v>1</v>
      </c>
      <c r="F387" t="s">
        <v>4</v>
      </c>
      <c r="G387">
        <f t="shared" si="78"/>
        <v>31</v>
      </c>
      <c r="H387">
        <f>ROUNDDOWN(IF(AND(D387=1,F387="z"),G387*0.2,0),0)</f>
        <v>0</v>
      </c>
      <c r="I387">
        <f t="shared" ref="I387:I450" si="83">ROUNDDOWN(IF(AND(D387=1,F387="w"),G387*0.5,0),0)</f>
        <v>0</v>
      </c>
      <c r="J387">
        <f t="shared" ref="J387:J450" si="84">ROUNDDOWN(IF(AND(D387=1,F387="l"),G387*0.9,0),0)</f>
        <v>0</v>
      </c>
      <c r="K387">
        <f t="shared" ref="K387:K450" si="85">ROUNDDOWN(IF(AND(D387=1,F387="j"),G387*0.4,0),0)</f>
        <v>0</v>
      </c>
      <c r="L387">
        <f t="shared" ref="L387:L450" si="86">SUM(H387:K387)*30</f>
        <v>0</v>
      </c>
      <c r="M387">
        <f>IF(E387=1,G387*15,0)</f>
        <v>465</v>
      </c>
      <c r="N387">
        <f t="shared" si="77"/>
        <v>0</v>
      </c>
      <c r="O387">
        <f t="shared" si="74"/>
        <v>39850</v>
      </c>
      <c r="P387">
        <f t="shared" si="75"/>
        <v>61470</v>
      </c>
      <c r="Q387">
        <f t="shared" si="76"/>
        <v>38420</v>
      </c>
    </row>
    <row r="388" spans="1:17" x14ac:dyDescent="0.25">
      <c r="A388" s="1">
        <v>45313</v>
      </c>
      <c r="B388">
        <f t="shared" si="79"/>
        <v>1</v>
      </c>
      <c r="C388">
        <f t="shared" si="80"/>
        <v>1</v>
      </c>
      <c r="D388">
        <f t="shared" si="81"/>
        <v>1</v>
      </c>
      <c r="E388">
        <f t="shared" si="82"/>
        <v>0</v>
      </c>
      <c r="F388" t="s">
        <v>4</v>
      </c>
      <c r="G388">
        <f t="shared" si="78"/>
        <v>31</v>
      </c>
      <c r="H388">
        <f>ROUNDDOWN(IF(AND(D388=1,F388="z"),G388*0.2,0),0)</f>
        <v>6</v>
      </c>
      <c r="I388">
        <f t="shared" si="83"/>
        <v>0</v>
      </c>
      <c r="J388">
        <f t="shared" si="84"/>
        <v>0</v>
      </c>
      <c r="K388">
        <f t="shared" si="85"/>
        <v>0</v>
      </c>
      <c r="L388">
        <f t="shared" si="86"/>
        <v>180</v>
      </c>
      <c r="M388">
        <f>IF(E388=1,G388*15,0)</f>
        <v>0</v>
      </c>
      <c r="N388">
        <f t="shared" si="77"/>
        <v>0</v>
      </c>
      <c r="O388">
        <f t="shared" ref="O388:O451" si="87">L388-M388+O387</f>
        <v>40030</v>
      </c>
      <c r="P388">
        <f t="shared" ref="P388:P451" si="88">L388+P387</f>
        <v>61650</v>
      </c>
      <c r="Q388">
        <f t="shared" ref="Q388:Q451" si="89">N388+M388+Q387</f>
        <v>38420</v>
      </c>
    </row>
    <row r="389" spans="1:17" x14ac:dyDescent="0.25">
      <c r="A389" s="1">
        <v>45314</v>
      </c>
      <c r="B389">
        <f t="shared" si="79"/>
        <v>2</v>
      </c>
      <c r="C389">
        <f t="shared" si="80"/>
        <v>1</v>
      </c>
      <c r="D389">
        <f t="shared" si="81"/>
        <v>1</v>
      </c>
      <c r="E389">
        <f t="shared" si="82"/>
        <v>0</v>
      </c>
      <c r="F389" t="s">
        <v>4</v>
      </c>
      <c r="G389">
        <f t="shared" si="78"/>
        <v>31</v>
      </c>
      <c r="H389">
        <f>ROUNDDOWN(IF(AND(D389=1,F389="z"),G389*0.2,0),0)</f>
        <v>6</v>
      </c>
      <c r="I389">
        <f t="shared" si="83"/>
        <v>0</v>
      </c>
      <c r="J389">
        <f t="shared" si="84"/>
        <v>0</v>
      </c>
      <c r="K389">
        <f t="shared" si="85"/>
        <v>0</v>
      </c>
      <c r="L389">
        <f t="shared" si="86"/>
        <v>180</v>
      </c>
      <c r="M389">
        <f>IF(E389=1,G389*15,0)</f>
        <v>0</v>
      </c>
      <c r="N389">
        <f t="shared" ref="N389:N452" si="90">IF(AND(C389&lt;&gt;C388,O388&gt;0),3*800,0)</f>
        <v>0</v>
      </c>
      <c r="O389">
        <f t="shared" si="87"/>
        <v>40210</v>
      </c>
      <c r="P389">
        <f t="shared" si="88"/>
        <v>61830</v>
      </c>
      <c r="Q389">
        <f t="shared" si="89"/>
        <v>38420</v>
      </c>
    </row>
    <row r="390" spans="1:17" x14ac:dyDescent="0.25">
      <c r="A390" s="1">
        <v>45315</v>
      </c>
      <c r="B390">
        <f t="shared" si="79"/>
        <v>3</v>
      </c>
      <c r="C390">
        <f t="shared" si="80"/>
        <v>1</v>
      </c>
      <c r="D390">
        <f t="shared" si="81"/>
        <v>1</v>
      </c>
      <c r="E390">
        <f t="shared" si="82"/>
        <v>0</v>
      </c>
      <c r="F390" t="s">
        <v>4</v>
      </c>
      <c r="G390">
        <f t="shared" ref="G390:G453" si="91">IF(AND(C390&lt;&gt;C389,O389&gt;0),G389+3,G389)</f>
        <v>31</v>
      </c>
      <c r="H390">
        <f>ROUNDDOWN(IF(AND(D390=1,F390="z"),G390*0.2,0),0)</f>
        <v>6</v>
      </c>
      <c r="I390">
        <f t="shared" si="83"/>
        <v>0</v>
      </c>
      <c r="J390">
        <f t="shared" si="84"/>
        <v>0</v>
      </c>
      <c r="K390">
        <f t="shared" si="85"/>
        <v>0</v>
      </c>
      <c r="L390">
        <f t="shared" si="86"/>
        <v>180</v>
      </c>
      <c r="M390">
        <f>IF(E390=1,G390*15,0)</f>
        <v>0</v>
      </c>
      <c r="N390">
        <f t="shared" si="90"/>
        <v>0</v>
      </c>
      <c r="O390">
        <f t="shared" si="87"/>
        <v>40390</v>
      </c>
      <c r="P390">
        <f t="shared" si="88"/>
        <v>62010</v>
      </c>
      <c r="Q390">
        <f t="shared" si="89"/>
        <v>38420</v>
      </c>
    </row>
    <row r="391" spans="1:17" x14ac:dyDescent="0.25">
      <c r="A391" s="1">
        <v>45316</v>
      </c>
      <c r="B391">
        <f t="shared" si="79"/>
        <v>4</v>
      </c>
      <c r="C391">
        <f t="shared" si="80"/>
        <v>1</v>
      </c>
      <c r="D391">
        <f t="shared" si="81"/>
        <v>1</v>
      </c>
      <c r="E391">
        <f t="shared" si="82"/>
        <v>0</v>
      </c>
      <c r="F391" t="s">
        <v>4</v>
      </c>
      <c r="G391">
        <f t="shared" si="91"/>
        <v>31</v>
      </c>
      <c r="H391">
        <f>ROUNDDOWN(IF(AND(D391=1,F391="z"),G391*0.2,0),0)</f>
        <v>6</v>
      </c>
      <c r="I391">
        <f t="shared" si="83"/>
        <v>0</v>
      </c>
      <c r="J391">
        <f t="shared" si="84"/>
        <v>0</v>
      </c>
      <c r="K391">
        <f t="shared" si="85"/>
        <v>0</v>
      </c>
      <c r="L391">
        <f t="shared" si="86"/>
        <v>180</v>
      </c>
      <c r="M391">
        <f>IF(E391=1,G391*15,0)</f>
        <v>0</v>
      </c>
      <c r="N391">
        <f t="shared" si="90"/>
        <v>0</v>
      </c>
      <c r="O391">
        <f t="shared" si="87"/>
        <v>40570</v>
      </c>
      <c r="P391">
        <f t="shared" si="88"/>
        <v>62190</v>
      </c>
      <c r="Q391">
        <f t="shared" si="89"/>
        <v>38420</v>
      </c>
    </row>
    <row r="392" spans="1:17" x14ac:dyDescent="0.25">
      <c r="A392" s="1">
        <v>45317</v>
      </c>
      <c r="B392">
        <f t="shared" si="79"/>
        <v>5</v>
      </c>
      <c r="C392">
        <f t="shared" si="80"/>
        <v>1</v>
      </c>
      <c r="D392">
        <f t="shared" si="81"/>
        <v>1</v>
      </c>
      <c r="E392">
        <f t="shared" si="82"/>
        <v>0</v>
      </c>
      <c r="F392" t="s">
        <v>4</v>
      </c>
      <c r="G392">
        <f t="shared" si="91"/>
        <v>31</v>
      </c>
      <c r="H392">
        <f>ROUNDDOWN(IF(AND(D392=1,F392="z"),G392*0.2,0),0)</f>
        <v>6</v>
      </c>
      <c r="I392">
        <f t="shared" si="83"/>
        <v>0</v>
      </c>
      <c r="J392">
        <f t="shared" si="84"/>
        <v>0</v>
      </c>
      <c r="K392">
        <f t="shared" si="85"/>
        <v>0</v>
      </c>
      <c r="L392">
        <f t="shared" si="86"/>
        <v>180</v>
      </c>
      <c r="M392">
        <f>IF(E392=1,G392*15,0)</f>
        <v>0</v>
      </c>
      <c r="N392">
        <f t="shared" si="90"/>
        <v>0</v>
      </c>
      <c r="O392">
        <f t="shared" si="87"/>
        <v>40750</v>
      </c>
      <c r="P392">
        <f t="shared" si="88"/>
        <v>62370</v>
      </c>
      <c r="Q392">
        <f t="shared" si="89"/>
        <v>38420</v>
      </c>
    </row>
    <row r="393" spans="1:17" x14ac:dyDescent="0.25">
      <c r="A393" s="1">
        <v>45318</v>
      </c>
      <c r="B393">
        <f t="shared" si="79"/>
        <v>6</v>
      </c>
      <c r="C393">
        <f t="shared" si="80"/>
        <v>1</v>
      </c>
      <c r="D393">
        <f t="shared" si="81"/>
        <v>0</v>
      </c>
      <c r="E393">
        <f t="shared" si="82"/>
        <v>0</v>
      </c>
      <c r="F393" t="s">
        <v>4</v>
      </c>
      <c r="G393">
        <f t="shared" si="91"/>
        <v>31</v>
      </c>
      <c r="H393">
        <f>ROUNDDOWN(IF(AND(D393=1,F393="z"),G393*0.2,0),0)</f>
        <v>0</v>
      </c>
      <c r="I393">
        <f t="shared" si="83"/>
        <v>0</v>
      </c>
      <c r="J393">
        <f t="shared" si="84"/>
        <v>0</v>
      </c>
      <c r="K393">
        <f t="shared" si="85"/>
        <v>0</v>
      </c>
      <c r="L393">
        <f t="shared" si="86"/>
        <v>0</v>
      </c>
      <c r="M393">
        <f>IF(E393=1,G393*15,0)</f>
        <v>0</v>
      </c>
      <c r="N393">
        <f t="shared" si="90"/>
        <v>0</v>
      </c>
      <c r="O393">
        <f t="shared" si="87"/>
        <v>40750</v>
      </c>
      <c r="P393">
        <f t="shared" si="88"/>
        <v>62370</v>
      </c>
      <c r="Q393">
        <f t="shared" si="89"/>
        <v>38420</v>
      </c>
    </row>
    <row r="394" spans="1:17" x14ac:dyDescent="0.25">
      <c r="A394" s="1">
        <v>45319</v>
      </c>
      <c r="B394">
        <f t="shared" si="79"/>
        <v>7</v>
      </c>
      <c r="C394">
        <f t="shared" si="80"/>
        <v>1</v>
      </c>
      <c r="D394">
        <f t="shared" si="81"/>
        <v>0</v>
      </c>
      <c r="E394">
        <f t="shared" si="82"/>
        <v>1</v>
      </c>
      <c r="F394" t="s">
        <v>4</v>
      </c>
      <c r="G394">
        <f t="shared" si="91"/>
        <v>31</v>
      </c>
      <c r="H394">
        <f>ROUNDDOWN(IF(AND(D394=1,F394="z"),G394*0.2,0),0)</f>
        <v>0</v>
      </c>
      <c r="I394">
        <f t="shared" si="83"/>
        <v>0</v>
      </c>
      <c r="J394">
        <f t="shared" si="84"/>
        <v>0</v>
      </c>
      <c r="K394">
        <f t="shared" si="85"/>
        <v>0</v>
      </c>
      <c r="L394">
        <f t="shared" si="86"/>
        <v>0</v>
      </c>
      <c r="M394">
        <f>IF(E394=1,G394*15,0)</f>
        <v>465</v>
      </c>
      <c r="N394">
        <f t="shared" si="90"/>
        <v>0</v>
      </c>
      <c r="O394">
        <f t="shared" si="87"/>
        <v>40285</v>
      </c>
      <c r="P394">
        <f t="shared" si="88"/>
        <v>62370</v>
      </c>
      <c r="Q394">
        <f t="shared" si="89"/>
        <v>38885</v>
      </c>
    </row>
    <row r="395" spans="1:17" x14ac:dyDescent="0.25">
      <c r="A395" s="1">
        <v>45320</v>
      </c>
      <c r="B395">
        <f t="shared" si="79"/>
        <v>1</v>
      </c>
      <c r="C395">
        <f t="shared" si="80"/>
        <v>1</v>
      </c>
      <c r="D395">
        <f t="shared" si="81"/>
        <v>1</v>
      </c>
      <c r="E395">
        <f t="shared" si="82"/>
        <v>0</v>
      </c>
      <c r="F395" t="s">
        <v>4</v>
      </c>
      <c r="G395">
        <f t="shared" si="91"/>
        <v>31</v>
      </c>
      <c r="H395">
        <f>ROUNDDOWN(IF(AND(D395=1,F395="z"),G395*0.2,0),0)</f>
        <v>6</v>
      </c>
      <c r="I395">
        <f t="shared" si="83"/>
        <v>0</v>
      </c>
      <c r="J395">
        <f t="shared" si="84"/>
        <v>0</v>
      </c>
      <c r="K395">
        <f t="shared" si="85"/>
        <v>0</v>
      </c>
      <c r="L395">
        <f t="shared" si="86"/>
        <v>180</v>
      </c>
      <c r="M395">
        <f>IF(E395=1,G395*15,0)</f>
        <v>0</v>
      </c>
      <c r="N395">
        <f t="shared" si="90"/>
        <v>0</v>
      </c>
      <c r="O395">
        <f t="shared" si="87"/>
        <v>40465</v>
      </c>
      <c r="P395">
        <f t="shared" si="88"/>
        <v>62550</v>
      </c>
      <c r="Q395">
        <f t="shared" si="89"/>
        <v>38885</v>
      </c>
    </row>
    <row r="396" spans="1:17" x14ac:dyDescent="0.25">
      <c r="A396" s="1">
        <v>45321</v>
      </c>
      <c r="B396">
        <f t="shared" si="79"/>
        <v>2</v>
      </c>
      <c r="C396">
        <f t="shared" si="80"/>
        <v>1</v>
      </c>
      <c r="D396">
        <f t="shared" si="81"/>
        <v>1</v>
      </c>
      <c r="E396">
        <f t="shared" si="82"/>
        <v>0</v>
      </c>
      <c r="F396" t="s">
        <v>4</v>
      </c>
      <c r="G396">
        <f t="shared" si="91"/>
        <v>31</v>
      </c>
      <c r="H396">
        <f>ROUNDDOWN(IF(AND(D396=1,F396="z"),G396*0.2,0),0)</f>
        <v>6</v>
      </c>
      <c r="I396">
        <f t="shared" si="83"/>
        <v>0</v>
      </c>
      <c r="J396">
        <f t="shared" si="84"/>
        <v>0</v>
      </c>
      <c r="K396">
        <f t="shared" si="85"/>
        <v>0</v>
      </c>
      <c r="L396">
        <f t="shared" si="86"/>
        <v>180</v>
      </c>
      <c r="M396">
        <f>IF(E396=1,G396*15,0)</f>
        <v>0</v>
      </c>
      <c r="N396">
        <f t="shared" si="90"/>
        <v>0</v>
      </c>
      <c r="O396">
        <f t="shared" si="87"/>
        <v>40645</v>
      </c>
      <c r="P396">
        <f t="shared" si="88"/>
        <v>62730</v>
      </c>
      <c r="Q396">
        <f t="shared" si="89"/>
        <v>38885</v>
      </c>
    </row>
    <row r="397" spans="1:17" x14ac:dyDescent="0.25">
      <c r="A397" s="1">
        <v>45322</v>
      </c>
      <c r="B397">
        <f t="shared" si="79"/>
        <v>3</v>
      </c>
      <c r="C397">
        <f t="shared" si="80"/>
        <v>1</v>
      </c>
      <c r="D397">
        <f t="shared" si="81"/>
        <v>1</v>
      </c>
      <c r="E397">
        <f t="shared" si="82"/>
        <v>0</v>
      </c>
      <c r="F397" t="s">
        <v>4</v>
      </c>
      <c r="G397">
        <f t="shared" si="91"/>
        <v>31</v>
      </c>
      <c r="H397">
        <f>ROUNDDOWN(IF(AND(D397=1,F397="z"),G397*0.2,0),0)</f>
        <v>6</v>
      </c>
      <c r="I397">
        <f t="shared" si="83"/>
        <v>0</v>
      </c>
      <c r="J397">
        <f t="shared" si="84"/>
        <v>0</v>
      </c>
      <c r="K397">
        <f t="shared" si="85"/>
        <v>0</v>
      </c>
      <c r="L397">
        <f t="shared" si="86"/>
        <v>180</v>
      </c>
      <c r="M397">
        <f>IF(E397=1,G397*15,0)</f>
        <v>0</v>
      </c>
      <c r="N397">
        <f t="shared" si="90"/>
        <v>0</v>
      </c>
      <c r="O397">
        <f t="shared" si="87"/>
        <v>40825</v>
      </c>
      <c r="P397">
        <f t="shared" si="88"/>
        <v>62910</v>
      </c>
      <c r="Q397">
        <f t="shared" si="89"/>
        <v>38885</v>
      </c>
    </row>
    <row r="398" spans="1:17" x14ac:dyDescent="0.25">
      <c r="A398" s="1">
        <v>45323</v>
      </c>
      <c r="B398">
        <f t="shared" si="79"/>
        <v>4</v>
      </c>
      <c r="C398">
        <f t="shared" si="80"/>
        <v>2</v>
      </c>
      <c r="D398">
        <f t="shared" si="81"/>
        <v>1</v>
      </c>
      <c r="E398">
        <f t="shared" si="82"/>
        <v>0</v>
      </c>
      <c r="F398" t="s">
        <v>4</v>
      </c>
      <c r="G398">
        <f t="shared" si="91"/>
        <v>34</v>
      </c>
      <c r="H398">
        <f>ROUNDDOWN(IF(AND(D398=1,F398="z"),G398*0.2,0),0)</f>
        <v>6</v>
      </c>
      <c r="I398">
        <f t="shared" si="83"/>
        <v>0</v>
      </c>
      <c r="J398">
        <f t="shared" si="84"/>
        <v>0</v>
      </c>
      <c r="K398">
        <f t="shared" si="85"/>
        <v>0</v>
      </c>
      <c r="L398">
        <f t="shared" si="86"/>
        <v>180</v>
      </c>
      <c r="M398">
        <f>IF(E398=1,G398*15,0)</f>
        <v>0</v>
      </c>
      <c r="N398">
        <f t="shared" si="90"/>
        <v>2400</v>
      </c>
      <c r="O398">
        <f t="shared" si="87"/>
        <v>41005</v>
      </c>
      <c r="P398">
        <f t="shared" si="88"/>
        <v>63090</v>
      </c>
      <c r="Q398">
        <f t="shared" si="89"/>
        <v>41285</v>
      </c>
    </row>
    <row r="399" spans="1:17" x14ac:dyDescent="0.25">
      <c r="A399" s="1">
        <v>45324</v>
      </c>
      <c r="B399">
        <f t="shared" si="79"/>
        <v>5</v>
      </c>
      <c r="C399">
        <f t="shared" si="80"/>
        <v>2</v>
      </c>
      <c r="D399">
        <f t="shared" si="81"/>
        <v>1</v>
      </c>
      <c r="E399">
        <f t="shared" si="82"/>
        <v>0</v>
      </c>
      <c r="F399" t="s">
        <v>4</v>
      </c>
      <c r="G399">
        <f t="shared" si="91"/>
        <v>34</v>
      </c>
      <c r="H399">
        <f>ROUNDDOWN(IF(AND(D399=1,F399="z"),G399*0.2,0),0)</f>
        <v>6</v>
      </c>
      <c r="I399">
        <f t="shared" si="83"/>
        <v>0</v>
      </c>
      <c r="J399">
        <f t="shared" si="84"/>
        <v>0</v>
      </c>
      <c r="K399">
        <f t="shared" si="85"/>
        <v>0</v>
      </c>
      <c r="L399">
        <f t="shared" si="86"/>
        <v>180</v>
      </c>
      <c r="M399">
        <f>IF(E399=1,G399*15,0)</f>
        <v>0</v>
      </c>
      <c r="N399">
        <f t="shared" si="90"/>
        <v>0</v>
      </c>
      <c r="O399">
        <f t="shared" si="87"/>
        <v>41185</v>
      </c>
      <c r="P399">
        <f t="shared" si="88"/>
        <v>63270</v>
      </c>
      <c r="Q399">
        <f t="shared" si="89"/>
        <v>41285</v>
      </c>
    </row>
    <row r="400" spans="1:17" x14ac:dyDescent="0.25">
      <c r="A400" s="1">
        <v>45325</v>
      </c>
      <c r="B400">
        <f t="shared" si="79"/>
        <v>6</v>
      </c>
      <c r="C400">
        <f t="shared" si="80"/>
        <v>2</v>
      </c>
      <c r="D400">
        <f t="shared" si="81"/>
        <v>0</v>
      </c>
      <c r="E400">
        <f t="shared" si="82"/>
        <v>0</v>
      </c>
      <c r="F400" t="s">
        <v>4</v>
      </c>
      <c r="G400">
        <f t="shared" si="91"/>
        <v>34</v>
      </c>
      <c r="H400">
        <f>ROUNDDOWN(IF(AND(D400=1,F400="z"),G400*0.2,0),0)</f>
        <v>0</v>
      </c>
      <c r="I400">
        <f t="shared" si="83"/>
        <v>0</v>
      </c>
      <c r="J400">
        <f t="shared" si="84"/>
        <v>0</v>
      </c>
      <c r="K400">
        <f t="shared" si="85"/>
        <v>0</v>
      </c>
      <c r="L400">
        <f t="shared" si="86"/>
        <v>0</v>
      </c>
      <c r="M400">
        <f>IF(E400=1,G400*15,0)</f>
        <v>0</v>
      </c>
      <c r="N400">
        <f t="shared" si="90"/>
        <v>0</v>
      </c>
      <c r="O400">
        <f t="shared" si="87"/>
        <v>41185</v>
      </c>
      <c r="P400">
        <f t="shared" si="88"/>
        <v>63270</v>
      </c>
      <c r="Q400">
        <f t="shared" si="89"/>
        <v>41285</v>
      </c>
    </row>
    <row r="401" spans="1:17" x14ac:dyDescent="0.25">
      <c r="A401" s="1">
        <v>45326</v>
      </c>
      <c r="B401">
        <f t="shared" si="79"/>
        <v>7</v>
      </c>
      <c r="C401">
        <f t="shared" si="80"/>
        <v>2</v>
      </c>
      <c r="D401">
        <f t="shared" si="81"/>
        <v>0</v>
      </c>
      <c r="E401">
        <f t="shared" si="82"/>
        <v>1</v>
      </c>
      <c r="F401" t="s">
        <v>4</v>
      </c>
      <c r="G401">
        <f t="shared" si="91"/>
        <v>34</v>
      </c>
      <c r="H401">
        <f>ROUNDDOWN(IF(AND(D401=1,F401="z"),G401*0.2,0),0)</f>
        <v>0</v>
      </c>
      <c r="I401">
        <f t="shared" si="83"/>
        <v>0</v>
      </c>
      <c r="J401">
        <f t="shared" si="84"/>
        <v>0</v>
      </c>
      <c r="K401">
        <f t="shared" si="85"/>
        <v>0</v>
      </c>
      <c r="L401">
        <f t="shared" si="86"/>
        <v>0</v>
      </c>
      <c r="M401">
        <f>IF(E401=1,G401*15,0)</f>
        <v>510</v>
      </c>
      <c r="N401">
        <f t="shared" si="90"/>
        <v>0</v>
      </c>
      <c r="O401">
        <f t="shared" si="87"/>
        <v>40675</v>
      </c>
      <c r="P401">
        <f t="shared" si="88"/>
        <v>63270</v>
      </c>
      <c r="Q401">
        <f t="shared" si="89"/>
        <v>41795</v>
      </c>
    </row>
    <row r="402" spans="1:17" x14ac:dyDescent="0.25">
      <c r="A402" s="1">
        <v>45327</v>
      </c>
      <c r="B402">
        <f t="shared" si="79"/>
        <v>1</v>
      </c>
      <c r="C402">
        <f t="shared" si="80"/>
        <v>2</v>
      </c>
      <c r="D402">
        <f t="shared" si="81"/>
        <v>1</v>
      </c>
      <c r="E402">
        <f t="shared" si="82"/>
        <v>0</v>
      </c>
      <c r="F402" t="s">
        <v>4</v>
      </c>
      <c r="G402">
        <f t="shared" si="91"/>
        <v>34</v>
      </c>
      <c r="H402">
        <f>ROUNDDOWN(IF(AND(D402=1,F402="z"),G402*0.2,0),0)</f>
        <v>6</v>
      </c>
      <c r="I402">
        <f t="shared" si="83"/>
        <v>0</v>
      </c>
      <c r="J402">
        <f t="shared" si="84"/>
        <v>0</v>
      </c>
      <c r="K402">
        <f t="shared" si="85"/>
        <v>0</v>
      </c>
      <c r="L402">
        <f t="shared" si="86"/>
        <v>180</v>
      </c>
      <c r="M402">
        <f>IF(E402=1,G402*15,0)</f>
        <v>0</v>
      </c>
      <c r="N402">
        <f t="shared" si="90"/>
        <v>0</v>
      </c>
      <c r="O402">
        <f t="shared" si="87"/>
        <v>40855</v>
      </c>
      <c r="P402">
        <f t="shared" si="88"/>
        <v>63450</v>
      </c>
      <c r="Q402">
        <f t="shared" si="89"/>
        <v>41795</v>
      </c>
    </row>
    <row r="403" spans="1:17" x14ac:dyDescent="0.25">
      <c r="A403" s="1">
        <v>45328</v>
      </c>
      <c r="B403">
        <f t="shared" si="79"/>
        <v>2</v>
      </c>
      <c r="C403">
        <f t="shared" si="80"/>
        <v>2</v>
      </c>
      <c r="D403">
        <f t="shared" si="81"/>
        <v>1</v>
      </c>
      <c r="E403">
        <f t="shared" si="82"/>
        <v>0</v>
      </c>
      <c r="F403" t="s">
        <v>4</v>
      </c>
      <c r="G403">
        <f t="shared" si="91"/>
        <v>34</v>
      </c>
      <c r="H403">
        <f>ROUNDDOWN(IF(AND(D403=1,F403="z"),G403*0.2,0),0)</f>
        <v>6</v>
      </c>
      <c r="I403">
        <f t="shared" si="83"/>
        <v>0</v>
      </c>
      <c r="J403">
        <f t="shared" si="84"/>
        <v>0</v>
      </c>
      <c r="K403">
        <f t="shared" si="85"/>
        <v>0</v>
      </c>
      <c r="L403">
        <f t="shared" si="86"/>
        <v>180</v>
      </c>
      <c r="M403">
        <f>IF(E403=1,G403*15,0)</f>
        <v>0</v>
      </c>
      <c r="N403">
        <f t="shared" si="90"/>
        <v>0</v>
      </c>
      <c r="O403">
        <f t="shared" si="87"/>
        <v>41035</v>
      </c>
      <c r="P403">
        <f t="shared" si="88"/>
        <v>63630</v>
      </c>
      <c r="Q403">
        <f t="shared" si="89"/>
        <v>41795</v>
      </c>
    </row>
    <row r="404" spans="1:17" x14ac:dyDescent="0.25">
      <c r="A404" s="1">
        <v>45329</v>
      </c>
      <c r="B404">
        <f t="shared" si="79"/>
        <v>3</v>
      </c>
      <c r="C404">
        <f t="shared" si="80"/>
        <v>2</v>
      </c>
      <c r="D404">
        <f t="shared" si="81"/>
        <v>1</v>
      </c>
      <c r="E404">
        <f t="shared" si="82"/>
        <v>0</v>
      </c>
      <c r="F404" t="s">
        <v>4</v>
      </c>
      <c r="G404">
        <f t="shared" si="91"/>
        <v>34</v>
      </c>
      <c r="H404">
        <f>ROUNDDOWN(IF(AND(D404=1,F404="z"),G404*0.2,0),0)</f>
        <v>6</v>
      </c>
      <c r="I404">
        <f t="shared" si="83"/>
        <v>0</v>
      </c>
      <c r="J404">
        <f t="shared" si="84"/>
        <v>0</v>
      </c>
      <c r="K404">
        <f t="shared" si="85"/>
        <v>0</v>
      </c>
      <c r="L404">
        <f t="shared" si="86"/>
        <v>180</v>
      </c>
      <c r="M404">
        <f>IF(E404=1,G404*15,0)</f>
        <v>0</v>
      </c>
      <c r="N404">
        <f t="shared" si="90"/>
        <v>0</v>
      </c>
      <c r="O404">
        <f t="shared" si="87"/>
        <v>41215</v>
      </c>
      <c r="P404">
        <f t="shared" si="88"/>
        <v>63810</v>
      </c>
      <c r="Q404">
        <f t="shared" si="89"/>
        <v>41795</v>
      </c>
    </row>
    <row r="405" spans="1:17" x14ac:dyDescent="0.25">
      <c r="A405" s="1">
        <v>45330</v>
      </c>
      <c r="B405">
        <f t="shared" si="79"/>
        <v>4</v>
      </c>
      <c r="C405">
        <f t="shared" si="80"/>
        <v>2</v>
      </c>
      <c r="D405">
        <f t="shared" si="81"/>
        <v>1</v>
      </c>
      <c r="E405">
        <f t="shared" si="82"/>
        <v>0</v>
      </c>
      <c r="F405" t="s">
        <v>4</v>
      </c>
      <c r="G405">
        <f t="shared" si="91"/>
        <v>34</v>
      </c>
      <c r="H405">
        <f>ROUNDDOWN(IF(AND(D405=1,F405="z"),G405*0.2,0),0)</f>
        <v>6</v>
      </c>
      <c r="I405">
        <f t="shared" si="83"/>
        <v>0</v>
      </c>
      <c r="J405">
        <f t="shared" si="84"/>
        <v>0</v>
      </c>
      <c r="K405">
        <f t="shared" si="85"/>
        <v>0</v>
      </c>
      <c r="L405">
        <f t="shared" si="86"/>
        <v>180</v>
      </c>
      <c r="M405">
        <f>IF(E405=1,G405*15,0)</f>
        <v>0</v>
      </c>
      <c r="N405">
        <f t="shared" si="90"/>
        <v>0</v>
      </c>
      <c r="O405">
        <f t="shared" si="87"/>
        <v>41395</v>
      </c>
      <c r="P405">
        <f t="shared" si="88"/>
        <v>63990</v>
      </c>
      <c r="Q405">
        <f t="shared" si="89"/>
        <v>41795</v>
      </c>
    </row>
    <row r="406" spans="1:17" x14ac:dyDescent="0.25">
      <c r="A406" s="1">
        <v>45331</v>
      </c>
      <c r="B406">
        <f t="shared" si="79"/>
        <v>5</v>
      </c>
      <c r="C406">
        <f t="shared" si="80"/>
        <v>2</v>
      </c>
      <c r="D406">
        <f t="shared" si="81"/>
        <v>1</v>
      </c>
      <c r="E406">
        <f t="shared" si="82"/>
        <v>0</v>
      </c>
      <c r="F406" t="s">
        <v>4</v>
      </c>
      <c r="G406">
        <f t="shared" si="91"/>
        <v>34</v>
      </c>
      <c r="H406">
        <f>ROUNDDOWN(IF(AND(D406=1,F406="z"),G406*0.2,0),0)</f>
        <v>6</v>
      </c>
      <c r="I406">
        <f t="shared" si="83"/>
        <v>0</v>
      </c>
      <c r="J406">
        <f t="shared" si="84"/>
        <v>0</v>
      </c>
      <c r="K406">
        <f t="shared" si="85"/>
        <v>0</v>
      </c>
      <c r="L406">
        <f t="shared" si="86"/>
        <v>180</v>
      </c>
      <c r="M406">
        <f>IF(E406=1,G406*15,0)</f>
        <v>0</v>
      </c>
      <c r="N406">
        <f t="shared" si="90"/>
        <v>0</v>
      </c>
      <c r="O406">
        <f t="shared" si="87"/>
        <v>41575</v>
      </c>
      <c r="P406">
        <f t="shared" si="88"/>
        <v>64170</v>
      </c>
      <c r="Q406">
        <f t="shared" si="89"/>
        <v>41795</v>
      </c>
    </row>
    <row r="407" spans="1:17" x14ac:dyDescent="0.25">
      <c r="A407" s="1">
        <v>45332</v>
      </c>
      <c r="B407">
        <f t="shared" si="79"/>
        <v>6</v>
      </c>
      <c r="C407">
        <f t="shared" si="80"/>
        <v>2</v>
      </c>
      <c r="D407">
        <f t="shared" si="81"/>
        <v>0</v>
      </c>
      <c r="E407">
        <f t="shared" si="82"/>
        <v>0</v>
      </c>
      <c r="F407" t="s">
        <v>4</v>
      </c>
      <c r="G407">
        <f t="shared" si="91"/>
        <v>34</v>
      </c>
      <c r="H407">
        <f>ROUNDDOWN(IF(AND(D407=1,F407="z"),G407*0.2,0),0)</f>
        <v>0</v>
      </c>
      <c r="I407">
        <f t="shared" si="83"/>
        <v>0</v>
      </c>
      <c r="J407">
        <f t="shared" si="84"/>
        <v>0</v>
      </c>
      <c r="K407">
        <f t="shared" si="85"/>
        <v>0</v>
      </c>
      <c r="L407">
        <f t="shared" si="86"/>
        <v>0</v>
      </c>
      <c r="M407">
        <f>IF(E407=1,G407*15,0)</f>
        <v>0</v>
      </c>
      <c r="N407">
        <f t="shared" si="90"/>
        <v>0</v>
      </c>
      <c r="O407">
        <f t="shared" si="87"/>
        <v>41575</v>
      </c>
      <c r="P407">
        <f t="shared" si="88"/>
        <v>64170</v>
      </c>
      <c r="Q407">
        <f t="shared" si="89"/>
        <v>41795</v>
      </c>
    </row>
    <row r="408" spans="1:17" x14ac:dyDescent="0.25">
      <c r="A408" s="1">
        <v>45333</v>
      </c>
      <c r="B408">
        <f t="shared" si="79"/>
        <v>7</v>
      </c>
      <c r="C408">
        <f t="shared" si="80"/>
        <v>2</v>
      </c>
      <c r="D408">
        <f t="shared" si="81"/>
        <v>0</v>
      </c>
      <c r="E408">
        <f t="shared" si="82"/>
        <v>1</v>
      </c>
      <c r="F408" t="s">
        <v>4</v>
      </c>
      <c r="G408">
        <f t="shared" si="91"/>
        <v>34</v>
      </c>
      <c r="H408">
        <f>ROUNDDOWN(IF(AND(D408=1,F408="z"),G408*0.2,0),0)</f>
        <v>0</v>
      </c>
      <c r="I408">
        <f t="shared" si="83"/>
        <v>0</v>
      </c>
      <c r="J408">
        <f t="shared" si="84"/>
        <v>0</v>
      </c>
      <c r="K408">
        <f t="shared" si="85"/>
        <v>0</v>
      </c>
      <c r="L408">
        <f t="shared" si="86"/>
        <v>0</v>
      </c>
      <c r="M408">
        <f>IF(E408=1,G408*15,0)</f>
        <v>510</v>
      </c>
      <c r="N408">
        <f t="shared" si="90"/>
        <v>0</v>
      </c>
      <c r="O408">
        <f t="shared" si="87"/>
        <v>41065</v>
      </c>
      <c r="P408">
        <f t="shared" si="88"/>
        <v>64170</v>
      </c>
      <c r="Q408">
        <f t="shared" si="89"/>
        <v>42305</v>
      </c>
    </row>
    <row r="409" spans="1:17" x14ac:dyDescent="0.25">
      <c r="A409" s="1">
        <v>45334</v>
      </c>
      <c r="B409">
        <f t="shared" si="79"/>
        <v>1</v>
      </c>
      <c r="C409">
        <f t="shared" si="80"/>
        <v>2</v>
      </c>
      <c r="D409">
        <f t="shared" si="81"/>
        <v>1</v>
      </c>
      <c r="E409">
        <f t="shared" si="82"/>
        <v>0</v>
      </c>
      <c r="F409" t="s">
        <v>4</v>
      </c>
      <c r="G409">
        <f t="shared" si="91"/>
        <v>34</v>
      </c>
      <c r="H409">
        <f>ROUNDDOWN(IF(AND(D409=1,F409="z"),G409*0.2,0),0)</f>
        <v>6</v>
      </c>
      <c r="I409">
        <f t="shared" si="83"/>
        <v>0</v>
      </c>
      <c r="J409">
        <f t="shared" si="84"/>
        <v>0</v>
      </c>
      <c r="K409">
        <f t="shared" si="85"/>
        <v>0</v>
      </c>
      <c r="L409">
        <f t="shared" si="86"/>
        <v>180</v>
      </c>
      <c r="M409">
        <f>IF(E409=1,G409*15,0)</f>
        <v>0</v>
      </c>
      <c r="N409">
        <f t="shared" si="90"/>
        <v>0</v>
      </c>
      <c r="O409">
        <f t="shared" si="87"/>
        <v>41245</v>
      </c>
      <c r="P409">
        <f t="shared" si="88"/>
        <v>64350</v>
      </c>
      <c r="Q409">
        <f t="shared" si="89"/>
        <v>42305</v>
      </c>
    </row>
    <row r="410" spans="1:17" x14ac:dyDescent="0.25">
      <c r="A410" s="1">
        <v>45335</v>
      </c>
      <c r="B410">
        <f t="shared" si="79"/>
        <v>2</v>
      </c>
      <c r="C410">
        <f t="shared" si="80"/>
        <v>2</v>
      </c>
      <c r="D410">
        <f t="shared" si="81"/>
        <v>1</v>
      </c>
      <c r="E410">
        <f t="shared" si="82"/>
        <v>0</v>
      </c>
      <c r="F410" t="s">
        <v>4</v>
      </c>
      <c r="G410">
        <f t="shared" si="91"/>
        <v>34</v>
      </c>
      <c r="H410">
        <f>ROUNDDOWN(IF(AND(D410=1,F410="z"),G410*0.2,0),0)</f>
        <v>6</v>
      </c>
      <c r="I410">
        <f t="shared" si="83"/>
        <v>0</v>
      </c>
      <c r="J410">
        <f t="shared" si="84"/>
        <v>0</v>
      </c>
      <c r="K410">
        <f t="shared" si="85"/>
        <v>0</v>
      </c>
      <c r="L410">
        <f t="shared" si="86"/>
        <v>180</v>
      </c>
      <c r="M410">
        <f>IF(E410=1,G410*15,0)</f>
        <v>0</v>
      </c>
      <c r="N410">
        <f t="shared" si="90"/>
        <v>0</v>
      </c>
      <c r="O410">
        <f t="shared" si="87"/>
        <v>41425</v>
      </c>
      <c r="P410">
        <f t="shared" si="88"/>
        <v>64530</v>
      </c>
      <c r="Q410">
        <f t="shared" si="89"/>
        <v>42305</v>
      </c>
    </row>
    <row r="411" spans="1:17" x14ac:dyDescent="0.25">
      <c r="A411" s="1">
        <v>45336</v>
      </c>
      <c r="B411">
        <f t="shared" si="79"/>
        <v>3</v>
      </c>
      <c r="C411">
        <f t="shared" si="80"/>
        <v>2</v>
      </c>
      <c r="D411">
        <f t="shared" si="81"/>
        <v>1</v>
      </c>
      <c r="E411">
        <f t="shared" si="82"/>
        <v>0</v>
      </c>
      <c r="F411" t="s">
        <v>4</v>
      </c>
      <c r="G411">
        <f t="shared" si="91"/>
        <v>34</v>
      </c>
      <c r="H411">
        <f>ROUNDDOWN(IF(AND(D411=1,F411="z"),G411*0.2,0),0)</f>
        <v>6</v>
      </c>
      <c r="I411">
        <f t="shared" si="83"/>
        <v>0</v>
      </c>
      <c r="J411">
        <f t="shared" si="84"/>
        <v>0</v>
      </c>
      <c r="K411">
        <f t="shared" si="85"/>
        <v>0</v>
      </c>
      <c r="L411">
        <f t="shared" si="86"/>
        <v>180</v>
      </c>
      <c r="M411">
        <f>IF(E411=1,G411*15,0)</f>
        <v>0</v>
      </c>
      <c r="N411">
        <f t="shared" si="90"/>
        <v>0</v>
      </c>
      <c r="O411">
        <f t="shared" si="87"/>
        <v>41605</v>
      </c>
      <c r="P411">
        <f t="shared" si="88"/>
        <v>64710</v>
      </c>
      <c r="Q411">
        <f t="shared" si="89"/>
        <v>42305</v>
      </c>
    </row>
    <row r="412" spans="1:17" x14ac:dyDescent="0.25">
      <c r="A412" s="1">
        <v>45337</v>
      </c>
      <c r="B412">
        <f t="shared" si="79"/>
        <v>4</v>
      </c>
      <c r="C412">
        <f t="shared" si="80"/>
        <v>2</v>
      </c>
      <c r="D412">
        <f t="shared" si="81"/>
        <v>1</v>
      </c>
      <c r="E412">
        <f t="shared" si="82"/>
        <v>0</v>
      </c>
      <c r="F412" t="s">
        <v>4</v>
      </c>
      <c r="G412">
        <f t="shared" si="91"/>
        <v>34</v>
      </c>
      <c r="H412">
        <f>ROUNDDOWN(IF(AND(D412=1,F412="z"),G412*0.2,0),0)</f>
        <v>6</v>
      </c>
      <c r="I412">
        <f t="shared" si="83"/>
        <v>0</v>
      </c>
      <c r="J412">
        <f t="shared" si="84"/>
        <v>0</v>
      </c>
      <c r="K412">
        <f t="shared" si="85"/>
        <v>0</v>
      </c>
      <c r="L412">
        <f t="shared" si="86"/>
        <v>180</v>
      </c>
      <c r="M412">
        <f>IF(E412=1,G412*15,0)</f>
        <v>0</v>
      </c>
      <c r="N412">
        <f t="shared" si="90"/>
        <v>0</v>
      </c>
      <c r="O412">
        <f t="shared" si="87"/>
        <v>41785</v>
      </c>
      <c r="P412">
        <f t="shared" si="88"/>
        <v>64890</v>
      </c>
      <c r="Q412">
        <f t="shared" si="89"/>
        <v>42305</v>
      </c>
    </row>
    <row r="413" spans="1:17" x14ac:dyDescent="0.25">
      <c r="A413" s="1">
        <v>45338</v>
      </c>
      <c r="B413">
        <f t="shared" si="79"/>
        <v>5</v>
      </c>
      <c r="C413">
        <f t="shared" si="80"/>
        <v>2</v>
      </c>
      <c r="D413">
        <f t="shared" si="81"/>
        <v>1</v>
      </c>
      <c r="E413">
        <f t="shared" si="82"/>
        <v>0</v>
      </c>
      <c r="F413" t="s">
        <v>4</v>
      </c>
      <c r="G413">
        <f t="shared" si="91"/>
        <v>34</v>
      </c>
      <c r="H413">
        <f>ROUNDDOWN(IF(AND(D413=1,F413="z"),G413*0.2,0),0)</f>
        <v>6</v>
      </c>
      <c r="I413">
        <f t="shared" si="83"/>
        <v>0</v>
      </c>
      <c r="J413">
        <f t="shared" si="84"/>
        <v>0</v>
      </c>
      <c r="K413">
        <f t="shared" si="85"/>
        <v>0</v>
      </c>
      <c r="L413">
        <f t="shared" si="86"/>
        <v>180</v>
      </c>
      <c r="M413">
        <f>IF(E413=1,G413*15,0)</f>
        <v>0</v>
      </c>
      <c r="N413">
        <f t="shared" si="90"/>
        <v>0</v>
      </c>
      <c r="O413">
        <f t="shared" si="87"/>
        <v>41965</v>
      </c>
      <c r="P413">
        <f t="shared" si="88"/>
        <v>65070</v>
      </c>
      <c r="Q413">
        <f t="shared" si="89"/>
        <v>42305</v>
      </c>
    </row>
    <row r="414" spans="1:17" x14ac:dyDescent="0.25">
      <c r="A414" s="1">
        <v>45339</v>
      </c>
      <c r="B414">
        <f t="shared" si="79"/>
        <v>6</v>
      </c>
      <c r="C414">
        <f t="shared" si="80"/>
        <v>2</v>
      </c>
      <c r="D414">
        <f t="shared" si="81"/>
        <v>0</v>
      </c>
      <c r="E414">
        <f t="shared" si="82"/>
        <v>0</v>
      </c>
      <c r="F414" t="s">
        <v>4</v>
      </c>
      <c r="G414">
        <f t="shared" si="91"/>
        <v>34</v>
      </c>
      <c r="H414">
        <f>ROUNDDOWN(IF(AND(D414=1,F414="z"),G414*0.2,0),0)</f>
        <v>0</v>
      </c>
      <c r="I414">
        <f t="shared" si="83"/>
        <v>0</v>
      </c>
      <c r="J414">
        <f t="shared" si="84"/>
        <v>0</v>
      </c>
      <c r="K414">
        <f t="shared" si="85"/>
        <v>0</v>
      </c>
      <c r="L414">
        <f t="shared" si="86"/>
        <v>0</v>
      </c>
      <c r="M414">
        <f>IF(E414=1,G414*15,0)</f>
        <v>0</v>
      </c>
      <c r="N414">
        <f t="shared" si="90"/>
        <v>0</v>
      </c>
      <c r="O414">
        <f t="shared" si="87"/>
        <v>41965</v>
      </c>
      <c r="P414">
        <f t="shared" si="88"/>
        <v>65070</v>
      </c>
      <c r="Q414">
        <f t="shared" si="89"/>
        <v>42305</v>
      </c>
    </row>
    <row r="415" spans="1:17" x14ac:dyDescent="0.25">
      <c r="A415" s="1">
        <v>45340</v>
      </c>
      <c r="B415">
        <f t="shared" si="79"/>
        <v>7</v>
      </c>
      <c r="C415">
        <f t="shared" si="80"/>
        <v>2</v>
      </c>
      <c r="D415">
        <f t="shared" si="81"/>
        <v>0</v>
      </c>
      <c r="E415">
        <f t="shared" si="82"/>
        <v>1</v>
      </c>
      <c r="F415" t="s">
        <v>4</v>
      </c>
      <c r="G415">
        <f t="shared" si="91"/>
        <v>34</v>
      </c>
      <c r="H415">
        <f>ROUNDDOWN(IF(AND(D415=1,F415="z"),G415*0.2,0),0)</f>
        <v>0</v>
      </c>
      <c r="I415">
        <f t="shared" si="83"/>
        <v>0</v>
      </c>
      <c r="J415">
        <f t="shared" si="84"/>
        <v>0</v>
      </c>
      <c r="K415">
        <f t="shared" si="85"/>
        <v>0</v>
      </c>
      <c r="L415">
        <f t="shared" si="86"/>
        <v>0</v>
      </c>
      <c r="M415">
        <f>IF(E415=1,G415*15,0)</f>
        <v>510</v>
      </c>
      <c r="N415">
        <f t="shared" si="90"/>
        <v>0</v>
      </c>
      <c r="O415">
        <f t="shared" si="87"/>
        <v>41455</v>
      </c>
      <c r="P415">
        <f t="shared" si="88"/>
        <v>65070</v>
      </c>
      <c r="Q415">
        <f t="shared" si="89"/>
        <v>42815</v>
      </c>
    </row>
    <row r="416" spans="1:17" x14ac:dyDescent="0.25">
      <c r="A416" s="1">
        <v>45341</v>
      </c>
      <c r="B416">
        <f t="shared" si="79"/>
        <v>1</v>
      </c>
      <c r="C416">
        <f t="shared" si="80"/>
        <v>2</v>
      </c>
      <c r="D416">
        <f t="shared" si="81"/>
        <v>1</v>
      </c>
      <c r="E416">
        <f t="shared" si="82"/>
        <v>0</v>
      </c>
      <c r="F416" t="s">
        <v>4</v>
      </c>
      <c r="G416">
        <f t="shared" si="91"/>
        <v>34</v>
      </c>
      <c r="H416">
        <f>ROUNDDOWN(IF(AND(D416=1,F416="z"),G416*0.2,0),0)</f>
        <v>6</v>
      </c>
      <c r="I416">
        <f t="shared" si="83"/>
        <v>0</v>
      </c>
      <c r="J416">
        <f t="shared" si="84"/>
        <v>0</v>
      </c>
      <c r="K416">
        <f t="shared" si="85"/>
        <v>0</v>
      </c>
      <c r="L416">
        <f t="shared" si="86"/>
        <v>180</v>
      </c>
      <c r="M416">
        <f>IF(E416=1,G416*15,0)</f>
        <v>0</v>
      </c>
      <c r="N416">
        <f t="shared" si="90"/>
        <v>0</v>
      </c>
      <c r="O416">
        <f t="shared" si="87"/>
        <v>41635</v>
      </c>
      <c r="P416">
        <f t="shared" si="88"/>
        <v>65250</v>
      </c>
      <c r="Q416">
        <f t="shared" si="89"/>
        <v>42815</v>
      </c>
    </row>
    <row r="417" spans="1:17" x14ac:dyDescent="0.25">
      <c r="A417" s="1">
        <v>45342</v>
      </c>
      <c r="B417">
        <f t="shared" si="79"/>
        <v>2</v>
      </c>
      <c r="C417">
        <f t="shared" si="80"/>
        <v>2</v>
      </c>
      <c r="D417">
        <f t="shared" si="81"/>
        <v>1</v>
      </c>
      <c r="E417">
        <f t="shared" si="82"/>
        <v>0</v>
      </c>
      <c r="F417" t="s">
        <v>4</v>
      </c>
      <c r="G417">
        <f t="shared" si="91"/>
        <v>34</v>
      </c>
      <c r="H417">
        <f>ROUNDDOWN(IF(AND(D417=1,F417="z"),G417*0.2,0),0)</f>
        <v>6</v>
      </c>
      <c r="I417">
        <f t="shared" si="83"/>
        <v>0</v>
      </c>
      <c r="J417">
        <f t="shared" si="84"/>
        <v>0</v>
      </c>
      <c r="K417">
        <f t="shared" si="85"/>
        <v>0</v>
      </c>
      <c r="L417">
        <f t="shared" si="86"/>
        <v>180</v>
      </c>
      <c r="M417">
        <f>IF(E417=1,G417*15,0)</f>
        <v>0</v>
      </c>
      <c r="N417">
        <f t="shared" si="90"/>
        <v>0</v>
      </c>
      <c r="O417">
        <f t="shared" si="87"/>
        <v>41815</v>
      </c>
      <c r="P417">
        <f t="shared" si="88"/>
        <v>65430</v>
      </c>
      <c r="Q417">
        <f t="shared" si="89"/>
        <v>42815</v>
      </c>
    </row>
    <row r="418" spans="1:17" x14ac:dyDescent="0.25">
      <c r="A418" s="1">
        <v>45343</v>
      </c>
      <c r="B418">
        <f t="shared" si="79"/>
        <v>3</v>
      </c>
      <c r="C418">
        <f t="shared" si="80"/>
        <v>2</v>
      </c>
      <c r="D418">
        <f t="shared" si="81"/>
        <v>1</v>
      </c>
      <c r="E418">
        <f t="shared" si="82"/>
        <v>0</v>
      </c>
      <c r="F418" t="s">
        <v>4</v>
      </c>
      <c r="G418">
        <f t="shared" si="91"/>
        <v>34</v>
      </c>
      <c r="H418">
        <f>ROUNDDOWN(IF(AND(D418=1,F418="z"),G418*0.2,0),0)</f>
        <v>6</v>
      </c>
      <c r="I418">
        <f t="shared" si="83"/>
        <v>0</v>
      </c>
      <c r="J418">
        <f t="shared" si="84"/>
        <v>0</v>
      </c>
      <c r="K418">
        <f t="shared" si="85"/>
        <v>0</v>
      </c>
      <c r="L418">
        <f t="shared" si="86"/>
        <v>180</v>
      </c>
      <c r="M418">
        <f>IF(E418=1,G418*15,0)</f>
        <v>0</v>
      </c>
      <c r="N418">
        <f t="shared" si="90"/>
        <v>0</v>
      </c>
      <c r="O418">
        <f t="shared" si="87"/>
        <v>41995</v>
      </c>
      <c r="P418">
        <f t="shared" si="88"/>
        <v>65610</v>
      </c>
      <c r="Q418">
        <f t="shared" si="89"/>
        <v>42815</v>
      </c>
    </row>
    <row r="419" spans="1:17" x14ac:dyDescent="0.25">
      <c r="A419" s="1">
        <v>45344</v>
      </c>
      <c r="B419">
        <f t="shared" si="79"/>
        <v>4</v>
      </c>
      <c r="C419">
        <f t="shared" si="80"/>
        <v>2</v>
      </c>
      <c r="D419">
        <f t="shared" si="81"/>
        <v>1</v>
      </c>
      <c r="E419">
        <f t="shared" si="82"/>
        <v>0</v>
      </c>
      <c r="F419" t="s">
        <v>4</v>
      </c>
      <c r="G419">
        <f t="shared" si="91"/>
        <v>34</v>
      </c>
      <c r="H419">
        <f>ROUNDDOWN(IF(AND(D419=1,F419="z"),G419*0.2,0),0)</f>
        <v>6</v>
      </c>
      <c r="I419">
        <f t="shared" si="83"/>
        <v>0</v>
      </c>
      <c r="J419">
        <f t="shared" si="84"/>
        <v>0</v>
      </c>
      <c r="K419">
        <f t="shared" si="85"/>
        <v>0</v>
      </c>
      <c r="L419">
        <f t="shared" si="86"/>
        <v>180</v>
      </c>
      <c r="M419">
        <f>IF(E419=1,G419*15,0)</f>
        <v>0</v>
      </c>
      <c r="N419">
        <f t="shared" si="90"/>
        <v>0</v>
      </c>
      <c r="O419">
        <f t="shared" si="87"/>
        <v>42175</v>
      </c>
      <c r="P419">
        <f t="shared" si="88"/>
        <v>65790</v>
      </c>
      <c r="Q419">
        <f t="shared" si="89"/>
        <v>42815</v>
      </c>
    </row>
    <row r="420" spans="1:17" x14ac:dyDescent="0.25">
      <c r="A420" s="1">
        <v>45345</v>
      </c>
      <c r="B420">
        <f t="shared" si="79"/>
        <v>5</v>
      </c>
      <c r="C420">
        <f t="shared" si="80"/>
        <v>2</v>
      </c>
      <c r="D420">
        <f t="shared" si="81"/>
        <v>1</v>
      </c>
      <c r="E420">
        <f t="shared" si="82"/>
        <v>0</v>
      </c>
      <c r="F420" t="s">
        <v>4</v>
      </c>
      <c r="G420">
        <f t="shared" si="91"/>
        <v>34</v>
      </c>
      <c r="H420">
        <f>ROUNDDOWN(IF(AND(D420=1,F420="z"),G420*0.2,0),0)</f>
        <v>6</v>
      </c>
      <c r="I420">
        <f t="shared" si="83"/>
        <v>0</v>
      </c>
      <c r="J420">
        <f t="shared" si="84"/>
        <v>0</v>
      </c>
      <c r="K420">
        <f t="shared" si="85"/>
        <v>0</v>
      </c>
      <c r="L420">
        <f t="shared" si="86"/>
        <v>180</v>
      </c>
      <c r="M420">
        <f>IF(E420=1,G420*15,0)</f>
        <v>0</v>
      </c>
      <c r="N420">
        <f t="shared" si="90"/>
        <v>0</v>
      </c>
      <c r="O420">
        <f t="shared" si="87"/>
        <v>42355</v>
      </c>
      <c r="P420">
        <f t="shared" si="88"/>
        <v>65970</v>
      </c>
      <c r="Q420">
        <f t="shared" si="89"/>
        <v>42815</v>
      </c>
    </row>
    <row r="421" spans="1:17" x14ac:dyDescent="0.25">
      <c r="A421" s="1">
        <v>45346</v>
      </c>
      <c r="B421">
        <f t="shared" si="79"/>
        <v>6</v>
      </c>
      <c r="C421">
        <f t="shared" si="80"/>
        <v>2</v>
      </c>
      <c r="D421">
        <f t="shared" si="81"/>
        <v>0</v>
      </c>
      <c r="E421">
        <f t="shared" si="82"/>
        <v>0</v>
      </c>
      <c r="F421" t="s">
        <v>4</v>
      </c>
      <c r="G421">
        <f t="shared" si="91"/>
        <v>34</v>
      </c>
      <c r="H421">
        <f>ROUNDDOWN(IF(AND(D421=1,F421="z"),G421*0.2,0),0)</f>
        <v>0</v>
      </c>
      <c r="I421">
        <f t="shared" si="83"/>
        <v>0</v>
      </c>
      <c r="J421">
        <f t="shared" si="84"/>
        <v>0</v>
      </c>
      <c r="K421">
        <f t="shared" si="85"/>
        <v>0</v>
      </c>
      <c r="L421">
        <f t="shared" si="86"/>
        <v>0</v>
      </c>
      <c r="M421">
        <f>IF(E421=1,G421*15,0)</f>
        <v>0</v>
      </c>
      <c r="N421">
        <f t="shared" si="90"/>
        <v>0</v>
      </c>
      <c r="O421">
        <f t="shared" si="87"/>
        <v>42355</v>
      </c>
      <c r="P421">
        <f t="shared" si="88"/>
        <v>65970</v>
      </c>
      <c r="Q421">
        <f t="shared" si="89"/>
        <v>42815</v>
      </c>
    </row>
    <row r="422" spans="1:17" x14ac:dyDescent="0.25">
      <c r="A422" s="1">
        <v>45347</v>
      </c>
      <c r="B422">
        <f t="shared" si="79"/>
        <v>7</v>
      </c>
      <c r="C422">
        <f t="shared" si="80"/>
        <v>2</v>
      </c>
      <c r="D422">
        <f t="shared" si="81"/>
        <v>0</v>
      </c>
      <c r="E422">
        <f t="shared" si="82"/>
        <v>1</v>
      </c>
      <c r="F422" t="s">
        <v>4</v>
      </c>
      <c r="G422">
        <f t="shared" si="91"/>
        <v>34</v>
      </c>
      <c r="H422">
        <f>ROUNDDOWN(IF(AND(D422=1,F422="z"),G422*0.2,0),0)</f>
        <v>0</v>
      </c>
      <c r="I422">
        <f t="shared" si="83"/>
        <v>0</v>
      </c>
      <c r="J422">
        <f t="shared" si="84"/>
        <v>0</v>
      </c>
      <c r="K422">
        <f t="shared" si="85"/>
        <v>0</v>
      </c>
      <c r="L422">
        <f t="shared" si="86"/>
        <v>0</v>
      </c>
      <c r="M422">
        <f>IF(E422=1,G422*15,0)</f>
        <v>510</v>
      </c>
      <c r="N422">
        <f t="shared" si="90"/>
        <v>0</v>
      </c>
      <c r="O422">
        <f t="shared" si="87"/>
        <v>41845</v>
      </c>
      <c r="P422">
        <f t="shared" si="88"/>
        <v>65970</v>
      </c>
      <c r="Q422">
        <f t="shared" si="89"/>
        <v>43325</v>
      </c>
    </row>
    <row r="423" spans="1:17" x14ac:dyDescent="0.25">
      <c r="A423" s="1">
        <v>45348</v>
      </c>
      <c r="B423">
        <f t="shared" si="79"/>
        <v>1</v>
      </c>
      <c r="C423">
        <f t="shared" si="80"/>
        <v>2</v>
      </c>
      <c r="D423">
        <f t="shared" si="81"/>
        <v>1</v>
      </c>
      <c r="E423">
        <f t="shared" si="82"/>
        <v>0</v>
      </c>
      <c r="F423" t="s">
        <v>4</v>
      </c>
      <c r="G423">
        <f t="shared" si="91"/>
        <v>34</v>
      </c>
      <c r="H423">
        <f>ROUNDDOWN(IF(AND(D423=1,F423="z"),G423*0.2,0),0)</f>
        <v>6</v>
      </c>
      <c r="I423">
        <f t="shared" si="83"/>
        <v>0</v>
      </c>
      <c r="J423">
        <f t="shared" si="84"/>
        <v>0</v>
      </c>
      <c r="K423">
        <f t="shared" si="85"/>
        <v>0</v>
      </c>
      <c r="L423">
        <f t="shared" si="86"/>
        <v>180</v>
      </c>
      <c r="M423">
        <f>IF(E423=1,G423*15,0)</f>
        <v>0</v>
      </c>
      <c r="N423">
        <f t="shared" si="90"/>
        <v>0</v>
      </c>
      <c r="O423">
        <f t="shared" si="87"/>
        <v>42025</v>
      </c>
      <c r="P423">
        <f t="shared" si="88"/>
        <v>66150</v>
      </c>
      <c r="Q423">
        <f t="shared" si="89"/>
        <v>43325</v>
      </c>
    </row>
    <row r="424" spans="1:17" x14ac:dyDescent="0.25">
      <c r="A424" s="1">
        <v>45349</v>
      </c>
      <c r="B424">
        <f t="shared" si="79"/>
        <v>2</v>
      </c>
      <c r="C424">
        <f t="shared" si="80"/>
        <v>2</v>
      </c>
      <c r="D424">
        <f t="shared" si="81"/>
        <v>1</v>
      </c>
      <c r="E424">
        <f t="shared" si="82"/>
        <v>0</v>
      </c>
      <c r="F424" t="s">
        <v>4</v>
      </c>
      <c r="G424">
        <f t="shared" si="91"/>
        <v>34</v>
      </c>
      <c r="H424">
        <f>ROUNDDOWN(IF(AND(D424=1,F424="z"),G424*0.2,0),0)</f>
        <v>6</v>
      </c>
      <c r="I424">
        <f t="shared" si="83"/>
        <v>0</v>
      </c>
      <c r="J424">
        <f t="shared" si="84"/>
        <v>0</v>
      </c>
      <c r="K424">
        <f t="shared" si="85"/>
        <v>0</v>
      </c>
      <c r="L424">
        <f t="shared" si="86"/>
        <v>180</v>
      </c>
      <c r="M424">
        <f>IF(E424=1,G424*15,0)</f>
        <v>0</v>
      </c>
      <c r="N424">
        <f t="shared" si="90"/>
        <v>0</v>
      </c>
      <c r="O424">
        <f t="shared" si="87"/>
        <v>42205</v>
      </c>
      <c r="P424">
        <f t="shared" si="88"/>
        <v>66330</v>
      </c>
      <c r="Q424">
        <f t="shared" si="89"/>
        <v>43325</v>
      </c>
    </row>
    <row r="425" spans="1:17" x14ac:dyDescent="0.25">
      <c r="A425" s="1">
        <v>45350</v>
      </c>
      <c r="B425">
        <f t="shared" si="79"/>
        <v>3</v>
      </c>
      <c r="C425">
        <f t="shared" si="80"/>
        <v>2</v>
      </c>
      <c r="D425">
        <f t="shared" si="81"/>
        <v>1</v>
      </c>
      <c r="E425">
        <f t="shared" si="82"/>
        <v>0</v>
      </c>
      <c r="F425" t="s">
        <v>4</v>
      </c>
      <c r="G425">
        <f t="shared" si="91"/>
        <v>34</v>
      </c>
      <c r="H425">
        <f>ROUNDDOWN(IF(AND(D425=1,F425="z"),G425*0.2,0),0)</f>
        <v>6</v>
      </c>
      <c r="I425">
        <f t="shared" si="83"/>
        <v>0</v>
      </c>
      <c r="J425">
        <f t="shared" si="84"/>
        <v>0</v>
      </c>
      <c r="K425">
        <f t="shared" si="85"/>
        <v>0</v>
      </c>
      <c r="L425">
        <f t="shared" si="86"/>
        <v>180</v>
      </c>
      <c r="M425">
        <f>IF(E425=1,G425*15,0)</f>
        <v>0</v>
      </c>
      <c r="N425">
        <f t="shared" si="90"/>
        <v>0</v>
      </c>
      <c r="O425">
        <f t="shared" si="87"/>
        <v>42385</v>
      </c>
      <c r="P425">
        <f t="shared" si="88"/>
        <v>66510</v>
      </c>
      <c r="Q425">
        <f t="shared" si="89"/>
        <v>43325</v>
      </c>
    </row>
    <row r="426" spans="1:17" x14ac:dyDescent="0.25">
      <c r="A426" s="1">
        <v>45351</v>
      </c>
      <c r="B426">
        <f t="shared" si="79"/>
        <v>4</v>
      </c>
      <c r="C426">
        <f t="shared" si="80"/>
        <v>2</v>
      </c>
      <c r="D426">
        <f t="shared" si="81"/>
        <v>1</v>
      </c>
      <c r="E426">
        <f t="shared" si="82"/>
        <v>0</v>
      </c>
      <c r="F426" t="s">
        <v>4</v>
      </c>
      <c r="G426">
        <f t="shared" si="91"/>
        <v>34</v>
      </c>
      <c r="H426">
        <f>ROUNDDOWN(IF(AND(D426=1,F426="z"),G426*0.2,0),0)</f>
        <v>6</v>
      </c>
      <c r="I426">
        <f t="shared" si="83"/>
        <v>0</v>
      </c>
      <c r="J426">
        <f t="shared" si="84"/>
        <v>0</v>
      </c>
      <c r="K426">
        <f t="shared" si="85"/>
        <v>0</v>
      </c>
      <c r="L426">
        <f t="shared" si="86"/>
        <v>180</v>
      </c>
      <c r="M426">
        <f>IF(E426=1,G426*15,0)</f>
        <v>0</v>
      </c>
      <c r="N426">
        <f t="shared" si="90"/>
        <v>0</v>
      </c>
      <c r="O426">
        <f t="shared" si="87"/>
        <v>42565</v>
      </c>
      <c r="P426">
        <f t="shared" si="88"/>
        <v>66690</v>
      </c>
      <c r="Q426">
        <f t="shared" si="89"/>
        <v>43325</v>
      </c>
    </row>
    <row r="427" spans="1:17" x14ac:dyDescent="0.25">
      <c r="A427" s="1">
        <v>45352</v>
      </c>
      <c r="B427">
        <f t="shared" si="79"/>
        <v>5</v>
      </c>
      <c r="C427">
        <f t="shared" si="80"/>
        <v>3</v>
      </c>
      <c r="D427">
        <f t="shared" si="81"/>
        <v>1</v>
      </c>
      <c r="E427">
        <f t="shared" si="82"/>
        <v>0</v>
      </c>
      <c r="F427" t="s">
        <v>4</v>
      </c>
      <c r="G427">
        <f t="shared" si="91"/>
        <v>37</v>
      </c>
      <c r="H427">
        <f>ROUNDDOWN(IF(AND(D427=1,F427="z"),G427*0.2,0),0)</f>
        <v>7</v>
      </c>
      <c r="I427">
        <f t="shared" si="83"/>
        <v>0</v>
      </c>
      <c r="J427">
        <f t="shared" si="84"/>
        <v>0</v>
      </c>
      <c r="K427">
        <f t="shared" si="85"/>
        <v>0</v>
      </c>
      <c r="L427">
        <f t="shared" si="86"/>
        <v>210</v>
      </c>
      <c r="M427">
        <f>IF(E427=1,G427*15,0)</f>
        <v>0</v>
      </c>
      <c r="N427">
        <f t="shared" si="90"/>
        <v>2400</v>
      </c>
      <c r="O427">
        <f t="shared" si="87"/>
        <v>42775</v>
      </c>
      <c r="P427">
        <f t="shared" si="88"/>
        <v>66900</v>
      </c>
      <c r="Q427">
        <f t="shared" si="89"/>
        <v>45725</v>
      </c>
    </row>
    <row r="428" spans="1:17" x14ac:dyDescent="0.25">
      <c r="A428" s="1">
        <v>45353</v>
      </c>
      <c r="B428">
        <f t="shared" si="79"/>
        <v>6</v>
      </c>
      <c r="C428">
        <f t="shared" si="80"/>
        <v>3</v>
      </c>
      <c r="D428">
        <f t="shared" si="81"/>
        <v>0</v>
      </c>
      <c r="E428">
        <f t="shared" si="82"/>
        <v>0</v>
      </c>
      <c r="F428" t="s">
        <v>4</v>
      </c>
      <c r="G428">
        <f t="shared" si="91"/>
        <v>37</v>
      </c>
      <c r="H428">
        <f>ROUNDDOWN(IF(AND(D428=1,F428="z"),G428*0.2,0),0)</f>
        <v>0</v>
      </c>
      <c r="I428">
        <f t="shared" si="83"/>
        <v>0</v>
      </c>
      <c r="J428">
        <f t="shared" si="84"/>
        <v>0</v>
      </c>
      <c r="K428">
        <f t="shared" si="85"/>
        <v>0</v>
      </c>
      <c r="L428">
        <f t="shared" si="86"/>
        <v>0</v>
      </c>
      <c r="M428">
        <f>IF(E428=1,G428*15,0)</f>
        <v>0</v>
      </c>
      <c r="N428">
        <f t="shared" si="90"/>
        <v>0</v>
      </c>
      <c r="O428">
        <f t="shared" si="87"/>
        <v>42775</v>
      </c>
      <c r="P428">
        <f t="shared" si="88"/>
        <v>66900</v>
      </c>
      <c r="Q428">
        <f t="shared" si="89"/>
        <v>45725</v>
      </c>
    </row>
    <row r="429" spans="1:17" x14ac:dyDescent="0.25">
      <c r="A429" s="1">
        <v>45354</v>
      </c>
      <c r="B429">
        <f t="shared" si="79"/>
        <v>7</v>
      </c>
      <c r="C429">
        <f t="shared" si="80"/>
        <v>3</v>
      </c>
      <c r="D429">
        <f t="shared" si="81"/>
        <v>0</v>
      </c>
      <c r="E429">
        <f t="shared" si="82"/>
        <v>1</v>
      </c>
      <c r="F429" t="s">
        <v>4</v>
      </c>
      <c r="G429">
        <f t="shared" si="91"/>
        <v>37</v>
      </c>
      <c r="H429">
        <f>ROUNDDOWN(IF(AND(D429=1,F429="z"),G429*0.2,0),0)</f>
        <v>0</v>
      </c>
      <c r="I429">
        <f t="shared" si="83"/>
        <v>0</v>
      </c>
      <c r="J429">
        <f t="shared" si="84"/>
        <v>0</v>
      </c>
      <c r="K429">
        <f t="shared" si="85"/>
        <v>0</v>
      </c>
      <c r="L429">
        <f t="shared" si="86"/>
        <v>0</v>
      </c>
      <c r="M429">
        <f>IF(E429=1,G429*15,0)</f>
        <v>555</v>
      </c>
      <c r="N429">
        <f t="shared" si="90"/>
        <v>0</v>
      </c>
      <c r="O429">
        <f t="shared" si="87"/>
        <v>42220</v>
      </c>
      <c r="P429">
        <f t="shared" si="88"/>
        <v>66900</v>
      </c>
      <c r="Q429">
        <f t="shared" si="89"/>
        <v>46280</v>
      </c>
    </row>
    <row r="430" spans="1:17" x14ac:dyDescent="0.25">
      <c r="A430" s="1">
        <v>45355</v>
      </c>
      <c r="B430">
        <f t="shared" si="79"/>
        <v>1</v>
      </c>
      <c r="C430">
        <f t="shared" si="80"/>
        <v>3</v>
      </c>
      <c r="D430">
        <f t="shared" si="81"/>
        <v>1</v>
      </c>
      <c r="E430">
        <f t="shared" si="82"/>
        <v>0</v>
      </c>
      <c r="F430" t="s">
        <v>4</v>
      </c>
      <c r="G430">
        <f t="shared" si="91"/>
        <v>37</v>
      </c>
      <c r="H430">
        <f>ROUNDDOWN(IF(AND(D430=1,F430="z"),G430*0.2,0),0)</f>
        <v>7</v>
      </c>
      <c r="I430">
        <f t="shared" si="83"/>
        <v>0</v>
      </c>
      <c r="J430">
        <f t="shared" si="84"/>
        <v>0</v>
      </c>
      <c r="K430">
        <f t="shared" si="85"/>
        <v>0</v>
      </c>
      <c r="L430">
        <f t="shared" si="86"/>
        <v>210</v>
      </c>
      <c r="M430">
        <f>IF(E430=1,G430*15,0)</f>
        <v>0</v>
      </c>
      <c r="N430">
        <f t="shared" si="90"/>
        <v>0</v>
      </c>
      <c r="O430">
        <f t="shared" si="87"/>
        <v>42430</v>
      </c>
      <c r="P430">
        <f t="shared" si="88"/>
        <v>67110</v>
      </c>
      <c r="Q430">
        <f t="shared" si="89"/>
        <v>46280</v>
      </c>
    </row>
    <row r="431" spans="1:17" x14ac:dyDescent="0.25">
      <c r="A431" s="1">
        <v>45356</v>
      </c>
      <c r="B431">
        <f t="shared" si="79"/>
        <v>2</v>
      </c>
      <c r="C431">
        <f t="shared" si="80"/>
        <v>3</v>
      </c>
      <c r="D431">
        <f t="shared" si="81"/>
        <v>1</v>
      </c>
      <c r="E431">
        <f t="shared" si="82"/>
        <v>0</v>
      </c>
      <c r="F431" t="s">
        <v>4</v>
      </c>
      <c r="G431">
        <f t="shared" si="91"/>
        <v>37</v>
      </c>
      <c r="H431">
        <f>ROUNDDOWN(IF(AND(D431=1,F431="z"),G431*0.2,0),0)</f>
        <v>7</v>
      </c>
      <c r="I431">
        <f t="shared" si="83"/>
        <v>0</v>
      </c>
      <c r="J431">
        <f t="shared" si="84"/>
        <v>0</v>
      </c>
      <c r="K431">
        <f t="shared" si="85"/>
        <v>0</v>
      </c>
      <c r="L431">
        <f t="shared" si="86"/>
        <v>210</v>
      </c>
      <c r="M431">
        <f>IF(E431=1,G431*15,0)</f>
        <v>0</v>
      </c>
      <c r="N431">
        <f t="shared" si="90"/>
        <v>0</v>
      </c>
      <c r="O431">
        <f t="shared" si="87"/>
        <v>42640</v>
      </c>
      <c r="P431">
        <f t="shared" si="88"/>
        <v>67320</v>
      </c>
      <c r="Q431">
        <f t="shared" si="89"/>
        <v>46280</v>
      </c>
    </row>
    <row r="432" spans="1:17" x14ac:dyDescent="0.25">
      <c r="A432" s="1">
        <v>45357</v>
      </c>
      <c r="B432">
        <f t="shared" si="79"/>
        <v>3</v>
      </c>
      <c r="C432">
        <f t="shared" si="80"/>
        <v>3</v>
      </c>
      <c r="D432">
        <f t="shared" si="81"/>
        <v>1</v>
      </c>
      <c r="E432">
        <f t="shared" si="82"/>
        <v>0</v>
      </c>
      <c r="F432" t="s">
        <v>4</v>
      </c>
      <c r="G432">
        <f t="shared" si="91"/>
        <v>37</v>
      </c>
      <c r="H432">
        <f>ROUNDDOWN(IF(AND(D432=1,F432="z"),G432*0.2,0),0)</f>
        <v>7</v>
      </c>
      <c r="I432">
        <f t="shared" si="83"/>
        <v>0</v>
      </c>
      <c r="J432">
        <f t="shared" si="84"/>
        <v>0</v>
      </c>
      <c r="K432">
        <f t="shared" si="85"/>
        <v>0</v>
      </c>
      <c r="L432">
        <f t="shared" si="86"/>
        <v>210</v>
      </c>
      <c r="M432">
        <f>IF(E432=1,G432*15,0)</f>
        <v>0</v>
      </c>
      <c r="N432">
        <f t="shared" si="90"/>
        <v>0</v>
      </c>
      <c r="O432">
        <f t="shared" si="87"/>
        <v>42850</v>
      </c>
      <c r="P432">
        <f t="shared" si="88"/>
        <v>67530</v>
      </c>
      <c r="Q432">
        <f t="shared" si="89"/>
        <v>46280</v>
      </c>
    </row>
    <row r="433" spans="1:17" x14ac:dyDescent="0.25">
      <c r="A433" s="1">
        <v>45358</v>
      </c>
      <c r="B433">
        <f t="shared" si="79"/>
        <v>4</v>
      </c>
      <c r="C433">
        <f t="shared" si="80"/>
        <v>3</v>
      </c>
      <c r="D433">
        <f t="shared" si="81"/>
        <v>1</v>
      </c>
      <c r="E433">
        <f t="shared" si="82"/>
        <v>0</v>
      </c>
      <c r="F433" t="s">
        <v>4</v>
      </c>
      <c r="G433">
        <f t="shared" si="91"/>
        <v>37</v>
      </c>
      <c r="H433">
        <f>ROUNDDOWN(IF(AND(D433=1,F433="z"),G433*0.2,0),0)</f>
        <v>7</v>
      </c>
      <c r="I433">
        <f t="shared" si="83"/>
        <v>0</v>
      </c>
      <c r="J433">
        <f t="shared" si="84"/>
        <v>0</v>
      </c>
      <c r="K433">
        <f t="shared" si="85"/>
        <v>0</v>
      </c>
      <c r="L433">
        <f t="shared" si="86"/>
        <v>210</v>
      </c>
      <c r="M433">
        <f>IF(E433=1,G433*15,0)</f>
        <v>0</v>
      </c>
      <c r="N433">
        <f t="shared" si="90"/>
        <v>0</v>
      </c>
      <c r="O433">
        <f t="shared" si="87"/>
        <v>43060</v>
      </c>
      <c r="P433">
        <f t="shared" si="88"/>
        <v>67740</v>
      </c>
      <c r="Q433">
        <f t="shared" si="89"/>
        <v>46280</v>
      </c>
    </row>
    <row r="434" spans="1:17" x14ac:dyDescent="0.25">
      <c r="A434" s="1">
        <v>45359</v>
      </c>
      <c r="B434">
        <f t="shared" si="79"/>
        <v>5</v>
      </c>
      <c r="C434">
        <f t="shared" si="80"/>
        <v>3</v>
      </c>
      <c r="D434">
        <f t="shared" si="81"/>
        <v>1</v>
      </c>
      <c r="E434">
        <f t="shared" si="82"/>
        <v>0</v>
      </c>
      <c r="F434" t="s">
        <v>4</v>
      </c>
      <c r="G434">
        <f t="shared" si="91"/>
        <v>37</v>
      </c>
      <c r="H434">
        <f>ROUNDDOWN(IF(AND(D434=1,F434="z"),G434*0.2,0),0)</f>
        <v>7</v>
      </c>
      <c r="I434">
        <f t="shared" si="83"/>
        <v>0</v>
      </c>
      <c r="J434">
        <f t="shared" si="84"/>
        <v>0</v>
      </c>
      <c r="K434">
        <f t="shared" si="85"/>
        <v>0</v>
      </c>
      <c r="L434">
        <f t="shared" si="86"/>
        <v>210</v>
      </c>
      <c r="M434">
        <f>IF(E434=1,G434*15,0)</f>
        <v>0</v>
      </c>
      <c r="N434">
        <f t="shared" si="90"/>
        <v>0</v>
      </c>
      <c r="O434">
        <f t="shared" si="87"/>
        <v>43270</v>
      </c>
      <c r="P434">
        <f t="shared" si="88"/>
        <v>67950</v>
      </c>
      <c r="Q434">
        <f t="shared" si="89"/>
        <v>46280</v>
      </c>
    </row>
    <row r="435" spans="1:17" x14ac:dyDescent="0.25">
      <c r="A435" s="1">
        <v>45360</v>
      </c>
      <c r="B435">
        <f t="shared" si="79"/>
        <v>6</v>
      </c>
      <c r="C435">
        <f t="shared" si="80"/>
        <v>3</v>
      </c>
      <c r="D435">
        <f t="shared" si="81"/>
        <v>0</v>
      </c>
      <c r="E435">
        <f t="shared" si="82"/>
        <v>0</v>
      </c>
      <c r="F435" t="s">
        <v>4</v>
      </c>
      <c r="G435">
        <f t="shared" si="91"/>
        <v>37</v>
      </c>
      <c r="H435">
        <f>ROUNDDOWN(IF(AND(D435=1,F435="z"),G435*0.2,0),0)</f>
        <v>0</v>
      </c>
      <c r="I435">
        <f t="shared" si="83"/>
        <v>0</v>
      </c>
      <c r="J435">
        <f t="shared" si="84"/>
        <v>0</v>
      </c>
      <c r="K435">
        <f t="shared" si="85"/>
        <v>0</v>
      </c>
      <c r="L435">
        <f t="shared" si="86"/>
        <v>0</v>
      </c>
      <c r="M435">
        <f>IF(E435=1,G435*15,0)</f>
        <v>0</v>
      </c>
      <c r="N435">
        <f t="shared" si="90"/>
        <v>0</v>
      </c>
      <c r="O435">
        <f t="shared" si="87"/>
        <v>43270</v>
      </c>
      <c r="P435">
        <f t="shared" si="88"/>
        <v>67950</v>
      </c>
      <c r="Q435">
        <f t="shared" si="89"/>
        <v>46280</v>
      </c>
    </row>
    <row r="436" spans="1:17" x14ac:dyDescent="0.25">
      <c r="A436" s="1">
        <v>45361</v>
      </c>
      <c r="B436">
        <f t="shared" si="79"/>
        <v>7</v>
      </c>
      <c r="C436">
        <f t="shared" si="80"/>
        <v>3</v>
      </c>
      <c r="D436">
        <f t="shared" si="81"/>
        <v>0</v>
      </c>
      <c r="E436">
        <f t="shared" si="82"/>
        <v>1</v>
      </c>
      <c r="F436" t="s">
        <v>4</v>
      </c>
      <c r="G436">
        <f t="shared" si="91"/>
        <v>37</v>
      </c>
      <c r="H436">
        <f>ROUNDDOWN(IF(AND(D436=1,F436="z"),G436*0.2,0),0)</f>
        <v>0</v>
      </c>
      <c r="I436">
        <f t="shared" si="83"/>
        <v>0</v>
      </c>
      <c r="J436">
        <f t="shared" si="84"/>
        <v>0</v>
      </c>
      <c r="K436">
        <f t="shared" si="85"/>
        <v>0</v>
      </c>
      <c r="L436">
        <f t="shared" si="86"/>
        <v>0</v>
      </c>
      <c r="M436">
        <f>IF(E436=1,G436*15,0)</f>
        <v>555</v>
      </c>
      <c r="N436">
        <f t="shared" si="90"/>
        <v>0</v>
      </c>
      <c r="O436">
        <f t="shared" si="87"/>
        <v>42715</v>
      </c>
      <c r="P436">
        <f t="shared" si="88"/>
        <v>67950</v>
      </c>
      <c r="Q436">
        <f t="shared" si="89"/>
        <v>46835</v>
      </c>
    </row>
    <row r="437" spans="1:17" x14ac:dyDescent="0.25">
      <c r="A437" s="1">
        <v>45362</v>
      </c>
      <c r="B437">
        <f t="shared" si="79"/>
        <v>1</v>
      </c>
      <c r="C437">
        <f t="shared" si="80"/>
        <v>3</v>
      </c>
      <c r="D437">
        <f t="shared" si="81"/>
        <v>1</v>
      </c>
      <c r="E437">
        <f t="shared" si="82"/>
        <v>0</v>
      </c>
      <c r="F437" t="s">
        <v>4</v>
      </c>
      <c r="G437">
        <f t="shared" si="91"/>
        <v>37</v>
      </c>
      <c r="H437">
        <f>ROUNDDOWN(IF(AND(D437=1,F437="z"),G437*0.2,0),0)</f>
        <v>7</v>
      </c>
      <c r="I437">
        <f t="shared" si="83"/>
        <v>0</v>
      </c>
      <c r="J437">
        <f t="shared" si="84"/>
        <v>0</v>
      </c>
      <c r="K437">
        <f t="shared" si="85"/>
        <v>0</v>
      </c>
      <c r="L437">
        <f t="shared" si="86"/>
        <v>210</v>
      </c>
      <c r="M437">
        <f>IF(E437=1,G437*15,0)</f>
        <v>0</v>
      </c>
      <c r="N437">
        <f t="shared" si="90"/>
        <v>0</v>
      </c>
      <c r="O437">
        <f t="shared" si="87"/>
        <v>42925</v>
      </c>
      <c r="P437">
        <f t="shared" si="88"/>
        <v>68160</v>
      </c>
      <c r="Q437">
        <f t="shared" si="89"/>
        <v>46835</v>
      </c>
    </row>
    <row r="438" spans="1:17" x14ac:dyDescent="0.25">
      <c r="A438" s="1">
        <v>45363</v>
      </c>
      <c r="B438">
        <f t="shared" si="79"/>
        <v>2</v>
      </c>
      <c r="C438">
        <f t="shared" si="80"/>
        <v>3</v>
      </c>
      <c r="D438">
        <f t="shared" si="81"/>
        <v>1</v>
      </c>
      <c r="E438">
        <f t="shared" si="82"/>
        <v>0</v>
      </c>
      <c r="F438" t="s">
        <v>4</v>
      </c>
      <c r="G438">
        <f t="shared" si="91"/>
        <v>37</v>
      </c>
      <c r="H438">
        <f>ROUNDDOWN(IF(AND(D438=1,F438="z"),G438*0.2,0),0)</f>
        <v>7</v>
      </c>
      <c r="I438">
        <f t="shared" si="83"/>
        <v>0</v>
      </c>
      <c r="J438">
        <f t="shared" si="84"/>
        <v>0</v>
      </c>
      <c r="K438">
        <f t="shared" si="85"/>
        <v>0</v>
      </c>
      <c r="L438">
        <f t="shared" si="86"/>
        <v>210</v>
      </c>
      <c r="M438">
        <f>IF(E438=1,G438*15,0)</f>
        <v>0</v>
      </c>
      <c r="N438">
        <f t="shared" si="90"/>
        <v>0</v>
      </c>
      <c r="O438">
        <f t="shared" si="87"/>
        <v>43135</v>
      </c>
      <c r="P438">
        <f t="shared" si="88"/>
        <v>68370</v>
      </c>
      <c r="Q438">
        <f t="shared" si="89"/>
        <v>46835</v>
      </c>
    </row>
    <row r="439" spans="1:17" x14ac:dyDescent="0.25">
      <c r="A439" s="1">
        <v>45364</v>
      </c>
      <c r="B439">
        <f t="shared" si="79"/>
        <v>3</v>
      </c>
      <c r="C439">
        <f t="shared" si="80"/>
        <v>3</v>
      </c>
      <c r="D439">
        <f t="shared" si="81"/>
        <v>1</v>
      </c>
      <c r="E439">
        <f t="shared" si="82"/>
        <v>0</v>
      </c>
      <c r="F439" t="s">
        <v>4</v>
      </c>
      <c r="G439">
        <f t="shared" si="91"/>
        <v>37</v>
      </c>
      <c r="H439">
        <f>ROUNDDOWN(IF(AND(D439=1,F439="z"),G439*0.2,0),0)</f>
        <v>7</v>
      </c>
      <c r="I439">
        <f t="shared" si="83"/>
        <v>0</v>
      </c>
      <c r="J439">
        <f t="shared" si="84"/>
        <v>0</v>
      </c>
      <c r="K439">
        <f t="shared" si="85"/>
        <v>0</v>
      </c>
      <c r="L439">
        <f t="shared" si="86"/>
        <v>210</v>
      </c>
      <c r="M439">
        <f>IF(E439=1,G439*15,0)</f>
        <v>0</v>
      </c>
      <c r="N439">
        <f t="shared" si="90"/>
        <v>0</v>
      </c>
      <c r="O439">
        <f t="shared" si="87"/>
        <v>43345</v>
      </c>
      <c r="P439">
        <f t="shared" si="88"/>
        <v>68580</v>
      </c>
      <c r="Q439">
        <f t="shared" si="89"/>
        <v>46835</v>
      </c>
    </row>
    <row r="440" spans="1:17" x14ac:dyDescent="0.25">
      <c r="A440" s="1">
        <v>45365</v>
      </c>
      <c r="B440">
        <f t="shared" si="79"/>
        <v>4</v>
      </c>
      <c r="C440">
        <f t="shared" si="80"/>
        <v>3</v>
      </c>
      <c r="D440">
        <f t="shared" si="81"/>
        <v>1</v>
      </c>
      <c r="E440">
        <f t="shared" si="82"/>
        <v>0</v>
      </c>
      <c r="F440" t="s">
        <v>4</v>
      </c>
      <c r="G440">
        <f t="shared" si="91"/>
        <v>37</v>
      </c>
      <c r="H440">
        <f>ROUNDDOWN(IF(AND(D440=1,F440="z"),G440*0.2,0),0)</f>
        <v>7</v>
      </c>
      <c r="I440">
        <f t="shared" si="83"/>
        <v>0</v>
      </c>
      <c r="J440">
        <f t="shared" si="84"/>
        <v>0</v>
      </c>
      <c r="K440">
        <f t="shared" si="85"/>
        <v>0</v>
      </c>
      <c r="L440">
        <f t="shared" si="86"/>
        <v>210</v>
      </c>
      <c r="M440">
        <f>IF(E440=1,G440*15,0)</f>
        <v>0</v>
      </c>
      <c r="N440">
        <f t="shared" si="90"/>
        <v>0</v>
      </c>
      <c r="O440">
        <f t="shared" si="87"/>
        <v>43555</v>
      </c>
      <c r="P440">
        <f t="shared" si="88"/>
        <v>68790</v>
      </c>
      <c r="Q440">
        <f t="shared" si="89"/>
        <v>46835</v>
      </c>
    </row>
    <row r="441" spans="1:17" x14ac:dyDescent="0.25">
      <c r="A441" s="1">
        <v>45366</v>
      </c>
      <c r="B441">
        <f t="shared" si="79"/>
        <v>5</v>
      </c>
      <c r="C441">
        <f t="shared" si="80"/>
        <v>3</v>
      </c>
      <c r="D441">
        <f t="shared" si="81"/>
        <v>1</v>
      </c>
      <c r="E441">
        <f t="shared" si="82"/>
        <v>0</v>
      </c>
      <c r="F441" t="s">
        <v>4</v>
      </c>
      <c r="G441">
        <f t="shared" si="91"/>
        <v>37</v>
      </c>
      <c r="H441">
        <f>ROUNDDOWN(IF(AND(D441=1,F441="z"),G441*0.2,0),0)</f>
        <v>7</v>
      </c>
      <c r="I441">
        <f t="shared" si="83"/>
        <v>0</v>
      </c>
      <c r="J441">
        <f t="shared" si="84"/>
        <v>0</v>
      </c>
      <c r="K441">
        <f t="shared" si="85"/>
        <v>0</v>
      </c>
      <c r="L441">
        <f t="shared" si="86"/>
        <v>210</v>
      </c>
      <c r="M441">
        <f>IF(E441=1,G441*15,0)</f>
        <v>0</v>
      </c>
      <c r="N441">
        <f t="shared" si="90"/>
        <v>0</v>
      </c>
      <c r="O441">
        <f t="shared" si="87"/>
        <v>43765</v>
      </c>
      <c r="P441">
        <f t="shared" si="88"/>
        <v>69000</v>
      </c>
      <c r="Q441">
        <f t="shared" si="89"/>
        <v>46835</v>
      </c>
    </row>
    <row r="442" spans="1:17" x14ac:dyDescent="0.25">
      <c r="A442" s="1">
        <v>45367</v>
      </c>
      <c r="B442">
        <f t="shared" si="79"/>
        <v>6</v>
      </c>
      <c r="C442">
        <f t="shared" si="80"/>
        <v>3</v>
      </c>
      <c r="D442">
        <f t="shared" si="81"/>
        <v>0</v>
      </c>
      <c r="E442">
        <f t="shared" si="82"/>
        <v>0</v>
      </c>
      <c r="F442" t="s">
        <v>4</v>
      </c>
      <c r="G442">
        <f t="shared" si="91"/>
        <v>37</v>
      </c>
      <c r="H442">
        <f>ROUNDDOWN(IF(AND(D442=1,F442="z"),G442*0.2,0),0)</f>
        <v>0</v>
      </c>
      <c r="I442">
        <f t="shared" si="83"/>
        <v>0</v>
      </c>
      <c r="J442">
        <f t="shared" si="84"/>
        <v>0</v>
      </c>
      <c r="K442">
        <f t="shared" si="85"/>
        <v>0</v>
      </c>
      <c r="L442">
        <f t="shared" si="86"/>
        <v>0</v>
      </c>
      <c r="M442">
        <f>IF(E442=1,G442*15,0)</f>
        <v>0</v>
      </c>
      <c r="N442">
        <f t="shared" si="90"/>
        <v>0</v>
      </c>
      <c r="O442">
        <f t="shared" si="87"/>
        <v>43765</v>
      </c>
      <c r="P442">
        <f t="shared" si="88"/>
        <v>69000</v>
      </c>
      <c r="Q442">
        <f t="shared" si="89"/>
        <v>46835</v>
      </c>
    </row>
    <row r="443" spans="1:17" x14ac:dyDescent="0.25">
      <c r="A443" s="1">
        <v>45368</v>
      </c>
      <c r="B443">
        <f t="shared" si="79"/>
        <v>7</v>
      </c>
      <c r="C443">
        <f t="shared" si="80"/>
        <v>3</v>
      </c>
      <c r="D443">
        <f t="shared" si="81"/>
        <v>0</v>
      </c>
      <c r="E443">
        <f t="shared" si="82"/>
        <v>1</v>
      </c>
      <c r="F443" t="s">
        <v>4</v>
      </c>
      <c r="G443">
        <f t="shared" si="91"/>
        <v>37</v>
      </c>
      <c r="H443">
        <f>ROUNDDOWN(IF(AND(D443=1,F443="z"),G443*0.2,0),0)</f>
        <v>0</v>
      </c>
      <c r="I443">
        <f t="shared" si="83"/>
        <v>0</v>
      </c>
      <c r="J443">
        <f t="shared" si="84"/>
        <v>0</v>
      </c>
      <c r="K443">
        <f t="shared" si="85"/>
        <v>0</v>
      </c>
      <c r="L443">
        <f t="shared" si="86"/>
        <v>0</v>
      </c>
      <c r="M443">
        <f>IF(E443=1,G443*15,0)</f>
        <v>555</v>
      </c>
      <c r="N443">
        <f t="shared" si="90"/>
        <v>0</v>
      </c>
      <c r="O443">
        <f t="shared" si="87"/>
        <v>43210</v>
      </c>
      <c r="P443">
        <f t="shared" si="88"/>
        <v>69000</v>
      </c>
      <c r="Q443">
        <f t="shared" si="89"/>
        <v>47390</v>
      </c>
    </row>
    <row r="444" spans="1:17" x14ac:dyDescent="0.25">
      <c r="A444" s="1">
        <v>45369</v>
      </c>
      <c r="B444">
        <f t="shared" si="79"/>
        <v>1</v>
      </c>
      <c r="C444">
        <f t="shared" si="80"/>
        <v>3</v>
      </c>
      <c r="D444">
        <f t="shared" si="81"/>
        <v>1</v>
      </c>
      <c r="E444">
        <f t="shared" si="82"/>
        <v>0</v>
      </c>
      <c r="F444" t="s">
        <v>4</v>
      </c>
      <c r="G444">
        <f t="shared" si="91"/>
        <v>37</v>
      </c>
      <c r="H444">
        <f>ROUNDDOWN(IF(AND(D444=1,F444="z"),G444*0.2,0),0)</f>
        <v>7</v>
      </c>
      <c r="I444">
        <f t="shared" si="83"/>
        <v>0</v>
      </c>
      <c r="J444">
        <f t="shared" si="84"/>
        <v>0</v>
      </c>
      <c r="K444">
        <f t="shared" si="85"/>
        <v>0</v>
      </c>
      <c r="L444">
        <f t="shared" si="86"/>
        <v>210</v>
      </c>
      <c r="M444">
        <f>IF(E444=1,G444*15,0)</f>
        <v>0</v>
      </c>
      <c r="N444">
        <f t="shared" si="90"/>
        <v>0</v>
      </c>
      <c r="O444">
        <f t="shared" si="87"/>
        <v>43420</v>
      </c>
      <c r="P444">
        <f t="shared" si="88"/>
        <v>69210</v>
      </c>
      <c r="Q444">
        <f t="shared" si="89"/>
        <v>47390</v>
      </c>
    </row>
    <row r="445" spans="1:17" x14ac:dyDescent="0.25">
      <c r="A445" s="1">
        <v>45370</v>
      </c>
      <c r="B445">
        <f t="shared" si="79"/>
        <v>2</v>
      </c>
      <c r="C445">
        <f t="shared" si="80"/>
        <v>3</v>
      </c>
      <c r="D445">
        <f t="shared" si="81"/>
        <v>1</v>
      </c>
      <c r="E445">
        <f t="shared" si="82"/>
        <v>0</v>
      </c>
      <c r="F445" t="s">
        <v>4</v>
      </c>
      <c r="G445">
        <f t="shared" si="91"/>
        <v>37</v>
      </c>
      <c r="H445">
        <f>ROUNDDOWN(IF(AND(D445=1,F445="z"),G445*0.2,0),0)</f>
        <v>7</v>
      </c>
      <c r="I445">
        <f t="shared" si="83"/>
        <v>0</v>
      </c>
      <c r="J445">
        <f t="shared" si="84"/>
        <v>0</v>
      </c>
      <c r="K445">
        <f t="shared" si="85"/>
        <v>0</v>
      </c>
      <c r="L445">
        <f t="shared" si="86"/>
        <v>210</v>
      </c>
      <c r="M445">
        <f>IF(E445=1,G445*15,0)</f>
        <v>0</v>
      </c>
      <c r="N445">
        <f t="shared" si="90"/>
        <v>0</v>
      </c>
      <c r="O445">
        <f t="shared" si="87"/>
        <v>43630</v>
      </c>
      <c r="P445">
        <f t="shared" si="88"/>
        <v>69420</v>
      </c>
      <c r="Q445">
        <f t="shared" si="89"/>
        <v>47390</v>
      </c>
    </row>
    <row r="446" spans="1:17" x14ac:dyDescent="0.25">
      <c r="A446" s="1">
        <v>45371</v>
      </c>
      <c r="B446">
        <f t="shared" si="79"/>
        <v>3</v>
      </c>
      <c r="C446">
        <f t="shared" si="80"/>
        <v>3</v>
      </c>
      <c r="D446">
        <f t="shared" si="81"/>
        <v>1</v>
      </c>
      <c r="E446">
        <f t="shared" si="82"/>
        <v>0</v>
      </c>
      <c r="F446" t="s">
        <v>4</v>
      </c>
      <c r="G446">
        <f t="shared" si="91"/>
        <v>37</v>
      </c>
      <c r="H446">
        <f>ROUNDDOWN(IF(AND(D446=1,F446="z"),G446*0.2,0),0)</f>
        <v>7</v>
      </c>
      <c r="I446">
        <f t="shared" si="83"/>
        <v>0</v>
      </c>
      <c r="J446">
        <f t="shared" si="84"/>
        <v>0</v>
      </c>
      <c r="K446">
        <f t="shared" si="85"/>
        <v>0</v>
      </c>
      <c r="L446">
        <f t="shared" si="86"/>
        <v>210</v>
      </c>
      <c r="M446">
        <f>IF(E446=1,G446*15,0)</f>
        <v>0</v>
      </c>
      <c r="N446">
        <f t="shared" si="90"/>
        <v>0</v>
      </c>
      <c r="O446">
        <f t="shared" si="87"/>
        <v>43840</v>
      </c>
      <c r="P446">
        <f t="shared" si="88"/>
        <v>69630</v>
      </c>
      <c r="Q446">
        <f t="shared" si="89"/>
        <v>47390</v>
      </c>
    </row>
    <row r="447" spans="1:17" x14ac:dyDescent="0.25">
      <c r="A447" s="1">
        <v>45372</v>
      </c>
      <c r="B447">
        <f t="shared" si="79"/>
        <v>4</v>
      </c>
      <c r="C447">
        <f t="shared" si="80"/>
        <v>3</v>
      </c>
      <c r="D447">
        <f t="shared" si="81"/>
        <v>1</v>
      </c>
      <c r="E447">
        <f t="shared" si="82"/>
        <v>0</v>
      </c>
      <c r="F447" t="s">
        <v>5</v>
      </c>
      <c r="G447">
        <f t="shared" si="91"/>
        <v>37</v>
      </c>
      <c r="H447">
        <f>ROUNDDOWN(IF(AND(D447=1,F447="z"),G447*0.2,0),0)</f>
        <v>0</v>
      </c>
      <c r="I447">
        <f t="shared" si="83"/>
        <v>18</v>
      </c>
      <c r="J447">
        <f t="shared" si="84"/>
        <v>0</v>
      </c>
      <c r="K447">
        <f t="shared" si="85"/>
        <v>0</v>
      </c>
      <c r="L447">
        <f t="shared" si="86"/>
        <v>540</v>
      </c>
      <c r="M447">
        <f>IF(E447=1,G447*15,0)</f>
        <v>0</v>
      </c>
      <c r="N447">
        <f t="shared" si="90"/>
        <v>0</v>
      </c>
      <c r="O447">
        <f t="shared" si="87"/>
        <v>44380</v>
      </c>
      <c r="P447">
        <f t="shared" si="88"/>
        <v>70170</v>
      </c>
      <c r="Q447">
        <f t="shared" si="89"/>
        <v>47390</v>
      </c>
    </row>
    <row r="448" spans="1:17" x14ac:dyDescent="0.25">
      <c r="A448" s="1">
        <v>45373</v>
      </c>
      <c r="B448">
        <f t="shared" si="79"/>
        <v>5</v>
      </c>
      <c r="C448">
        <f t="shared" si="80"/>
        <v>3</v>
      </c>
      <c r="D448">
        <f t="shared" si="81"/>
        <v>1</v>
      </c>
      <c r="E448">
        <f t="shared" si="82"/>
        <v>0</v>
      </c>
      <c r="F448" t="s">
        <v>5</v>
      </c>
      <c r="G448">
        <f t="shared" si="91"/>
        <v>37</v>
      </c>
      <c r="H448">
        <f>ROUNDDOWN(IF(AND(D448=1,F448="z"),G448*0.2,0),0)</f>
        <v>0</v>
      </c>
      <c r="I448">
        <f t="shared" si="83"/>
        <v>18</v>
      </c>
      <c r="J448">
        <f t="shared" si="84"/>
        <v>0</v>
      </c>
      <c r="K448">
        <f t="shared" si="85"/>
        <v>0</v>
      </c>
      <c r="L448">
        <f t="shared" si="86"/>
        <v>540</v>
      </c>
      <c r="M448">
        <f>IF(E448=1,G448*15,0)</f>
        <v>0</v>
      </c>
      <c r="N448">
        <f t="shared" si="90"/>
        <v>0</v>
      </c>
      <c r="O448">
        <f t="shared" si="87"/>
        <v>44920</v>
      </c>
      <c r="P448">
        <f t="shared" si="88"/>
        <v>70710</v>
      </c>
      <c r="Q448">
        <f t="shared" si="89"/>
        <v>47390</v>
      </c>
    </row>
    <row r="449" spans="1:17" x14ac:dyDescent="0.25">
      <c r="A449" s="1">
        <v>45374</v>
      </c>
      <c r="B449">
        <f t="shared" si="79"/>
        <v>6</v>
      </c>
      <c r="C449">
        <f t="shared" si="80"/>
        <v>3</v>
      </c>
      <c r="D449">
        <f t="shared" si="81"/>
        <v>0</v>
      </c>
      <c r="E449">
        <f t="shared" si="82"/>
        <v>0</v>
      </c>
      <c r="F449" t="s">
        <v>5</v>
      </c>
      <c r="G449">
        <f t="shared" si="91"/>
        <v>37</v>
      </c>
      <c r="H449">
        <f>ROUNDDOWN(IF(AND(D449=1,F449="z"),G449*0.2,0),0)</f>
        <v>0</v>
      </c>
      <c r="I449">
        <f t="shared" si="83"/>
        <v>0</v>
      </c>
      <c r="J449">
        <f t="shared" si="84"/>
        <v>0</v>
      </c>
      <c r="K449">
        <f t="shared" si="85"/>
        <v>0</v>
      </c>
      <c r="L449">
        <f t="shared" si="86"/>
        <v>0</v>
      </c>
      <c r="M449">
        <f>IF(E449=1,G449*15,0)</f>
        <v>0</v>
      </c>
      <c r="N449">
        <f t="shared" si="90"/>
        <v>0</v>
      </c>
      <c r="O449">
        <f t="shared" si="87"/>
        <v>44920</v>
      </c>
      <c r="P449">
        <f t="shared" si="88"/>
        <v>70710</v>
      </c>
      <c r="Q449">
        <f t="shared" si="89"/>
        <v>47390</v>
      </c>
    </row>
    <row r="450" spans="1:17" x14ac:dyDescent="0.25">
      <c r="A450" s="1">
        <v>45375</v>
      </c>
      <c r="B450">
        <f t="shared" si="79"/>
        <v>7</v>
      </c>
      <c r="C450">
        <f t="shared" si="80"/>
        <v>3</v>
      </c>
      <c r="D450">
        <f t="shared" si="81"/>
        <v>0</v>
      </c>
      <c r="E450">
        <f t="shared" si="82"/>
        <v>1</v>
      </c>
      <c r="F450" t="s">
        <v>5</v>
      </c>
      <c r="G450">
        <f t="shared" si="91"/>
        <v>37</v>
      </c>
      <c r="H450">
        <f>ROUNDDOWN(IF(AND(D450=1,F450="z"),G450*0.2,0),0)</f>
        <v>0</v>
      </c>
      <c r="I450">
        <f t="shared" si="83"/>
        <v>0</v>
      </c>
      <c r="J450">
        <f t="shared" si="84"/>
        <v>0</v>
      </c>
      <c r="K450">
        <f t="shared" si="85"/>
        <v>0</v>
      </c>
      <c r="L450">
        <f t="shared" si="86"/>
        <v>0</v>
      </c>
      <c r="M450">
        <f>IF(E450=1,G450*15,0)</f>
        <v>555</v>
      </c>
      <c r="N450">
        <f t="shared" si="90"/>
        <v>0</v>
      </c>
      <c r="O450">
        <f t="shared" si="87"/>
        <v>44365</v>
      </c>
      <c r="P450">
        <f t="shared" si="88"/>
        <v>70710</v>
      </c>
      <c r="Q450">
        <f t="shared" si="89"/>
        <v>47945</v>
      </c>
    </row>
    <row r="451" spans="1:17" x14ac:dyDescent="0.25">
      <c r="A451" s="1">
        <v>45376</v>
      </c>
      <c r="B451">
        <f t="shared" ref="B451:B514" si="92">WEEKDAY(A451,2)</f>
        <v>1</v>
      </c>
      <c r="C451">
        <f t="shared" ref="C451:C514" si="93">MONTH(A451)</f>
        <v>3</v>
      </c>
      <c r="D451">
        <f t="shared" ref="D451:D514" si="94">IF(AND(B451&gt;0,B451&lt;6),1,0)</f>
        <v>1</v>
      </c>
      <c r="E451">
        <f t="shared" ref="E451:E514" si="95">IF(B451=7,1,0)</f>
        <v>0</v>
      </c>
      <c r="F451" t="s">
        <v>5</v>
      </c>
      <c r="G451">
        <f t="shared" si="91"/>
        <v>37</v>
      </c>
      <c r="H451">
        <f>ROUNDDOWN(IF(AND(D451=1,F451="z"),G451*0.2,0),0)</f>
        <v>0</v>
      </c>
      <c r="I451">
        <f t="shared" ref="I451:I514" si="96">ROUNDDOWN(IF(AND(D451=1,F451="w"),G451*0.5,0),0)</f>
        <v>18</v>
      </c>
      <c r="J451">
        <f t="shared" ref="J451:J514" si="97">ROUNDDOWN(IF(AND(D451=1,F451="l"),G451*0.9,0),0)</f>
        <v>0</v>
      </c>
      <c r="K451">
        <f t="shared" ref="K451:K514" si="98">ROUNDDOWN(IF(AND(D451=1,F451="j"),G451*0.4,0),0)</f>
        <v>0</v>
      </c>
      <c r="L451">
        <f t="shared" ref="L451:L514" si="99">SUM(H451:K451)*30</f>
        <v>540</v>
      </c>
      <c r="M451">
        <f>IF(E451=1,G451*15,0)</f>
        <v>0</v>
      </c>
      <c r="N451">
        <f t="shared" si="90"/>
        <v>0</v>
      </c>
      <c r="O451">
        <f t="shared" si="87"/>
        <v>44905</v>
      </c>
      <c r="P451">
        <f t="shared" si="88"/>
        <v>71250</v>
      </c>
      <c r="Q451">
        <f t="shared" si="89"/>
        <v>47945</v>
      </c>
    </row>
    <row r="452" spans="1:17" x14ac:dyDescent="0.25">
      <c r="A452" s="1">
        <v>45377</v>
      </c>
      <c r="B452">
        <f t="shared" si="92"/>
        <v>2</v>
      </c>
      <c r="C452">
        <f t="shared" si="93"/>
        <v>3</v>
      </c>
      <c r="D452">
        <f t="shared" si="94"/>
        <v>1</v>
      </c>
      <c r="E452">
        <f t="shared" si="95"/>
        <v>0</v>
      </c>
      <c r="F452" t="s">
        <v>5</v>
      </c>
      <c r="G452">
        <f t="shared" si="91"/>
        <v>37</v>
      </c>
      <c r="H452">
        <f>ROUNDDOWN(IF(AND(D452=1,F452="z"),G452*0.2,0),0)</f>
        <v>0</v>
      </c>
      <c r="I452">
        <f t="shared" si="96"/>
        <v>18</v>
      </c>
      <c r="J452">
        <f t="shared" si="97"/>
        <v>0</v>
      </c>
      <c r="K452">
        <f t="shared" si="98"/>
        <v>0</v>
      </c>
      <c r="L452">
        <f t="shared" si="99"/>
        <v>540</v>
      </c>
      <c r="M452">
        <f>IF(E452=1,G452*15,0)</f>
        <v>0</v>
      </c>
      <c r="N452">
        <f t="shared" si="90"/>
        <v>0</v>
      </c>
      <c r="O452">
        <f t="shared" ref="O452:O515" si="100">L452-M452+O451</f>
        <v>45445</v>
      </c>
      <c r="P452">
        <f t="shared" ref="P452:P515" si="101">L452+P451</f>
        <v>71790</v>
      </c>
      <c r="Q452">
        <f t="shared" ref="Q452:Q515" si="102">N452+M452+Q451</f>
        <v>47945</v>
      </c>
    </row>
    <row r="453" spans="1:17" x14ac:dyDescent="0.25">
      <c r="A453" s="1">
        <v>45378</v>
      </c>
      <c r="B453">
        <f t="shared" si="92"/>
        <v>3</v>
      </c>
      <c r="C453">
        <f t="shared" si="93"/>
        <v>3</v>
      </c>
      <c r="D453">
        <f t="shared" si="94"/>
        <v>1</v>
      </c>
      <c r="E453">
        <f t="shared" si="95"/>
        <v>0</v>
      </c>
      <c r="F453" t="s">
        <v>5</v>
      </c>
      <c r="G453">
        <f t="shared" si="91"/>
        <v>37</v>
      </c>
      <c r="H453">
        <f>ROUNDDOWN(IF(AND(D453=1,F453="z"),G453*0.2,0),0)</f>
        <v>0</v>
      </c>
      <c r="I453">
        <f t="shared" si="96"/>
        <v>18</v>
      </c>
      <c r="J453">
        <f t="shared" si="97"/>
        <v>0</v>
      </c>
      <c r="K453">
        <f t="shared" si="98"/>
        <v>0</v>
      </c>
      <c r="L453">
        <f t="shared" si="99"/>
        <v>540</v>
      </c>
      <c r="M453">
        <f>IF(E453=1,G453*15,0)</f>
        <v>0</v>
      </c>
      <c r="N453">
        <f t="shared" ref="N453:N516" si="103">IF(AND(C453&lt;&gt;C452,O452&gt;0),3*800,0)</f>
        <v>0</v>
      </c>
      <c r="O453">
        <f t="shared" si="100"/>
        <v>45985</v>
      </c>
      <c r="P453">
        <f t="shared" si="101"/>
        <v>72330</v>
      </c>
      <c r="Q453">
        <f t="shared" si="102"/>
        <v>47945</v>
      </c>
    </row>
    <row r="454" spans="1:17" x14ac:dyDescent="0.25">
      <c r="A454" s="1">
        <v>45379</v>
      </c>
      <c r="B454">
        <f t="shared" si="92"/>
        <v>4</v>
      </c>
      <c r="C454">
        <f t="shared" si="93"/>
        <v>3</v>
      </c>
      <c r="D454">
        <f t="shared" si="94"/>
        <v>1</v>
      </c>
      <c r="E454">
        <f t="shared" si="95"/>
        <v>0</v>
      </c>
      <c r="F454" t="s">
        <v>5</v>
      </c>
      <c r="G454">
        <f t="shared" ref="G454:G517" si="104">IF(AND(C454&lt;&gt;C453,O453&gt;0),G453+3,G453)</f>
        <v>37</v>
      </c>
      <c r="H454">
        <f>ROUNDDOWN(IF(AND(D454=1,F454="z"),G454*0.2,0),0)</f>
        <v>0</v>
      </c>
      <c r="I454">
        <f t="shared" si="96"/>
        <v>18</v>
      </c>
      <c r="J454">
        <f t="shared" si="97"/>
        <v>0</v>
      </c>
      <c r="K454">
        <f t="shared" si="98"/>
        <v>0</v>
      </c>
      <c r="L454">
        <f t="shared" si="99"/>
        <v>540</v>
      </c>
      <c r="M454">
        <f>IF(E454=1,G454*15,0)</f>
        <v>0</v>
      </c>
      <c r="N454">
        <f t="shared" si="103"/>
        <v>0</v>
      </c>
      <c r="O454">
        <f t="shared" si="100"/>
        <v>46525</v>
      </c>
      <c r="P454">
        <f t="shared" si="101"/>
        <v>72870</v>
      </c>
      <c r="Q454">
        <f t="shared" si="102"/>
        <v>47945</v>
      </c>
    </row>
    <row r="455" spans="1:17" x14ac:dyDescent="0.25">
      <c r="A455" s="1">
        <v>45380</v>
      </c>
      <c r="B455">
        <f t="shared" si="92"/>
        <v>5</v>
      </c>
      <c r="C455">
        <f t="shared" si="93"/>
        <v>3</v>
      </c>
      <c r="D455">
        <f t="shared" si="94"/>
        <v>1</v>
      </c>
      <c r="E455">
        <f t="shared" si="95"/>
        <v>0</v>
      </c>
      <c r="F455" t="s">
        <v>5</v>
      </c>
      <c r="G455">
        <f t="shared" si="104"/>
        <v>37</v>
      </c>
      <c r="H455">
        <f>ROUNDDOWN(IF(AND(D455=1,F455="z"),G455*0.2,0),0)</f>
        <v>0</v>
      </c>
      <c r="I455">
        <f t="shared" si="96"/>
        <v>18</v>
      </c>
      <c r="J455">
        <f t="shared" si="97"/>
        <v>0</v>
      </c>
      <c r="K455">
        <f t="shared" si="98"/>
        <v>0</v>
      </c>
      <c r="L455">
        <f t="shared" si="99"/>
        <v>540</v>
      </c>
      <c r="M455">
        <f>IF(E455=1,G455*15,0)</f>
        <v>0</v>
      </c>
      <c r="N455">
        <f t="shared" si="103"/>
        <v>0</v>
      </c>
      <c r="O455">
        <f t="shared" si="100"/>
        <v>47065</v>
      </c>
      <c r="P455">
        <f t="shared" si="101"/>
        <v>73410</v>
      </c>
      <c r="Q455">
        <f t="shared" si="102"/>
        <v>47945</v>
      </c>
    </row>
    <row r="456" spans="1:17" x14ac:dyDescent="0.25">
      <c r="A456" s="1">
        <v>45381</v>
      </c>
      <c r="B456">
        <f t="shared" si="92"/>
        <v>6</v>
      </c>
      <c r="C456">
        <f t="shared" si="93"/>
        <v>3</v>
      </c>
      <c r="D456">
        <f t="shared" si="94"/>
        <v>0</v>
      </c>
      <c r="E456">
        <f t="shared" si="95"/>
        <v>0</v>
      </c>
      <c r="F456" t="s">
        <v>5</v>
      </c>
      <c r="G456">
        <f t="shared" si="104"/>
        <v>37</v>
      </c>
      <c r="H456">
        <f>ROUNDDOWN(IF(AND(D456=1,F456="z"),G456*0.2,0),0)</f>
        <v>0</v>
      </c>
      <c r="I456">
        <f t="shared" si="96"/>
        <v>0</v>
      </c>
      <c r="J456">
        <f t="shared" si="97"/>
        <v>0</v>
      </c>
      <c r="K456">
        <f t="shared" si="98"/>
        <v>0</v>
      </c>
      <c r="L456">
        <f t="shared" si="99"/>
        <v>0</v>
      </c>
      <c r="M456">
        <f>IF(E456=1,G456*15,0)</f>
        <v>0</v>
      </c>
      <c r="N456">
        <f t="shared" si="103"/>
        <v>0</v>
      </c>
      <c r="O456">
        <f t="shared" si="100"/>
        <v>47065</v>
      </c>
      <c r="P456">
        <f t="shared" si="101"/>
        <v>73410</v>
      </c>
      <c r="Q456">
        <f t="shared" si="102"/>
        <v>47945</v>
      </c>
    </row>
    <row r="457" spans="1:17" x14ac:dyDescent="0.25">
      <c r="A457" s="1">
        <v>45382</v>
      </c>
      <c r="B457">
        <f t="shared" si="92"/>
        <v>7</v>
      </c>
      <c r="C457">
        <f t="shared" si="93"/>
        <v>3</v>
      </c>
      <c r="D457">
        <f t="shared" si="94"/>
        <v>0</v>
      </c>
      <c r="E457">
        <f t="shared" si="95"/>
        <v>1</v>
      </c>
      <c r="F457" t="s">
        <v>5</v>
      </c>
      <c r="G457">
        <f t="shared" si="104"/>
        <v>37</v>
      </c>
      <c r="H457">
        <f>ROUNDDOWN(IF(AND(D457=1,F457="z"),G457*0.2,0),0)</f>
        <v>0</v>
      </c>
      <c r="I457">
        <f t="shared" si="96"/>
        <v>0</v>
      </c>
      <c r="J457">
        <f t="shared" si="97"/>
        <v>0</v>
      </c>
      <c r="K457">
        <f t="shared" si="98"/>
        <v>0</v>
      </c>
      <c r="L457">
        <f t="shared" si="99"/>
        <v>0</v>
      </c>
      <c r="M457">
        <f>IF(E457=1,G457*15,0)</f>
        <v>555</v>
      </c>
      <c r="N457">
        <f t="shared" si="103"/>
        <v>0</v>
      </c>
      <c r="O457">
        <f t="shared" si="100"/>
        <v>46510</v>
      </c>
      <c r="P457">
        <f t="shared" si="101"/>
        <v>73410</v>
      </c>
      <c r="Q457">
        <f t="shared" si="102"/>
        <v>48500</v>
      </c>
    </row>
    <row r="458" spans="1:17" x14ac:dyDescent="0.25">
      <c r="A458" s="1">
        <v>45383</v>
      </c>
      <c r="B458">
        <f t="shared" si="92"/>
        <v>1</v>
      </c>
      <c r="C458">
        <f t="shared" si="93"/>
        <v>4</v>
      </c>
      <c r="D458">
        <f t="shared" si="94"/>
        <v>1</v>
      </c>
      <c r="E458">
        <f t="shared" si="95"/>
        <v>0</v>
      </c>
      <c r="F458" t="s">
        <v>5</v>
      </c>
      <c r="G458">
        <f t="shared" si="104"/>
        <v>40</v>
      </c>
      <c r="H458">
        <f>ROUNDDOWN(IF(AND(D458=1,F458="z"),G458*0.2,0),0)</f>
        <v>0</v>
      </c>
      <c r="I458">
        <f t="shared" si="96"/>
        <v>20</v>
      </c>
      <c r="J458">
        <f t="shared" si="97"/>
        <v>0</v>
      </c>
      <c r="K458">
        <f t="shared" si="98"/>
        <v>0</v>
      </c>
      <c r="L458">
        <f t="shared" si="99"/>
        <v>600</v>
      </c>
      <c r="M458">
        <f>IF(E458=1,G458*15,0)</f>
        <v>0</v>
      </c>
      <c r="N458">
        <f t="shared" si="103"/>
        <v>2400</v>
      </c>
      <c r="O458">
        <f t="shared" si="100"/>
        <v>47110</v>
      </c>
      <c r="P458">
        <f t="shared" si="101"/>
        <v>74010</v>
      </c>
      <c r="Q458">
        <f t="shared" si="102"/>
        <v>50900</v>
      </c>
    </row>
    <row r="459" spans="1:17" x14ac:dyDescent="0.25">
      <c r="A459" s="1">
        <v>45384</v>
      </c>
      <c r="B459">
        <f t="shared" si="92"/>
        <v>2</v>
      </c>
      <c r="C459">
        <f t="shared" si="93"/>
        <v>4</v>
      </c>
      <c r="D459">
        <f t="shared" si="94"/>
        <v>1</v>
      </c>
      <c r="E459">
        <f t="shared" si="95"/>
        <v>0</v>
      </c>
      <c r="F459" t="s">
        <v>5</v>
      </c>
      <c r="G459">
        <f t="shared" si="104"/>
        <v>40</v>
      </c>
      <c r="H459">
        <f>ROUNDDOWN(IF(AND(D459=1,F459="z"),G459*0.2,0),0)</f>
        <v>0</v>
      </c>
      <c r="I459">
        <f t="shared" si="96"/>
        <v>20</v>
      </c>
      <c r="J459">
        <f t="shared" si="97"/>
        <v>0</v>
      </c>
      <c r="K459">
        <f t="shared" si="98"/>
        <v>0</v>
      </c>
      <c r="L459">
        <f t="shared" si="99"/>
        <v>600</v>
      </c>
      <c r="M459">
        <f>IF(E459=1,G459*15,0)</f>
        <v>0</v>
      </c>
      <c r="N459">
        <f t="shared" si="103"/>
        <v>0</v>
      </c>
      <c r="O459">
        <f t="shared" si="100"/>
        <v>47710</v>
      </c>
      <c r="P459">
        <f t="shared" si="101"/>
        <v>74610</v>
      </c>
      <c r="Q459">
        <f t="shared" si="102"/>
        <v>50900</v>
      </c>
    </row>
    <row r="460" spans="1:17" x14ac:dyDescent="0.25">
      <c r="A460" s="1">
        <v>45385</v>
      </c>
      <c r="B460">
        <f t="shared" si="92"/>
        <v>3</v>
      </c>
      <c r="C460">
        <f t="shared" si="93"/>
        <v>4</v>
      </c>
      <c r="D460">
        <f t="shared" si="94"/>
        <v>1</v>
      </c>
      <c r="E460">
        <f t="shared" si="95"/>
        <v>0</v>
      </c>
      <c r="F460" t="s">
        <v>5</v>
      </c>
      <c r="G460">
        <f t="shared" si="104"/>
        <v>40</v>
      </c>
      <c r="H460">
        <f>ROUNDDOWN(IF(AND(D460=1,F460="z"),G460*0.2,0),0)</f>
        <v>0</v>
      </c>
      <c r="I460">
        <f t="shared" si="96"/>
        <v>20</v>
      </c>
      <c r="J460">
        <f t="shared" si="97"/>
        <v>0</v>
      </c>
      <c r="K460">
        <f t="shared" si="98"/>
        <v>0</v>
      </c>
      <c r="L460">
        <f t="shared" si="99"/>
        <v>600</v>
      </c>
      <c r="M460">
        <f>IF(E460=1,G460*15,0)</f>
        <v>0</v>
      </c>
      <c r="N460">
        <f t="shared" si="103"/>
        <v>0</v>
      </c>
      <c r="O460">
        <f t="shared" si="100"/>
        <v>48310</v>
      </c>
      <c r="P460">
        <f t="shared" si="101"/>
        <v>75210</v>
      </c>
      <c r="Q460">
        <f t="shared" si="102"/>
        <v>50900</v>
      </c>
    </row>
    <row r="461" spans="1:17" x14ac:dyDescent="0.25">
      <c r="A461" s="1">
        <v>45386</v>
      </c>
      <c r="B461">
        <f t="shared" si="92"/>
        <v>4</v>
      </c>
      <c r="C461">
        <f t="shared" si="93"/>
        <v>4</v>
      </c>
      <c r="D461">
        <f t="shared" si="94"/>
        <v>1</v>
      </c>
      <c r="E461">
        <f t="shared" si="95"/>
        <v>0</v>
      </c>
      <c r="F461" t="s">
        <v>5</v>
      </c>
      <c r="G461">
        <f t="shared" si="104"/>
        <v>40</v>
      </c>
      <c r="H461">
        <f>ROUNDDOWN(IF(AND(D461=1,F461="z"),G461*0.2,0),0)</f>
        <v>0</v>
      </c>
      <c r="I461">
        <f t="shared" si="96"/>
        <v>20</v>
      </c>
      <c r="J461">
        <f t="shared" si="97"/>
        <v>0</v>
      </c>
      <c r="K461">
        <f t="shared" si="98"/>
        <v>0</v>
      </c>
      <c r="L461">
        <f t="shared" si="99"/>
        <v>600</v>
      </c>
      <c r="M461">
        <f>IF(E461=1,G461*15,0)</f>
        <v>0</v>
      </c>
      <c r="N461">
        <f t="shared" si="103"/>
        <v>0</v>
      </c>
      <c r="O461">
        <f t="shared" si="100"/>
        <v>48910</v>
      </c>
      <c r="P461">
        <f t="shared" si="101"/>
        <v>75810</v>
      </c>
      <c r="Q461">
        <f t="shared" si="102"/>
        <v>50900</v>
      </c>
    </row>
    <row r="462" spans="1:17" x14ac:dyDescent="0.25">
      <c r="A462" s="1">
        <v>45387</v>
      </c>
      <c r="B462">
        <f t="shared" si="92"/>
        <v>5</v>
      </c>
      <c r="C462">
        <f t="shared" si="93"/>
        <v>4</v>
      </c>
      <c r="D462">
        <f t="shared" si="94"/>
        <v>1</v>
      </c>
      <c r="E462">
        <f t="shared" si="95"/>
        <v>0</v>
      </c>
      <c r="F462" t="s">
        <v>5</v>
      </c>
      <c r="G462">
        <f t="shared" si="104"/>
        <v>40</v>
      </c>
      <c r="H462">
        <f>ROUNDDOWN(IF(AND(D462=1,F462="z"),G462*0.2,0),0)</f>
        <v>0</v>
      </c>
      <c r="I462">
        <f t="shared" si="96"/>
        <v>20</v>
      </c>
      <c r="J462">
        <f t="shared" si="97"/>
        <v>0</v>
      </c>
      <c r="K462">
        <f t="shared" si="98"/>
        <v>0</v>
      </c>
      <c r="L462">
        <f t="shared" si="99"/>
        <v>600</v>
      </c>
      <c r="M462">
        <f>IF(E462=1,G462*15,0)</f>
        <v>0</v>
      </c>
      <c r="N462">
        <f t="shared" si="103"/>
        <v>0</v>
      </c>
      <c r="O462">
        <f t="shared" si="100"/>
        <v>49510</v>
      </c>
      <c r="P462">
        <f t="shared" si="101"/>
        <v>76410</v>
      </c>
      <c r="Q462">
        <f t="shared" si="102"/>
        <v>50900</v>
      </c>
    </row>
    <row r="463" spans="1:17" x14ac:dyDescent="0.25">
      <c r="A463" s="1">
        <v>45388</v>
      </c>
      <c r="B463">
        <f t="shared" si="92"/>
        <v>6</v>
      </c>
      <c r="C463">
        <f t="shared" si="93"/>
        <v>4</v>
      </c>
      <c r="D463">
        <f t="shared" si="94"/>
        <v>0</v>
      </c>
      <c r="E463">
        <f t="shared" si="95"/>
        <v>0</v>
      </c>
      <c r="F463" t="s">
        <v>5</v>
      </c>
      <c r="G463">
        <f t="shared" si="104"/>
        <v>40</v>
      </c>
      <c r="H463">
        <f>ROUNDDOWN(IF(AND(D463=1,F463="z"),G463*0.2,0),0)</f>
        <v>0</v>
      </c>
      <c r="I463">
        <f t="shared" si="96"/>
        <v>0</v>
      </c>
      <c r="J463">
        <f t="shared" si="97"/>
        <v>0</v>
      </c>
      <c r="K463">
        <f t="shared" si="98"/>
        <v>0</v>
      </c>
      <c r="L463">
        <f t="shared" si="99"/>
        <v>0</v>
      </c>
      <c r="M463">
        <f>IF(E463=1,G463*15,0)</f>
        <v>0</v>
      </c>
      <c r="N463">
        <f t="shared" si="103"/>
        <v>0</v>
      </c>
      <c r="O463">
        <f t="shared" si="100"/>
        <v>49510</v>
      </c>
      <c r="P463">
        <f t="shared" si="101"/>
        <v>76410</v>
      </c>
      <c r="Q463">
        <f t="shared" si="102"/>
        <v>50900</v>
      </c>
    </row>
    <row r="464" spans="1:17" x14ac:dyDescent="0.25">
      <c r="A464" s="1">
        <v>45389</v>
      </c>
      <c r="B464">
        <f t="shared" si="92"/>
        <v>7</v>
      </c>
      <c r="C464">
        <f t="shared" si="93"/>
        <v>4</v>
      </c>
      <c r="D464">
        <f t="shared" si="94"/>
        <v>0</v>
      </c>
      <c r="E464">
        <f t="shared" si="95"/>
        <v>1</v>
      </c>
      <c r="F464" t="s">
        <v>5</v>
      </c>
      <c r="G464">
        <f t="shared" si="104"/>
        <v>40</v>
      </c>
      <c r="H464">
        <f>ROUNDDOWN(IF(AND(D464=1,F464="z"),G464*0.2,0),0)</f>
        <v>0</v>
      </c>
      <c r="I464">
        <f t="shared" si="96"/>
        <v>0</v>
      </c>
      <c r="J464">
        <f t="shared" si="97"/>
        <v>0</v>
      </c>
      <c r="K464">
        <f t="shared" si="98"/>
        <v>0</v>
      </c>
      <c r="L464">
        <f t="shared" si="99"/>
        <v>0</v>
      </c>
      <c r="M464">
        <f>IF(E464=1,G464*15,0)</f>
        <v>600</v>
      </c>
      <c r="N464">
        <f t="shared" si="103"/>
        <v>0</v>
      </c>
      <c r="O464">
        <f t="shared" si="100"/>
        <v>48910</v>
      </c>
      <c r="P464">
        <f t="shared" si="101"/>
        <v>76410</v>
      </c>
      <c r="Q464">
        <f t="shared" si="102"/>
        <v>51500</v>
      </c>
    </row>
    <row r="465" spans="1:17" x14ac:dyDescent="0.25">
      <c r="A465" s="1">
        <v>45390</v>
      </c>
      <c r="B465">
        <f t="shared" si="92"/>
        <v>1</v>
      </c>
      <c r="C465">
        <f t="shared" si="93"/>
        <v>4</v>
      </c>
      <c r="D465">
        <f t="shared" si="94"/>
        <v>1</v>
      </c>
      <c r="E465">
        <f t="shared" si="95"/>
        <v>0</v>
      </c>
      <c r="F465" t="s">
        <v>5</v>
      </c>
      <c r="G465">
        <f t="shared" si="104"/>
        <v>40</v>
      </c>
      <c r="H465">
        <f>ROUNDDOWN(IF(AND(D465=1,F465="z"),G465*0.2,0),0)</f>
        <v>0</v>
      </c>
      <c r="I465">
        <f t="shared" si="96"/>
        <v>20</v>
      </c>
      <c r="J465">
        <f t="shared" si="97"/>
        <v>0</v>
      </c>
      <c r="K465">
        <f t="shared" si="98"/>
        <v>0</v>
      </c>
      <c r="L465">
        <f t="shared" si="99"/>
        <v>600</v>
      </c>
      <c r="M465">
        <f>IF(E465=1,G465*15,0)</f>
        <v>0</v>
      </c>
      <c r="N465">
        <f t="shared" si="103"/>
        <v>0</v>
      </c>
      <c r="O465">
        <f t="shared" si="100"/>
        <v>49510</v>
      </c>
      <c r="P465">
        <f t="shared" si="101"/>
        <v>77010</v>
      </c>
      <c r="Q465">
        <f t="shared" si="102"/>
        <v>51500</v>
      </c>
    </row>
    <row r="466" spans="1:17" x14ac:dyDescent="0.25">
      <c r="A466" s="1">
        <v>45391</v>
      </c>
      <c r="B466">
        <f t="shared" si="92"/>
        <v>2</v>
      </c>
      <c r="C466">
        <f t="shared" si="93"/>
        <v>4</v>
      </c>
      <c r="D466">
        <f t="shared" si="94"/>
        <v>1</v>
      </c>
      <c r="E466">
        <f t="shared" si="95"/>
        <v>0</v>
      </c>
      <c r="F466" t="s">
        <v>5</v>
      </c>
      <c r="G466">
        <f t="shared" si="104"/>
        <v>40</v>
      </c>
      <c r="H466">
        <f>ROUNDDOWN(IF(AND(D466=1,F466="z"),G466*0.2,0),0)</f>
        <v>0</v>
      </c>
      <c r="I466">
        <f t="shared" si="96"/>
        <v>20</v>
      </c>
      <c r="J466">
        <f t="shared" si="97"/>
        <v>0</v>
      </c>
      <c r="K466">
        <f t="shared" si="98"/>
        <v>0</v>
      </c>
      <c r="L466">
        <f t="shared" si="99"/>
        <v>600</v>
      </c>
      <c r="M466">
        <f>IF(E466=1,G466*15,0)</f>
        <v>0</v>
      </c>
      <c r="N466">
        <f t="shared" si="103"/>
        <v>0</v>
      </c>
      <c r="O466">
        <f t="shared" si="100"/>
        <v>50110</v>
      </c>
      <c r="P466">
        <f t="shared" si="101"/>
        <v>77610</v>
      </c>
      <c r="Q466">
        <f t="shared" si="102"/>
        <v>51500</v>
      </c>
    </row>
    <row r="467" spans="1:17" x14ac:dyDescent="0.25">
      <c r="A467" s="1">
        <v>45392</v>
      </c>
      <c r="B467">
        <f t="shared" si="92"/>
        <v>3</v>
      </c>
      <c r="C467">
        <f t="shared" si="93"/>
        <v>4</v>
      </c>
      <c r="D467">
        <f t="shared" si="94"/>
        <v>1</v>
      </c>
      <c r="E467">
        <f t="shared" si="95"/>
        <v>0</v>
      </c>
      <c r="F467" t="s">
        <v>5</v>
      </c>
      <c r="G467">
        <f t="shared" si="104"/>
        <v>40</v>
      </c>
      <c r="H467">
        <f>ROUNDDOWN(IF(AND(D467=1,F467="z"),G467*0.2,0),0)</f>
        <v>0</v>
      </c>
      <c r="I467">
        <f t="shared" si="96"/>
        <v>20</v>
      </c>
      <c r="J467">
        <f t="shared" si="97"/>
        <v>0</v>
      </c>
      <c r="K467">
        <f t="shared" si="98"/>
        <v>0</v>
      </c>
      <c r="L467">
        <f t="shared" si="99"/>
        <v>600</v>
      </c>
      <c r="M467">
        <f>IF(E467=1,G467*15,0)</f>
        <v>0</v>
      </c>
      <c r="N467">
        <f t="shared" si="103"/>
        <v>0</v>
      </c>
      <c r="O467">
        <f t="shared" si="100"/>
        <v>50710</v>
      </c>
      <c r="P467">
        <f t="shared" si="101"/>
        <v>78210</v>
      </c>
      <c r="Q467">
        <f t="shared" si="102"/>
        <v>51500</v>
      </c>
    </row>
    <row r="468" spans="1:17" x14ac:dyDescent="0.25">
      <c r="A468" s="1">
        <v>45393</v>
      </c>
      <c r="B468">
        <f t="shared" si="92"/>
        <v>4</v>
      </c>
      <c r="C468">
        <f t="shared" si="93"/>
        <v>4</v>
      </c>
      <c r="D468">
        <f t="shared" si="94"/>
        <v>1</v>
      </c>
      <c r="E468">
        <f t="shared" si="95"/>
        <v>0</v>
      </c>
      <c r="F468" t="s">
        <v>5</v>
      </c>
      <c r="G468">
        <f t="shared" si="104"/>
        <v>40</v>
      </c>
      <c r="H468">
        <f>ROUNDDOWN(IF(AND(D468=1,F468="z"),G468*0.2,0),0)</f>
        <v>0</v>
      </c>
      <c r="I468">
        <f t="shared" si="96"/>
        <v>20</v>
      </c>
      <c r="J468">
        <f t="shared" si="97"/>
        <v>0</v>
      </c>
      <c r="K468">
        <f t="shared" si="98"/>
        <v>0</v>
      </c>
      <c r="L468">
        <f t="shared" si="99"/>
        <v>600</v>
      </c>
      <c r="M468">
        <f>IF(E468=1,G468*15,0)</f>
        <v>0</v>
      </c>
      <c r="N468">
        <f t="shared" si="103"/>
        <v>0</v>
      </c>
      <c r="O468">
        <f t="shared" si="100"/>
        <v>51310</v>
      </c>
      <c r="P468">
        <f t="shared" si="101"/>
        <v>78810</v>
      </c>
      <c r="Q468">
        <f t="shared" si="102"/>
        <v>51500</v>
      </c>
    </row>
    <row r="469" spans="1:17" x14ac:dyDescent="0.25">
      <c r="A469" s="1">
        <v>45394</v>
      </c>
      <c r="B469">
        <f t="shared" si="92"/>
        <v>5</v>
      </c>
      <c r="C469">
        <f t="shared" si="93"/>
        <v>4</v>
      </c>
      <c r="D469">
        <f t="shared" si="94"/>
        <v>1</v>
      </c>
      <c r="E469">
        <f t="shared" si="95"/>
        <v>0</v>
      </c>
      <c r="F469" t="s">
        <v>5</v>
      </c>
      <c r="G469">
        <f t="shared" si="104"/>
        <v>40</v>
      </c>
      <c r="H469">
        <f>ROUNDDOWN(IF(AND(D469=1,F469="z"),G469*0.2,0),0)</f>
        <v>0</v>
      </c>
      <c r="I469">
        <f t="shared" si="96"/>
        <v>20</v>
      </c>
      <c r="J469">
        <f t="shared" si="97"/>
        <v>0</v>
      </c>
      <c r="K469">
        <f t="shared" si="98"/>
        <v>0</v>
      </c>
      <c r="L469">
        <f t="shared" si="99"/>
        <v>600</v>
      </c>
      <c r="M469">
        <f>IF(E469=1,G469*15,0)</f>
        <v>0</v>
      </c>
      <c r="N469">
        <f t="shared" si="103"/>
        <v>0</v>
      </c>
      <c r="O469">
        <f t="shared" si="100"/>
        <v>51910</v>
      </c>
      <c r="P469">
        <f t="shared" si="101"/>
        <v>79410</v>
      </c>
      <c r="Q469">
        <f t="shared" si="102"/>
        <v>51500</v>
      </c>
    </row>
    <row r="470" spans="1:17" x14ac:dyDescent="0.25">
      <c r="A470" s="1">
        <v>45395</v>
      </c>
      <c r="B470">
        <f t="shared" si="92"/>
        <v>6</v>
      </c>
      <c r="C470">
        <f t="shared" si="93"/>
        <v>4</v>
      </c>
      <c r="D470">
        <f t="shared" si="94"/>
        <v>0</v>
      </c>
      <c r="E470">
        <f t="shared" si="95"/>
        <v>0</v>
      </c>
      <c r="F470" t="s">
        <v>5</v>
      </c>
      <c r="G470">
        <f t="shared" si="104"/>
        <v>40</v>
      </c>
      <c r="H470">
        <f>ROUNDDOWN(IF(AND(D470=1,F470="z"),G470*0.2,0),0)</f>
        <v>0</v>
      </c>
      <c r="I470">
        <f t="shared" si="96"/>
        <v>0</v>
      </c>
      <c r="J470">
        <f t="shared" si="97"/>
        <v>0</v>
      </c>
      <c r="K470">
        <f t="shared" si="98"/>
        <v>0</v>
      </c>
      <c r="L470">
        <f t="shared" si="99"/>
        <v>0</v>
      </c>
      <c r="M470">
        <f>IF(E470=1,G470*15,0)</f>
        <v>0</v>
      </c>
      <c r="N470">
        <f t="shared" si="103"/>
        <v>0</v>
      </c>
      <c r="O470">
        <f t="shared" si="100"/>
        <v>51910</v>
      </c>
      <c r="P470">
        <f t="shared" si="101"/>
        <v>79410</v>
      </c>
      <c r="Q470">
        <f t="shared" si="102"/>
        <v>51500</v>
      </c>
    </row>
    <row r="471" spans="1:17" x14ac:dyDescent="0.25">
      <c r="A471" s="1">
        <v>45396</v>
      </c>
      <c r="B471">
        <f t="shared" si="92"/>
        <v>7</v>
      </c>
      <c r="C471">
        <f t="shared" si="93"/>
        <v>4</v>
      </c>
      <c r="D471">
        <f t="shared" si="94"/>
        <v>0</v>
      </c>
      <c r="E471">
        <f t="shared" si="95"/>
        <v>1</v>
      </c>
      <c r="F471" t="s">
        <v>5</v>
      </c>
      <c r="G471">
        <f t="shared" si="104"/>
        <v>40</v>
      </c>
      <c r="H471">
        <f>ROUNDDOWN(IF(AND(D471=1,F471="z"),G471*0.2,0),0)</f>
        <v>0</v>
      </c>
      <c r="I471">
        <f t="shared" si="96"/>
        <v>0</v>
      </c>
      <c r="J471">
        <f t="shared" si="97"/>
        <v>0</v>
      </c>
      <c r="K471">
        <f t="shared" si="98"/>
        <v>0</v>
      </c>
      <c r="L471">
        <f t="shared" si="99"/>
        <v>0</v>
      </c>
      <c r="M471">
        <f>IF(E471=1,G471*15,0)</f>
        <v>600</v>
      </c>
      <c r="N471">
        <f t="shared" si="103"/>
        <v>0</v>
      </c>
      <c r="O471">
        <f t="shared" si="100"/>
        <v>51310</v>
      </c>
      <c r="P471">
        <f t="shared" si="101"/>
        <v>79410</v>
      </c>
      <c r="Q471">
        <f t="shared" si="102"/>
        <v>52100</v>
      </c>
    </row>
    <row r="472" spans="1:17" x14ac:dyDescent="0.25">
      <c r="A472" s="1">
        <v>45397</v>
      </c>
      <c r="B472">
        <f t="shared" si="92"/>
        <v>1</v>
      </c>
      <c r="C472">
        <f t="shared" si="93"/>
        <v>4</v>
      </c>
      <c r="D472">
        <f t="shared" si="94"/>
        <v>1</v>
      </c>
      <c r="E472">
        <f t="shared" si="95"/>
        <v>0</v>
      </c>
      <c r="F472" t="s">
        <v>5</v>
      </c>
      <c r="G472">
        <f t="shared" si="104"/>
        <v>40</v>
      </c>
      <c r="H472">
        <f>ROUNDDOWN(IF(AND(D472=1,F472="z"),G472*0.2,0),0)</f>
        <v>0</v>
      </c>
      <c r="I472">
        <f t="shared" si="96"/>
        <v>20</v>
      </c>
      <c r="J472">
        <f t="shared" si="97"/>
        <v>0</v>
      </c>
      <c r="K472">
        <f t="shared" si="98"/>
        <v>0</v>
      </c>
      <c r="L472">
        <f t="shared" si="99"/>
        <v>600</v>
      </c>
      <c r="M472">
        <f>IF(E472=1,G472*15,0)</f>
        <v>0</v>
      </c>
      <c r="N472">
        <f t="shared" si="103"/>
        <v>0</v>
      </c>
      <c r="O472">
        <f t="shared" si="100"/>
        <v>51910</v>
      </c>
      <c r="P472">
        <f t="shared" si="101"/>
        <v>80010</v>
      </c>
      <c r="Q472">
        <f t="shared" si="102"/>
        <v>52100</v>
      </c>
    </row>
    <row r="473" spans="1:17" x14ac:dyDescent="0.25">
      <c r="A473" s="1">
        <v>45398</v>
      </c>
      <c r="B473">
        <f t="shared" si="92"/>
        <v>2</v>
      </c>
      <c r="C473">
        <f t="shared" si="93"/>
        <v>4</v>
      </c>
      <c r="D473">
        <f t="shared" si="94"/>
        <v>1</v>
      </c>
      <c r="E473">
        <f t="shared" si="95"/>
        <v>0</v>
      </c>
      <c r="F473" t="s">
        <v>5</v>
      </c>
      <c r="G473">
        <f t="shared" si="104"/>
        <v>40</v>
      </c>
      <c r="H473">
        <f>ROUNDDOWN(IF(AND(D473=1,F473="z"),G473*0.2,0),0)</f>
        <v>0</v>
      </c>
      <c r="I473">
        <f t="shared" si="96"/>
        <v>20</v>
      </c>
      <c r="J473">
        <f t="shared" si="97"/>
        <v>0</v>
      </c>
      <c r="K473">
        <f t="shared" si="98"/>
        <v>0</v>
      </c>
      <c r="L473">
        <f t="shared" si="99"/>
        <v>600</v>
      </c>
      <c r="M473">
        <f>IF(E473=1,G473*15,0)</f>
        <v>0</v>
      </c>
      <c r="N473">
        <f t="shared" si="103"/>
        <v>0</v>
      </c>
      <c r="O473">
        <f t="shared" si="100"/>
        <v>52510</v>
      </c>
      <c r="P473">
        <f t="shared" si="101"/>
        <v>80610</v>
      </c>
      <c r="Q473">
        <f t="shared" si="102"/>
        <v>52100</v>
      </c>
    </row>
    <row r="474" spans="1:17" x14ac:dyDescent="0.25">
      <c r="A474" s="1">
        <v>45399</v>
      </c>
      <c r="B474">
        <f t="shared" si="92"/>
        <v>3</v>
      </c>
      <c r="C474">
        <f t="shared" si="93"/>
        <v>4</v>
      </c>
      <c r="D474">
        <f t="shared" si="94"/>
        <v>1</v>
      </c>
      <c r="E474">
        <f t="shared" si="95"/>
        <v>0</v>
      </c>
      <c r="F474" t="s">
        <v>5</v>
      </c>
      <c r="G474">
        <f t="shared" si="104"/>
        <v>40</v>
      </c>
      <c r="H474">
        <f>ROUNDDOWN(IF(AND(D474=1,F474="z"),G474*0.2,0),0)</f>
        <v>0</v>
      </c>
      <c r="I474">
        <f t="shared" si="96"/>
        <v>20</v>
      </c>
      <c r="J474">
        <f t="shared" si="97"/>
        <v>0</v>
      </c>
      <c r="K474">
        <f t="shared" si="98"/>
        <v>0</v>
      </c>
      <c r="L474">
        <f t="shared" si="99"/>
        <v>600</v>
      </c>
      <c r="M474">
        <f>IF(E474=1,G474*15,0)</f>
        <v>0</v>
      </c>
      <c r="N474">
        <f t="shared" si="103"/>
        <v>0</v>
      </c>
      <c r="O474">
        <f t="shared" si="100"/>
        <v>53110</v>
      </c>
      <c r="P474">
        <f t="shared" si="101"/>
        <v>81210</v>
      </c>
      <c r="Q474">
        <f t="shared" si="102"/>
        <v>52100</v>
      </c>
    </row>
    <row r="475" spans="1:17" x14ac:dyDescent="0.25">
      <c r="A475" s="1">
        <v>45400</v>
      </c>
      <c r="B475">
        <f t="shared" si="92"/>
        <v>4</v>
      </c>
      <c r="C475">
        <f t="shared" si="93"/>
        <v>4</v>
      </c>
      <c r="D475">
        <f t="shared" si="94"/>
        <v>1</v>
      </c>
      <c r="E475">
        <f t="shared" si="95"/>
        <v>0</v>
      </c>
      <c r="F475" t="s">
        <v>5</v>
      </c>
      <c r="G475">
        <f t="shared" si="104"/>
        <v>40</v>
      </c>
      <c r="H475">
        <f>ROUNDDOWN(IF(AND(D475=1,F475="z"),G475*0.2,0),0)</f>
        <v>0</v>
      </c>
      <c r="I475">
        <f t="shared" si="96"/>
        <v>20</v>
      </c>
      <c r="J475">
        <f t="shared" si="97"/>
        <v>0</v>
      </c>
      <c r="K475">
        <f t="shared" si="98"/>
        <v>0</v>
      </c>
      <c r="L475">
        <f t="shared" si="99"/>
        <v>600</v>
      </c>
      <c r="M475">
        <f>IF(E475=1,G475*15,0)</f>
        <v>0</v>
      </c>
      <c r="N475">
        <f t="shared" si="103"/>
        <v>0</v>
      </c>
      <c r="O475">
        <f t="shared" si="100"/>
        <v>53710</v>
      </c>
      <c r="P475">
        <f t="shared" si="101"/>
        <v>81810</v>
      </c>
      <c r="Q475">
        <f t="shared" si="102"/>
        <v>52100</v>
      </c>
    </row>
    <row r="476" spans="1:17" x14ac:dyDescent="0.25">
      <c r="A476" s="1">
        <v>45401</v>
      </c>
      <c r="B476">
        <f t="shared" si="92"/>
        <v>5</v>
      </c>
      <c r="C476">
        <f t="shared" si="93"/>
        <v>4</v>
      </c>
      <c r="D476">
        <f t="shared" si="94"/>
        <v>1</v>
      </c>
      <c r="E476">
        <f t="shared" si="95"/>
        <v>0</v>
      </c>
      <c r="F476" t="s">
        <v>5</v>
      </c>
      <c r="G476">
        <f t="shared" si="104"/>
        <v>40</v>
      </c>
      <c r="H476">
        <f>ROUNDDOWN(IF(AND(D476=1,F476="z"),G476*0.2,0),0)</f>
        <v>0</v>
      </c>
      <c r="I476">
        <f t="shared" si="96"/>
        <v>20</v>
      </c>
      <c r="J476">
        <f t="shared" si="97"/>
        <v>0</v>
      </c>
      <c r="K476">
        <f t="shared" si="98"/>
        <v>0</v>
      </c>
      <c r="L476">
        <f t="shared" si="99"/>
        <v>600</v>
      </c>
      <c r="M476">
        <f>IF(E476=1,G476*15,0)</f>
        <v>0</v>
      </c>
      <c r="N476">
        <f t="shared" si="103"/>
        <v>0</v>
      </c>
      <c r="O476">
        <f t="shared" si="100"/>
        <v>54310</v>
      </c>
      <c r="P476">
        <f t="shared" si="101"/>
        <v>82410</v>
      </c>
      <c r="Q476">
        <f t="shared" si="102"/>
        <v>52100</v>
      </c>
    </row>
    <row r="477" spans="1:17" x14ac:dyDescent="0.25">
      <c r="A477" s="1">
        <v>45402</v>
      </c>
      <c r="B477">
        <f t="shared" si="92"/>
        <v>6</v>
      </c>
      <c r="C477">
        <f t="shared" si="93"/>
        <v>4</v>
      </c>
      <c r="D477">
        <f t="shared" si="94"/>
        <v>0</v>
      </c>
      <c r="E477">
        <f t="shared" si="95"/>
        <v>0</v>
      </c>
      <c r="F477" t="s">
        <v>5</v>
      </c>
      <c r="G477">
        <f t="shared" si="104"/>
        <v>40</v>
      </c>
      <c r="H477">
        <f>ROUNDDOWN(IF(AND(D477=1,F477="z"),G477*0.2,0),0)</f>
        <v>0</v>
      </c>
      <c r="I477">
        <f t="shared" si="96"/>
        <v>0</v>
      </c>
      <c r="J477">
        <f t="shared" si="97"/>
        <v>0</v>
      </c>
      <c r="K477">
        <f t="shared" si="98"/>
        <v>0</v>
      </c>
      <c r="L477">
        <f t="shared" si="99"/>
        <v>0</v>
      </c>
      <c r="M477">
        <f>IF(E477=1,G477*15,0)</f>
        <v>0</v>
      </c>
      <c r="N477">
        <f t="shared" si="103"/>
        <v>0</v>
      </c>
      <c r="O477">
        <f t="shared" si="100"/>
        <v>54310</v>
      </c>
      <c r="P477">
        <f t="shared" si="101"/>
        <v>82410</v>
      </c>
      <c r="Q477">
        <f t="shared" si="102"/>
        <v>52100</v>
      </c>
    </row>
    <row r="478" spans="1:17" x14ac:dyDescent="0.25">
      <c r="A478" s="1">
        <v>45403</v>
      </c>
      <c r="B478">
        <f t="shared" si="92"/>
        <v>7</v>
      </c>
      <c r="C478">
        <f t="shared" si="93"/>
        <v>4</v>
      </c>
      <c r="D478">
        <f t="shared" si="94"/>
        <v>0</v>
      </c>
      <c r="E478">
        <f t="shared" si="95"/>
        <v>1</v>
      </c>
      <c r="F478" t="s">
        <v>5</v>
      </c>
      <c r="G478">
        <f t="shared" si="104"/>
        <v>40</v>
      </c>
      <c r="H478">
        <f>ROUNDDOWN(IF(AND(D478=1,F478="z"),G478*0.2,0),0)</f>
        <v>0</v>
      </c>
      <c r="I478">
        <f t="shared" si="96"/>
        <v>0</v>
      </c>
      <c r="J478">
        <f t="shared" si="97"/>
        <v>0</v>
      </c>
      <c r="K478">
        <f t="shared" si="98"/>
        <v>0</v>
      </c>
      <c r="L478">
        <f t="shared" si="99"/>
        <v>0</v>
      </c>
      <c r="M478">
        <f>IF(E478=1,G478*15,0)</f>
        <v>600</v>
      </c>
      <c r="N478">
        <f t="shared" si="103"/>
        <v>0</v>
      </c>
      <c r="O478">
        <f t="shared" si="100"/>
        <v>53710</v>
      </c>
      <c r="P478">
        <f t="shared" si="101"/>
        <v>82410</v>
      </c>
      <c r="Q478">
        <f t="shared" si="102"/>
        <v>52700</v>
      </c>
    </row>
    <row r="479" spans="1:17" x14ac:dyDescent="0.25">
      <c r="A479" s="1">
        <v>45404</v>
      </c>
      <c r="B479">
        <f t="shared" si="92"/>
        <v>1</v>
      </c>
      <c r="C479">
        <f t="shared" si="93"/>
        <v>4</v>
      </c>
      <c r="D479">
        <f t="shared" si="94"/>
        <v>1</v>
      </c>
      <c r="E479">
        <f t="shared" si="95"/>
        <v>0</v>
      </c>
      <c r="F479" t="s">
        <v>5</v>
      </c>
      <c r="G479">
        <f t="shared" si="104"/>
        <v>40</v>
      </c>
      <c r="H479">
        <f>ROUNDDOWN(IF(AND(D479=1,F479="z"),G479*0.2,0),0)</f>
        <v>0</v>
      </c>
      <c r="I479">
        <f t="shared" si="96"/>
        <v>20</v>
      </c>
      <c r="J479">
        <f t="shared" si="97"/>
        <v>0</v>
      </c>
      <c r="K479">
        <f t="shared" si="98"/>
        <v>0</v>
      </c>
      <c r="L479">
        <f t="shared" si="99"/>
        <v>600</v>
      </c>
      <c r="M479">
        <f>IF(E479=1,G479*15,0)</f>
        <v>0</v>
      </c>
      <c r="N479">
        <f t="shared" si="103"/>
        <v>0</v>
      </c>
      <c r="O479">
        <f t="shared" si="100"/>
        <v>54310</v>
      </c>
      <c r="P479">
        <f t="shared" si="101"/>
        <v>83010</v>
      </c>
      <c r="Q479">
        <f t="shared" si="102"/>
        <v>52700</v>
      </c>
    </row>
    <row r="480" spans="1:17" x14ac:dyDescent="0.25">
      <c r="A480" s="1">
        <v>45405</v>
      </c>
      <c r="B480">
        <f t="shared" si="92"/>
        <v>2</v>
      </c>
      <c r="C480">
        <f t="shared" si="93"/>
        <v>4</v>
      </c>
      <c r="D480">
        <f t="shared" si="94"/>
        <v>1</v>
      </c>
      <c r="E480">
        <f t="shared" si="95"/>
        <v>0</v>
      </c>
      <c r="F480" t="s">
        <v>5</v>
      </c>
      <c r="G480">
        <f t="shared" si="104"/>
        <v>40</v>
      </c>
      <c r="H480">
        <f>ROUNDDOWN(IF(AND(D480=1,F480="z"),G480*0.2,0),0)</f>
        <v>0</v>
      </c>
      <c r="I480">
        <f t="shared" si="96"/>
        <v>20</v>
      </c>
      <c r="J480">
        <f t="shared" si="97"/>
        <v>0</v>
      </c>
      <c r="K480">
        <f t="shared" si="98"/>
        <v>0</v>
      </c>
      <c r="L480">
        <f t="shared" si="99"/>
        <v>600</v>
      </c>
      <c r="M480">
        <f>IF(E480=1,G480*15,0)</f>
        <v>0</v>
      </c>
      <c r="N480">
        <f t="shared" si="103"/>
        <v>0</v>
      </c>
      <c r="O480">
        <f t="shared" si="100"/>
        <v>54910</v>
      </c>
      <c r="P480">
        <f t="shared" si="101"/>
        <v>83610</v>
      </c>
      <c r="Q480">
        <f t="shared" si="102"/>
        <v>52700</v>
      </c>
    </row>
    <row r="481" spans="1:17" x14ac:dyDescent="0.25">
      <c r="A481" s="1">
        <v>45406</v>
      </c>
      <c r="B481">
        <f t="shared" si="92"/>
        <v>3</v>
      </c>
      <c r="C481">
        <f t="shared" si="93"/>
        <v>4</v>
      </c>
      <c r="D481">
        <f t="shared" si="94"/>
        <v>1</v>
      </c>
      <c r="E481">
        <f t="shared" si="95"/>
        <v>0</v>
      </c>
      <c r="F481" t="s">
        <v>5</v>
      </c>
      <c r="G481">
        <f t="shared" si="104"/>
        <v>40</v>
      </c>
      <c r="H481">
        <f>ROUNDDOWN(IF(AND(D481=1,F481="z"),G481*0.2,0),0)</f>
        <v>0</v>
      </c>
      <c r="I481">
        <f t="shared" si="96"/>
        <v>20</v>
      </c>
      <c r="J481">
        <f t="shared" si="97"/>
        <v>0</v>
      </c>
      <c r="K481">
        <f t="shared" si="98"/>
        <v>0</v>
      </c>
      <c r="L481">
        <f t="shared" si="99"/>
        <v>600</v>
      </c>
      <c r="M481">
        <f>IF(E481=1,G481*15,0)</f>
        <v>0</v>
      </c>
      <c r="N481">
        <f t="shared" si="103"/>
        <v>0</v>
      </c>
      <c r="O481">
        <f t="shared" si="100"/>
        <v>55510</v>
      </c>
      <c r="P481">
        <f t="shared" si="101"/>
        <v>84210</v>
      </c>
      <c r="Q481">
        <f t="shared" si="102"/>
        <v>52700</v>
      </c>
    </row>
    <row r="482" spans="1:17" x14ac:dyDescent="0.25">
      <c r="A482" s="1">
        <v>45407</v>
      </c>
      <c r="B482">
        <f t="shared" si="92"/>
        <v>4</v>
      </c>
      <c r="C482">
        <f t="shared" si="93"/>
        <v>4</v>
      </c>
      <c r="D482">
        <f t="shared" si="94"/>
        <v>1</v>
      </c>
      <c r="E482">
        <f t="shared" si="95"/>
        <v>0</v>
      </c>
      <c r="F482" t="s">
        <v>5</v>
      </c>
      <c r="G482">
        <f t="shared" si="104"/>
        <v>40</v>
      </c>
      <c r="H482">
        <f>ROUNDDOWN(IF(AND(D482=1,F482="z"),G482*0.2,0),0)</f>
        <v>0</v>
      </c>
      <c r="I482">
        <f t="shared" si="96"/>
        <v>20</v>
      </c>
      <c r="J482">
        <f t="shared" si="97"/>
        <v>0</v>
      </c>
      <c r="K482">
        <f t="shared" si="98"/>
        <v>0</v>
      </c>
      <c r="L482">
        <f t="shared" si="99"/>
        <v>600</v>
      </c>
      <c r="M482">
        <f>IF(E482=1,G482*15,0)</f>
        <v>0</v>
      </c>
      <c r="N482">
        <f t="shared" si="103"/>
        <v>0</v>
      </c>
      <c r="O482">
        <f t="shared" si="100"/>
        <v>56110</v>
      </c>
      <c r="P482">
        <f t="shared" si="101"/>
        <v>84810</v>
      </c>
      <c r="Q482">
        <f t="shared" si="102"/>
        <v>52700</v>
      </c>
    </row>
    <row r="483" spans="1:17" x14ac:dyDescent="0.25">
      <c r="A483" s="1">
        <v>45408</v>
      </c>
      <c r="B483">
        <f t="shared" si="92"/>
        <v>5</v>
      </c>
      <c r="C483">
        <f t="shared" si="93"/>
        <v>4</v>
      </c>
      <c r="D483">
        <f t="shared" si="94"/>
        <v>1</v>
      </c>
      <c r="E483">
        <f t="shared" si="95"/>
        <v>0</v>
      </c>
      <c r="F483" t="s">
        <v>5</v>
      </c>
      <c r="G483">
        <f t="shared" si="104"/>
        <v>40</v>
      </c>
      <c r="H483">
        <f>ROUNDDOWN(IF(AND(D483=1,F483="z"),G483*0.2,0),0)</f>
        <v>0</v>
      </c>
      <c r="I483">
        <f t="shared" si="96"/>
        <v>20</v>
      </c>
      <c r="J483">
        <f t="shared" si="97"/>
        <v>0</v>
      </c>
      <c r="K483">
        <f t="shared" si="98"/>
        <v>0</v>
      </c>
      <c r="L483">
        <f t="shared" si="99"/>
        <v>600</v>
      </c>
      <c r="M483">
        <f>IF(E483=1,G483*15,0)</f>
        <v>0</v>
      </c>
      <c r="N483">
        <f t="shared" si="103"/>
        <v>0</v>
      </c>
      <c r="O483">
        <f t="shared" si="100"/>
        <v>56710</v>
      </c>
      <c r="P483">
        <f t="shared" si="101"/>
        <v>85410</v>
      </c>
      <c r="Q483">
        <f t="shared" si="102"/>
        <v>52700</v>
      </c>
    </row>
    <row r="484" spans="1:17" x14ac:dyDescent="0.25">
      <c r="A484" s="1">
        <v>45409</v>
      </c>
      <c r="B484">
        <f t="shared" si="92"/>
        <v>6</v>
      </c>
      <c r="C484">
        <f t="shared" si="93"/>
        <v>4</v>
      </c>
      <c r="D484">
        <f t="shared" si="94"/>
        <v>0</v>
      </c>
      <c r="E484">
        <f t="shared" si="95"/>
        <v>0</v>
      </c>
      <c r="F484" t="s">
        <v>5</v>
      </c>
      <c r="G484">
        <f t="shared" si="104"/>
        <v>40</v>
      </c>
      <c r="H484">
        <f>ROUNDDOWN(IF(AND(D484=1,F484="z"),G484*0.2,0),0)</f>
        <v>0</v>
      </c>
      <c r="I484">
        <f t="shared" si="96"/>
        <v>0</v>
      </c>
      <c r="J484">
        <f t="shared" si="97"/>
        <v>0</v>
      </c>
      <c r="K484">
        <f t="shared" si="98"/>
        <v>0</v>
      </c>
      <c r="L484">
        <f t="shared" si="99"/>
        <v>0</v>
      </c>
      <c r="M484">
        <f>IF(E484=1,G484*15,0)</f>
        <v>0</v>
      </c>
      <c r="N484">
        <f t="shared" si="103"/>
        <v>0</v>
      </c>
      <c r="O484">
        <f t="shared" si="100"/>
        <v>56710</v>
      </c>
      <c r="P484">
        <f t="shared" si="101"/>
        <v>85410</v>
      </c>
      <c r="Q484">
        <f t="shared" si="102"/>
        <v>52700</v>
      </c>
    </row>
    <row r="485" spans="1:17" x14ac:dyDescent="0.25">
      <c r="A485" s="1">
        <v>45410</v>
      </c>
      <c r="B485">
        <f t="shared" si="92"/>
        <v>7</v>
      </c>
      <c r="C485">
        <f t="shared" si="93"/>
        <v>4</v>
      </c>
      <c r="D485">
        <f t="shared" si="94"/>
        <v>0</v>
      </c>
      <c r="E485">
        <f t="shared" si="95"/>
        <v>1</v>
      </c>
      <c r="F485" t="s">
        <v>5</v>
      </c>
      <c r="G485">
        <f t="shared" si="104"/>
        <v>40</v>
      </c>
      <c r="H485">
        <f>ROUNDDOWN(IF(AND(D485=1,F485="z"),G485*0.2,0),0)</f>
        <v>0</v>
      </c>
      <c r="I485">
        <f t="shared" si="96"/>
        <v>0</v>
      </c>
      <c r="J485">
        <f t="shared" si="97"/>
        <v>0</v>
      </c>
      <c r="K485">
        <f t="shared" si="98"/>
        <v>0</v>
      </c>
      <c r="L485">
        <f t="shared" si="99"/>
        <v>0</v>
      </c>
      <c r="M485">
        <f>IF(E485=1,G485*15,0)</f>
        <v>600</v>
      </c>
      <c r="N485">
        <f t="shared" si="103"/>
        <v>0</v>
      </c>
      <c r="O485">
        <f t="shared" si="100"/>
        <v>56110</v>
      </c>
      <c r="P485">
        <f t="shared" si="101"/>
        <v>85410</v>
      </c>
      <c r="Q485">
        <f t="shared" si="102"/>
        <v>53300</v>
      </c>
    </row>
    <row r="486" spans="1:17" x14ac:dyDescent="0.25">
      <c r="A486" s="1">
        <v>45411</v>
      </c>
      <c r="B486">
        <f t="shared" si="92"/>
        <v>1</v>
      </c>
      <c r="C486">
        <f t="shared" si="93"/>
        <v>4</v>
      </c>
      <c r="D486">
        <f t="shared" si="94"/>
        <v>1</v>
      </c>
      <c r="E486">
        <f t="shared" si="95"/>
        <v>0</v>
      </c>
      <c r="F486" t="s">
        <v>5</v>
      </c>
      <c r="G486">
        <f t="shared" si="104"/>
        <v>40</v>
      </c>
      <c r="H486">
        <f>ROUNDDOWN(IF(AND(D486=1,F486="z"),G486*0.2,0),0)</f>
        <v>0</v>
      </c>
      <c r="I486">
        <f t="shared" si="96"/>
        <v>20</v>
      </c>
      <c r="J486">
        <f t="shared" si="97"/>
        <v>0</v>
      </c>
      <c r="K486">
        <f t="shared" si="98"/>
        <v>0</v>
      </c>
      <c r="L486">
        <f t="shared" si="99"/>
        <v>600</v>
      </c>
      <c r="M486">
        <f>IF(E486=1,G486*15,0)</f>
        <v>0</v>
      </c>
      <c r="N486">
        <f t="shared" si="103"/>
        <v>0</v>
      </c>
      <c r="O486">
        <f t="shared" si="100"/>
        <v>56710</v>
      </c>
      <c r="P486">
        <f t="shared" si="101"/>
        <v>86010</v>
      </c>
      <c r="Q486">
        <f t="shared" si="102"/>
        <v>53300</v>
      </c>
    </row>
    <row r="487" spans="1:17" x14ac:dyDescent="0.25">
      <c r="A487" s="1">
        <v>45412</v>
      </c>
      <c r="B487">
        <f t="shared" si="92"/>
        <v>2</v>
      </c>
      <c r="C487">
        <f t="shared" si="93"/>
        <v>4</v>
      </c>
      <c r="D487">
        <f t="shared" si="94"/>
        <v>1</v>
      </c>
      <c r="E487">
        <f t="shared" si="95"/>
        <v>0</v>
      </c>
      <c r="F487" t="s">
        <v>5</v>
      </c>
      <c r="G487">
        <f t="shared" si="104"/>
        <v>40</v>
      </c>
      <c r="H487">
        <f>ROUNDDOWN(IF(AND(D487=1,F487="z"),G487*0.2,0),0)</f>
        <v>0</v>
      </c>
      <c r="I487">
        <f t="shared" si="96"/>
        <v>20</v>
      </c>
      <c r="J487">
        <f t="shared" si="97"/>
        <v>0</v>
      </c>
      <c r="K487">
        <f t="shared" si="98"/>
        <v>0</v>
      </c>
      <c r="L487">
        <f t="shared" si="99"/>
        <v>600</v>
      </c>
      <c r="M487">
        <f>IF(E487=1,G487*15,0)</f>
        <v>0</v>
      </c>
      <c r="N487">
        <f t="shared" si="103"/>
        <v>0</v>
      </c>
      <c r="O487">
        <f t="shared" si="100"/>
        <v>57310</v>
      </c>
      <c r="P487">
        <f t="shared" si="101"/>
        <v>86610</v>
      </c>
      <c r="Q487">
        <f t="shared" si="102"/>
        <v>53300</v>
      </c>
    </row>
    <row r="488" spans="1:17" x14ac:dyDescent="0.25">
      <c r="A488" s="1">
        <v>45413</v>
      </c>
      <c r="B488">
        <f t="shared" si="92"/>
        <v>3</v>
      </c>
      <c r="C488">
        <f t="shared" si="93"/>
        <v>5</v>
      </c>
      <c r="D488">
        <f t="shared" si="94"/>
        <v>1</v>
      </c>
      <c r="E488">
        <f t="shared" si="95"/>
        <v>0</v>
      </c>
      <c r="F488" t="s">
        <v>5</v>
      </c>
      <c r="G488">
        <f t="shared" si="104"/>
        <v>43</v>
      </c>
      <c r="H488">
        <f>ROUNDDOWN(IF(AND(D488=1,F488="z"),G488*0.2,0),0)</f>
        <v>0</v>
      </c>
      <c r="I488">
        <f t="shared" si="96"/>
        <v>21</v>
      </c>
      <c r="J488">
        <f t="shared" si="97"/>
        <v>0</v>
      </c>
      <c r="K488">
        <f t="shared" si="98"/>
        <v>0</v>
      </c>
      <c r="L488">
        <f t="shared" si="99"/>
        <v>630</v>
      </c>
      <c r="M488">
        <f>IF(E488=1,G488*15,0)</f>
        <v>0</v>
      </c>
      <c r="N488">
        <f t="shared" si="103"/>
        <v>2400</v>
      </c>
      <c r="O488">
        <f t="shared" si="100"/>
        <v>57940</v>
      </c>
      <c r="P488">
        <f t="shared" si="101"/>
        <v>87240</v>
      </c>
      <c r="Q488">
        <f t="shared" si="102"/>
        <v>55700</v>
      </c>
    </row>
    <row r="489" spans="1:17" x14ac:dyDescent="0.25">
      <c r="A489" s="1">
        <v>45414</v>
      </c>
      <c r="B489">
        <f t="shared" si="92"/>
        <v>4</v>
      </c>
      <c r="C489">
        <f t="shared" si="93"/>
        <v>5</v>
      </c>
      <c r="D489">
        <f t="shared" si="94"/>
        <v>1</v>
      </c>
      <c r="E489">
        <f t="shared" si="95"/>
        <v>0</v>
      </c>
      <c r="F489" t="s">
        <v>5</v>
      </c>
      <c r="G489">
        <f t="shared" si="104"/>
        <v>43</v>
      </c>
      <c r="H489">
        <f>ROUNDDOWN(IF(AND(D489=1,F489="z"),G489*0.2,0),0)</f>
        <v>0</v>
      </c>
      <c r="I489">
        <f t="shared" si="96"/>
        <v>21</v>
      </c>
      <c r="J489">
        <f t="shared" si="97"/>
        <v>0</v>
      </c>
      <c r="K489">
        <f t="shared" si="98"/>
        <v>0</v>
      </c>
      <c r="L489">
        <f t="shared" si="99"/>
        <v>630</v>
      </c>
      <c r="M489">
        <f>IF(E489=1,G489*15,0)</f>
        <v>0</v>
      </c>
      <c r="N489">
        <f t="shared" si="103"/>
        <v>0</v>
      </c>
      <c r="O489">
        <f t="shared" si="100"/>
        <v>58570</v>
      </c>
      <c r="P489">
        <f t="shared" si="101"/>
        <v>87870</v>
      </c>
      <c r="Q489">
        <f t="shared" si="102"/>
        <v>55700</v>
      </c>
    </row>
    <row r="490" spans="1:17" x14ac:dyDescent="0.25">
      <c r="A490" s="1">
        <v>45415</v>
      </c>
      <c r="B490">
        <f t="shared" si="92"/>
        <v>5</v>
      </c>
      <c r="C490">
        <f t="shared" si="93"/>
        <v>5</v>
      </c>
      <c r="D490">
        <f t="shared" si="94"/>
        <v>1</v>
      </c>
      <c r="E490">
        <f t="shared" si="95"/>
        <v>0</v>
      </c>
      <c r="F490" t="s">
        <v>5</v>
      </c>
      <c r="G490">
        <f t="shared" si="104"/>
        <v>43</v>
      </c>
      <c r="H490">
        <f>ROUNDDOWN(IF(AND(D490=1,F490="z"),G490*0.2,0),0)</f>
        <v>0</v>
      </c>
      <c r="I490">
        <f t="shared" si="96"/>
        <v>21</v>
      </c>
      <c r="J490">
        <f t="shared" si="97"/>
        <v>0</v>
      </c>
      <c r="K490">
        <f t="shared" si="98"/>
        <v>0</v>
      </c>
      <c r="L490">
        <f t="shared" si="99"/>
        <v>630</v>
      </c>
      <c r="M490">
        <f>IF(E490=1,G490*15,0)</f>
        <v>0</v>
      </c>
      <c r="N490">
        <f t="shared" si="103"/>
        <v>0</v>
      </c>
      <c r="O490">
        <f t="shared" si="100"/>
        <v>59200</v>
      </c>
      <c r="P490">
        <f t="shared" si="101"/>
        <v>88500</v>
      </c>
      <c r="Q490">
        <f t="shared" si="102"/>
        <v>55700</v>
      </c>
    </row>
    <row r="491" spans="1:17" x14ac:dyDescent="0.25">
      <c r="A491" s="1">
        <v>45416</v>
      </c>
      <c r="B491">
        <f t="shared" si="92"/>
        <v>6</v>
      </c>
      <c r="C491">
        <f t="shared" si="93"/>
        <v>5</v>
      </c>
      <c r="D491">
        <f t="shared" si="94"/>
        <v>0</v>
      </c>
      <c r="E491">
        <f t="shared" si="95"/>
        <v>0</v>
      </c>
      <c r="F491" t="s">
        <v>5</v>
      </c>
      <c r="G491">
        <f t="shared" si="104"/>
        <v>43</v>
      </c>
      <c r="H491">
        <f>ROUNDDOWN(IF(AND(D491=1,F491="z"),G491*0.2,0),0)</f>
        <v>0</v>
      </c>
      <c r="I491">
        <f t="shared" si="96"/>
        <v>0</v>
      </c>
      <c r="J491">
        <f t="shared" si="97"/>
        <v>0</v>
      </c>
      <c r="K491">
        <f t="shared" si="98"/>
        <v>0</v>
      </c>
      <c r="L491">
        <f t="shared" si="99"/>
        <v>0</v>
      </c>
      <c r="M491">
        <f>IF(E491=1,G491*15,0)</f>
        <v>0</v>
      </c>
      <c r="N491">
        <f t="shared" si="103"/>
        <v>0</v>
      </c>
      <c r="O491">
        <f t="shared" si="100"/>
        <v>59200</v>
      </c>
      <c r="P491">
        <f t="shared" si="101"/>
        <v>88500</v>
      </c>
      <c r="Q491">
        <f t="shared" si="102"/>
        <v>55700</v>
      </c>
    </row>
    <row r="492" spans="1:17" x14ac:dyDescent="0.25">
      <c r="A492" s="1">
        <v>45417</v>
      </c>
      <c r="B492">
        <f t="shared" si="92"/>
        <v>7</v>
      </c>
      <c r="C492">
        <f t="shared" si="93"/>
        <v>5</v>
      </c>
      <c r="D492">
        <f t="shared" si="94"/>
        <v>0</v>
      </c>
      <c r="E492">
        <f t="shared" si="95"/>
        <v>1</v>
      </c>
      <c r="F492" t="s">
        <v>5</v>
      </c>
      <c r="G492">
        <f t="shared" si="104"/>
        <v>43</v>
      </c>
      <c r="H492">
        <f>ROUNDDOWN(IF(AND(D492=1,F492="z"),G492*0.2,0),0)</f>
        <v>0</v>
      </c>
      <c r="I492">
        <f t="shared" si="96"/>
        <v>0</v>
      </c>
      <c r="J492">
        <f t="shared" si="97"/>
        <v>0</v>
      </c>
      <c r="K492">
        <f t="shared" si="98"/>
        <v>0</v>
      </c>
      <c r="L492">
        <f t="shared" si="99"/>
        <v>0</v>
      </c>
      <c r="M492">
        <f>IF(E492=1,G492*15,0)</f>
        <v>645</v>
      </c>
      <c r="N492">
        <f t="shared" si="103"/>
        <v>0</v>
      </c>
      <c r="O492">
        <f t="shared" si="100"/>
        <v>58555</v>
      </c>
      <c r="P492">
        <f t="shared" si="101"/>
        <v>88500</v>
      </c>
      <c r="Q492">
        <f t="shared" si="102"/>
        <v>56345</v>
      </c>
    </row>
    <row r="493" spans="1:17" x14ac:dyDescent="0.25">
      <c r="A493" s="1">
        <v>45418</v>
      </c>
      <c r="B493">
        <f t="shared" si="92"/>
        <v>1</v>
      </c>
      <c r="C493">
        <f t="shared" si="93"/>
        <v>5</v>
      </c>
      <c r="D493">
        <f t="shared" si="94"/>
        <v>1</v>
      </c>
      <c r="E493">
        <f t="shared" si="95"/>
        <v>0</v>
      </c>
      <c r="F493" t="s">
        <v>5</v>
      </c>
      <c r="G493">
        <f t="shared" si="104"/>
        <v>43</v>
      </c>
      <c r="H493">
        <f>ROUNDDOWN(IF(AND(D493=1,F493="z"),G493*0.2,0),0)</f>
        <v>0</v>
      </c>
      <c r="I493">
        <f t="shared" si="96"/>
        <v>21</v>
      </c>
      <c r="J493">
        <f t="shared" si="97"/>
        <v>0</v>
      </c>
      <c r="K493">
        <f t="shared" si="98"/>
        <v>0</v>
      </c>
      <c r="L493">
        <f t="shared" si="99"/>
        <v>630</v>
      </c>
      <c r="M493">
        <f>IF(E493=1,G493*15,0)</f>
        <v>0</v>
      </c>
      <c r="N493">
        <f t="shared" si="103"/>
        <v>0</v>
      </c>
      <c r="O493">
        <f t="shared" si="100"/>
        <v>59185</v>
      </c>
      <c r="P493">
        <f t="shared" si="101"/>
        <v>89130</v>
      </c>
      <c r="Q493">
        <f t="shared" si="102"/>
        <v>56345</v>
      </c>
    </row>
    <row r="494" spans="1:17" x14ac:dyDescent="0.25">
      <c r="A494" s="1">
        <v>45419</v>
      </c>
      <c r="B494">
        <f t="shared" si="92"/>
        <v>2</v>
      </c>
      <c r="C494">
        <f t="shared" si="93"/>
        <v>5</v>
      </c>
      <c r="D494">
        <f t="shared" si="94"/>
        <v>1</v>
      </c>
      <c r="E494">
        <f t="shared" si="95"/>
        <v>0</v>
      </c>
      <c r="F494" t="s">
        <v>5</v>
      </c>
      <c r="G494">
        <f t="shared" si="104"/>
        <v>43</v>
      </c>
      <c r="H494">
        <f>ROUNDDOWN(IF(AND(D494=1,F494="z"),G494*0.2,0),0)</f>
        <v>0</v>
      </c>
      <c r="I494">
        <f t="shared" si="96"/>
        <v>21</v>
      </c>
      <c r="J494">
        <f t="shared" si="97"/>
        <v>0</v>
      </c>
      <c r="K494">
        <f t="shared" si="98"/>
        <v>0</v>
      </c>
      <c r="L494">
        <f t="shared" si="99"/>
        <v>630</v>
      </c>
      <c r="M494">
        <f>IF(E494=1,G494*15,0)</f>
        <v>0</v>
      </c>
      <c r="N494">
        <f t="shared" si="103"/>
        <v>0</v>
      </c>
      <c r="O494">
        <f t="shared" si="100"/>
        <v>59815</v>
      </c>
      <c r="P494">
        <f t="shared" si="101"/>
        <v>89760</v>
      </c>
      <c r="Q494">
        <f t="shared" si="102"/>
        <v>56345</v>
      </c>
    </row>
    <row r="495" spans="1:17" x14ac:dyDescent="0.25">
      <c r="A495" s="1">
        <v>45420</v>
      </c>
      <c r="B495">
        <f t="shared" si="92"/>
        <v>3</v>
      </c>
      <c r="C495">
        <f t="shared" si="93"/>
        <v>5</v>
      </c>
      <c r="D495">
        <f t="shared" si="94"/>
        <v>1</v>
      </c>
      <c r="E495">
        <f t="shared" si="95"/>
        <v>0</v>
      </c>
      <c r="F495" t="s">
        <v>5</v>
      </c>
      <c r="G495">
        <f t="shared" si="104"/>
        <v>43</v>
      </c>
      <c r="H495">
        <f>ROUNDDOWN(IF(AND(D495=1,F495="z"),G495*0.2,0),0)</f>
        <v>0</v>
      </c>
      <c r="I495">
        <f t="shared" si="96"/>
        <v>21</v>
      </c>
      <c r="J495">
        <f t="shared" si="97"/>
        <v>0</v>
      </c>
      <c r="K495">
        <f t="shared" si="98"/>
        <v>0</v>
      </c>
      <c r="L495">
        <f t="shared" si="99"/>
        <v>630</v>
      </c>
      <c r="M495">
        <f>IF(E495=1,G495*15,0)</f>
        <v>0</v>
      </c>
      <c r="N495">
        <f t="shared" si="103"/>
        <v>0</v>
      </c>
      <c r="O495">
        <f t="shared" si="100"/>
        <v>60445</v>
      </c>
      <c r="P495">
        <f t="shared" si="101"/>
        <v>90390</v>
      </c>
      <c r="Q495">
        <f t="shared" si="102"/>
        <v>56345</v>
      </c>
    </row>
    <row r="496" spans="1:17" x14ac:dyDescent="0.25">
      <c r="A496" s="1">
        <v>45421</v>
      </c>
      <c r="B496">
        <f t="shared" si="92"/>
        <v>4</v>
      </c>
      <c r="C496">
        <f t="shared" si="93"/>
        <v>5</v>
      </c>
      <c r="D496">
        <f t="shared" si="94"/>
        <v>1</v>
      </c>
      <c r="E496">
        <f t="shared" si="95"/>
        <v>0</v>
      </c>
      <c r="F496" t="s">
        <v>5</v>
      </c>
      <c r="G496">
        <f t="shared" si="104"/>
        <v>43</v>
      </c>
      <c r="H496">
        <f>ROUNDDOWN(IF(AND(D496=1,F496="z"),G496*0.2,0),0)</f>
        <v>0</v>
      </c>
      <c r="I496">
        <f t="shared" si="96"/>
        <v>21</v>
      </c>
      <c r="J496">
        <f t="shared" si="97"/>
        <v>0</v>
      </c>
      <c r="K496">
        <f t="shared" si="98"/>
        <v>0</v>
      </c>
      <c r="L496">
        <f t="shared" si="99"/>
        <v>630</v>
      </c>
      <c r="M496">
        <f>IF(E496=1,G496*15,0)</f>
        <v>0</v>
      </c>
      <c r="N496">
        <f t="shared" si="103"/>
        <v>0</v>
      </c>
      <c r="O496">
        <f t="shared" si="100"/>
        <v>61075</v>
      </c>
      <c r="P496">
        <f t="shared" si="101"/>
        <v>91020</v>
      </c>
      <c r="Q496">
        <f t="shared" si="102"/>
        <v>56345</v>
      </c>
    </row>
    <row r="497" spans="1:17" x14ac:dyDescent="0.25">
      <c r="A497" s="1">
        <v>45422</v>
      </c>
      <c r="B497">
        <f t="shared" si="92"/>
        <v>5</v>
      </c>
      <c r="C497">
        <f t="shared" si="93"/>
        <v>5</v>
      </c>
      <c r="D497">
        <f t="shared" si="94"/>
        <v>1</v>
      </c>
      <c r="E497">
        <f t="shared" si="95"/>
        <v>0</v>
      </c>
      <c r="F497" t="s">
        <v>5</v>
      </c>
      <c r="G497">
        <f t="shared" si="104"/>
        <v>43</v>
      </c>
      <c r="H497">
        <f>ROUNDDOWN(IF(AND(D497=1,F497="z"),G497*0.2,0),0)</f>
        <v>0</v>
      </c>
      <c r="I497">
        <f t="shared" si="96"/>
        <v>21</v>
      </c>
      <c r="J497">
        <f t="shared" si="97"/>
        <v>0</v>
      </c>
      <c r="K497">
        <f t="shared" si="98"/>
        <v>0</v>
      </c>
      <c r="L497">
        <f t="shared" si="99"/>
        <v>630</v>
      </c>
      <c r="M497">
        <f>IF(E497=1,G497*15,0)</f>
        <v>0</v>
      </c>
      <c r="N497">
        <f t="shared" si="103"/>
        <v>0</v>
      </c>
      <c r="O497">
        <f t="shared" si="100"/>
        <v>61705</v>
      </c>
      <c r="P497">
        <f t="shared" si="101"/>
        <v>91650</v>
      </c>
      <c r="Q497">
        <f t="shared" si="102"/>
        <v>56345</v>
      </c>
    </row>
    <row r="498" spans="1:17" x14ac:dyDescent="0.25">
      <c r="A498" s="1">
        <v>45423</v>
      </c>
      <c r="B498">
        <f t="shared" si="92"/>
        <v>6</v>
      </c>
      <c r="C498">
        <f t="shared" si="93"/>
        <v>5</v>
      </c>
      <c r="D498">
        <f t="shared" si="94"/>
        <v>0</v>
      </c>
      <c r="E498">
        <f t="shared" si="95"/>
        <v>0</v>
      </c>
      <c r="F498" t="s">
        <v>5</v>
      </c>
      <c r="G498">
        <f t="shared" si="104"/>
        <v>43</v>
      </c>
      <c r="H498">
        <f>ROUNDDOWN(IF(AND(D498=1,F498="z"),G498*0.2,0),0)</f>
        <v>0</v>
      </c>
      <c r="I498">
        <f t="shared" si="96"/>
        <v>0</v>
      </c>
      <c r="J498">
        <f t="shared" si="97"/>
        <v>0</v>
      </c>
      <c r="K498">
        <f t="shared" si="98"/>
        <v>0</v>
      </c>
      <c r="L498">
        <f t="shared" si="99"/>
        <v>0</v>
      </c>
      <c r="M498">
        <f>IF(E498=1,G498*15,0)</f>
        <v>0</v>
      </c>
      <c r="N498">
        <f t="shared" si="103"/>
        <v>0</v>
      </c>
      <c r="O498">
        <f t="shared" si="100"/>
        <v>61705</v>
      </c>
      <c r="P498">
        <f t="shared" si="101"/>
        <v>91650</v>
      </c>
      <c r="Q498">
        <f t="shared" si="102"/>
        <v>56345</v>
      </c>
    </row>
    <row r="499" spans="1:17" x14ac:dyDescent="0.25">
      <c r="A499" s="1">
        <v>45424</v>
      </c>
      <c r="B499">
        <f t="shared" si="92"/>
        <v>7</v>
      </c>
      <c r="C499">
        <f t="shared" si="93"/>
        <v>5</v>
      </c>
      <c r="D499">
        <f t="shared" si="94"/>
        <v>0</v>
      </c>
      <c r="E499">
        <f t="shared" si="95"/>
        <v>1</v>
      </c>
      <c r="F499" t="s">
        <v>5</v>
      </c>
      <c r="G499">
        <f t="shared" si="104"/>
        <v>43</v>
      </c>
      <c r="H499">
        <f>ROUNDDOWN(IF(AND(D499=1,F499="z"),G499*0.2,0),0)</f>
        <v>0</v>
      </c>
      <c r="I499">
        <f t="shared" si="96"/>
        <v>0</v>
      </c>
      <c r="J499">
        <f t="shared" si="97"/>
        <v>0</v>
      </c>
      <c r="K499">
        <f t="shared" si="98"/>
        <v>0</v>
      </c>
      <c r="L499">
        <f t="shared" si="99"/>
        <v>0</v>
      </c>
      <c r="M499">
        <f>IF(E499=1,G499*15,0)</f>
        <v>645</v>
      </c>
      <c r="N499">
        <f t="shared" si="103"/>
        <v>0</v>
      </c>
      <c r="O499">
        <f t="shared" si="100"/>
        <v>61060</v>
      </c>
      <c r="P499">
        <f t="shared" si="101"/>
        <v>91650</v>
      </c>
      <c r="Q499">
        <f t="shared" si="102"/>
        <v>56990</v>
      </c>
    </row>
    <row r="500" spans="1:17" x14ac:dyDescent="0.25">
      <c r="A500" s="1">
        <v>45425</v>
      </c>
      <c r="B500">
        <f t="shared" si="92"/>
        <v>1</v>
      </c>
      <c r="C500">
        <f t="shared" si="93"/>
        <v>5</v>
      </c>
      <c r="D500">
        <f t="shared" si="94"/>
        <v>1</v>
      </c>
      <c r="E500">
        <f t="shared" si="95"/>
        <v>0</v>
      </c>
      <c r="F500" t="s">
        <v>5</v>
      </c>
      <c r="G500">
        <f t="shared" si="104"/>
        <v>43</v>
      </c>
      <c r="H500">
        <f>ROUNDDOWN(IF(AND(D500=1,F500="z"),G500*0.2,0),0)</f>
        <v>0</v>
      </c>
      <c r="I500">
        <f t="shared" si="96"/>
        <v>21</v>
      </c>
      <c r="J500">
        <f t="shared" si="97"/>
        <v>0</v>
      </c>
      <c r="K500">
        <f t="shared" si="98"/>
        <v>0</v>
      </c>
      <c r="L500">
        <f t="shared" si="99"/>
        <v>630</v>
      </c>
      <c r="M500">
        <f>IF(E500=1,G500*15,0)</f>
        <v>0</v>
      </c>
      <c r="N500">
        <f t="shared" si="103"/>
        <v>0</v>
      </c>
      <c r="O500">
        <f t="shared" si="100"/>
        <v>61690</v>
      </c>
      <c r="P500">
        <f t="shared" si="101"/>
        <v>92280</v>
      </c>
      <c r="Q500">
        <f t="shared" si="102"/>
        <v>56990</v>
      </c>
    </row>
    <row r="501" spans="1:17" x14ac:dyDescent="0.25">
      <c r="A501" s="1">
        <v>45426</v>
      </c>
      <c r="B501">
        <f t="shared" si="92"/>
        <v>2</v>
      </c>
      <c r="C501">
        <f t="shared" si="93"/>
        <v>5</v>
      </c>
      <c r="D501">
        <f t="shared" si="94"/>
        <v>1</v>
      </c>
      <c r="E501">
        <f t="shared" si="95"/>
        <v>0</v>
      </c>
      <c r="F501" t="s">
        <v>5</v>
      </c>
      <c r="G501">
        <f t="shared" si="104"/>
        <v>43</v>
      </c>
      <c r="H501">
        <f>ROUNDDOWN(IF(AND(D501=1,F501="z"),G501*0.2,0),0)</f>
        <v>0</v>
      </c>
      <c r="I501">
        <f t="shared" si="96"/>
        <v>21</v>
      </c>
      <c r="J501">
        <f t="shared" si="97"/>
        <v>0</v>
      </c>
      <c r="K501">
        <f t="shared" si="98"/>
        <v>0</v>
      </c>
      <c r="L501">
        <f t="shared" si="99"/>
        <v>630</v>
      </c>
      <c r="M501">
        <f>IF(E501=1,G501*15,0)</f>
        <v>0</v>
      </c>
      <c r="N501">
        <f t="shared" si="103"/>
        <v>0</v>
      </c>
      <c r="O501">
        <f t="shared" si="100"/>
        <v>62320</v>
      </c>
      <c r="P501">
        <f t="shared" si="101"/>
        <v>92910</v>
      </c>
      <c r="Q501">
        <f t="shared" si="102"/>
        <v>56990</v>
      </c>
    </row>
    <row r="502" spans="1:17" x14ac:dyDescent="0.25">
      <c r="A502" s="1">
        <v>45427</v>
      </c>
      <c r="B502">
        <f t="shared" si="92"/>
        <v>3</v>
      </c>
      <c r="C502">
        <f t="shared" si="93"/>
        <v>5</v>
      </c>
      <c r="D502">
        <f t="shared" si="94"/>
        <v>1</v>
      </c>
      <c r="E502">
        <f t="shared" si="95"/>
        <v>0</v>
      </c>
      <c r="F502" t="s">
        <v>5</v>
      </c>
      <c r="G502">
        <f t="shared" si="104"/>
        <v>43</v>
      </c>
      <c r="H502">
        <f>ROUNDDOWN(IF(AND(D502=1,F502="z"),G502*0.2,0),0)</f>
        <v>0</v>
      </c>
      <c r="I502">
        <f t="shared" si="96"/>
        <v>21</v>
      </c>
      <c r="J502">
        <f t="shared" si="97"/>
        <v>0</v>
      </c>
      <c r="K502">
        <f t="shared" si="98"/>
        <v>0</v>
      </c>
      <c r="L502">
        <f t="shared" si="99"/>
        <v>630</v>
      </c>
      <c r="M502">
        <f>IF(E502=1,G502*15,0)</f>
        <v>0</v>
      </c>
      <c r="N502">
        <f t="shared" si="103"/>
        <v>0</v>
      </c>
      <c r="O502">
        <f t="shared" si="100"/>
        <v>62950</v>
      </c>
      <c r="P502">
        <f t="shared" si="101"/>
        <v>93540</v>
      </c>
      <c r="Q502">
        <f t="shared" si="102"/>
        <v>56990</v>
      </c>
    </row>
    <row r="503" spans="1:17" x14ac:dyDescent="0.25">
      <c r="A503" s="1">
        <v>45428</v>
      </c>
      <c r="B503">
        <f t="shared" si="92"/>
        <v>4</v>
      </c>
      <c r="C503">
        <f t="shared" si="93"/>
        <v>5</v>
      </c>
      <c r="D503">
        <f t="shared" si="94"/>
        <v>1</v>
      </c>
      <c r="E503">
        <f t="shared" si="95"/>
        <v>0</v>
      </c>
      <c r="F503" t="s">
        <v>5</v>
      </c>
      <c r="G503">
        <f t="shared" si="104"/>
        <v>43</v>
      </c>
      <c r="H503">
        <f>ROUNDDOWN(IF(AND(D503=1,F503="z"),G503*0.2,0),0)</f>
        <v>0</v>
      </c>
      <c r="I503">
        <f t="shared" si="96"/>
        <v>21</v>
      </c>
      <c r="J503">
        <f t="shared" si="97"/>
        <v>0</v>
      </c>
      <c r="K503">
        <f t="shared" si="98"/>
        <v>0</v>
      </c>
      <c r="L503">
        <f t="shared" si="99"/>
        <v>630</v>
      </c>
      <c r="M503">
        <f>IF(E503=1,G503*15,0)</f>
        <v>0</v>
      </c>
      <c r="N503">
        <f t="shared" si="103"/>
        <v>0</v>
      </c>
      <c r="O503">
        <f t="shared" si="100"/>
        <v>63580</v>
      </c>
      <c r="P503">
        <f t="shared" si="101"/>
        <v>94170</v>
      </c>
      <c r="Q503">
        <f t="shared" si="102"/>
        <v>56990</v>
      </c>
    </row>
    <row r="504" spans="1:17" x14ac:dyDescent="0.25">
      <c r="A504" s="1">
        <v>45429</v>
      </c>
      <c r="B504">
        <f t="shared" si="92"/>
        <v>5</v>
      </c>
      <c r="C504">
        <f t="shared" si="93"/>
        <v>5</v>
      </c>
      <c r="D504">
        <f t="shared" si="94"/>
        <v>1</v>
      </c>
      <c r="E504">
        <f t="shared" si="95"/>
        <v>0</v>
      </c>
      <c r="F504" t="s">
        <v>5</v>
      </c>
      <c r="G504">
        <f t="shared" si="104"/>
        <v>43</v>
      </c>
      <c r="H504">
        <f>ROUNDDOWN(IF(AND(D504=1,F504="z"),G504*0.2,0),0)</f>
        <v>0</v>
      </c>
      <c r="I504">
        <f t="shared" si="96"/>
        <v>21</v>
      </c>
      <c r="J504">
        <f t="shared" si="97"/>
        <v>0</v>
      </c>
      <c r="K504">
        <f t="shared" si="98"/>
        <v>0</v>
      </c>
      <c r="L504">
        <f t="shared" si="99"/>
        <v>630</v>
      </c>
      <c r="M504">
        <f>IF(E504=1,G504*15,0)</f>
        <v>0</v>
      </c>
      <c r="N504">
        <f t="shared" si="103"/>
        <v>0</v>
      </c>
      <c r="O504">
        <f t="shared" si="100"/>
        <v>64210</v>
      </c>
      <c r="P504">
        <f t="shared" si="101"/>
        <v>94800</v>
      </c>
      <c r="Q504">
        <f t="shared" si="102"/>
        <v>56990</v>
      </c>
    </row>
    <row r="505" spans="1:17" x14ac:dyDescent="0.25">
      <c r="A505" s="1">
        <v>45430</v>
      </c>
      <c r="B505">
        <f t="shared" si="92"/>
        <v>6</v>
      </c>
      <c r="C505">
        <f t="shared" si="93"/>
        <v>5</v>
      </c>
      <c r="D505">
        <f t="shared" si="94"/>
        <v>0</v>
      </c>
      <c r="E505">
        <f t="shared" si="95"/>
        <v>0</v>
      </c>
      <c r="F505" t="s">
        <v>5</v>
      </c>
      <c r="G505">
        <f t="shared" si="104"/>
        <v>43</v>
      </c>
      <c r="H505">
        <f>ROUNDDOWN(IF(AND(D505=1,F505="z"),G505*0.2,0),0)</f>
        <v>0</v>
      </c>
      <c r="I505">
        <f t="shared" si="96"/>
        <v>0</v>
      </c>
      <c r="J505">
        <f t="shared" si="97"/>
        <v>0</v>
      </c>
      <c r="K505">
        <f t="shared" si="98"/>
        <v>0</v>
      </c>
      <c r="L505">
        <f t="shared" si="99"/>
        <v>0</v>
      </c>
      <c r="M505">
        <f>IF(E505=1,G505*15,0)</f>
        <v>0</v>
      </c>
      <c r="N505">
        <f t="shared" si="103"/>
        <v>0</v>
      </c>
      <c r="O505">
        <f t="shared" si="100"/>
        <v>64210</v>
      </c>
      <c r="P505">
        <f t="shared" si="101"/>
        <v>94800</v>
      </c>
      <c r="Q505">
        <f t="shared" si="102"/>
        <v>56990</v>
      </c>
    </row>
    <row r="506" spans="1:17" x14ac:dyDescent="0.25">
      <c r="A506" s="1">
        <v>45431</v>
      </c>
      <c r="B506">
        <f t="shared" si="92"/>
        <v>7</v>
      </c>
      <c r="C506">
        <f t="shared" si="93"/>
        <v>5</v>
      </c>
      <c r="D506">
        <f t="shared" si="94"/>
        <v>0</v>
      </c>
      <c r="E506">
        <f t="shared" si="95"/>
        <v>1</v>
      </c>
      <c r="F506" t="s">
        <v>5</v>
      </c>
      <c r="G506">
        <f t="shared" si="104"/>
        <v>43</v>
      </c>
      <c r="H506">
        <f>ROUNDDOWN(IF(AND(D506=1,F506="z"),G506*0.2,0),0)</f>
        <v>0</v>
      </c>
      <c r="I506">
        <f t="shared" si="96"/>
        <v>0</v>
      </c>
      <c r="J506">
        <f t="shared" si="97"/>
        <v>0</v>
      </c>
      <c r="K506">
        <f t="shared" si="98"/>
        <v>0</v>
      </c>
      <c r="L506">
        <f t="shared" si="99"/>
        <v>0</v>
      </c>
      <c r="M506">
        <f>IF(E506=1,G506*15,0)</f>
        <v>645</v>
      </c>
      <c r="N506">
        <f t="shared" si="103"/>
        <v>0</v>
      </c>
      <c r="O506">
        <f t="shared" si="100"/>
        <v>63565</v>
      </c>
      <c r="P506">
        <f t="shared" si="101"/>
        <v>94800</v>
      </c>
      <c r="Q506">
        <f t="shared" si="102"/>
        <v>57635</v>
      </c>
    </row>
    <row r="507" spans="1:17" x14ac:dyDescent="0.25">
      <c r="A507" s="1">
        <v>45432</v>
      </c>
      <c r="B507">
        <f t="shared" si="92"/>
        <v>1</v>
      </c>
      <c r="C507">
        <f t="shared" si="93"/>
        <v>5</v>
      </c>
      <c r="D507">
        <f t="shared" si="94"/>
        <v>1</v>
      </c>
      <c r="E507">
        <f t="shared" si="95"/>
        <v>0</v>
      </c>
      <c r="F507" t="s">
        <v>5</v>
      </c>
      <c r="G507">
        <f t="shared" si="104"/>
        <v>43</v>
      </c>
      <c r="H507">
        <f>ROUNDDOWN(IF(AND(D507=1,F507="z"),G507*0.2,0),0)</f>
        <v>0</v>
      </c>
      <c r="I507">
        <f t="shared" si="96"/>
        <v>21</v>
      </c>
      <c r="J507">
        <f t="shared" si="97"/>
        <v>0</v>
      </c>
      <c r="K507">
        <f t="shared" si="98"/>
        <v>0</v>
      </c>
      <c r="L507">
        <f t="shared" si="99"/>
        <v>630</v>
      </c>
      <c r="M507">
        <f>IF(E507=1,G507*15,0)</f>
        <v>0</v>
      </c>
      <c r="N507">
        <f t="shared" si="103"/>
        <v>0</v>
      </c>
      <c r="O507">
        <f t="shared" si="100"/>
        <v>64195</v>
      </c>
      <c r="P507">
        <f t="shared" si="101"/>
        <v>95430</v>
      </c>
      <c r="Q507">
        <f t="shared" si="102"/>
        <v>57635</v>
      </c>
    </row>
    <row r="508" spans="1:17" x14ac:dyDescent="0.25">
      <c r="A508" s="1">
        <v>45433</v>
      </c>
      <c r="B508">
        <f t="shared" si="92"/>
        <v>2</v>
      </c>
      <c r="C508">
        <f t="shared" si="93"/>
        <v>5</v>
      </c>
      <c r="D508">
        <f t="shared" si="94"/>
        <v>1</v>
      </c>
      <c r="E508">
        <f t="shared" si="95"/>
        <v>0</v>
      </c>
      <c r="F508" t="s">
        <v>5</v>
      </c>
      <c r="G508">
        <f t="shared" si="104"/>
        <v>43</v>
      </c>
      <c r="H508">
        <f>ROUNDDOWN(IF(AND(D508=1,F508="z"),G508*0.2,0),0)</f>
        <v>0</v>
      </c>
      <c r="I508">
        <f t="shared" si="96"/>
        <v>21</v>
      </c>
      <c r="J508">
        <f t="shared" si="97"/>
        <v>0</v>
      </c>
      <c r="K508">
        <f t="shared" si="98"/>
        <v>0</v>
      </c>
      <c r="L508">
        <f t="shared" si="99"/>
        <v>630</v>
      </c>
      <c r="M508">
        <f>IF(E508=1,G508*15,0)</f>
        <v>0</v>
      </c>
      <c r="N508">
        <f t="shared" si="103"/>
        <v>0</v>
      </c>
      <c r="O508">
        <f t="shared" si="100"/>
        <v>64825</v>
      </c>
      <c r="P508">
        <f t="shared" si="101"/>
        <v>96060</v>
      </c>
      <c r="Q508">
        <f t="shared" si="102"/>
        <v>57635</v>
      </c>
    </row>
    <row r="509" spans="1:17" x14ac:dyDescent="0.25">
      <c r="A509" s="1">
        <v>45434</v>
      </c>
      <c r="B509">
        <f t="shared" si="92"/>
        <v>3</v>
      </c>
      <c r="C509">
        <f t="shared" si="93"/>
        <v>5</v>
      </c>
      <c r="D509">
        <f t="shared" si="94"/>
        <v>1</v>
      </c>
      <c r="E509">
        <f t="shared" si="95"/>
        <v>0</v>
      </c>
      <c r="F509" t="s">
        <v>5</v>
      </c>
      <c r="G509">
        <f t="shared" si="104"/>
        <v>43</v>
      </c>
      <c r="H509">
        <f>ROUNDDOWN(IF(AND(D509=1,F509="z"),G509*0.2,0),0)</f>
        <v>0</v>
      </c>
      <c r="I509">
        <f t="shared" si="96"/>
        <v>21</v>
      </c>
      <c r="J509">
        <f t="shared" si="97"/>
        <v>0</v>
      </c>
      <c r="K509">
        <f t="shared" si="98"/>
        <v>0</v>
      </c>
      <c r="L509">
        <f t="shared" si="99"/>
        <v>630</v>
      </c>
      <c r="M509">
        <f>IF(E509=1,G509*15,0)</f>
        <v>0</v>
      </c>
      <c r="N509">
        <f t="shared" si="103"/>
        <v>0</v>
      </c>
      <c r="O509">
        <f t="shared" si="100"/>
        <v>65455</v>
      </c>
      <c r="P509">
        <f t="shared" si="101"/>
        <v>96690</v>
      </c>
      <c r="Q509">
        <f t="shared" si="102"/>
        <v>57635</v>
      </c>
    </row>
    <row r="510" spans="1:17" x14ac:dyDescent="0.25">
      <c r="A510" s="1">
        <v>45435</v>
      </c>
      <c r="B510">
        <f t="shared" si="92"/>
        <v>4</v>
      </c>
      <c r="C510">
        <f t="shared" si="93"/>
        <v>5</v>
      </c>
      <c r="D510">
        <f t="shared" si="94"/>
        <v>1</v>
      </c>
      <c r="E510">
        <f t="shared" si="95"/>
        <v>0</v>
      </c>
      <c r="F510" t="s">
        <v>5</v>
      </c>
      <c r="G510">
        <f t="shared" si="104"/>
        <v>43</v>
      </c>
      <c r="H510">
        <f>ROUNDDOWN(IF(AND(D510=1,F510="z"),G510*0.2,0),0)</f>
        <v>0</v>
      </c>
      <c r="I510">
        <f t="shared" si="96"/>
        <v>21</v>
      </c>
      <c r="J510">
        <f t="shared" si="97"/>
        <v>0</v>
      </c>
      <c r="K510">
        <f t="shared" si="98"/>
        <v>0</v>
      </c>
      <c r="L510">
        <f t="shared" si="99"/>
        <v>630</v>
      </c>
      <c r="M510">
        <f>IF(E510=1,G510*15,0)</f>
        <v>0</v>
      </c>
      <c r="N510">
        <f t="shared" si="103"/>
        <v>0</v>
      </c>
      <c r="O510">
        <f t="shared" si="100"/>
        <v>66085</v>
      </c>
      <c r="P510">
        <f t="shared" si="101"/>
        <v>97320</v>
      </c>
      <c r="Q510">
        <f t="shared" si="102"/>
        <v>57635</v>
      </c>
    </row>
    <row r="511" spans="1:17" x14ac:dyDescent="0.25">
      <c r="A511" s="1">
        <v>45436</v>
      </c>
      <c r="B511">
        <f t="shared" si="92"/>
        <v>5</v>
      </c>
      <c r="C511">
        <f t="shared" si="93"/>
        <v>5</v>
      </c>
      <c r="D511">
        <f t="shared" si="94"/>
        <v>1</v>
      </c>
      <c r="E511">
        <f t="shared" si="95"/>
        <v>0</v>
      </c>
      <c r="F511" t="s">
        <v>5</v>
      </c>
      <c r="G511">
        <f t="shared" si="104"/>
        <v>43</v>
      </c>
      <c r="H511">
        <f>ROUNDDOWN(IF(AND(D511=1,F511="z"),G511*0.2,0),0)</f>
        <v>0</v>
      </c>
      <c r="I511">
        <f t="shared" si="96"/>
        <v>21</v>
      </c>
      <c r="J511">
        <f t="shared" si="97"/>
        <v>0</v>
      </c>
      <c r="K511">
        <f t="shared" si="98"/>
        <v>0</v>
      </c>
      <c r="L511">
        <f t="shared" si="99"/>
        <v>630</v>
      </c>
      <c r="M511">
        <f>IF(E511=1,G511*15,0)</f>
        <v>0</v>
      </c>
      <c r="N511">
        <f t="shared" si="103"/>
        <v>0</v>
      </c>
      <c r="O511">
        <f t="shared" si="100"/>
        <v>66715</v>
      </c>
      <c r="P511">
        <f t="shared" si="101"/>
        <v>97950</v>
      </c>
      <c r="Q511">
        <f t="shared" si="102"/>
        <v>57635</v>
      </c>
    </row>
    <row r="512" spans="1:17" x14ac:dyDescent="0.25">
      <c r="A512" s="1">
        <v>45437</v>
      </c>
      <c r="B512">
        <f t="shared" si="92"/>
        <v>6</v>
      </c>
      <c r="C512">
        <f t="shared" si="93"/>
        <v>5</v>
      </c>
      <c r="D512">
        <f t="shared" si="94"/>
        <v>0</v>
      </c>
      <c r="E512">
        <f t="shared" si="95"/>
        <v>0</v>
      </c>
      <c r="F512" t="s">
        <v>5</v>
      </c>
      <c r="G512">
        <f t="shared" si="104"/>
        <v>43</v>
      </c>
      <c r="H512">
        <f>ROUNDDOWN(IF(AND(D512=1,F512="z"),G512*0.2,0),0)</f>
        <v>0</v>
      </c>
      <c r="I512">
        <f t="shared" si="96"/>
        <v>0</v>
      </c>
      <c r="J512">
        <f t="shared" si="97"/>
        <v>0</v>
      </c>
      <c r="K512">
        <f t="shared" si="98"/>
        <v>0</v>
      </c>
      <c r="L512">
        <f t="shared" si="99"/>
        <v>0</v>
      </c>
      <c r="M512">
        <f>IF(E512=1,G512*15,0)</f>
        <v>0</v>
      </c>
      <c r="N512">
        <f t="shared" si="103"/>
        <v>0</v>
      </c>
      <c r="O512">
        <f t="shared" si="100"/>
        <v>66715</v>
      </c>
      <c r="P512">
        <f t="shared" si="101"/>
        <v>97950</v>
      </c>
      <c r="Q512">
        <f t="shared" si="102"/>
        <v>57635</v>
      </c>
    </row>
    <row r="513" spans="1:17" x14ac:dyDescent="0.25">
      <c r="A513" s="1">
        <v>45438</v>
      </c>
      <c r="B513">
        <f t="shared" si="92"/>
        <v>7</v>
      </c>
      <c r="C513">
        <f t="shared" si="93"/>
        <v>5</v>
      </c>
      <c r="D513">
        <f t="shared" si="94"/>
        <v>0</v>
      </c>
      <c r="E513">
        <f t="shared" si="95"/>
        <v>1</v>
      </c>
      <c r="F513" t="s">
        <v>5</v>
      </c>
      <c r="G513">
        <f t="shared" si="104"/>
        <v>43</v>
      </c>
      <c r="H513">
        <f>ROUNDDOWN(IF(AND(D513=1,F513="z"),G513*0.2,0),0)</f>
        <v>0</v>
      </c>
      <c r="I513">
        <f t="shared" si="96"/>
        <v>0</v>
      </c>
      <c r="J513">
        <f t="shared" si="97"/>
        <v>0</v>
      </c>
      <c r="K513">
        <f t="shared" si="98"/>
        <v>0</v>
      </c>
      <c r="L513">
        <f t="shared" si="99"/>
        <v>0</v>
      </c>
      <c r="M513">
        <f>IF(E513=1,G513*15,0)</f>
        <v>645</v>
      </c>
      <c r="N513">
        <f t="shared" si="103"/>
        <v>0</v>
      </c>
      <c r="O513">
        <f t="shared" si="100"/>
        <v>66070</v>
      </c>
      <c r="P513">
        <f t="shared" si="101"/>
        <v>97950</v>
      </c>
      <c r="Q513">
        <f t="shared" si="102"/>
        <v>58280</v>
      </c>
    </row>
    <row r="514" spans="1:17" x14ac:dyDescent="0.25">
      <c r="A514" s="1">
        <v>45439</v>
      </c>
      <c r="B514">
        <f t="shared" si="92"/>
        <v>1</v>
      </c>
      <c r="C514">
        <f t="shared" si="93"/>
        <v>5</v>
      </c>
      <c r="D514">
        <f t="shared" si="94"/>
        <v>1</v>
      </c>
      <c r="E514">
        <f t="shared" si="95"/>
        <v>0</v>
      </c>
      <c r="F514" t="s">
        <v>5</v>
      </c>
      <c r="G514">
        <f t="shared" si="104"/>
        <v>43</v>
      </c>
      <c r="H514">
        <f>ROUNDDOWN(IF(AND(D514=1,F514="z"),G514*0.2,0),0)</f>
        <v>0</v>
      </c>
      <c r="I514">
        <f t="shared" si="96"/>
        <v>21</v>
      </c>
      <c r="J514">
        <f t="shared" si="97"/>
        <v>0</v>
      </c>
      <c r="K514">
        <f t="shared" si="98"/>
        <v>0</v>
      </c>
      <c r="L514">
        <f t="shared" si="99"/>
        <v>630</v>
      </c>
      <c r="M514">
        <f>IF(E514=1,G514*15,0)</f>
        <v>0</v>
      </c>
      <c r="N514">
        <f t="shared" si="103"/>
        <v>0</v>
      </c>
      <c r="O514">
        <f t="shared" si="100"/>
        <v>66700</v>
      </c>
      <c r="P514">
        <f t="shared" si="101"/>
        <v>98580</v>
      </c>
      <c r="Q514">
        <f t="shared" si="102"/>
        <v>58280</v>
      </c>
    </row>
    <row r="515" spans="1:17" x14ac:dyDescent="0.25">
      <c r="A515" s="1">
        <v>45440</v>
      </c>
      <c r="B515">
        <f t="shared" ref="B515:B578" si="105">WEEKDAY(A515,2)</f>
        <v>2</v>
      </c>
      <c r="C515">
        <f t="shared" ref="C515:C578" si="106">MONTH(A515)</f>
        <v>5</v>
      </c>
      <c r="D515">
        <f t="shared" ref="D515:D578" si="107">IF(AND(B515&gt;0,B515&lt;6),1,0)</f>
        <v>1</v>
      </c>
      <c r="E515">
        <f t="shared" ref="E515:E578" si="108">IF(B515=7,1,0)</f>
        <v>0</v>
      </c>
      <c r="F515" t="s">
        <v>5</v>
      </c>
      <c r="G515">
        <f t="shared" si="104"/>
        <v>43</v>
      </c>
      <c r="H515">
        <f>ROUNDDOWN(IF(AND(D515=1,F515="z"),G515*0.2,0),0)</f>
        <v>0</v>
      </c>
      <c r="I515">
        <f t="shared" ref="I515:I578" si="109">ROUNDDOWN(IF(AND(D515=1,F515="w"),G515*0.5,0),0)</f>
        <v>21</v>
      </c>
      <c r="J515">
        <f t="shared" ref="J515:J578" si="110">ROUNDDOWN(IF(AND(D515=1,F515="l"),G515*0.9,0),0)</f>
        <v>0</v>
      </c>
      <c r="K515">
        <f t="shared" ref="K515:K578" si="111">ROUNDDOWN(IF(AND(D515=1,F515="j"),G515*0.4,0),0)</f>
        <v>0</v>
      </c>
      <c r="L515">
        <f t="shared" ref="L515:L578" si="112">SUM(H515:K515)*30</f>
        <v>630</v>
      </c>
      <c r="M515">
        <f>IF(E515=1,G515*15,0)</f>
        <v>0</v>
      </c>
      <c r="N515">
        <f t="shared" si="103"/>
        <v>0</v>
      </c>
      <c r="O515">
        <f t="shared" si="100"/>
        <v>67330</v>
      </c>
      <c r="P515">
        <f t="shared" si="101"/>
        <v>99210</v>
      </c>
      <c r="Q515">
        <f t="shared" si="102"/>
        <v>58280</v>
      </c>
    </row>
    <row r="516" spans="1:17" x14ac:dyDescent="0.25">
      <c r="A516" s="1">
        <v>45441</v>
      </c>
      <c r="B516">
        <f t="shared" si="105"/>
        <v>3</v>
      </c>
      <c r="C516">
        <f t="shared" si="106"/>
        <v>5</v>
      </c>
      <c r="D516">
        <f t="shared" si="107"/>
        <v>1</v>
      </c>
      <c r="E516">
        <f t="shared" si="108"/>
        <v>0</v>
      </c>
      <c r="F516" t="s">
        <v>5</v>
      </c>
      <c r="G516">
        <f t="shared" si="104"/>
        <v>43</v>
      </c>
      <c r="H516">
        <f>ROUNDDOWN(IF(AND(D516=1,F516="z"),G516*0.2,0),0)</f>
        <v>0</v>
      </c>
      <c r="I516">
        <f t="shared" si="109"/>
        <v>21</v>
      </c>
      <c r="J516">
        <f t="shared" si="110"/>
        <v>0</v>
      </c>
      <c r="K516">
        <f t="shared" si="111"/>
        <v>0</v>
      </c>
      <c r="L516">
        <f t="shared" si="112"/>
        <v>630</v>
      </c>
      <c r="M516">
        <f>IF(E516=1,G516*15,0)</f>
        <v>0</v>
      </c>
      <c r="N516">
        <f t="shared" si="103"/>
        <v>0</v>
      </c>
      <c r="O516">
        <f t="shared" ref="O516:O579" si="113">L516-M516+O515</f>
        <v>67960</v>
      </c>
      <c r="P516">
        <f t="shared" ref="P516:P579" si="114">L516+P515</f>
        <v>99840</v>
      </c>
      <c r="Q516">
        <f t="shared" ref="Q516:Q579" si="115">N516+M516+Q515</f>
        <v>58280</v>
      </c>
    </row>
    <row r="517" spans="1:17" x14ac:dyDescent="0.25">
      <c r="A517" s="1">
        <v>45442</v>
      </c>
      <c r="B517">
        <f t="shared" si="105"/>
        <v>4</v>
      </c>
      <c r="C517">
        <f t="shared" si="106"/>
        <v>5</v>
      </c>
      <c r="D517">
        <f t="shared" si="107"/>
        <v>1</v>
      </c>
      <c r="E517">
        <f t="shared" si="108"/>
        <v>0</v>
      </c>
      <c r="F517" t="s">
        <v>5</v>
      </c>
      <c r="G517">
        <f t="shared" si="104"/>
        <v>43</v>
      </c>
      <c r="H517">
        <f>ROUNDDOWN(IF(AND(D517=1,F517="z"),G517*0.2,0),0)</f>
        <v>0</v>
      </c>
      <c r="I517">
        <f t="shared" si="109"/>
        <v>21</v>
      </c>
      <c r="J517">
        <f t="shared" si="110"/>
        <v>0</v>
      </c>
      <c r="K517">
        <f t="shared" si="111"/>
        <v>0</v>
      </c>
      <c r="L517">
        <f t="shared" si="112"/>
        <v>630</v>
      </c>
      <c r="M517">
        <f>IF(E517=1,G517*15,0)</f>
        <v>0</v>
      </c>
      <c r="N517">
        <f t="shared" ref="N517:N580" si="116">IF(AND(C517&lt;&gt;C516,O516&gt;0),3*800,0)</f>
        <v>0</v>
      </c>
      <c r="O517">
        <f t="shared" si="113"/>
        <v>68590</v>
      </c>
      <c r="P517">
        <f t="shared" si="114"/>
        <v>100470</v>
      </c>
      <c r="Q517">
        <f t="shared" si="115"/>
        <v>58280</v>
      </c>
    </row>
    <row r="518" spans="1:17" x14ac:dyDescent="0.25">
      <c r="A518" s="1">
        <v>45443</v>
      </c>
      <c r="B518">
        <f t="shared" si="105"/>
        <v>5</v>
      </c>
      <c r="C518">
        <f t="shared" si="106"/>
        <v>5</v>
      </c>
      <c r="D518">
        <f t="shared" si="107"/>
        <v>1</v>
      </c>
      <c r="E518">
        <f t="shared" si="108"/>
        <v>0</v>
      </c>
      <c r="F518" t="s">
        <v>5</v>
      </c>
      <c r="G518">
        <f t="shared" ref="G518:G581" si="117">IF(AND(C518&lt;&gt;C517,O517&gt;0),G517+3,G517)</f>
        <v>43</v>
      </c>
      <c r="H518">
        <f>ROUNDDOWN(IF(AND(D518=1,F518="z"),G518*0.2,0),0)</f>
        <v>0</v>
      </c>
      <c r="I518">
        <f t="shared" si="109"/>
        <v>21</v>
      </c>
      <c r="J518">
        <f t="shared" si="110"/>
        <v>0</v>
      </c>
      <c r="K518">
        <f t="shared" si="111"/>
        <v>0</v>
      </c>
      <c r="L518">
        <f t="shared" si="112"/>
        <v>630</v>
      </c>
      <c r="M518">
        <f>IF(E518=1,G518*15,0)</f>
        <v>0</v>
      </c>
      <c r="N518">
        <f t="shared" si="116"/>
        <v>0</v>
      </c>
      <c r="O518">
        <f t="shared" si="113"/>
        <v>69220</v>
      </c>
      <c r="P518">
        <f t="shared" si="114"/>
        <v>101100</v>
      </c>
      <c r="Q518">
        <f t="shared" si="115"/>
        <v>58280</v>
      </c>
    </row>
    <row r="519" spans="1:17" x14ac:dyDescent="0.25">
      <c r="A519" s="1">
        <v>45444</v>
      </c>
      <c r="B519">
        <f t="shared" si="105"/>
        <v>6</v>
      </c>
      <c r="C519">
        <f t="shared" si="106"/>
        <v>6</v>
      </c>
      <c r="D519">
        <f t="shared" si="107"/>
        <v>0</v>
      </c>
      <c r="E519">
        <f t="shared" si="108"/>
        <v>0</v>
      </c>
      <c r="F519" t="s">
        <v>5</v>
      </c>
      <c r="G519">
        <f t="shared" si="117"/>
        <v>46</v>
      </c>
      <c r="H519">
        <f>ROUNDDOWN(IF(AND(D519=1,F519="z"),G519*0.2,0),0)</f>
        <v>0</v>
      </c>
      <c r="I519">
        <f t="shared" si="109"/>
        <v>0</v>
      </c>
      <c r="J519">
        <f t="shared" si="110"/>
        <v>0</v>
      </c>
      <c r="K519">
        <f t="shared" si="111"/>
        <v>0</v>
      </c>
      <c r="L519">
        <f t="shared" si="112"/>
        <v>0</v>
      </c>
      <c r="M519">
        <f>IF(E519=1,G519*15,0)</f>
        <v>0</v>
      </c>
      <c r="N519">
        <f t="shared" si="116"/>
        <v>2400</v>
      </c>
      <c r="O519">
        <f t="shared" si="113"/>
        <v>69220</v>
      </c>
      <c r="P519">
        <f t="shared" si="114"/>
        <v>101100</v>
      </c>
      <c r="Q519">
        <f t="shared" si="115"/>
        <v>60680</v>
      </c>
    </row>
    <row r="520" spans="1:17" x14ac:dyDescent="0.25">
      <c r="A520" s="1">
        <v>45445</v>
      </c>
      <c r="B520">
        <f t="shared" si="105"/>
        <v>7</v>
      </c>
      <c r="C520">
        <f t="shared" si="106"/>
        <v>6</v>
      </c>
      <c r="D520">
        <f t="shared" si="107"/>
        <v>0</v>
      </c>
      <c r="E520">
        <f t="shared" si="108"/>
        <v>1</v>
      </c>
      <c r="F520" t="s">
        <v>5</v>
      </c>
      <c r="G520">
        <f t="shared" si="117"/>
        <v>46</v>
      </c>
      <c r="H520">
        <f>ROUNDDOWN(IF(AND(D520=1,F520="z"),G520*0.2,0),0)</f>
        <v>0</v>
      </c>
      <c r="I520">
        <f t="shared" si="109"/>
        <v>0</v>
      </c>
      <c r="J520">
        <f t="shared" si="110"/>
        <v>0</v>
      </c>
      <c r="K520">
        <f t="shared" si="111"/>
        <v>0</v>
      </c>
      <c r="L520">
        <f t="shared" si="112"/>
        <v>0</v>
      </c>
      <c r="M520">
        <f>IF(E520=1,G520*15,0)</f>
        <v>690</v>
      </c>
      <c r="N520">
        <f t="shared" si="116"/>
        <v>0</v>
      </c>
      <c r="O520">
        <f t="shared" si="113"/>
        <v>68530</v>
      </c>
      <c r="P520">
        <f t="shared" si="114"/>
        <v>101100</v>
      </c>
      <c r="Q520">
        <f t="shared" si="115"/>
        <v>61370</v>
      </c>
    </row>
    <row r="521" spans="1:17" x14ac:dyDescent="0.25">
      <c r="A521" s="1">
        <v>45446</v>
      </c>
      <c r="B521">
        <f t="shared" si="105"/>
        <v>1</v>
      </c>
      <c r="C521">
        <f t="shared" si="106"/>
        <v>6</v>
      </c>
      <c r="D521">
        <f t="shared" si="107"/>
        <v>1</v>
      </c>
      <c r="E521">
        <f t="shared" si="108"/>
        <v>0</v>
      </c>
      <c r="F521" t="s">
        <v>5</v>
      </c>
      <c r="G521">
        <f t="shared" si="117"/>
        <v>46</v>
      </c>
      <c r="H521">
        <f>ROUNDDOWN(IF(AND(D521=1,F521="z"),G521*0.2,0),0)</f>
        <v>0</v>
      </c>
      <c r="I521">
        <f t="shared" si="109"/>
        <v>23</v>
      </c>
      <c r="J521">
        <f t="shared" si="110"/>
        <v>0</v>
      </c>
      <c r="K521">
        <f t="shared" si="111"/>
        <v>0</v>
      </c>
      <c r="L521">
        <f t="shared" si="112"/>
        <v>690</v>
      </c>
      <c r="M521">
        <f>IF(E521=1,G521*15,0)</f>
        <v>0</v>
      </c>
      <c r="N521">
        <f t="shared" si="116"/>
        <v>0</v>
      </c>
      <c r="O521">
        <f t="shared" si="113"/>
        <v>69220</v>
      </c>
      <c r="P521">
        <f t="shared" si="114"/>
        <v>101790</v>
      </c>
      <c r="Q521">
        <f t="shared" si="115"/>
        <v>61370</v>
      </c>
    </row>
    <row r="522" spans="1:17" x14ac:dyDescent="0.25">
      <c r="A522" s="1">
        <v>45447</v>
      </c>
      <c r="B522">
        <f t="shared" si="105"/>
        <v>2</v>
      </c>
      <c r="C522">
        <f t="shared" si="106"/>
        <v>6</v>
      </c>
      <c r="D522">
        <f t="shared" si="107"/>
        <v>1</v>
      </c>
      <c r="E522">
        <f t="shared" si="108"/>
        <v>0</v>
      </c>
      <c r="F522" t="s">
        <v>5</v>
      </c>
      <c r="G522">
        <f t="shared" si="117"/>
        <v>46</v>
      </c>
      <c r="H522">
        <f>ROUNDDOWN(IF(AND(D522=1,F522="z"),G522*0.2,0),0)</f>
        <v>0</v>
      </c>
      <c r="I522">
        <f t="shared" si="109"/>
        <v>23</v>
      </c>
      <c r="J522">
        <f t="shared" si="110"/>
        <v>0</v>
      </c>
      <c r="K522">
        <f t="shared" si="111"/>
        <v>0</v>
      </c>
      <c r="L522">
        <f t="shared" si="112"/>
        <v>690</v>
      </c>
      <c r="M522">
        <f>IF(E522=1,G522*15,0)</f>
        <v>0</v>
      </c>
      <c r="N522">
        <f t="shared" si="116"/>
        <v>0</v>
      </c>
      <c r="O522">
        <f t="shared" si="113"/>
        <v>69910</v>
      </c>
      <c r="P522">
        <f t="shared" si="114"/>
        <v>102480</v>
      </c>
      <c r="Q522">
        <f t="shared" si="115"/>
        <v>61370</v>
      </c>
    </row>
    <row r="523" spans="1:17" x14ac:dyDescent="0.25">
      <c r="A523" s="1">
        <v>45448</v>
      </c>
      <c r="B523">
        <f t="shared" si="105"/>
        <v>3</v>
      </c>
      <c r="C523">
        <f t="shared" si="106"/>
        <v>6</v>
      </c>
      <c r="D523">
        <f t="shared" si="107"/>
        <v>1</v>
      </c>
      <c r="E523">
        <f t="shared" si="108"/>
        <v>0</v>
      </c>
      <c r="F523" t="s">
        <v>5</v>
      </c>
      <c r="G523">
        <f t="shared" si="117"/>
        <v>46</v>
      </c>
      <c r="H523">
        <f>ROUNDDOWN(IF(AND(D523=1,F523="z"),G523*0.2,0),0)</f>
        <v>0</v>
      </c>
      <c r="I523">
        <f t="shared" si="109"/>
        <v>23</v>
      </c>
      <c r="J523">
        <f t="shared" si="110"/>
        <v>0</v>
      </c>
      <c r="K523">
        <f t="shared" si="111"/>
        <v>0</v>
      </c>
      <c r="L523">
        <f t="shared" si="112"/>
        <v>690</v>
      </c>
      <c r="M523">
        <f>IF(E523=1,G523*15,0)</f>
        <v>0</v>
      </c>
      <c r="N523">
        <f t="shared" si="116"/>
        <v>0</v>
      </c>
      <c r="O523">
        <f t="shared" si="113"/>
        <v>70600</v>
      </c>
      <c r="P523">
        <f t="shared" si="114"/>
        <v>103170</v>
      </c>
      <c r="Q523">
        <f t="shared" si="115"/>
        <v>61370</v>
      </c>
    </row>
    <row r="524" spans="1:17" x14ac:dyDescent="0.25">
      <c r="A524" s="1">
        <v>45449</v>
      </c>
      <c r="B524">
        <f t="shared" si="105"/>
        <v>4</v>
      </c>
      <c r="C524">
        <f t="shared" si="106"/>
        <v>6</v>
      </c>
      <c r="D524">
        <f t="shared" si="107"/>
        <v>1</v>
      </c>
      <c r="E524">
        <f t="shared" si="108"/>
        <v>0</v>
      </c>
      <c r="F524" t="s">
        <v>5</v>
      </c>
      <c r="G524">
        <f t="shared" si="117"/>
        <v>46</v>
      </c>
      <c r="H524">
        <f>ROUNDDOWN(IF(AND(D524=1,F524="z"),G524*0.2,0),0)</f>
        <v>0</v>
      </c>
      <c r="I524">
        <f t="shared" si="109"/>
        <v>23</v>
      </c>
      <c r="J524">
        <f t="shared" si="110"/>
        <v>0</v>
      </c>
      <c r="K524">
        <f t="shared" si="111"/>
        <v>0</v>
      </c>
      <c r="L524">
        <f t="shared" si="112"/>
        <v>690</v>
      </c>
      <c r="M524">
        <f>IF(E524=1,G524*15,0)</f>
        <v>0</v>
      </c>
      <c r="N524">
        <f t="shared" si="116"/>
        <v>0</v>
      </c>
      <c r="O524">
        <f t="shared" si="113"/>
        <v>71290</v>
      </c>
      <c r="P524">
        <f t="shared" si="114"/>
        <v>103860</v>
      </c>
      <c r="Q524">
        <f t="shared" si="115"/>
        <v>61370</v>
      </c>
    </row>
    <row r="525" spans="1:17" x14ac:dyDescent="0.25">
      <c r="A525" s="1">
        <v>45450</v>
      </c>
      <c r="B525">
        <f t="shared" si="105"/>
        <v>5</v>
      </c>
      <c r="C525">
        <f t="shared" si="106"/>
        <v>6</v>
      </c>
      <c r="D525">
        <f t="shared" si="107"/>
        <v>1</v>
      </c>
      <c r="E525">
        <f t="shared" si="108"/>
        <v>0</v>
      </c>
      <c r="F525" t="s">
        <v>5</v>
      </c>
      <c r="G525">
        <f t="shared" si="117"/>
        <v>46</v>
      </c>
      <c r="H525">
        <f>ROUNDDOWN(IF(AND(D525=1,F525="z"),G525*0.2,0),0)</f>
        <v>0</v>
      </c>
      <c r="I525">
        <f t="shared" si="109"/>
        <v>23</v>
      </c>
      <c r="J525">
        <f t="shared" si="110"/>
        <v>0</v>
      </c>
      <c r="K525">
        <f t="shared" si="111"/>
        <v>0</v>
      </c>
      <c r="L525">
        <f t="shared" si="112"/>
        <v>690</v>
      </c>
      <c r="M525">
        <f>IF(E525=1,G525*15,0)</f>
        <v>0</v>
      </c>
      <c r="N525">
        <f t="shared" si="116"/>
        <v>0</v>
      </c>
      <c r="O525">
        <f t="shared" si="113"/>
        <v>71980</v>
      </c>
      <c r="P525">
        <f t="shared" si="114"/>
        <v>104550</v>
      </c>
      <c r="Q525">
        <f t="shared" si="115"/>
        <v>61370</v>
      </c>
    </row>
    <row r="526" spans="1:17" x14ac:dyDescent="0.25">
      <c r="A526" s="1">
        <v>45451</v>
      </c>
      <c r="B526">
        <f t="shared" si="105"/>
        <v>6</v>
      </c>
      <c r="C526">
        <f t="shared" si="106"/>
        <v>6</v>
      </c>
      <c r="D526">
        <f t="shared" si="107"/>
        <v>0</v>
      </c>
      <c r="E526">
        <f t="shared" si="108"/>
        <v>0</v>
      </c>
      <c r="F526" t="s">
        <v>5</v>
      </c>
      <c r="G526">
        <f t="shared" si="117"/>
        <v>46</v>
      </c>
      <c r="H526">
        <f>ROUNDDOWN(IF(AND(D526=1,F526="z"),G526*0.2,0),0)</f>
        <v>0</v>
      </c>
      <c r="I526">
        <f t="shared" si="109"/>
        <v>0</v>
      </c>
      <c r="J526">
        <f t="shared" si="110"/>
        <v>0</v>
      </c>
      <c r="K526">
        <f t="shared" si="111"/>
        <v>0</v>
      </c>
      <c r="L526">
        <f t="shared" si="112"/>
        <v>0</v>
      </c>
      <c r="M526">
        <f>IF(E526=1,G526*15,0)</f>
        <v>0</v>
      </c>
      <c r="N526">
        <f t="shared" si="116"/>
        <v>0</v>
      </c>
      <c r="O526">
        <f t="shared" si="113"/>
        <v>71980</v>
      </c>
      <c r="P526">
        <f t="shared" si="114"/>
        <v>104550</v>
      </c>
      <c r="Q526">
        <f t="shared" si="115"/>
        <v>61370</v>
      </c>
    </row>
    <row r="527" spans="1:17" x14ac:dyDescent="0.25">
      <c r="A527" s="1">
        <v>45452</v>
      </c>
      <c r="B527">
        <f t="shared" si="105"/>
        <v>7</v>
      </c>
      <c r="C527">
        <f t="shared" si="106"/>
        <v>6</v>
      </c>
      <c r="D527">
        <f t="shared" si="107"/>
        <v>0</v>
      </c>
      <c r="E527">
        <f t="shared" si="108"/>
        <v>1</v>
      </c>
      <c r="F527" t="s">
        <v>5</v>
      </c>
      <c r="G527">
        <f t="shared" si="117"/>
        <v>46</v>
      </c>
      <c r="H527">
        <f>ROUNDDOWN(IF(AND(D527=1,F527="z"),G527*0.2,0),0)</f>
        <v>0</v>
      </c>
      <c r="I527">
        <f t="shared" si="109"/>
        <v>0</v>
      </c>
      <c r="J527">
        <f t="shared" si="110"/>
        <v>0</v>
      </c>
      <c r="K527">
        <f t="shared" si="111"/>
        <v>0</v>
      </c>
      <c r="L527">
        <f t="shared" si="112"/>
        <v>0</v>
      </c>
      <c r="M527">
        <f>IF(E527=1,G527*15,0)</f>
        <v>690</v>
      </c>
      <c r="N527">
        <f t="shared" si="116"/>
        <v>0</v>
      </c>
      <c r="O527">
        <f t="shared" si="113"/>
        <v>71290</v>
      </c>
      <c r="P527">
        <f t="shared" si="114"/>
        <v>104550</v>
      </c>
      <c r="Q527">
        <f t="shared" si="115"/>
        <v>62060</v>
      </c>
    </row>
    <row r="528" spans="1:17" x14ac:dyDescent="0.25">
      <c r="A528" s="1">
        <v>45453</v>
      </c>
      <c r="B528">
        <f t="shared" si="105"/>
        <v>1</v>
      </c>
      <c r="C528">
        <f t="shared" si="106"/>
        <v>6</v>
      </c>
      <c r="D528">
        <f t="shared" si="107"/>
        <v>1</v>
      </c>
      <c r="E528">
        <f t="shared" si="108"/>
        <v>0</v>
      </c>
      <c r="F528" t="s">
        <v>5</v>
      </c>
      <c r="G528">
        <f t="shared" si="117"/>
        <v>46</v>
      </c>
      <c r="H528">
        <f>ROUNDDOWN(IF(AND(D528=1,F528="z"),G528*0.2,0),0)</f>
        <v>0</v>
      </c>
      <c r="I528">
        <f t="shared" si="109"/>
        <v>23</v>
      </c>
      <c r="J528">
        <f t="shared" si="110"/>
        <v>0</v>
      </c>
      <c r="K528">
        <f t="shared" si="111"/>
        <v>0</v>
      </c>
      <c r="L528">
        <f t="shared" si="112"/>
        <v>690</v>
      </c>
      <c r="M528">
        <f>IF(E528=1,G528*15,0)</f>
        <v>0</v>
      </c>
      <c r="N528">
        <f t="shared" si="116"/>
        <v>0</v>
      </c>
      <c r="O528">
        <f t="shared" si="113"/>
        <v>71980</v>
      </c>
      <c r="P528">
        <f t="shared" si="114"/>
        <v>105240</v>
      </c>
      <c r="Q528">
        <f t="shared" si="115"/>
        <v>62060</v>
      </c>
    </row>
    <row r="529" spans="1:17" x14ac:dyDescent="0.25">
      <c r="A529" s="1">
        <v>45454</v>
      </c>
      <c r="B529">
        <f t="shared" si="105"/>
        <v>2</v>
      </c>
      <c r="C529">
        <f t="shared" si="106"/>
        <v>6</v>
      </c>
      <c r="D529">
        <f t="shared" si="107"/>
        <v>1</v>
      </c>
      <c r="E529">
        <f t="shared" si="108"/>
        <v>0</v>
      </c>
      <c r="F529" t="s">
        <v>5</v>
      </c>
      <c r="G529">
        <f t="shared" si="117"/>
        <v>46</v>
      </c>
      <c r="H529">
        <f>ROUNDDOWN(IF(AND(D529=1,F529="z"),G529*0.2,0),0)</f>
        <v>0</v>
      </c>
      <c r="I529">
        <f t="shared" si="109"/>
        <v>23</v>
      </c>
      <c r="J529">
        <f t="shared" si="110"/>
        <v>0</v>
      </c>
      <c r="K529">
        <f t="shared" si="111"/>
        <v>0</v>
      </c>
      <c r="L529">
        <f t="shared" si="112"/>
        <v>690</v>
      </c>
      <c r="M529">
        <f>IF(E529=1,G529*15,0)</f>
        <v>0</v>
      </c>
      <c r="N529">
        <f t="shared" si="116"/>
        <v>0</v>
      </c>
      <c r="O529">
        <f t="shared" si="113"/>
        <v>72670</v>
      </c>
      <c r="P529">
        <f t="shared" si="114"/>
        <v>105930</v>
      </c>
      <c r="Q529">
        <f t="shared" si="115"/>
        <v>62060</v>
      </c>
    </row>
    <row r="530" spans="1:17" x14ac:dyDescent="0.25">
      <c r="A530" s="1">
        <v>45455</v>
      </c>
      <c r="B530">
        <f t="shared" si="105"/>
        <v>3</v>
      </c>
      <c r="C530">
        <f t="shared" si="106"/>
        <v>6</v>
      </c>
      <c r="D530">
        <f t="shared" si="107"/>
        <v>1</v>
      </c>
      <c r="E530">
        <f t="shared" si="108"/>
        <v>0</v>
      </c>
      <c r="F530" t="s">
        <v>5</v>
      </c>
      <c r="G530">
        <f t="shared" si="117"/>
        <v>46</v>
      </c>
      <c r="H530">
        <f>ROUNDDOWN(IF(AND(D530=1,F530="z"),G530*0.2,0),0)</f>
        <v>0</v>
      </c>
      <c r="I530">
        <f t="shared" si="109"/>
        <v>23</v>
      </c>
      <c r="J530">
        <f t="shared" si="110"/>
        <v>0</v>
      </c>
      <c r="K530">
        <f t="shared" si="111"/>
        <v>0</v>
      </c>
      <c r="L530">
        <f t="shared" si="112"/>
        <v>690</v>
      </c>
      <c r="M530">
        <f>IF(E530=1,G530*15,0)</f>
        <v>0</v>
      </c>
      <c r="N530">
        <f t="shared" si="116"/>
        <v>0</v>
      </c>
      <c r="O530">
        <f t="shared" si="113"/>
        <v>73360</v>
      </c>
      <c r="P530">
        <f t="shared" si="114"/>
        <v>106620</v>
      </c>
      <c r="Q530">
        <f t="shared" si="115"/>
        <v>62060</v>
      </c>
    </row>
    <row r="531" spans="1:17" x14ac:dyDescent="0.25">
      <c r="A531" s="1">
        <v>45456</v>
      </c>
      <c r="B531">
        <f t="shared" si="105"/>
        <v>4</v>
      </c>
      <c r="C531">
        <f t="shared" si="106"/>
        <v>6</v>
      </c>
      <c r="D531">
        <f t="shared" si="107"/>
        <v>1</v>
      </c>
      <c r="E531">
        <f t="shared" si="108"/>
        <v>0</v>
      </c>
      <c r="F531" t="s">
        <v>5</v>
      </c>
      <c r="G531">
        <f t="shared" si="117"/>
        <v>46</v>
      </c>
      <c r="H531">
        <f>ROUNDDOWN(IF(AND(D531=1,F531="z"),G531*0.2,0),0)</f>
        <v>0</v>
      </c>
      <c r="I531">
        <f t="shared" si="109"/>
        <v>23</v>
      </c>
      <c r="J531">
        <f t="shared" si="110"/>
        <v>0</v>
      </c>
      <c r="K531">
        <f t="shared" si="111"/>
        <v>0</v>
      </c>
      <c r="L531">
        <f t="shared" si="112"/>
        <v>690</v>
      </c>
      <c r="M531">
        <f>IF(E531=1,G531*15,0)</f>
        <v>0</v>
      </c>
      <c r="N531">
        <f t="shared" si="116"/>
        <v>0</v>
      </c>
      <c r="O531">
        <f t="shared" si="113"/>
        <v>74050</v>
      </c>
      <c r="P531">
        <f t="shared" si="114"/>
        <v>107310</v>
      </c>
      <c r="Q531">
        <f t="shared" si="115"/>
        <v>62060</v>
      </c>
    </row>
    <row r="532" spans="1:17" x14ac:dyDescent="0.25">
      <c r="A532" s="1">
        <v>45457</v>
      </c>
      <c r="B532">
        <f t="shared" si="105"/>
        <v>5</v>
      </c>
      <c r="C532">
        <f t="shared" si="106"/>
        <v>6</v>
      </c>
      <c r="D532">
        <f t="shared" si="107"/>
        <v>1</v>
      </c>
      <c r="E532">
        <f t="shared" si="108"/>
        <v>0</v>
      </c>
      <c r="F532" t="s">
        <v>5</v>
      </c>
      <c r="G532">
        <f t="shared" si="117"/>
        <v>46</v>
      </c>
      <c r="H532">
        <f>ROUNDDOWN(IF(AND(D532=1,F532="z"),G532*0.2,0),0)</f>
        <v>0</v>
      </c>
      <c r="I532">
        <f t="shared" si="109"/>
        <v>23</v>
      </c>
      <c r="J532">
        <f t="shared" si="110"/>
        <v>0</v>
      </c>
      <c r="K532">
        <f t="shared" si="111"/>
        <v>0</v>
      </c>
      <c r="L532">
        <f t="shared" si="112"/>
        <v>690</v>
      </c>
      <c r="M532">
        <f>IF(E532=1,G532*15,0)</f>
        <v>0</v>
      </c>
      <c r="N532">
        <f t="shared" si="116"/>
        <v>0</v>
      </c>
      <c r="O532">
        <f t="shared" si="113"/>
        <v>74740</v>
      </c>
      <c r="P532">
        <f t="shared" si="114"/>
        <v>108000</v>
      </c>
      <c r="Q532">
        <f t="shared" si="115"/>
        <v>62060</v>
      </c>
    </row>
    <row r="533" spans="1:17" x14ac:dyDescent="0.25">
      <c r="A533" s="1">
        <v>45458</v>
      </c>
      <c r="B533">
        <f t="shared" si="105"/>
        <v>6</v>
      </c>
      <c r="C533">
        <f t="shared" si="106"/>
        <v>6</v>
      </c>
      <c r="D533">
        <f t="shared" si="107"/>
        <v>0</v>
      </c>
      <c r="E533">
        <f t="shared" si="108"/>
        <v>0</v>
      </c>
      <c r="F533" t="s">
        <v>5</v>
      </c>
      <c r="G533">
        <f t="shared" si="117"/>
        <v>46</v>
      </c>
      <c r="H533">
        <f>ROUNDDOWN(IF(AND(D533=1,F533="z"),G533*0.2,0),0)</f>
        <v>0</v>
      </c>
      <c r="I533">
        <f t="shared" si="109"/>
        <v>0</v>
      </c>
      <c r="J533">
        <f t="shared" si="110"/>
        <v>0</v>
      </c>
      <c r="K533">
        <f t="shared" si="111"/>
        <v>0</v>
      </c>
      <c r="L533">
        <f t="shared" si="112"/>
        <v>0</v>
      </c>
      <c r="M533">
        <f>IF(E533=1,G533*15,0)</f>
        <v>0</v>
      </c>
      <c r="N533">
        <f t="shared" si="116"/>
        <v>0</v>
      </c>
      <c r="O533">
        <f t="shared" si="113"/>
        <v>74740</v>
      </c>
      <c r="P533">
        <f t="shared" si="114"/>
        <v>108000</v>
      </c>
      <c r="Q533">
        <f t="shared" si="115"/>
        <v>62060</v>
      </c>
    </row>
    <row r="534" spans="1:17" x14ac:dyDescent="0.25">
      <c r="A534" s="1">
        <v>45459</v>
      </c>
      <c r="B534">
        <f t="shared" si="105"/>
        <v>7</v>
      </c>
      <c r="C534">
        <f t="shared" si="106"/>
        <v>6</v>
      </c>
      <c r="D534">
        <f t="shared" si="107"/>
        <v>0</v>
      </c>
      <c r="E534">
        <f t="shared" si="108"/>
        <v>1</v>
      </c>
      <c r="F534" t="s">
        <v>5</v>
      </c>
      <c r="G534">
        <f t="shared" si="117"/>
        <v>46</v>
      </c>
      <c r="H534">
        <f>ROUNDDOWN(IF(AND(D534=1,F534="z"),G534*0.2,0),0)</f>
        <v>0</v>
      </c>
      <c r="I534">
        <f t="shared" si="109"/>
        <v>0</v>
      </c>
      <c r="J534">
        <f t="shared" si="110"/>
        <v>0</v>
      </c>
      <c r="K534">
        <f t="shared" si="111"/>
        <v>0</v>
      </c>
      <c r="L534">
        <f t="shared" si="112"/>
        <v>0</v>
      </c>
      <c r="M534">
        <f>IF(E534=1,G534*15,0)</f>
        <v>690</v>
      </c>
      <c r="N534">
        <f t="shared" si="116"/>
        <v>0</v>
      </c>
      <c r="O534">
        <f t="shared" si="113"/>
        <v>74050</v>
      </c>
      <c r="P534">
        <f t="shared" si="114"/>
        <v>108000</v>
      </c>
      <c r="Q534">
        <f t="shared" si="115"/>
        <v>62750</v>
      </c>
    </row>
    <row r="535" spans="1:17" x14ac:dyDescent="0.25">
      <c r="A535" s="1">
        <v>45460</v>
      </c>
      <c r="B535">
        <f t="shared" si="105"/>
        <v>1</v>
      </c>
      <c r="C535">
        <f t="shared" si="106"/>
        <v>6</v>
      </c>
      <c r="D535">
        <f t="shared" si="107"/>
        <v>1</v>
      </c>
      <c r="E535">
        <f t="shared" si="108"/>
        <v>0</v>
      </c>
      <c r="F535" t="s">
        <v>5</v>
      </c>
      <c r="G535">
        <f t="shared" si="117"/>
        <v>46</v>
      </c>
      <c r="H535">
        <f>ROUNDDOWN(IF(AND(D535=1,F535="z"),G535*0.2,0),0)</f>
        <v>0</v>
      </c>
      <c r="I535">
        <f t="shared" si="109"/>
        <v>23</v>
      </c>
      <c r="J535">
        <f t="shared" si="110"/>
        <v>0</v>
      </c>
      <c r="K535">
        <f t="shared" si="111"/>
        <v>0</v>
      </c>
      <c r="L535">
        <f t="shared" si="112"/>
        <v>690</v>
      </c>
      <c r="M535">
        <f>IF(E535=1,G535*15,0)</f>
        <v>0</v>
      </c>
      <c r="N535">
        <f t="shared" si="116"/>
        <v>0</v>
      </c>
      <c r="O535">
        <f t="shared" si="113"/>
        <v>74740</v>
      </c>
      <c r="P535">
        <f t="shared" si="114"/>
        <v>108690</v>
      </c>
      <c r="Q535">
        <f t="shared" si="115"/>
        <v>62750</v>
      </c>
    </row>
    <row r="536" spans="1:17" x14ac:dyDescent="0.25">
      <c r="A536" s="1">
        <v>45461</v>
      </c>
      <c r="B536">
        <f t="shared" si="105"/>
        <v>2</v>
      </c>
      <c r="C536">
        <f t="shared" si="106"/>
        <v>6</v>
      </c>
      <c r="D536">
        <f t="shared" si="107"/>
        <v>1</v>
      </c>
      <c r="E536">
        <f t="shared" si="108"/>
        <v>0</v>
      </c>
      <c r="F536" t="s">
        <v>5</v>
      </c>
      <c r="G536">
        <f t="shared" si="117"/>
        <v>46</v>
      </c>
      <c r="H536">
        <f>ROUNDDOWN(IF(AND(D536=1,F536="z"),G536*0.2,0),0)</f>
        <v>0</v>
      </c>
      <c r="I536">
        <f t="shared" si="109"/>
        <v>23</v>
      </c>
      <c r="J536">
        <f t="shared" si="110"/>
        <v>0</v>
      </c>
      <c r="K536">
        <f t="shared" si="111"/>
        <v>0</v>
      </c>
      <c r="L536">
        <f t="shared" si="112"/>
        <v>690</v>
      </c>
      <c r="M536">
        <f>IF(E536=1,G536*15,0)</f>
        <v>0</v>
      </c>
      <c r="N536">
        <f t="shared" si="116"/>
        <v>0</v>
      </c>
      <c r="O536">
        <f t="shared" si="113"/>
        <v>75430</v>
      </c>
      <c r="P536">
        <f t="shared" si="114"/>
        <v>109380</v>
      </c>
      <c r="Q536">
        <f t="shared" si="115"/>
        <v>62750</v>
      </c>
    </row>
    <row r="537" spans="1:17" x14ac:dyDescent="0.25">
      <c r="A537" s="1">
        <v>45462</v>
      </c>
      <c r="B537">
        <f t="shared" si="105"/>
        <v>3</v>
      </c>
      <c r="C537">
        <f t="shared" si="106"/>
        <v>6</v>
      </c>
      <c r="D537">
        <f t="shared" si="107"/>
        <v>1</v>
      </c>
      <c r="E537">
        <f t="shared" si="108"/>
        <v>0</v>
      </c>
      <c r="F537" t="s">
        <v>5</v>
      </c>
      <c r="G537">
        <f t="shared" si="117"/>
        <v>46</v>
      </c>
      <c r="H537">
        <f>ROUNDDOWN(IF(AND(D537=1,F537="z"),G537*0.2,0),0)</f>
        <v>0</v>
      </c>
      <c r="I537">
        <f t="shared" si="109"/>
        <v>23</v>
      </c>
      <c r="J537">
        <f t="shared" si="110"/>
        <v>0</v>
      </c>
      <c r="K537">
        <f t="shared" si="111"/>
        <v>0</v>
      </c>
      <c r="L537">
        <f t="shared" si="112"/>
        <v>690</v>
      </c>
      <c r="M537">
        <f>IF(E537=1,G537*15,0)</f>
        <v>0</v>
      </c>
      <c r="N537">
        <f t="shared" si="116"/>
        <v>0</v>
      </c>
      <c r="O537">
        <f t="shared" si="113"/>
        <v>76120</v>
      </c>
      <c r="P537">
        <f t="shared" si="114"/>
        <v>110070</v>
      </c>
      <c r="Q537">
        <f t="shared" si="115"/>
        <v>62750</v>
      </c>
    </row>
    <row r="538" spans="1:17" x14ac:dyDescent="0.25">
      <c r="A538" s="1">
        <v>45463</v>
      </c>
      <c r="B538">
        <f t="shared" si="105"/>
        <v>4</v>
      </c>
      <c r="C538">
        <f t="shared" si="106"/>
        <v>6</v>
      </c>
      <c r="D538">
        <f t="shared" si="107"/>
        <v>1</v>
      </c>
      <c r="E538">
        <f t="shared" si="108"/>
        <v>0</v>
      </c>
      <c r="F538" t="s">
        <v>5</v>
      </c>
      <c r="G538">
        <f t="shared" si="117"/>
        <v>46</v>
      </c>
      <c r="H538">
        <f>ROUNDDOWN(IF(AND(D538=1,F538="z"),G538*0.2,0),0)</f>
        <v>0</v>
      </c>
      <c r="I538">
        <f t="shared" si="109"/>
        <v>23</v>
      </c>
      <c r="J538">
        <f t="shared" si="110"/>
        <v>0</v>
      </c>
      <c r="K538">
        <f t="shared" si="111"/>
        <v>0</v>
      </c>
      <c r="L538">
        <f t="shared" si="112"/>
        <v>690</v>
      </c>
      <c r="M538">
        <f>IF(E538=1,G538*15,0)</f>
        <v>0</v>
      </c>
      <c r="N538">
        <f t="shared" si="116"/>
        <v>0</v>
      </c>
      <c r="O538">
        <f t="shared" si="113"/>
        <v>76810</v>
      </c>
      <c r="P538">
        <f t="shared" si="114"/>
        <v>110760</v>
      </c>
      <c r="Q538">
        <f t="shared" si="115"/>
        <v>62750</v>
      </c>
    </row>
    <row r="539" spans="1:17" x14ac:dyDescent="0.25">
      <c r="A539" s="1">
        <v>45464</v>
      </c>
      <c r="B539">
        <f t="shared" si="105"/>
        <v>5</v>
      </c>
      <c r="C539">
        <f t="shared" si="106"/>
        <v>6</v>
      </c>
      <c r="D539">
        <f t="shared" si="107"/>
        <v>1</v>
      </c>
      <c r="E539">
        <f t="shared" si="108"/>
        <v>0</v>
      </c>
      <c r="F539" t="s">
        <v>6</v>
      </c>
      <c r="G539">
        <f t="shared" si="117"/>
        <v>46</v>
      </c>
      <c r="H539">
        <f>ROUNDDOWN(IF(AND(D539=1,F539="z"),G539*0.2,0),0)</f>
        <v>0</v>
      </c>
      <c r="I539">
        <f t="shared" si="109"/>
        <v>0</v>
      </c>
      <c r="J539">
        <f t="shared" si="110"/>
        <v>41</v>
      </c>
      <c r="K539">
        <f t="shared" si="111"/>
        <v>0</v>
      </c>
      <c r="L539">
        <f t="shared" si="112"/>
        <v>1230</v>
      </c>
      <c r="M539">
        <f>IF(E539=1,G539*15,0)</f>
        <v>0</v>
      </c>
      <c r="N539">
        <f t="shared" si="116"/>
        <v>0</v>
      </c>
      <c r="O539">
        <f t="shared" si="113"/>
        <v>78040</v>
      </c>
      <c r="P539">
        <f t="shared" si="114"/>
        <v>111990</v>
      </c>
      <c r="Q539">
        <f t="shared" si="115"/>
        <v>62750</v>
      </c>
    </row>
    <row r="540" spans="1:17" x14ac:dyDescent="0.25">
      <c r="A540" s="1">
        <v>45465</v>
      </c>
      <c r="B540">
        <f t="shared" si="105"/>
        <v>6</v>
      </c>
      <c r="C540">
        <f t="shared" si="106"/>
        <v>6</v>
      </c>
      <c r="D540">
        <f t="shared" si="107"/>
        <v>0</v>
      </c>
      <c r="E540">
        <f t="shared" si="108"/>
        <v>0</v>
      </c>
      <c r="F540" t="s">
        <v>6</v>
      </c>
      <c r="G540">
        <f t="shared" si="117"/>
        <v>46</v>
      </c>
      <c r="H540">
        <f>ROUNDDOWN(IF(AND(D540=1,F540="z"),G540*0.2,0),0)</f>
        <v>0</v>
      </c>
      <c r="I540">
        <f t="shared" si="109"/>
        <v>0</v>
      </c>
      <c r="J540">
        <f t="shared" si="110"/>
        <v>0</v>
      </c>
      <c r="K540">
        <f t="shared" si="111"/>
        <v>0</v>
      </c>
      <c r="L540">
        <f t="shared" si="112"/>
        <v>0</v>
      </c>
      <c r="M540">
        <f>IF(E540=1,G540*15,0)</f>
        <v>0</v>
      </c>
      <c r="N540">
        <f t="shared" si="116"/>
        <v>0</v>
      </c>
      <c r="O540">
        <f t="shared" si="113"/>
        <v>78040</v>
      </c>
      <c r="P540">
        <f t="shared" si="114"/>
        <v>111990</v>
      </c>
      <c r="Q540">
        <f t="shared" si="115"/>
        <v>62750</v>
      </c>
    </row>
    <row r="541" spans="1:17" x14ac:dyDescent="0.25">
      <c r="A541" s="1">
        <v>45466</v>
      </c>
      <c r="B541">
        <f t="shared" si="105"/>
        <v>7</v>
      </c>
      <c r="C541">
        <f t="shared" si="106"/>
        <v>6</v>
      </c>
      <c r="D541">
        <f t="shared" si="107"/>
        <v>0</v>
      </c>
      <c r="E541">
        <f t="shared" si="108"/>
        <v>1</v>
      </c>
      <c r="F541" t="s">
        <v>6</v>
      </c>
      <c r="G541">
        <f t="shared" si="117"/>
        <v>46</v>
      </c>
      <c r="H541">
        <f>ROUNDDOWN(IF(AND(D541=1,F541="z"),G541*0.2,0),0)</f>
        <v>0</v>
      </c>
      <c r="I541">
        <f t="shared" si="109"/>
        <v>0</v>
      </c>
      <c r="J541">
        <f t="shared" si="110"/>
        <v>0</v>
      </c>
      <c r="K541">
        <f t="shared" si="111"/>
        <v>0</v>
      </c>
      <c r="L541">
        <f t="shared" si="112"/>
        <v>0</v>
      </c>
      <c r="M541">
        <f>IF(E541=1,G541*15,0)</f>
        <v>690</v>
      </c>
      <c r="N541">
        <f t="shared" si="116"/>
        <v>0</v>
      </c>
      <c r="O541">
        <f t="shared" si="113"/>
        <v>77350</v>
      </c>
      <c r="P541">
        <f t="shared" si="114"/>
        <v>111990</v>
      </c>
      <c r="Q541">
        <f t="shared" si="115"/>
        <v>63440</v>
      </c>
    </row>
    <row r="542" spans="1:17" x14ac:dyDescent="0.25">
      <c r="A542" s="1">
        <v>45467</v>
      </c>
      <c r="B542">
        <f t="shared" si="105"/>
        <v>1</v>
      </c>
      <c r="C542">
        <f t="shared" si="106"/>
        <v>6</v>
      </c>
      <c r="D542">
        <f t="shared" si="107"/>
        <v>1</v>
      </c>
      <c r="E542">
        <f t="shared" si="108"/>
        <v>0</v>
      </c>
      <c r="F542" t="s">
        <v>6</v>
      </c>
      <c r="G542">
        <f t="shared" si="117"/>
        <v>46</v>
      </c>
      <c r="H542">
        <f>ROUNDDOWN(IF(AND(D542=1,F542="z"),G542*0.2,0),0)</f>
        <v>0</v>
      </c>
      <c r="I542">
        <f t="shared" si="109"/>
        <v>0</v>
      </c>
      <c r="J542">
        <f t="shared" si="110"/>
        <v>41</v>
      </c>
      <c r="K542">
        <f t="shared" si="111"/>
        <v>0</v>
      </c>
      <c r="L542">
        <f t="shared" si="112"/>
        <v>1230</v>
      </c>
      <c r="M542">
        <f>IF(E542=1,G542*15,0)</f>
        <v>0</v>
      </c>
      <c r="N542">
        <f t="shared" si="116"/>
        <v>0</v>
      </c>
      <c r="O542">
        <f t="shared" si="113"/>
        <v>78580</v>
      </c>
      <c r="P542">
        <f t="shared" si="114"/>
        <v>113220</v>
      </c>
      <c r="Q542">
        <f t="shared" si="115"/>
        <v>63440</v>
      </c>
    </row>
    <row r="543" spans="1:17" x14ac:dyDescent="0.25">
      <c r="A543" s="1">
        <v>45468</v>
      </c>
      <c r="B543">
        <f t="shared" si="105"/>
        <v>2</v>
      </c>
      <c r="C543">
        <f t="shared" si="106"/>
        <v>6</v>
      </c>
      <c r="D543">
        <f t="shared" si="107"/>
        <v>1</v>
      </c>
      <c r="E543">
        <f t="shared" si="108"/>
        <v>0</v>
      </c>
      <c r="F543" t="s">
        <v>6</v>
      </c>
      <c r="G543">
        <f t="shared" si="117"/>
        <v>46</v>
      </c>
      <c r="H543">
        <f>ROUNDDOWN(IF(AND(D543=1,F543="z"),G543*0.2,0),0)</f>
        <v>0</v>
      </c>
      <c r="I543">
        <f t="shared" si="109"/>
        <v>0</v>
      </c>
      <c r="J543">
        <f t="shared" si="110"/>
        <v>41</v>
      </c>
      <c r="K543">
        <f t="shared" si="111"/>
        <v>0</v>
      </c>
      <c r="L543">
        <f t="shared" si="112"/>
        <v>1230</v>
      </c>
      <c r="M543">
        <f>IF(E543=1,G543*15,0)</f>
        <v>0</v>
      </c>
      <c r="N543">
        <f t="shared" si="116"/>
        <v>0</v>
      </c>
      <c r="O543">
        <f t="shared" si="113"/>
        <v>79810</v>
      </c>
      <c r="P543">
        <f t="shared" si="114"/>
        <v>114450</v>
      </c>
      <c r="Q543">
        <f t="shared" si="115"/>
        <v>63440</v>
      </c>
    </row>
    <row r="544" spans="1:17" x14ac:dyDescent="0.25">
      <c r="A544" s="1">
        <v>45469</v>
      </c>
      <c r="B544">
        <f t="shared" si="105"/>
        <v>3</v>
      </c>
      <c r="C544">
        <f t="shared" si="106"/>
        <v>6</v>
      </c>
      <c r="D544">
        <f t="shared" si="107"/>
        <v>1</v>
      </c>
      <c r="E544">
        <f t="shared" si="108"/>
        <v>0</v>
      </c>
      <c r="F544" t="s">
        <v>6</v>
      </c>
      <c r="G544">
        <f t="shared" si="117"/>
        <v>46</v>
      </c>
      <c r="H544">
        <f>ROUNDDOWN(IF(AND(D544=1,F544="z"),G544*0.2,0),0)</f>
        <v>0</v>
      </c>
      <c r="I544">
        <f t="shared" si="109"/>
        <v>0</v>
      </c>
      <c r="J544">
        <f t="shared" si="110"/>
        <v>41</v>
      </c>
      <c r="K544">
        <f t="shared" si="111"/>
        <v>0</v>
      </c>
      <c r="L544">
        <f t="shared" si="112"/>
        <v>1230</v>
      </c>
      <c r="M544">
        <f>IF(E544=1,G544*15,0)</f>
        <v>0</v>
      </c>
      <c r="N544">
        <f t="shared" si="116"/>
        <v>0</v>
      </c>
      <c r="O544">
        <f t="shared" si="113"/>
        <v>81040</v>
      </c>
      <c r="P544">
        <f t="shared" si="114"/>
        <v>115680</v>
      </c>
      <c r="Q544">
        <f t="shared" si="115"/>
        <v>63440</v>
      </c>
    </row>
    <row r="545" spans="1:17" x14ac:dyDescent="0.25">
      <c r="A545" s="1">
        <v>45470</v>
      </c>
      <c r="B545">
        <f t="shared" si="105"/>
        <v>4</v>
      </c>
      <c r="C545">
        <f t="shared" si="106"/>
        <v>6</v>
      </c>
      <c r="D545">
        <f t="shared" si="107"/>
        <v>1</v>
      </c>
      <c r="E545">
        <f t="shared" si="108"/>
        <v>0</v>
      </c>
      <c r="F545" t="s">
        <v>6</v>
      </c>
      <c r="G545">
        <f t="shared" si="117"/>
        <v>46</v>
      </c>
      <c r="H545">
        <f>ROUNDDOWN(IF(AND(D545=1,F545="z"),G545*0.2,0),0)</f>
        <v>0</v>
      </c>
      <c r="I545">
        <f t="shared" si="109"/>
        <v>0</v>
      </c>
      <c r="J545">
        <f t="shared" si="110"/>
        <v>41</v>
      </c>
      <c r="K545">
        <f t="shared" si="111"/>
        <v>0</v>
      </c>
      <c r="L545">
        <f t="shared" si="112"/>
        <v>1230</v>
      </c>
      <c r="M545">
        <f>IF(E545=1,G545*15,0)</f>
        <v>0</v>
      </c>
      <c r="N545">
        <f t="shared" si="116"/>
        <v>0</v>
      </c>
      <c r="O545">
        <f t="shared" si="113"/>
        <v>82270</v>
      </c>
      <c r="P545">
        <f t="shared" si="114"/>
        <v>116910</v>
      </c>
      <c r="Q545">
        <f t="shared" si="115"/>
        <v>63440</v>
      </c>
    </row>
    <row r="546" spans="1:17" x14ac:dyDescent="0.25">
      <c r="A546" s="1">
        <v>45471</v>
      </c>
      <c r="B546">
        <f t="shared" si="105"/>
        <v>5</v>
      </c>
      <c r="C546">
        <f t="shared" si="106"/>
        <v>6</v>
      </c>
      <c r="D546">
        <f t="shared" si="107"/>
        <v>1</v>
      </c>
      <c r="E546">
        <f t="shared" si="108"/>
        <v>0</v>
      </c>
      <c r="F546" t="s">
        <v>6</v>
      </c>
      <c r="G546">
        <f t="shared" si="117"/>
        <v>46</v>
      </c>
      <c r="H546">
        <f>ROUNDDOWN(IF(AND(D546=1,F546="z"),G546*0.2,0),0)</f>
        <v>0</v>
      </c>
      <c r="I546">
        <f t="shared" si="109"/>
        <v>0</v>
      </c>
      <c r="J546">
        <f t="shared" si="110"/>
        <v>41</v>
      </c>
      <c r="K546">
        <f t="shared" si="111"/>
        <v>0</v>
      </c>
      <c r="L546">
        <f t="shared" si="112"/>
        <v>1230</v>
      </c>
      <c r="M546">
        <f>IF(E546=1,G546*15,0)</f>
        <v>0</v>
      </c>
      <c r="N546">
        <f t="shared" si="116"/>
        <v>0</v>
      </c>
      <c r="O546">
        <f t="shared" si="113"/>
        <v>83500</v>
      </c>
      <c r="P546">
        <f t="shared" si="114"/>
        <v>118140</v>
      </c>
      <c r="Q546">
        <f t="shared" si="115"/>
        <v>63440</v>
      </c>
    </row>
    <row r="547" spans="1:17" x14ac:dyDescent="0.25">
      <c r="A547" s="1">
        <v>45472</v>
      </c>
      <c r="B547">
        <f t="shared" si="105"/>
        <v>6</v>
      </c>
      <c r="C547">
        <f t="shared" si="106"/>
        <v>6</v>
      </c>
      <c r="D547">
        <f t="shared" si="107"/>
        <v>0</v>
      </c>
      <c r="E547">
        <f t="shared" si="108"/>
        <v>0</v>
      </c>
      <c r="F547" t="s">
        <v>6</v>
      </c>
      <c r="G547">
        <f t="shared" si="117"/>
        <v>46</v>
      </c>
      <c r="H547">
        <f>ROUNDDOWN(IF(AND(D547=1,F547="z"),G547*0.2,0),0)</f>
        <v>0</v>
      </c>
      <c r="I547">
        <f t="shared" si="109"/>
        <v>0</v>
      </c>
      <c r="J547">
        <f t="shared" si="110"/>
        <v>0</v>
      </c>
      <c r="K547">
        <f t="shared" si="111"/>
        <v>0</v>
      </c>
      <c r="L547">
        <f t="shared" si="112"/>
        <v>0</v>
      </c>
      <c r="M547">
        <f>IF(E547=1,G547*15,0)</f>
        <v>0</v>
      </c>
      <c r="N547">
        <f t="shared" si="116"/>
        <v>0</v>
      </c>
      <c r="O547">
        <f t="shared" si="113"/>
        <v>83500</v>
      </c>
      <c r="P547">
        <f t="shared" si="114"/>
        <v>118140</v>
      </c>
      <c r="Q547">
        <f t="shared" si="115"/>
        <v>63440</v>
      </c>
    </row>
    <row r="548" spans="1:17" x14ac:dyDescent="0.25">
      <c r="A548" s="1">
        <v>45473</v>
      </c>
      <c r="B548">
        <f t="shared" si="105"/>
        <v>7</v>
      </c>
      <c r="C548">
        <f t="shared" si="106"/>
        <v>6</v>
      </c>
      <c r="D548">
        <f t="shared" si="107"/>
        <v>0</v>
      </c>
      <c r="E548">
        <f t="shared" si="108"/>
        <v>1</v>
      </c>
      <c r="F548" t="s">
        <v>6</v>
      </c>
      <c r="G548">
        <f t="shared" si="117"/>
        <v>46</v>
      </c>
      <c r="H548">
        <f>ROUNDDOWN(IF(AND(D548=1,F548="z"),G548*0.2,0),0)</f>
        <v>0</v>
      </c>
      <c r="I548">
        <f t="shared" si="109"/>
        <v>0</v>
      </c>
      <c r="J548">
        <f t="shared" si="110"/>
        <v>0</v>
      </c>
      <c r="K548">
        <f t="shared" si="111"/>
        <v>0</v>
      </c>
      <c r="L548">
        <f t="shared" si="112"/>
        <v>0</v>
      </c>
      <c r="M548">
        <f>IF(E548=1,G548*15,0)</f>
        <v>690</v>
      </c>
      <c r="N548">
        <f t="shared" si="116"/>
        <v>0</v>
      </c>
      <c r="O548">
        <f t="shared" si="113"/>
        <v>82810</v>
      </c>
      <c r="P548">
        <f t="shared" si="114"/>
        <v>118140</v>
      </c>
      <c r="Q548">
        <f t="shared" si="115"/>
        <v>64130</v>
      </c>
    </row>
    <row r="549" spans="1:17" x14ac:dyDescent="0.25">
      <c r="A549" s="1">
        <v>45474</v>
      </c>
      <c r="B549">
        <f t="shared" si="105"/>
        <v>1</v>
      </c>
      <c r="C549">
        <f t="shared" si="106"/>
        <v>7</v>
      </c>
      <c r="D549">
        <f t="shared" si="107"/>
        <v>1</v>
      </c>
      <c r="E549">
        <f t="shared" si="108"/>
        <v>0</v>
      </c>
      <c r="F549" t="s">
        <v>6</v>
      </c>
      <c r="G549">
        <f t="shared" si="117"/>
        <v>49</v>
      </c>
      <c r="H549">
        <f>ROUNDDOWN(IF(AND(D549=1,F549="z"),G549*0.2,0),0)</f>
        <v>0</v>
      </c>
      <c r="I549">
        <f t="shared" si="109"/>
        <v>0</v>
      </c>
      <c r="J549">
        <f t="shared" si="110"/>
        <v>44</v>
      </c>
      <c r="K549">
        <f t="shared" si="111"/>
        <v>0</v>
      </c>
      <c r="L549">
        <f t="shared" si="112"/>
        <v>1320</v>
      </c>
      <c r="M549">
        <f>IF(E549=1,G549*15,0)</f>
        <v>0</v>
      </c>
      <c r="N549">
        <f t="shared" si="116"/>
        <v>2400</v>
      </c>
      <c r="O549">
        <f t="shared" si="113"/>
        <v>84130</v>
      </c>
      <c r="P549">
        <f t="shared" si="114"/>
        <v>119460</v>
      </c>
      <c r="Q549">
        <f t="shared" si="115"/>
        <v>66530</v>
      </c>
    </row>
    <row r="550" spans="1:17" x14ac:dyDescent="0.25">
      <c r="A550" s="1">
        <v>45475</v>
      </c>
      <c r="B550">
        <f t="shared" si="105"/>
        <v>2</v>
      </c>
      <c r="C550">
        <f t="shared" si="106"/>
        <v>7</v>
      </c>
      <c r="D550">
        <f t="shared" si="107"/>
        <v>1</v>
      </c>
      <c r="E550">
        <f t="shared" si="108"/>
        <v>0</v>
      </c>
      <c r="F550" t="s">
        <v>6</v>
      </c>
      <c r="G550">
        <f t="shared" si="117"/>
        <v>49</v>
      </c>
      <c r="H550">
        <f>ROUNDDOWN(IF(AND(D550=1,F550="z"),G550*0.2,0),0)</f>
        <v>0</v>
      </c>
      <c r="I550">
        <f t="shared" si="109"/>
        <v>0</v>
      </c>
      <c r="J550">
        <f t="shared" si="110"/>
        <v>44</v>
      </c>
      <c r="K550">
        <f t="shared" si="111"/>
        <v>0</v>
      </c>
      <c r="L550">
        <f t="shared" si="112"/>
        <v>1320</v>
      </c>
      <c r="M550">
        <f>IF(E550=1,G550*15,0)</f>
        <v>0</v>
      </c>
      <c r="N550">
        <f t="shared" si="116"/>
        <v>0</v>
      </c>
      <c r="O550">
        <f t="shared" si="113"/>
        <v>85450</v>
      </c>
      <c r="P550">
        <f t="shared" si="114"/>
        <v>120780</v>
      </c>
      <c r="Q550">
        <f t="shared" si="115"/>
        <v>66530</v>
      </c>
    </row>
    <row r="551" spans="1:17" x14ac:dyDescent="0.25">
      <c r="A551" s="1">
        <v>45476</v>
      </c>
      <c r="B551">
        <f t="shared" si="105"/>
        <v>3</v>
      </c>
      <c r="C551">
        <f t="shared" si="106"/>
        <v>7</v>
      </c>
      <c r="D551">
        <f t="shared" si="107"/>
        <v>1</v>
      </c>
      <c r="E551">
        <f t="shared" si="108"/>
        <v>0</v>
      </c>
      <c r="F551" t="s">
        <v>6</v>
      </c>
      <c r="G551">
        <f t="shared" si="117"/>
        <v>49</v>
      </c>
      <c r="H551">
        <f>ROUNDDOWN(IF(AND(D551=1,F551="z"),G551*0.2,0),0)</f>
        <v>0</v>
      </c>
      <c r="I551">
        <f t="shared" si="109"/>
        <v>0</v>
      </c>
      <c r="J551">
        <f t="shared" si="110"/>
        <v>44</v>
      </c>
      <c r="K551">
        <f t="shared" si="111"/>
        <v>0</v>
      </c>
      <c r="L551">
        <f t="shared" si="112"/>
        <v>1320</v>
      </c>
      <c r="M551">
        <f>IF(E551=1,G551*15,0)</f>
        <v>0</v>
      </c>
      <c r="N551">
        <f t="shared" si="116"/>
        <v>0</v>
      </c>
      <c r="O551">
        <f t="shared" si="113"/>
        <v>86770</v>
      </c>
      <c r="P551">
        <f t="shared" si="114"/>
        <v>122100</v>
      </c>
      <c r="Q551">
        <f t="shared" si="115"/>
        <v>66530</v>
      </c>
    </row>
    <row r="552" spans="1:17" x14ac:dyDescent="0.25">
      <c r="A552" s="1">
        <v>45477</v>
      </c>
      <c r="B552">
        <f t="shared" si="105"/>
        <v>4</v>
      </c>
      <c r="C552">
        <f t="shared" si="106"/>
        <v>7</v>
      </c>
      <c r="D552">
        <f t="shared" si="107"/>
        <v>1</v>
      </c>
      <c r="E552">
        <f t="shared" si="108"/>
        <v>0</v>
      </c>
      <c r="F552" t="s">
        <v>6</v>
      </c>
      <c r="G552">
        <f t="shared" si="117"/>
        <v>49</v>
      </c>
      <c r="H552">
        <f>ROUNDDOWN(IF(AND(D552=1,F552="z"),G552*0.2,0),0)</f>
        <v>0</v>
      </c>
      <c r="I552">
        <f t="shared" si="109"/>
        <v>0</v>
      </c>
      <c r="J552">
        <f t="shared" si="110"/>
        <v>44</v>
      </c>
      <c r="K552">
        <f t="shared" si="111"/>
        <v>0</v>
      </c>
      <c r="L552">
        <f t="shared" si="112"/>
        <v>1320</v>
      </c>
      <c r="M552">
        <f>IF(E552=1,G552*15,0)</f>
        <v>0</v>
      </c>
      <c r="N552">
        <f t="shared" si="116"/>
        <v>0</v>
      </c>
      <c r="O552">
        <f t="shared" si="113"/>
        <v>88090</v>
      </c>
      <c r="P552">
        <f t="shared" si="114"/>
        <v>123420</v>
      </c>
      <c r="Q552">
        <f t="shared" si="115"/>
        <v>66530</v>
      </c>
    </row>
    <row r="553" spans="1:17" x14ac:dyDescent="0.25">
      <c r="A553" s="1">
        <v>45478</v>
      </c>
      <c r="B553">
        <f t="shared" si="105"/>
        <v>5</v>
      </c>
      <c r="C553">
        <f t="shared" si="106"/>
        <v>7</v>
      </c>
      <c r="D553">
        <f t="shared" si="107"/>
        <v>1</v>
      </c>
      <c r="E553">
        <f t="shared" si="108"/>
        <v>0</v>
      </c>
      <c r="F553" t="s">
        <v>6</v>
      </c>
      <c r="G553">
        <f t="shared" si="117"/>
        <v>49</v>
      </c>
      <c r="H553">
        <f>ROUNDDOWN(IF(AND(D553=1,F553="z"),G553*0.2,0),0)</f>
        <v>0</v>
      </c>
      <c r="I553">
        <f t="shared" si="109"/>
        <v>0</v>
      </c>
      <c r="J553">
        <f t="shared" si="110"/>
        <v>44</v>
      </c>
      <c r="K553">
        <f t="shared" si="111"/>
        <v>0</v>
      </c>
      <c r="L553">
        <f t="shared" si="112"/>
        <v>1320</v>
      </c>
      <c r="M553">
        <f>IF(E553=1,G553*15,0)</f>
        <v>0</v>
      </c>
      <c r="N553">
        <f t="shared" si="116"/>
        <v>0</v>
      </c>
      <c r="O553">
        <f t="shared" si="113"/>
        <v>89410</v>
      </c>
      <c r="P553">
        <f t="shared" si="114"/>
        <v>124740</v>
      </c>
      <c r="Q553">
        <f t="shared" si="115"/>
        <v>66530</v>
      </c>
    </row>
    <row r="554" spans="1:17" x14ac:dyDescent="0.25">
      <c r="A554" s="1">
        <v>45479</v>
      </c>
      <c r="B554">
        <f t="shared" si="105"/>
        <v>6</v>
      </c>
      <c r="C554">
        <f t="shared" si="106"/>
        <v>7</v>
      </c>
      <c r="D554">
        <f t="shared" si="107"/>
        <v>0</v>
      </c>
      <c r="E554">
        <f t="shared" si="108"/>
        <v>0</v>
      </c>
      <c r="F554" t="s">
        <v>6</v>
      </c>
      <c r="G554">
        <f t="shared" si="117"/>
        <v>49</v>
      </c>
      <c r="H554">
        <f>ROUNDDOWN(IF(AND(D554=1,F554="z"),G554*0.2,0),0)</f>
        <v>0</v>
      </c>
      <c r="I554">
        <f t="shared" si="109"/>
        <v>0</v>
      </c>
      <c r="J554">
        <f t="shared" si="110"/>
        <v>0</v>
      </c>
      <c r="K554">
        <f t="shared" si="111"/>
        <v>0</v>
      </c>
      <c r="L554">
        <f t="shared" si="112"/>
        <v>0</v>
      </c>
      <c r="M554">
        <f>IF(E554=1,G554*15,0)</f>
        <v>0</v>
      </c>
      <c r="N554">
        <f t="shared" si="116"/>
        <v>0</v>
      </c>
      <c r="O554">
        <f t="shared" si="113"/>
        <v>89410</v>
      </c>
      <c r="P554">
        <f t="shared" si="114"/>
        <v>124740</v>
      </c>
      <c r="Q554">
        <f t="shared" si="115"/>
        <v>66530</v>
      </c>
    </row>
    <row r="555" spans="1:17" x14ac:dyDescent="0.25">
      <c r="A555" s="1">
        <v>45480</v>
      </c>
      <c r="B555">
        <f t="shared" si="105"/>
        <v>7</v>
      </c>
      <c r="C555">
        <f t="shared" si="106"/>
        <v>7</v>
      </c>
      <c r="D555">
        <f t="shared" si="107"/>
        <v>0</v>
      </c>
      <c r="E555">
        <f t="shared" si="108"/>
        <v>1</v>
      </c>
      <c r="F555" t="s">
        <v>6</v>
      </c>
      <c r="G555">
        <f t="shared" si="117"/>
        <v>49</v>
      </c>
      <c r="H555">
        <f>ROUNDDOWN(IF(AND(D555=1,F555="z"),G555*0.2,0),0)</f>
        <v>0</v>
      </c>
      <c r="I555">
        <f t="shared" si="109"/>
        <v>0</v>
      </c>
      <c r="J555">
        <f t="shared" si="110"/>
        <v>0</v>
      </c>
      <c r="K555">
        <f t="shared" si="111"/>
        <v>0</v>
      </c>
      <c r="L555">
        <f t="shared" si="112"/>
        <v>0</v>
      </c>
      <c r="M555">
        <f>IF(E555=1,G555*15,0)</f>
        <v>735</v>
      </c>
      <c r="N555">
        <f t="shared" si="116"/>
        <v>0</v>
      </c>
      <c r="O555">
        <f t="shared" si="113"/>
        <v>88675</v>
      </c>
      <c r="P555">
        <f t="shared" si="114"/>
        <v>124740</v>
      </c>
      <c r="Q555">
        <f t="shared" si="115"/>
        <v>67265</v>
      </c>
    </row>
    <row r="556" spans="1:17" x14ac:dyDescent="0.25">
      <c r="A556" s="1">
        <v>45481</v>
      </c>
      <c r="B556">
        <f t="shared" si="105"/>
        <v>1</v>
      </c>
      <c r="C556">
        <f t="shared" si="106"/>
        <v>7</v>
      </c>
      <c r="D556">
        <f t="shared" si="107"/>
        <v>1</v>
      </c>
      <c r="E556">
        <f t="shared" si="108"/>
        <v>0</v>
      </c>
      <c r="F556" t="s">
        <v>6</v>
      </c>
      <c r="G556">
        <f t="shared" si="117"/>
        <v>49</v>
      </c>
      <c r="H556">
        <f>ROUNDDOWN(IF(AND(D556=1,F556="z"),G556*0.2,0),0)</f>
        <v>0</v>
      </c>
      <c r="I556">
        <f t="shared" si="109"/>
        <v>0</v>
      </c>
      <c r="J556">
        <f t="shared" si="110"/>
        <v>44</v>
      </c>
      <c r="K556">
        <f t="shared" si="111"/>
        <v>0</v>
      </c>
      <c r="L556">
        <f t="shared" si="112"/>
        <v>1320</v>
      </c>
      <c r="M556">
        <f>IF(E556=1,G556*15,0)</f>
        <v>0</v>
      </c>
      <c r="N556">
        <f t="shared" si="116"/>
        <v>0</v>
      </c>
      <c r="O556">
        <f t="shared" si="113"/>
        <v>89995</v>
      </c>
      <c r="P556">
        <f t="shared" si="114"/>
        <v>126060</v>
      </c>
      <c r="Q556">
        <f t="shared" si="115"/>
        <v>67265</v>
      </c>
    </row>
    <row r="557" spans="1:17" x14ac:dyDescent="0.25">
      <c r="A557" s="1">
        <v>45482</v>
      </c>
      <c r="B557">
        <f t="shared" si="105"/>
        <v>2</v>
      </c>
      <c r="C557">
        <f t="shared" si="106"/>
        <v>7</v>
      </c>
      <c r="D557">
        <f t="shared" si="107"/>
        <v>1</v>
      </c>
      <c r="E557">
        <f t="shared" si="108"/>
        <v>0</v>
      </c>
      <c r="F557" t="s">
        <v>6</v>
      </c>
      <c r="G557">
        <f t="shared" si="117"/>
        <v>49</v>
      </c>
      <c r="H557">
        <f>ROUNDDOWN(IF(AND(D557=1,F557="z"),G557*0.2,0),0)</f>
        <v>0</v>
      </c>
      <c r="I557">
        <f t="shared" si="109"/>
        <v>0</v>
      </c>
      <c r="J557">
        <f t="shared" si="110"/>
        <v>44</v>
      </c>
      <c r="K557">
        <f t="shared" si="111"/>
        <v>0</v>
      </c>
      <c r="L557">
        <f t="shared" si="112"/>
        <v>1320</v>
      </c>
      <c r="M557">
        <f>IF(E557=1,G557*15,0)</f>
        <v>0</v>
      </c>
      <c r="N557">
        <f t="shared" si="116"/>
        <v>0</v>
      </c>
      <c r="O557">
        <f t="shared" si="113"/>
        <v>91315</v>
      </c>
      <c r="P557">
        <f t="shared" si="114"/>
        <v>127380</v>
      </c>
      <c r="Q557">
        <f t="shared" si="115"/>
        <v>67265</v>
      </c>
    </row>
    <row r="558" spans="1:17" x14ac:dyDescent="0.25">
      <c r="A558" s="1">
        <v>45483</v>
      </c>
      <c r="B558">
        <f t="shared" si="105"/>
        <v>3</v>
      </c>
      <c r="C558">
        <f t="shared" si="106"/>
        <v>7</v>
      </c>
      <c r="D558">
        <f t="shared" si="107"/>
        <v>1</v>
      </c>
      <c r="E558">
        <f t="shared" si="108"/>
        <v>0</v>
      </c>
      <c r="F558" t="s">
        <v>6</v>
      </c>
      <c r="G558">
        <f t="shared" si="117"/>
        <v>49</v>
      </c>
      <c r="H558">
        <f>ROUNDDOWN(IF(AND(D558=1,F558="z"),G558*0.2,0),0)</f>
        <v>0</v>
      </c>
      <c r="I558">
        <f t="shared" si="109"/>
        <v>0</v>
      </c>
      <c r="J558">
        <f t="shared" si="110"/>
        <v>44</v>
      </c>
      <c r="K558">
        <f t="shared" si="111"/>
        <v>0</v>
      </c>
      <c r="L558">
        <f t="shared" si="112"/>
        <v>1320</v>
      </c>
      <c r="M558">
        <f>IF(E558=1,G558*15,0)</f>
        <v>0</v>
      </c>
      <c r="N558">
        <f t="shared" si="116"/>
        <v>0</v>
      </c>
      <c r="O558">
        <f t="shared" si="113"/>
        <v>92635</v>
      </c>
      <c r="P558">
        <f t="shared" si="114"/>
        <v>128700</v>
      </c>
      <c r="Q558">
        <f t="shared" si="115"/>
        <v>67265</v>
      </c>
    </row>
    <row r="559" spans="1:17" x14ac:dyDescent="0.25">
      <c r="A559" s="1">
        <v>45484</v>
      </c>
      <c r="B559">
        <f t="shared" si="105"/>
        <v>4</v>
      </c>
      <c r="C559">
        <f t="shared" si="106"/>
        <v>7</v>
      </c>
      <c r="D559">
        <f t="shared" si="107"/>
        <v>1</v>
      </c>
      <c r="E559">
        <f t="shared" si="108"/>
        <v>0</v>
      </c>
      <c r="F559" t="s">
        <v>6</v>
      </c>
      <c r="G559">
        <f t="shared" si="117"/>
        <v>49</v>
      </c>
      <c r="H559">
        <f>ROUNDDOWN(IF(AND(D559=1,F559="z"),G559*0.2,0),0)</f>
        <v>0</v>
      </c>
      <c r="I559">
        <f t="shared" si="109"/>
        <v>0</v>
      </c>
      <c r="J559">
        <f t="shared" si="110"/>
        <v>44</v>
      </c>
      <c r="K559">
        <f t="shared" si="111"/>
        <v>0</v>
      </c>
      <c r="L559">
        <f t="shared" si="112"/>
        <v>1320</v>
      </c>
      <c r="M559">
        <f>IF(E559=1,G559*15,0)</f>
        <v>0</v>
      </c>
      <c r="N559">
        <f t="shared" si="116"/>
        <v>0</v>
      </c>
      <c r="O559">
        <f t="shared" si="113"/>
        <v>93955</v>
      </c>
      <c r="P559">
        <f t="shared" si="114"/>
        <v>130020</v>
      </c>
      <c r="Q559">
        <f t="shared" si="115"/>
        <v>67265</v>
      </c>
    </row>
    <row r="560" spans="1:17" x14ac:dyDescent="0.25">
      <c r="A560" s="1">
        <v>45485</v>
      </c>
      <c r="B560">
        <f t="shared" si="105"/>
        <v>5</v>
      </c>
      <c r="C560">
        <f t="shared" si="106"/>
        <v>7</v>
      </c>
      <c r="D560">
        <f t="shared" si="107"/>
        <v>1</v>
      </c>
      <c r="E560">
        <f t="shared" si="108"/>
        <v>0</v>
      </c>
      <c r="F560" t="s">
        <v>6</v>
      </c>
      <c r="G560">
        <f t="shared" si="117"/>
        <v>49</v>
      </c>
      <c r="H560">
        <f>ROUNDDOWN(IF(AND(D560=1,F560="z"),G560*0.2,0),0)</f>
        <v>0</v>
      </c>
      <c r="I560">
        <f t="shared" si="109"/>
        <v>0</v>
      </c>
      <c r="J560">
        <f t="shared" si="110"/>
        <v>44</v>
      </c>
      <c r="K560">
        <f t="shared" si="111"/>
        <v>0</v>
      </c>
      <c r="L560">
        <f t="shared" si="112"/>
        <v>1320</v>
      </c>
      <c r="M560">
        <f>IF(E560=1,G560*15,0)</f>
        <v>0</v>
      </c>
      <c r="N560">
        <f t="shared" si="116"/>
        <v>0</v>
      </c>
      <c r="O560">
        <f t="shared" si="113"/>
        <v>95275</v>
      </c>
      <c r="P560">
        <f t="shared" si="114"/>
        <v>131340</v>
      </c>
      <c r="Q560">
        <f t="shared" si="115"/>
        <v>67265</v>
      </c>
    </row>
    <row r="561" spans="1:17" x14ac:dyDescent="0.25">
      <c r="A561" s="1">
        <v>45486</v>
      </c>
      <c r="B561">
        <f t="shared" si="105"/>
        <v>6</v>
      </c>
      <c r="C561">
        <f t="shared" si="106"/>
        <v>7</v>
      </c>
      <c r="D561">
        <f t="shared" si="107"/>
        <v>0</v>
      </c>
      <c r="E561">
        <f t="shared" si="108"/>
        <v>0</v>
      </c>
      <c r="F561" t="s">
        <v>6</v>
      </c>
      <c r="G561">
        <f t="shared" si="117"/>
        <v>49</v>
      </c>
      <c r="H561">
        <f>ROUNDDOWN(IF(AND(D561=1,F561="z"),G561*0.2,0),0)</f>
        <v>0</v>
      </c>
      <c r="I561">
        <f t="shared" si="109"/>
        <v>0</v>
      </c>
      <c r="J561">
        <f t="shared" si="110"/>
        <v>0</v>
      </c>
      <c r="K561">
        <f t="shared" si="111"/>
        <v>0</v>
      </c>
      <c r="L561">
        <f t="shared" si="112"/>
        <v>0</v>
      </c>
      <c r="M561">
        <f>IF(E561=1,G561*15,0)</f>
        <v>0</v>
      </c>
      <c r="N561">
        <f t="shared" si="116"/>
        <v>0</v>
      </c>
      <c r="O561">
        <f t="shared" si="113"/>
        <v>95275</v>
      </c>
      <c r="P561">
        <f t="shared" si="114"/>
        <v>131340</v>
      </c>
      <c r="Q561">
        <f t="shared" si="115"/>
        <v>67265</v>
      </c>
    </row>
    <row r="562" spans="1:17" x14ac:dyDescent="0.25">
      <c r="A562" s="1">
        <v>45487</v>
      </c>
      <c r="B562">
        <f t="shared" si="105"/>
        <v>7</v>
      </c>
      <c r="C562">
        <f t="shared" si="106"/>
        <v>7</v>
      </c>
      <c r="D562">
        <f t="shared" si="107"/>
        <v>0</v>
      </c>
      <c r="E562">
        <f t="shared" si="108"/>
        <v>1</v>
      </c>
      <c r="F562" t="s">
        <v>6</v>
      </c>
      <c r="G562">
        <f t="shared" si="117"/>
        <v>49</v>
      </c>
      <c r="H562">
        <f>ROUNDDOWN(IF(AND(D562=1,F562="z"),G562*0.2,0),0)</f>
        <v>0</v>
      </c>
      <c r="I562">
        <f t="shared" si="109"/>
        <v>0</v>
      </c>
      <c r="J562">
        <f t="shared" si="110"/>
        <v>0</v>
      </c>
      <c r="K562">
        <f t="shared" si="111"/>
        <v>0</v>
      </c>
      <c r="L562">
        <f t="shared" si="112"/>
        <v>0</v>
      </c>
      <c r="M562">
        <f>IF(E562=1,G562*15,0)</f>
        <v>735</v>
      </c>
      <c r="N562">
        <f t="shared" si="116"/>
        <v>0</v>
      </c>
      <c r="O562">
        <f t="shared" si="113"/>
        <v>94540</v>
      </c>
      <c r="P562">
        <f t="shared" si="114"/>
        <v>131340</v>
      </c>
      <c r="Q562">
        <f t="shared" si="115"/>
        <v>68000</v>
      </c>
    </row>
    <row r="563" spans="1:17" x14ac:dyDescent="0.25">
      <c r="A563" s="1">
        <v>45488</v>
      </c>
      <c r="B563">
        <f t="shared" si="105"/>
        <v>1</v>
      </c>
      <c r="C563">
        <f t="shared" si="106"/>
        <v>7</v>
      </c>
      <c r="D563">
        <f t="shared" si="107"/>
        <v>1</v>
      </c>
      <c r="E563">
        <f t="shared" si="108"/>
        <v>0</v>
      </c>
      <c r="F563" t="s">
        <v>6</v>
      </c>
      <c r="G563">
        <f t="shared" si="117"/>
        <v>49</v>
      </c>
      <c r="H563">
        <f>ROUNDDOWN(IF(AND(D563=1,F563="z"),G563*0.2,0),0)</f>
        <v>0</v>
      </c>
      <c r="I563">
        <f t="shared" si="109"/>
        <v>0</v>
      </c>
      <c r="J563">
        <f t="shared" si="110"/>
        <v>44</v>
      </c>
      <c r="K563">
        <f t="shared" si="111"/>
        <v>0</v>
      </c>
      <c r="L563">
        <f t="shared" si="112"/>
        <v>1320</v>
      </c>
      <c r="M563">
        <f>IF(E563=1,G563*15,0)</f>
        <v>0</v>
      </c>
      <c r="N563">
        <f t="shared" si="116"/>
        <v>0</v>
      </c>
      <c r="O563">
        <f t="shared" si="113"/>
        <v>95860</v>
      </c>
      <c r="P563">
        <f t="shared" si="114"/>
        <v>132660</v>
      </c>
      <c r="Q563">
        <f t="shared" si="115"/>
        <v>68000</v>
      </c>
    </row>
    <row r="564" spans="1:17" x14ac:dyDescent="0.25">
      <c r="A564" s="1">
        <v>45489</v>
      </c>
      <c r="B564">
        <f t="shared" si="105"/>
        <v>2</v>
      </c>
      <c r="C564">
        <f t="shared" si="106"/>
        <v>7</v>
      </c>
      <c r="D564">
        <f t="shared" si="107"/>
        <v>1</v>
      </c>
      <c r="E564">
        <f t="shared" si="108"/>
        <v>0</v>
      </c>
      <c r="F564" t="s">
        <v>6</v>
      </c>
      <c r="G564">
        <f t="shared" si="117"/>
        <v>49</v>
      </c>
      <c r="H564">
        <f>ROUNDDOWN(IF(AND(D564=1,F564="z"),G564*0.2,0),0)</f>
        <v>0</v>
      </c>
      <c r="I564">
        <f t="shared" si="109"/>
        <v>0</v>
      </c>
      <c r="J564">
        <f t="shared" si="110"/>
        <v>44</v>
      </c>
      <c r="K564">
        <f t="shared" si="111"/>
        <v>0</v>
      </c>
      <c r="L564">
        <f t="shared" si="112"/>
        <v>1320</v>
      </c>
      <c r="M564">
        <f>IF(E564=1,G564*15,0)</f>
        <v>0</v>
      </c>
      <c r="N564">
        <f t="shared" si="116"/>
        <v>0</v>
      </c>
      <c r="O564">
        <f t="shared" si="113"/>
        <v>97180</v>
      </c>
      <c r="P564">
        <f t="shared" si="114"/>
        <v>133980</v>
      </c>
      <c r="Q564">
        <f t="shared" si="115"/>
        <v>68000</v>
      </c>
    </row>
    <row r="565" spans="1:17" x14ac:dyDescent="0.25">
      <c r="A565" s="1">
        <v>45490</v>
      </c>
      <c r="B565">
        <f t="shared" si="105"/>
        <v>3</v>
      </c>
      <c r="C565">
        <f t="shared" si="106"/>
        <v>7</v>
      </c>
      <c r="D565">
        <f t="shared" si="107"/>
        <v>1</v>
      </c>
      <c r="E565">
        <f t="shared" si="108"/>
        <v>0</v>
      </c>
      <c r="F565" t="s">
        <v>6</v>
      </c>
      <c r="G565">
        <f t="shared" si="117"/>
        <v>49</v>
      </c>
      <c r="H565">
        <f>ROUNDDOWN(IF(AND(D565=1,F565="z"),G565*0.2,0),0)</f>
        <v>0</v>
      </c>
      <c r="I565">
        <f t="shared" si="109"/>
        <v>0</v>
      </c>
      <c r="J565">
        <f t="shared" si="110"/>
        <v>44</v>
      </c>
      <c r="K565">
        <f t="shared" si="111"/>
        <v>0</v>
      </c>
      <c r="L565">
        <f t="shared" si="112"/>
        <v>1320</v>
      </c>
      <c r="M565">
        <f>IF(E565=1,G565*15,0)</f>
        <v>0</v>
      </c>
      <c r="N565">
        <f t="shared" si="116"/>
        <v>0</v>
      </c>
      <c r="O565">
        <f t="shared" si="113"/>
        <v>98500</v>
      </c>
      <c r="P565">
        <f t="shared" si="114"/>
        <v>135300</v>
      </c>
      <c r="Q565">
        <f t="shared" si="115"/>
        <v>68000</v>
      </c>
    </row>
    <row r="566" spans="1:17" x14ac:dyDescent="0.25">
      <c r="A566" s="1">
        <v>45491</v>
      </c>
      <c r="B566">
        <f t="shared" si="105"/>
        <v>4</v>
      </c>
      <c r="C566">
        <f t="shared" si="106"/>
        <v>7</v>
      </c>
      <c r="D566">
        <f t="shared" si="107"/>
        <v>1</v>
      </c>
      <c r="E566">
        <f t="shared" si="108"/>
        <v>0</v>
      </c>
      <c r="F566" t="s">
        <v>6</v>
      </c>
      <c r="G566">
        <f t="shared" si="117"/>
        <v>49</v>
      </c>
      <c r="H566">
        <f>ROUNDDOWN(IF(AND(D566=1,F566="z"),G566*0.2,0),0)</f>
        <v>0</v>
      </c>
      <c r="I566">
        <f t="shared" si="109"/>
        <v>0</v>
      </c>
      <c r="J566">
        <f t="shared" si="110"/>
        <v>44</v>
      </c>
      <c r="K566">
        <f t="shared" si="111"/>
        <v>0</v>
      </c>
      <c r="L566">
        <f t="shared" si="112"/>
        <v>1320</v>
      </c>
      <c r="M566">
        <f>IF(E566=1,G566*15,0)</f>
        <v>0</v>
      </c>
      <c r="N566">
        <f t="shared" si="116"/>
        <v>0</v>
      </c>
      <c r="O566">
        <f t="shared" si="113"/>
        <v>99820</v>
      </c>
      <c r="P566">
        <f t="shared" si="114"/>
        <v>136620</v>
      </c>
      <c r="Q566">
        <f t="shared" si="115"/>
        <v>68000</v>
      </c>
    </row>
    <row r="567" spans="1:17" x14ac:dyDescent="0.25">
      <c r="A567" s="1">
        <v>45492</v>
      </c>
      <c r="B567">
        <f t="shared" si="105"/>
        <v>5</v>
      </c>
      <c r="C567">
        <f t="shared" si="106"/>
        <v>7</v>
      </c>
      <c r="D567">
        <f t="shared" si="107"/>
        <v>1</v>
      </c>
      <c r="E567">
        <f t="shared" si="108"/>
        <v>0</v>
      </c>
      <c r="F567" t="s">
        <v>6</v>
      </c>
      <c r="G567">
        <f t="shared" si="117"/>
        <v>49</v>
      </c>
      <c r="H567">
        <f>ROUNDDOWN(IF(AND(D567=1,F567="z"),G567*0.2,0),0)</f>
        <v>0</v>
      </c>
      <c r="I567">
        <f t="shared" si="109"/>
        <v>0</v>
      </c>
      <c r="J567">
        <f t="shared" si="110"/>
        <v>44</v>
      </c>
      <c r="K567">
        <f t="shared" si="111"/>
        <v>0</v>
      </c>
      <c r="L567">
        <f t="shared" si="112"/>
        <v>1320</v>
      </c>
      <c r="M567">
        <f>IF(E567=1,G567*15,0)</f>
        <v>0</v>
      </c>
      <c r="N567">
        <f t="shared" si="116"/>
        <v>0</v>
      </c>
      <c r="O567">
        <f t="shared" si="113"/>
        <v>101140</v>
      </c>
      <c r="P567">
        <f t="shared" si="114"/>
        <v>137940</v>
      </c>
      <c r="Q567">
        <f t="shared" si="115"/>
        <v>68000</v>
      </c>
    </row>
    <row r="568" spans="1:17" x14ac:dyDescent="0.25">
      <c r="A568" s="1">
        <v>45493</v>
      </c>
      <c r="B568">
        <f t="shared" si="105"/>
        <v>6</v>
      </c>
      <c r="C568">
        <f t="shared" si="106"/>
        <v>7</v>
      </c>
      <c r="D568">
        <f t="shared" si="107"/>
        <v>0</v>
      </c>
      <c r="E568">
        <f t="shared" si="108"/>
        <v>0</v>
      </c>
      <c r="F568" t="s">
        <v>6</v>
      </c>
      <c r="G568">
        <f t="shared" si="117"/>
        <v>49</v>
      </c>
      <c r="H568">
        <f>ROUNDDOWN(IF(AND(D568=1,F568="z"),G568*0.2,0),0)</f>
        <v>0</v>
      </c>
      <c r="I568">
        <f t="shared" si="109"/>
        <v>0</v>
      </c>
      <c r="J568">
        <f t="shared" si="110"/>
        <v>0</v>
      </c>
      <c r="K568">
        <f t="shared" si="111"/>
        <v>0</v>
      </c>
      <c r="L568">
        <f t="shared" si="112"/>
        <v>0</v>
      </c>
      <c r="M568">
        <f>IF(E568=1,G568*15,0)</f>
        <v>0</v>
      </c>
      <c r="N568">
        <f t="shared" si="116"/>
        <v>0</v>
      </c>
      <c r="O568">
        <f t="shared" si="113"/>
        <v>101140</v>
      </c>
      <c r="P568">
        <f t="shared" si="114"/>
        <v>137940</v>
      </c>
      <c r="Q568">
        <f t="shared" si="115"/>
        <v>68000</v>
      </c>
    </row>
    <row r="569" spans="1:17" x14ac:dyDescent="0.25">
      <c r="A569" s="1">
        <v>45494</v>
      </c>
      <c r="B569">
        <f t="shared" si="105"/>
        <v>7</v>
      </c>
      <c r="C569">
        <f t="shared" si="106"/>
        <v>7</v>
      </c>
      <c r="D569">
        <f t="shared" si="107"/>
        <v>0</v>
      </c>
      <c r="E569">
        <f t="shared" si="108"/>
        <v>1</v>
      </c>
      <c r="F569" t="s">
        <v>6</v>
      </c>
      <c r="G569">
        <f t="shared" si="117"/>
        <v>49</v>
      </c>
      <c r="H569">
        <f>ROUNDDOWN(IF(AND(D569=1,F569="z"),G569*0.2,0),0)</f>
        <v>0</v>
      </c>
      <c r="I569">
        <f t="shared" si="109"/>
        <v>0</v>
      </c>
      <c r="J569">
        <f t="shared" si="110"/>
        <v>0</v>
      </c>
      <c r="K569">
        <f t="shared" si="111"/>
        <v>0</v>
      </c>
      <c r="L569">
        <f t="shared" si="112"/>
        <v>0</v>
      </c>
      <c r="M569">
        <f>IF(E569=1,G569*15,0)</f>
        <v>735</v>
      </c>
      <c r="N569">
        <f t="shared" si="116"/>
        <v>0</v>
      </c>
      <c r="O569">
        <f t="shared" si="113"/>
        <v>100405</v>
      </c>
      <c r="P569">
        <f t="shared" si="114"/>
        <v>137940</v>
      </c>
      <c r="Q569">
        <f t="shared" si="115"/>
        <v>68735</v>
      </c>
    </row>
    <row r="570" spans="1:17" x14ac:dyDescent="0.25">
      <c r="A570" s="1">
        <v>45495</v>
      </c>
      <c r="B570">
        <f t="shared" si="105"/>
        <v>1</v>
      </c>
      <c r="C570">
        <f t="shared" si="106"/>
        <v>7</v>
      </c>
      <c r="D570">
        <f t="shared" si="107"/>
        <v>1</v>
      </c>
      <c r="E570">
        <f t="shared" si="108"/>
        <v>0</v>
      </c>
      <c r="F570" t="s">
        <v>6</v>
      </c>
      <c r="G570">
        <f t="shared" si="117"/>
        <v>49</v>
      </c>
      <c r="H570">
        <f>ROUNDDOWN(IF(AND(D570=1,F570="z"),G570*0.2,0),0)</f>
        <v>0</v>
      </c>
      <c r="I570">
        <f t="shared" si="109"/>
        <v>0</v>
      </c>
      <c r="J570">
        <f t="shared" si="110"/>
        <v>44</v>
      </c>
      <c r="K570">
        <f t="shared" si="111"/>
        <v>0</v>
      </c>
      <c r="L570">
        <f t="shared" si="112"/>
        <v>1320</v>
      </c>
      <c r="M570">
        <f>IF(E570=1,G570*15,0)</f>
        <v>0</v>
      </c>
      <c r="N570">
        <f t="shared" si="116"/>
        <v>0</v>
      </c>
      <c r="O570">
        <f t="shared" si="113"/>
        <v>101725</v>
      </c>
      <c r="P570">
        <f t="shared" si="114"/>
        <v>139260</v>
      </c>
      <c r="Q570">
        <f t="shared" si="115"/>
        <v>68735</v>
      </c>
    </row>
    <row r="571" spans="1:17" x14ac:dyDescent="0.25">
      <c r="A571" s="1">
        <v>45496</v>
      </c>
      <c r="B571">
        <f t="shared" si="105"/>
        <v>2</v>
      </c>
      <c r="C571">
        <f t="shared" si="106"/>
        <v>7</v>
      </c>
      <c r="D571">
        <f t="shared" si="107"/>
        <v>1</v>
      </c>
      <c r="E571">
        <f t="shared" si="108"/>
        <v>0</v>
      </c>
      <c r="F571" t="s">
        <v>6</v>
      </c>
      <c r="G571">
        <f t="shared" si="117"/>
        <v>49</v>
      </c>
      <c r="H571">
        <f>ROUNDDOWN(IF(AND(D571=1,F571="z"),G571*0.2,0),0)</f>
        <v>0</v>
      </c>
      <c r="I571">
        <f t="shared" si="109"/>
        <v>0</v>
      </c>
      <c r="J571">
        <f t="shared" si="110"/>
        <v>44</v>
      </c>
      <c r="K571">
        <f t="shared" si="111"/>
        <v>0</v>
      </c>
      <c r="L571">
        <f t="shared" si="112"/>
        <v>1320</v>
      </c>
      <c r="M571">
        <f>IF(E571=1,G571*15,0)</f>
        <v>0</v>
      </c>
      <c r="N571">
        <f t="shared" si="116"/>
        <v>0</v>
      </c>
      <c r="O571">
        <f t="shared" si="113"/>
        <v>103045</v>
      </c>
      <c r="P571">
        <f t="shared" si="114"/>
        <v>140580</v>
      </c>
      <c r="Q571">
        <f t="shared" si="115"/>
        <v>68735</v>
      </c>
    </row>
    <row r="572" spans="1:17" x14ac:dyDescent="0.25">
      <c r="A572" s="1">
        <v>45497</v>
      </c>
      <c r="B572">
        <f t="shared" si="105"/>
        <v>3</v>
      </c>
      <c r="C572">
        <f t="shared" si="106"/>
        <v>7</v>
      </c>
      <c r="D572">
        <f t="shared" si="107"/>
        <v>1</v>
      </c>
      <c r="E572">
        <f t="shared" si="108"/>
        <v>0</v>
      </c>
      <c r="F572" t="s">
        <v>6</v>
      </c>
      <c r="G572">
        <f t="shared" si="117"/>
        <v>49</v>
      </c>
      <c r="H572">
        <f>ROUNDDOWN(IF(AND(D572=1,F572="z"),G572*0.2,0),0)</f>
        <v>0</v>
      </c>
      <c r="I572">
        <f t="shared" si="109"/>
        <v>0</v>
      </c>
      <c r="J572">
        <f t="shared" si="110"/>
        <v>44</v>
      </c>
      <c r="K572">
        <f t="shared" si="111"/>
        <v>0</v>
      </c>
      <c r="L572">
        <f t="shared" si="112"/>
        <v>1320</v>
      </c>
      <c r="M572">
        <f>IF(E572=1,G572*15,0)</f>
        <v>0</v>
      </c>
      <c r="N572">
        <f t="shared" si="116"/>
        <v>0</v>
      </c>
      <c r="O572">
        <f t="shared" si="113"/>
        <v>104365</v>
      </c>
      <c r="P572">
        <f t="shared" si="114"/>
        <v>141900</v>
      </c>
      <c r="Q572">
        <f t="shared" si="115"/>
        <v>68735</v>
      </c>
    </row>
    <row r="573" spans="1:17" x14ac:dyDescent="0.25">
      <c r="A573" s="1">
        <v>45498</v>
      </c>
      <c r="B573">
        <f t="shared" si="105"/>
        <v>4</v>
      </c>
      <c r="C573">
        <f t="shared" si="106"/>
        <v>7</v>
      </c>
      <c r="D573">
        <f t="shared" si="107"/>
        <v>1</v>
      </c>
      <c r="E573">
        <f t="shared" si="108"/>
        <v>0</v>
      </c>
      <c r="F573" t="s">
        <v>6</v>
      </c>
      <c r="G573">
        <f t="shared" si="117"/>
        <v>49</v>
      </c>
      <c r="H573">
        <f>ROUNDDOWN(IF(AND(D573=1,F573="z"),G573*0.2,0),0)</f>
        <v>0</v>
      </c>
      <c r="I573">
        <f t="shared" si="109"/>
        <v>0</v>
      </c>
      <c r="J573">
        <f t="shared" si="110"/>
        <v>44</v>
      </c>
      <c r="K573">
        <f t="shared" si="111"/>
        <v>0</v>
      </c>
      <c r="L573">
        <f t="shared" si="112"/>
        <v>1320</v>
      </c>
      <c r="M573">
        <f>IF(E573=1,G573*15,0)</f>
        <v>0</v>
      </c>
      <c r="N573">
        <f t="shared" si="116"/>
        <v>0</v>
      </c>
      <c r="O573">
        <f t="shared" si="113"/>
        <v>105685</v>
      </c>
      <c r="P573">
        <f t="shared" si="114"/>
        <v>143220</v>
      </c>
      <c r="Q573">
        <f t="shared" si="115"/>
        <v>68735</v>
      </c>
    </row>
    <row r="574" spans="1:17" x14ac:dyDescent="0.25">
      <c r="A574" s="1">
        <v>45499</v>
      </c>
      <c r="B574">
        <f t="shared" si="105"/>
        <v>5</v>
      </c>
      <c r="C574">
        <f t="shared" si="106"/>
        <v>7</v>
      </c>
      <c r="D574">
        <f t="shared" si="107"/>
        <v>1</v>
      </c>
      <c r="E574">
        <f t="shared" si="108"/>
        <v>0</v>
      </c>
      <c r="F574" t="s">
        <v>6</v>
      </c>
      <c r="G574">
        <f t="shared" si="117"/>
        <v>49</v>
      </c>
      <c r="H574">
        <f>ROUNDDOWN(IF(AND(D574=1,F574="z"),G574*0.2,0),0)</f>
        <v>0</v>
      </c>
      <c r="I574">
        <f t="shared" si="109"/>
        <v>0</v>
      </c>
      <c r="J574">
        <f t="shared" si="110"/>
        <v>44</v>
      </c>
      <c r="K574">
        <f t="shared" si="111"/>
        <v>0</v>
      </c>
      <c r="L574">
        <f t="shared" si="112"/>
        <v>1320</v>
      </c>
      <c r="M574">
        <f>IF(E574=1,G574*15,0)</f>
        <v>0</v>
      </c>
      <c r="N574">
        <f t="shared" si="116"/>
        <v>0</v>
      </c>
      <c r="O574">
        <f t="shared" si="113"/>
        <v>107005</v>
      </c>
      <c r="P574">
        <f t="shared" si="114"/>
        <v>144540</v>
      </c>
      <c r="Q574">
        <f t="shared" si="115"/>
        <v>68735</v>
      </c>
    </row>
    <row r="575" spans="1:17" x14ac:dyDescent="0.25">
      <c r="A575" s="1">
        <v>45500</v>
      </c>
      <c r="B575">
        <f t="shared" si="105"/>
        <v>6</v>
      </c>
      <c r="C575">
        <f t="shared" si="106"/>
        <v>7</v>
      </c>
      <c r="D575">
        <f t="shared" si="107"/>
        <v>0</v>
      </c>
      <c r="E575">
        <f t="shared" si="108"/>
        <v>0</v>
      </c>
      <c r="F575" t="s">
        <v>6</v>
      </c>
      <c r="G575">
        <f t="shared" si="117"/>
        <v>49</v>
      </c>
      <c r="H575">
        <f>ROUNDDOWN(IF(AND(D575=1,F575="z"),G575*0.2,0),0)</f>
        <v>0</v>
      </c>
      <c r="I575">
        <f t="shared" si="109"/>
        <v>0</v>
      </c>
      <c r="J575">
        <f t="shared" si="110"/>
        <v>0</v>
      </c>
      <c r="K575">
        <f t="shared" si="111"/>
        <v>0</v>
      </c>
      <c r="L575">
        <f t="shared" si="112"/>
        <v>0</v>
      </c>
      <c r="M575">
        <f>IF(E575=1,G575*15,0)</f>
        <v>0</v>
      </c>
      <c r="N575">
        <f t="shared" si="116"/>
        <v>0</v>
      </c>
      <c r="O575">
        <f t="shared" si="113"/>
        <v>107005</v>
      </c>
      <c r="P575">
        <f t="shared" si="114"/>
        <v>144540</v>
      </c>
      <c r="Q575">
        <f t="shared" si="115"/>
        <v>68735</v>
      </c>
    </row>
    <row r="576" spans="1:17" x14ac:dyDescent="0.25">
      <c r="A576" s="1">
        <v>45501</v>
      </c>
      <c r="B576">
        <f t="shared" si="105"/>
        <v>7</v>
      </c>
      <c r="C576">
        <f t="shared" si="106"/>
        <v>7</v>
      </c>
      <c r="D576">
        <f t="shared" si="107"/>
        <v>0</v>
      </c>
      <c r="E576">
        <f t="shared" si="108"/>
        <v>1</v>
      </c>
      <c r="F576" t="s">
        <v>6</v>
      </c>
      <c r="G576">
        <f t="shared" si="117"/>
        <v>49</v>
      </c>
      <c r="H576">
        <f>ROUNDDOWN(IF(AND(D576=1,F576="z"),G576*0.2,0),0)</f>
        <v>0</v>
      </c>
      <c r="I576">
        <f t="shared" si="109"/>
        <v>0</v>
      </c>
      <c r="J576">
        <f t="shared" si="110"/>
        <v>0</v>
      </c>
      <c r="K576">
        <f t="shared" si="111"/>
        <v>0</v>
      </c>
      <c r="L576">
        <f t="shared" si="112"/>
        <v>0</v>
      </c>
      <c r="M576">
        <f>IF(E576=1,G576*15,0)</f>
        <v>735</v>
      </c>
      <c r="N576">
        <f t="shared" si="116"/>
        <v>0</v>
      </c>
      <c r="O576">
        <f t="shared" si="113"/>
        <v>106270</v>
      </c>
      <c r="P576">
        <f t="shared" si="114"/>
        <v>144540</v>
      </c>
      <c r="Q576">
        <f t="shared" si="115"/>
        <v>69470</v>
      </c>
    </row>
    <row r="577" spans="1:17" x14ac:dyDescent="0.25">
      <c r="A577" s="1">
        <v>45502</v>
      </c>
      <c r="B577">
        <f t="shared" si="105"/>
        <v>1</v>
      </c>
      <c r="C577">
        <f t="shared" si="106"/>
        <v>7</v>
      </c>
      <c r="D577">
        <f t="shared" si="107"/>
        <v>1</v>
      </c>
      <c r="E577">
        <f t="shared" si="108"/>
        <v>0</v>
      </c>
      <c r="F577" t="s">
        <v>6</v>
      </c>
      <c r="G577">
        <f t="shared" si="117"/>
        <v>49</v>
      </c>
      <c r="H577">
        <f>ROUNDDOWN(IF(AND(D577=1,F577="z"),G577*0.2,0),0)</f>
        <v>0</v>
      </c>
      <c r="I577">
        <f t="shared" si="109"/>
        <v>0</v>
      </c>
      <c r="J577">
        <f t="shared" si="110"/>
        <v>44</v>
      </c>
      <c r="K577">
        <f t="shared" si="111"/>
        <v>0</v>
      </c>
      <c r="L577">
        <f t="shared" si="112"/>
        <v>1320</v>
      </c>
      <c r="M577">
        <f>IF(E577=1,G577*15,0)</f>
        <v>0</v>
      </c>
      <c r="N577">
        <f t="shared" si="116"/>
        <v>0</v>
      </c>
      <c r="O577">
        <f t="shared" si="113"/>
        <v>107590</v>
      </c>
      <c r="P577">
        <f t="shared" si="114"/>
        <v>145860</v>
      </c>
      <c r="Q577">
        <f t="shared" si="115"/>
        <v>69470</v>
      </c>
    </row>
    <row r="578" spans="1:17" x14ac:dyDescent="0.25">
      <c r="A578" s="1">
        <v>45503</v>
      </c>
      <c r="B578">
        <f t="shared" si="105"/>
        <v>2</v>
      </c>
      <c r="C578">
        <f t="shared" si="106"/>
        <v>7</v>
      </c>
      <c r="D578">
        <f t="shared" si="107"/>
        <v>1</v>
      </c>
      <c r="E578">
        <f t="shared" si="108"/>
        <v>0</v>
      </c>
      <c r="F578" t="s">
        <v>6</v>
      </c>
      <c r="G578">
        <f t="shared" si="117"/>
        <v>49</v>
      </c>
      <c r="H578">
        <f>ROUNDDOWN(IF(AND(D578=1,F578="z"),G578*0.2,0),0)</f>
        <v>0</v>
      </c>
      <c r="I578">
        <f t="shared" si="109"/>
        <v>0</v>
      </c>
      <c r="J578">
        <f t="shared" si="110"/>
        <v>44</v>
      </c>
      <c r="K578">
        <f t="shared" si="111"/>
        <v>0</v>
      </c>
      <c r="L578">
        <f t="shared" si="112"/>
        <v>1320</v>
      </c>
      <c r="M578">
        <f>IF(E578=1,G578*15,0)</f>
        <v>0</v>
      </c>
      <c r="N578">
        <f t="shared" si="116"/>
        <v>0</v>
      </c>
      <c r="O578">
        <f t="shared" si="113"/>
        <v>108910</v>
      </c>
      <c r="P578">
        <f t="shared" si="114"/>
        <v>147180</v>
      </c>
      <c r="Q578">
        <f t="shared" si="115"/>
        <v>69470</v>
      </c>
    </row>
    <row r="579" spans="1:17" x14ac:dyDescent="0.25">
      <c r="A579" s="1">
        <v>45504</v>
      </c>
      <c r="B579">
        <f t="shared" ref="B579:B642" si="118">WEEKDAY(A579,2)</f>
        <v>3</v>
      </c>
      <c r="C579">
        <f t="shared" ref="C579:C642" si="119">MONTH(A579)</f>
        <v>7</v>
      </c>
      <c r="D579">
        <f t="shared" ref="D579:D642" si="120">IF(AND(B579&gt;0,B579&lt;6),1,0)</f>
        <v>1</v>
      </c>
      <c r="E579">
        <f t="shared" ref="E579:E642" si="121">IF(B579=7,1,0)</f>
        <v>0</v>
      </c>
      <c r="F579" t="s">
        <v>6</v>
      </c>
      <c r="G579">
        <f t="shared" si="117"/>
        <v>49</v>
      </c>
      <c r="H579">
        <f>ROUNDDOWN(IF(AND(D579=1,F579="z"),G579*0.2,0),0)</f>
        <v>0</v>
      </c>
      <c r="I579">
        <f t="shared" ref="I579:I642" si="122">ROUNDDOWN(IF(AND(D579=1,F579="w"),G579*0.5,0),0)</f>
        <v>0</v>
      </c>
      <c r="J579">
        <f t="shared" ref="J579:J642" si="123">ROUNDDOWN(IF(AND(D579=1,F579="l"),G579*0.9,0),0)</f>
        <v>44</v>
      </c>
      <c r="K579">
        <f t="shared" ref="K579:K642" si="124">ROUNDDOWN(IF(AND(D579=1,F579="j"),G579*0.4,0),0)</f>
        <v>0</v>
      </c>
      <c r="L579">
        <f t="shared" ref="L579:L642" si="125">SUM(H579:K579)*30</f>
        <v>1320</v>
      </c>
      <c r="M579">
        <f>IF(E579=1,G579*15,0)</f>
        <v>0</v>
      </c>
      <c r="N579">
        <f t="shared" si="116"/>
        <v>0</v>
      </c>
      <c r="O579">
        <f t="shared" si="113"/>
        <v>110230</v>
      </c>
      <c r="P579">
        <f t="shared" si="114"/>
        <v>148500</v>
      </c>
      <c r="Q579">
        <f t="shared" si="115"/>
        <v>69470</v>
      </c>
    </row>
    <row r="580" spans="1:17" x14ac:dyDescent="0.25">
      <c r="A580" s="1">
        <v>45505</v>
      </c>
      <c r="B580">
        <f t="shared" si="118"/>
        <v>4</v>
      </c>
      <c r="C580">
        <f t="shared" si="119"/>
        <v>8</v>
      </c>
      <c r="D580">
        <f t="shared" si="120"/>
        <v>1</v>
      </c>
      <c r="E580">
        <f t="shared" si="121"/>
        <v>0</v>
      </c>
      <c r="F580" t="s">
        <v>6</v>
      </c>
      <c r="G580">
        <f t="shared" si="117"/>
        <v>52</v>
      </c>
      <c r="H580">
        <f>ROUNDDOWN(IF(AND(D580=1,F580="z"),G580*0.2,0),0)</f>
        <v>0</v>
      </c>
      <c r="I580">
        <f t="shared" si="122"/>
        <v>0</v>
      </c>
      <c r="J580">
        <f t="shared" si="123"/>
        <v>46</v>
      </c>
      <c r="K580">
        <f t="shared" si="124"/>
        <v>0</v>
      </c>
      <c r="L580">
        <f t="shared" si="125"/>
        <v>1380</v>
      </c>
      <c r="M580">
        <f>IF(E580=1,G580*15,0)</f>
        <v>0</v>
      </c>
      <c r="N580">
        <f t="shared" si="116"/>
        <v>2400</v>
      </c>
      <c r="O580">
        <f t="shared" ref="O580:O643" si="126">L580-M580+O579</f>
        <v>111610</v>
      </c>
      <c r="P580">
        <f t="shared" ref="P580:P643" si="127">L580+P579</f>
        <v>149880</v>
      </c>
      <c r="Q580">
        <f t="shared" ref="Q580:Q643" si="128">N580+M580+Q579</f>
        <v>71870</v>
      </c>
    </row>
    <row r="581" spans="1:17" x14ac:dyDescent="0.25">
      <c r="A581" s="1">
        <v>45506</v>
      </c>
      <c r="B581">
        <f t="shared" si="118"/>
        <v>5</v>
      </c>
      <c r="C581">
        <f t="shared" si="119"/>
        <v>8</v>
      </c>
      <c r="D581">
        <f t="shared" si="120"/>
        <v>1</v>
      </c>
      <c r="E581">
        <f t="shared" si="121"/>
        <v>0</v>
      </c>
      <c r="F581" t="s">
        <v>6</v>
      </c>
      <c r="G581">
        <f t="shared" si="117"/>
        <v>52</v>
      </c>
      <c r="H581">
        <f>ROUNDDOWN(IF(AND(D581=1,F581="z"),G581*0.2,0),0)</f>
        <v>0</v>
      </c>
      <c r="I581">
        <f t="shared" si="122"/>
        <v>0</v>
      </c>
      <c r="J581">
        <f t="shared" si="123"/>
        <v>46</v>
      </c>
      <c r="K581">
        <f t="shared" si="124"/>
        <v>0</v>
      </c>
      <c r="L581">
        <f t="shared" si="125"/>
        <v>1380</v>
      </c>
      <c r="M581">
        <f>IF(E581=1,G581*15,0)</f>
        <v>0</v>
      </c>
      <c r="N581">
        <f t="shared" ref="N581:N644" si="129">IF(AND(C581&lt;&gt;C580,O580&gt;0),3*800,0)</f>
        <v>0</v>
      </c>
      <c r="O581">
        <f t="shared" si="126"/>
        <v>112990</v>
      </c>
      <c r="P581">
        <f t="shared" si="127"/>
        <v>151260</v>
      </c>
      <c r="Q581">
        <f t="shared" si="128"/>
        <v>71870</v>
      </c>
    </row>
    <row r="582" spans="1:17" x14ac:dyDescent="0.25">
      <c r="A582" s="1">
        <v>45507</v>
      </c>
      <c r="B582">
        <f t="shared" si="118"/>
        <v>6</v>
      </c>
      <c r="C582">
        <f t="shared" si="119"/>
        <v>8</v>
      </c>
      <c r="D582">
        <f t="shared" si="120"/>
        <v>0</v>
      </c>
      <c r="E582">
        <f t="shared" si="121"/>
        <v>0</v>
      </c>
      <c r="F582" t="s">
        <v>6</v>
      </c>
      <c r="G582">
        <f t="shared" ref="G582:G645" si="130">IF(AND(C582&lt;&gt;C581,O581&gt;0),G581+3,G581)</f>
        <v>52</v>
      </c>
      <c r="H582">
        <f>ROUNDDOWN(IF(AND(D582=1,F582="z"),G582*0.2,0),0)</f>
        <v>0</v>
      </c>
      <c r="I582">
        <f t="shared" si="122"/>
        <v>0</v>
      </c>
      <c r="J582">
        <f t="shared" si="123"/>
        <v>0</v>
      </c>
      <c r="K582">
        <f t="shared" si="124"/>
        <v>0</v>
      </c>
      <c r="L582">
        <f t="shared" si="125"/>
        <v>0</v>
      </c>
      <c r="M582">
        <f>IF(E582=1,G582*15,0)</f>
        <v>0</v>
      </c>
      <c r="N582">
        <f t="shared" si="129"/>
        <v>0</v>
      </c>
      <c r="O582">
        <f t="shared" si="126"/>
        <v>112990</v>
      </c>
      <c r="P582">
        <f t="shared" si="127"/>
        <v>151260</v>
      </c>
      <c r="Q582">
        <f t="shared" si="128"/>
        <v>71870</v>
      </c>
    </row>
    <row r="583" spans="1:17" x14ac:dyDescent="0.25">
      <c r="A583" s="1">
        <v>45508</v>
      </c>
      <c r="B583">
        <f t="shared" si="118"/>
        <v>7</v>
      </c>
      <c r="C583">
        <f t="shared" si="119"/>
        <v>8</v>
      </c>
      <c r="D583">
        <f t="shared" si="120"/>
        <v>0</v>
      </c>
      <c r="E583">
        <f t="shared" si="121"/>
        <v>1</v>
      </c>
      <c r="F583" t="s">
        <v>6</v>
      </c>
      <c r="G583">
        <f t="shared" si="130"/>
        <v>52</v>
      </c>
      <c r="H583">
        <f>ROUNDDOWN(IF(AND(D583=1,F583="z"),G583*0.2,0),0)</f>
        <v>0</v>
      </c>
      <c r="I583">
        <f t="shared" si="122"/>
        <v>0</v>
      </c>
      <c r="J583">
        <f t="shared" si="123"/>
        <v>0</v>
      </c>
      <c r="K583">
        <f t="shared" si="124"/>
        <v>0</v>
      </c>
      <c r="L583">
        <f t="shared" si="125"/>
        <v>0</v>
      </c>
      <c r="M583">
        <f>IF(E583=1,G583*15,0)</f>
        <v>780</v>
      </c>
      <c r="N583">
        <f t="shared" si="129"/>
        <v>0</v>
      </c>
      <c r="O583">
        <f t="shared" si="126"/>
        <v>112210</v>
      </c>
      <c r="P583">
        <f t="shared" si="127"/>
        <v>151260</v>
      </c>
      <c r="Q583">
        <f t="shared" si="128"/>
        <v>72650</v>
      </c>
    </row>
    <row r="584" spans="1:17" x14ac:dyDescent="0.25">
      <c r="A584" s="1">
        <v>45509</v>
      </c>
      <c r="B584">
        <f t="shared" si="118"/>
        <v>1</v>
      </c>
      <c r="C584">
        <f t="shared" si="119"/>
        <v>8</v>
      </c>
      <c r="D584">
        <f t="shared" si="120"/>
        <v>1</v>
      </c>
      <c r="E584">
        <f t="shared" si="121"/>
        <v>0</v>
      </c>
      <c r="F584" t="s">
        <v>6</v>
      </c>
      <c r="G584">
        <f t="shared" si="130"/>
        <v>52</v>
      </c>
      <c r="H584">
        <f>ROUNDDOWN(IF(AND(D584=1,F584="z"),G584*0.2,0),0)</f>
        <v>0</v>
      </c>
      <c r="I584">
        <f t="shared" si="122"/>
        <v>0</v>
      </c>
      <c r="J584">
        <f t="shared" si="123"/>
        <v>46</v>
      </c>
      <c r="K584">
        <f t="shared" si="124"/>
        <v>0</v>
      </c>
      <c r="L584">
        <f t="shared" si="125"/>
        <v>1380</v>
      </c>
      <c r="M584">
        <f>IF(E584=1,G584*15,0)</f>
        <v>0</v>
      </c>
      <c r="N584">
        <f t="shared" si="129"/>
        <v>0</v>
      </c>
      <c r="O584">
        <f t="shared" si="126"/>
        <v>113590</v>
      </c>
      <c r="P584">
        <f t="shared" si="127"/>
        <v>152640</v>
      </c>
      <c r="Q584">
        <f t="shared" si="128"/>
        <v>72650</v>
      </c>
    </row>
    <row r="585" spans="1:17" x14ac:dyDescent="0.25">
      <c r="A585" s="1">
        <v>45510</v>
      </c>
      <c r="B585">
        <f t="shared" si="118"/>
        <v>2</v>
      </c>
      <c r="C585">
        <f t="shared" si="119"/>
        <v>8</v>
      </c>
      <c r="D585">
        <f t="shared" si="120"/>
        <v>1</v>
      </c>
      <c r="E585">
        <f t="shared" si="121"/>
        <v>0</v>
      </c>
      <c r="F585" t="s">
        <v>6</v>
      </c>
      <c r="G585">
        <f t="shared" si="130"/>
        <v>52</v>
      </c>
      <c r="H585">
        <f>ROUNDDOWN(IF(AND(D585=1,F585="z"),G585*0.2,0),0)</f>
        <v>0</v>
      </c>
      <c r="I585">
        <f t="shared" si="122"/>
        <v>0</v>
      </c>
      <c r="J585">
        <f t="shared" si="123"/>
        <v>46</v>
      </c>
      <c r="K585">
        <f t="shared" si="124"/>
        <v>0</v>
      </c>
      <c r="L585">
        <f t="shared" si="125"/>
        <v>1380</v>
      </c>
      <c r="M585">
        <f>IF(E585=1,G585*15,0)</f>
        <v>0</v>
      </c>
      <c r="N585">
        <f t="shared" si="129"/>
        <v>0</v>
      </c>
      <c r="O585">
        <f t="shared" si="126"/>
        <v>114970</v>
      </c>
      <c r="P585">
        <f t="shared" si="127"/>
        <v>154020</v>
      </c>
      <c r="Q585">
        <f t="shared" si="128"/>
        <v>72650</v>
      </c>
    </row>
    <row r="586" spans="1:17" x14ac:dyDescent="0.25">
      <c r="A586" s="1">
        <v>45511</v>
      </c>
      <c r="B586">
        <f t="shared" si="118"/>
        <v>3</v>
      </c>
      <c r="C586">
        <f t="shared" si="119"/>
        <v>8</v>
      </c>
      <c r="D586">
        <f t="shared" si="120"/>
        <v>1</v>
      </c>
      <c r="E586">
        <f t="shared" si="121"/>
        <v>0</v>
      </c>
      <c r="F586" t="s">
        <v>6</v>
      </c>
      <c r="G586">
        <f t="shared" si="130"/>
        <v>52</v>
      </c>
      <c r="H586">
        <f>ROUNDDOWN(IF(AND(D586=1,F586="z"),G586*0.2,0),0)</f>
        <v>0</v>
      </c>
      <c r="I586">
        <f t="shared" si="122"/>
        <v>0</v>
      </c>
      <c r="J586">
        <f t="shared" si="123"/>
        <v>46</v>
      </c>
      <c r="K586">
        <f t="shared" si="124"/>
        <v>0</v>
      </c>
      <c r="L586">
        <f t="shared" si="125"/>
        <v>1380</v>
      </c>
      <c r="M586">
        <f>IF(E586=1,G586*15,0)</f>
        <v>0</v>
      </c>
      <c r="N586">
        <f t="shared" si="129"/>
        <v>0</v>
      </c>
      <c r="O586">
        <f t="shared" si="126"/>
        <v>116350</v>
      </c>
      <c r="P586">
        <f t="shared" si="127"/>
        <v>155400</v>
      </c>
      <c r="Q586">
        <f t="shared" si="128"/>
        <v>72650</v>
      </c>
    </row>
    <row r="587" spans="1:17" x14ac:dyDescent="0.25">
      <c r="A587" s="1">
        <v>45512</v>
      </c>
      <c r="B587">
        <f t="shared" si="118"/>
        <v>4</v>
      </c>
      <c r="C587">
        <f t="shared" si="119"/>
        <v>8</v>
      </c>
      <c r="D587">
        <f t="shared" si="120"/>
        <v>1</v>
      </c>
      <c r="E587">
        <f t="shared" si="121"/>
        <v>0</v>
      </c>
      <c r="F587" t="s">
        <v>6</v>
      </c>
      <c r="G587">
        <f t="shared" si="130"/>
        <v>52</v>
      </c>
      <c r="H587">
        <f>ROUNDDOWN(IF(AND(D587=1,F587="z"),G587*0.2,0),0)</f>
        <v>0</v>
      </c>
      <c r="I587">
        <f t="shared" si="122"/>
        <v>0</v>
      </c>
      <c r="J587">
        <f t="shared" si="123"/>
        <v>46</v>
      </c>
      <c r="K587">
        <f t="shared" si="124"/>
        <v>0</v>
      </c>
      <c r="L587">
        <f t="shared" si="125"/>
        <v>1380</v>
      </c>
      <c r="M587">
        <f>IF(E587=1,G587*15,0)</f>
        <v>0</v>
      </c>
      <c r="N587">
        <f t="shared" si="129"/>
        <v>0</v>
      </c>
      <c r="O587">
        <f t="shared" si="126"/>
        <v>117730</v>
      </c>
      <c r="P587">
        <f t="shared" si="127"/>
        <v>156780</v>
      </c>
      <c r="Q587">
        <f t="shared" si="128"/>
        <v>72650</v>
      </c>
    </row>
    <row r="588" spans="1:17" x14ac:dyDescent="0.25">
      <c r="A588" s="1">
        <v>45513</v>
      </c>
      <c r="B588">
        <f t="shared" si="118"/>
        <v>5</v>
      </c>
      <c r="C588">
        <f t="shared" si="119"/>
        <v>8</v>
      </c>
      <c r="D588">
        <f t="shared" si="120"/>
        <v>1</v>
      </c>
      <c r="E588">
        <f t="shared" si="121"/>
        <v>0</v>
      </c>
      <c r="F588" t="s">
        <v>6</v>
      </c>
      <c r="G588">
        <f t="shared" si="130"/>
        <v>52</v>
      </c>
      <c r="H588">
        <f>ROUNDDOWN(IF(AND(D588=1,F588="z"),G588*0.2,0),0)</f>
        <v>0</v>
      </c>
      <c r="I588">
        <f t="shared" si="122"/>
        <v>0</v>
      </c>
      <c r="J588">
        <f t="shared" si="123"/>
        <v>46</v>
      </c>
      <c r="K588">
        <f t="shared" si="124"/>
        <v>0</v>
      </c>
      <c r="L588">
        <f t="shared" si="125"/>
        <v>1380</v>
      </c>
      <c r="M588">
        <f>IF(E588=1,G588*15,0)</f>
        <v>0</v>
      </c>
      <c r="N588">
        <f t="shared" si="129"/>
        <v>0</v>
      </c>
      <c r="O588">
        <f t="shared" si="126"/>
        <v>119110</v>
      </c>
      <c r="P588">
        <f t="shared" si="127"/>
        <v>158160</v>
      </c>
      <c r="Q588">
        <f t="shared" si="128"/>
        <v>72650</v>
      </c>
    </row>
    <row r="589" spans="1:17" x14ac:dyDescent="0.25">
      <c r="A589" s="1">
        <v>45514</v>
      </c>
      <c r="B589">
        <f t="shared" si="118"/>
        <v>6</v>
      </c>
      <c r="C589">
        <f t="shared" si="119"/>
        <v>8</v>
      </c>
      <c r="D589">
        <f t="shared" si="120"/>
        <v>0</v>
      </c>
      <c r="E589">
        <f t="shared" si="121"/>
        <v>0</v>
      </c>
      <c r="F589" t="s">
        <v>6</v>
      </c>
      <c r="G589">
        <f t="shared" si="130"/>
        <v>52</v>
      </c>
      <c r="H589">
        <f>ROUNDDOWN(IF(AND(D589=1,F589="z"),G589*0.2,0),0)</f>
        <v>0</v>
      </c>
      <c r="I589">
        <f t="shared" si="122"/>
        <v>0</v>
      </c>
      <c r="J589">
        <f t="shared" si="123"/>
        <v>0</v>
      </c>
      <c r="K589">
        <f t="shared" si="124"/>
        <v>0</v>
      </c>
      <c r="L589">
        <f t="shared" si="125"/>
        <v>0</v>
      </c>
      <c r="M589">
        <f>IF(E589=1,G589*15,0)</f>
        <v>0</v>
      </c>
      <c r="N589">
        <f t="shared" si="129"/>
        <v>0</v>
      </c>
      <c r="O589">
        <f t="shared" si="126"/>
        <v>119110</v>
      </c>
      <c r="P589">
        <f t="shared" si="127"/>
        <v>158160</v>
      </c>
      <c r="Q589">
        <f t="shared" si="128"/>
        <v>72650</v>
      </c>
    </row>
    <row r="590" spans="1:17" x14ac:dyDescent="0.25">
      <c r="A590" s="1">
        <v>45515</v>
      </c>
      <c r="B590">
        <f t="shared" si="118"/>
        <v>7</v>
      </c>
      <c r="C590">
        <f t="shared" si="119"/>
        <v>8</v>
      </c>
      <c r="D590">
        <f t="shared" si="120"/>
        <v>0</v>
      </c>
      <c r="E590">
        <f t="shared" si="121"/>
        <v>1</v>
      </c>
      <c r="F590" t="s">
        <v>6</v>
      </c>
      <c r="G590">
        <f t="shared" si="130"/>
        <v>52</v>
      </c>
      <c r="H590">
        <f>ROUNDDOWN(IF(AND(D590=1,F590="z"),G590*0.2,0),0)</f>
        <v>0</v>
      </c>
      <c r="I590">
        <f t="shared" si="122"/>
        <v>0</v>
      </c>
      <c r="J590">
        <f t="shared" si="123"/>
        <v>0</v>
      </c>
      <c r="K590">
        <f t="shared" si="124"/>
        <v>0</v>
      </c>
      <c r="L590">
        <f t="shared" si="125"/>
        <v>0</v>
      </c>
      <c r="M590">
        <f>IF(E590=1,G590*15,0)</f>
        <v>780</v>
      </c>
      <c r="N590">
        <f t="shared" si="129"/>
        <v>0</v>
      </c>
      <c r="O590">
        <f t="shared" si="126"/>
        <v>118330</v>
      </c>
      <c r="P590">
        <f t="shared" si="127"/>
        <v>158160</v>
      </c>
      <c r="Q590">
        <f t="shared" si="128"/>
        <v>73430</v>
      </c>
    </row>
    <row r="591" spans="1:17" x14ac:dyDescent="0.25">
      <c r="A591" s="1">
        <v>45516</v>
      </c>
      <c r="B591">
        <f t="shared" si="118"/>
        <v>1</v>
      </c>
      <c r="C591">
        <f t="shared" si="119"/>
        <v>8</v>
      </c>
      <c r="D591">
        <f t="shared" si="120"/>
        <v>1</v>
      </c>
      <c r="E591">
        <f t="shared" si="121"/>
        <v>0</v>
      </c>
      <c r="F591" t="s">
        <v>6</v>
      </c>
      <c r="G591">
        <f t="shared" si="130"/>
        <v>52</v>
      </c>
      <c r="H591">
        <f>ROUNDDOWN(IF(AND(D591=1,F591="z"),G591*0.2,0),0)</f>
        <v>0</v>
      </c>
      <c r="I591">
        <f t="shared" si="122"/>
        <v>0</v>
      </c>
      <c r="J591">
        <f t="shared" si="123"/>
        <v>46</v>
      </c>
      <c r="K591">
        <f t="shared" si="124"/>
        <v>0</v>
      </c>
      <c r="L591">
        <f t="shared" si="125"/>
        <v>1380</v>
      </c>
      <c r="M591">
        <f>IF(E591=1,G591*15,0)</f>
        <v>0</v>
      </c>
      <c r="N591">
        <f t="shared" si="129"/>
        <v>0</v>
      </c>
      <c r="O591">
        <f t="shared" si="126"/>
        <v>119710</v>
      </c>
      <c r="P591">
        <f t="shared" si="127"/>
        <v>159540</v>
      </c>
      <c r="Q591">
        <f t="shared" si="128"/>
        <v>73430</v>
      </c>
    </row>
    <row r="592" spans="1:17" x14ac:dyDescent="0.25">
      <c r="A592" s="1">
        <v>45517</v>
      </c>
      <c r="B592">
        <f t="shared" si="118"/>
        <v>2</v>
      </c>
      <c r="C592">
        <f t="shared" si="119"/>
        <v>8</v>
      </c>
      <c r="D592">
        <f t="shared" si="120"/>
        <v>1</v>
      </c>
      <c r="E592">
        <f t="shared" si="121"/>
        <v>0</v>
      </c>
      <c r="F592" t="s">
        <v>6</v>
      </c>
      <c r="G592">
        <f t="shared" si="130"/>
        <v>52</v>
      </c>
      <c r="H592">
        <f>ROUNDDOWN(IF(AND(D592=1,F592="z"),G592*0.2,0),0)</f>
        <v>0</v>
      </c>
      <c r="I592">
        <f t="shared" si="122"/>
        <v>0</v>
      </c>
      <c r="J592">
        <f t="shared" si="123"/>
        <v>46</v>
      </c>
      <c r="K592">
        <f t="shared" si="124"/>
        <v>0</v>
      </c>
      <c r="L592">
        <f t="shared" si="125"/>
        <v>1380</v>
      </c>
      <c r="M592">
        <f>IF(E592=1,G592*15,0)</f>
        <v>0</v>
      </c>
      <c r="N592">
        <f t="shared" si="129"/>
        <v>0</v>
      </c>
      <c r="O592">
        <f t="shared" si="126"/>
        <v>121090</v>
      </c>
      <c r="P592">
        <f t="shared" si="127"/>
        <v>160920</v>
      </c>
      <c r="Q592">
        <f t="shared" si="128"/>
        <v>73430</v>
      </c>
    </row>
    <row r="593" spans="1:17" x14ac:dyDescent="0.25">
      <c r="A593" s="1">
        <v>45518</v>
      </c>
      <c r="B593">
        <f t="shared" si="118"/>
        <v>3</v>
      </c>
      <c r="C593">
        <f t="shared" si="119"/>
        <v>8</v>
      </c>
      <c r="D593">
        <f t="shared" si="120"/>
        <v>1</v>
      </c>
      <c r="E593">
        <f t="shared" si="121"/>
        <v>0</v>
      </c>
      <c r="F593" t="s">
        <v>6</v>
      </c>
      <c r="G593">
        <f t="shared" si="130"/>
        <v>52</v>
      </c>
      <c r="H593">
        <f>ROUNDDOWN(IF(AND(D593=1,F593="z"),G593*0.2,0),0)</f>
        <v>0</v>
      </c>
      <c r="I593">
        <f t="shared" si="122"/>
        <v>0</v>
      </c>
      <c r="J593">
        <f t="shared" si="123"/>
        <v>46</v>
      </c>
      <c r="K593">
        <f t="shared" si="124"/>
        <v>0</v>
      </c>
      <c r="L593">
        <f t="shared" si="125"/>
        <v>1380</v>
      </c>
      <c r="M593">
        <f>IF(E593=1,G593*15,0)</f>
        <v>0</v>
      </c>
      <c r="N593">
        <f t="shared" si="129"/>
        <v>0</v>
      </c>
      <c r="O593">
        <f t="shared" si="126"/>
        <v>122470</v>
      </c>
      <c r="P593">
        <f t="shared" si="127"/>
        <v>162300</v>
      </c>
      <c r="Q593">
        <f t="shared" si="128"/>
        <v>73430</v>
      </c>
    </row>
    <row r="594" spans="1:17" x14ac:dyDescent="0.25">
      <c r="A594" s="1">
        <v>45519</v>
      </c>
      <c r="B594">
        <f t="shared" si="118"/>
        <v>4</v>
      </c>
      <c r="C594">
        <f t="shared" si="119"/>
        <v>8</v>
      </c>
      <c r="D594">
        <f t="shared" si="120"/>
        <v>1</v>
      </c>
      <c r="E594">
        <f t="shared" si="121"/>
        <v>0</v>
      </c>
      <c r="F594" t="s">
        <v>6</v>
      </c>
      <c r="G594">
        <f t="shared" si="130"/>
        <v>52</v>
      </c>
      <c r="H594">
        <f>ROUNDDOWN(IF(AND(D594=1,F594="z"),G594*0.2,0),0)</f>
        <v>0</v>
      </c>
      <c r="I594">
        <f t="shared" si="122"/>
        <v>0</v>
      </c>
      <c r="J594">
        <f t="shared" si="123"/>
        <v>46</v>
      </c>
      <c r="K594">
        <f t="shared" si="124"/>
        <v>0</v>
      </c>
      <c r="L594">
        <f t="shared" si="125"/>
        <v>1380</v>
      </c>
      <c r="M594">
        <f>IF(E594=1,G594*15,0)</f>
        <v>0</v>
      </c>
      <c r="N594">
        <f t="shared" si="129"/>
        <v>0</v>
      </c>
      <c r="O594">
        <f t="shared" si="126"/>
        <v>123850</v>
      </c>
      <c r="P594">
        <f t="shared" si="127"/>
        <v>163680</v>
      </c>
      <c r="Q594">
        <f t="shared" si="128"/>
        <v>73430</v>
      </c>
    </row>
    <row r="595" spans="1:17" x14ac:dyDescent="0.25">
      <c r="A595" s="1">
        <v>45520</v>
      </c>
      <c r="B595">
        <f t="shared" si="118"/>
        <v>5</v>
      </c>
      <c r="C595">
        <f t="shared" si="119"/>
        <v>8</v>
      </c>
      <c r="D595">
        <f t="shared" si="120"/>
        <v>1</v>
      </c>
      <c r="E595">
        <f t="shared" si="121"/>
        <v>0</v>
      </c>
      <c r="F595" t="s">
        <v>6</v>
      </c>
      <c r="G595">
        <f t="shared" si="130"/>
        <v>52</v>
      </c>
      <c r="H595">
        <f>ROUNDDOWN(IF(AND(D595=1,F595="z"),G595*0.2,0),0)</f>
        <v>0</v>
      </c>
      <c r="I595">
        <f t="shared" si="122"/>
        <v>0</v>
      </c>
      <c r="J595">
        <f t="shared" si="123"/>
        <v>46</v>
      </c>
      <c r="K595">
        <f t="shared" si="124"/>
        <v>0</v>
      </c>
      <c r="L595">
        <f t="shared" si="125"/>
        <v>1380</v>
      </c>
      <c r="M595">
        <f>IF(E595=1,G595*15,0)</f>
        <v>0</v>
      </c>
      <c r="N595">
        <f t="shared" si="129"/>
        <v>0</v>
      </c>
      <c r="O595">
        <f t="shared" si="126"/>
        <v>125230</v>
      </c>
      <c r="P595">
        <f t="shared" si="127"/>
        <v>165060</v>
      </c>
      <c r="Q595">
        <f t="shared" si="128"/>
        <v>73430</v>
      </c>
    </row>
    <row r="596" spans="1:17" x14ac:dyDescent="0.25">
      <c r="A596" s="1">
        <v>45521</v>
      </c>
      <c r="B596">
        <f t="shared" si="118"/>
        <v>6</v>
      </c>
      <c r="C596">
        <f t="shared" si="119"/>
        <v>8</v>
      </c>
      <c r="D596">
        <f t="shared" si="120"/>
        <v>0</v>
      </c>
      <c r="E596">
        <f t="shared" si="121"/>
        <v>0</v>
      </c>
      <c r="F596" t="s">
        <v>6</v>
      </c>
      <c r="G596">
        <f t="shared" si="130"/>
        <v>52</v>
      </c>
      <c r="H596">
        <f>ROUNDDOWN(IF(AND(D596=1,F596="z"),G596*0.2,0),0)</f>
        <v>0</v>
      </c>
      <c r="I596">
        <f t="shared" si="122"/>
        <v>0</v>
      </c>
      <c r="J596">
        <f t="shared" si="123"/>
        <v>0</v>
      </c>
      <c r="K596">
        <f t="shared" si="124"/>
        <v>0</v>
      </c>
      <c r="L596">
        <f t="shared" si="125"/>
        <v>0</v>
      </c>
      <c r="M596">
        <f>IF(E596=1,G596*15,0)</f>
        <v>0</v>
      </c>
      <c r="N596">
        <f t="shared" si="129"/>
        <v>0</v>
      </c>
      <c r="O596">
        <f t="shared" si="126"/>
        <v>125230</v>
      </c>
      <c r="P596">
        <f t="shared" si="127"/>
        <v>165060</v>
      </c>
      <c r="Q596">
        <f t="shared" si="128"/>
        <v>73430</v>
      </c>
    </row>
    <row r="597" spans="1:17" x14ac:dyDescent="0.25">
      <c r="A597" s="1">
        <v>45522</v>
      </c>
      <c r="B597">
        <f t="shared" si="118"/>
        <v>7</v>
      </c>
      <c r="C597">
        <f t="shared" si="119"/>
        <v>8</v>
      </c>
      <c r="D597">
        <f t="shared" si="120"/>
        <v>0</v>
      </c>
      <c r="E597">
        <f t="shared" si="121"/>
        <v>1</v>
      </c>
      <c r="F597" t="s">
        <v>6</v>
      </c>
      <c r="G597">
        <f t="shared" si="130"/>
        <v>52</v>
      </c>
      <c r="H597">
        <f>ROUNDDOWN(IF(AND(D597=1,F597="z"),G597*0.2,0),0)</f>
        <v>0</v>
      </c>
      <c r="I597">
        <f t="shared" si="122"/>
        <v>0</v>
      </c>
      <c r="J597">
        <f t="shared" si="123"/>
        <v>0</v>
      </c>
      <c r="K597">
        <f t="shared" si="124"/>
        <v>0</v>
      </c>
      <c r="L597">
        <f t="shared" si="125"/>
        <v>0</v>
      </c>
      <c r="M597">
        <f>IF(E597=1,G597*15,0)</f>
        <v>780</v>
      </c>
      <c r="N597">
        <f t="shared" si="129"/>
        <v>0</v>
      </c>
      <c r="O597">
        <f t="shared" si="126"/>
        <v>124450</v>
      </c>
      <c r="P597">
        <f t="shared" si="127"/>
        <v>165060</v>
      </c>
      <c r="Q597">
        <f t="shared" si="128"/>
        <v>74210</v>
      </c>
    </row>
    <row r="598" spans="1:17" x14ac:dyDescent="0.25">
      <c r="A598" s="1">
        <v>45523</v>
      </c>
      <c r="B598">
        <f t="shared" si="118"/>
        <v>1</v>
      </c>
      <c r="C598">
        <f t="shared" si="119"/>
        <v>8</v>
      </c>
      <c r="D598">
        <f t="shared" si="120"/>
        <v>1</v>
      </c>
      <c r="E598">
        <f t="shared" si="121"/>
        <v>0</v>
      </c>
      <c r="F598" t="s">
        <v>6</v>
      </c>
      <c r="G598">
        <f t="shared" si="130"/>
        <v>52</v>
      </c>
      <c r="H598">
        <f>ROUNDDOWN(IF(AND(D598=1,F598="z"),G598*0.2,0),0)</f>
        <v>0</v>
      </c>
      <c r="I598">
        <f t="shared" si="122"/>
        <v>0</v>
      </c>
      <c r="J598">
        <f t="shared" si="123"/>
        <v>46</v>
      </c>
      <c r="K598">
        <f t="shared" si="124"/>
        <v>0</v>
      </c>
      <c r="L598">
        <f t="shared" si="125"/>
        <v>1380</v>
      </c>
      <c r="M598">
        <f>IF(E598=1,G598*15,0)</f>
        <v>0</v>
      </c>
      <c r="N598">
        <f t="shared" si="129"/>
        <v>0</v>
      </c>
      <c r="O598">
        <f t="shared" si="126"/>
        <v>125830</v>
      </c>
      <c r="P598">
        <f t="shared" si="127"/>
        <v>166440</v>
      </c>
      <c r="Q598">
        <f t="shared" si="128"/>
        <v>74210</v>
      </c>
    </row>
    <row r="599" spans="1:17" x14ac:dyDescent="0.25">
      <c r="A599" s="1">
        <v>45524</v>
      </c>
      <c r="B599">
        <f t="shared" si="118"/>
        <v>2</v>
      </c>
      <c r="C599">
        <f t="shared" si="119"/>
        <v>8</v>
      </c>
      <c r="D599">
        <f t="shared" si="120"/>
        <v>1</v>
      </c>
      <c r="E599">
        <f t="shared" si="121"/>
        <v>0</v>
      </c>
      <c r="F599" t="s">
        <v>6</v>
      </c>
      <c r="G599">
        <f t="shared" si="130"/>
        <v>52</v>
      </c>
      <c r="H599">
        <f>ROUNDDOWN(IF(AND(D599=1,F599="z"),G599*0.2,0),0)</f>
        <v>0</v>
      </c>
      <c r="I599">
        <f t="shared" si="122"/>
        <v>0</v>
      </c>
      <c r="J599">
        <f t="shared" si="123"/>
        <v>46</v>
      </c>
      <c r="K599">
        <f t="shared" si="124"/>
        <v>0</v>
      </c>
      <c r="L599">
        <f t="shared" si="125"/>
        <v>1380</v>
      </c>
      <c r="M599">
        <f>IF(E599=1,G599*15,0)</f>
        <v>0</v>
      </c>
      <c r="N599">
        <f t="shared" si="129"/>
        <v>0</v>
      </c>
      <c r="O599">
        <f t="shared" si="126"/>
        <v>127210</v>
      </c>
      <c r="P599">
        <f t="shared" si="127"/>
        <v>167820</v>
      </c>
      <c r="Q599">
        <f t="shared" si="128"/>
        <v>74210</v>
      </c>
    </row>
    <row r="600" spans="1:17" x14ac:dyDescent="0.25">
      <c r="A600" s="1">
        <v>45525</v>
      </c>
      <c r="B600">
        <f t="shared" si="118"/>
        <v>3</v>
      </c>
      <c r="C600">
        <f t="shared" si="119"/>
        <v>8</v>
      </c>
      <c r="D600">
        <f t="shared" si="120"/>
        <v>1</v>
      </c>
      <c r="E600">
        <f t="shared" si="121"/>
        <v>0</v>
      </c>
      <c r="F600" t="s">
        <v>6</v>
      </c>
      <c r="G600">
        <f t="shared" si="130"/>
        <v>52</v>
      </c>
      <c r="H600">
        <f>ROUNDDOWN(IF(AND(D600=1,F600="z"),G600*0.2,0),0)</f>
        <v>0</v>
      </c>
      <c r="I600">
        <f t="shared" si="122"/>
        <v>0</v>
      </c>
      <c r="J600">
        <f t="shared" si="123"/>
        <v>46</v>
      </c>
      <c r="K600">
        <f t="shared" si="124"/>
        <v>0</v>
      </c>
      <c r="L600">
        <f t="shared" si="125"/>
        <v>1380</v>
      </c>
      <c r="M600">
        <f>IF(E600=1,G600*15,0)</f>
        <v>0</v>
      </c>
      <c r="N600">
        <f t="shared" si="129"/>
        <v>0</v>
      </c>
      <c r="O600">
        <f t="shared" si="126"/>
        <v>128590</v>
      </c>
      <c r="P600">
        <f t="shared" si="127"/>
        <v>169200</v>
      </c>
      <c r="Q600">
        <f t="shared" si="128"/>
        <v>74210</v>
      </c>
    </row>
    <row r="601" spans="1:17" x14ac:dyDescent="0.25">
      <c r="A601" s="1">
        <v>45526</v>
      </c>
      <c r="B601">
        <f t="shared" si="118"/>
        <v>4</v>
      </c>
      <c r="C601">
        <f t="shared" si="119"/>
        <v>8</v>
      </c>
      <c r="D601">
        <f t="shared" si="120"/>
        <v>1</v>
      </c>
      <c r="E601">
        <f t="shared" si="121"/>
        <v>0</v>
      </c>
      <c r="F601" t="s">
        <v>6</v>
      </c>
      <c r="G601">
        <f t="shared" si="130"/>
        <v>52</v>
      </c>
      <c r="H601">
        <f>ROUNDDOWN(IF(AND(D601=1,F601="z"),G601*0.2,0),0)</f>
        <v>0</v>
      </c>
      <c r="I601">
        <f t="shared" si="122"/>
        <v>0</v>
      </c>
      <c r="J601">
        <f t="shared" si="123"/>
        <v>46</v>
      </c>
      <c r="K601">
        <f t="shared" si="124"/>
        <v>0</v>
      </c>
      <c r="L601">
        <f t="shared" si="125"/>
        <v>1380</v>
      </c>
      <c r="M601">
        <f>IF(E601=1,G601*15,0)</f>
        <v>0</v>
      </c>
      <c r="N601">
        <f t="shared" si="129"/>
        <v>0</v>
      </c>
      <c r="O601">
        <f t="shared" si="126"/>
        <v>129970</v>
      </c>
      <c r="P601">
        <f t="shared" si="127"/>
        <v>170580</v>
      </c>
      <c r="Q601">
        <f t="shared" si="128"/>
        <v>74210</v>
      </c>
    </row>
    <row r="602" spans="1:17" x14ac:dyDescent="0.25">
      <c r="A602" s="1">
        <v>45527</v>
      </c>
      <c r="B602">
        <f t="shared" si="118"/>
        <v>5</v>
      </c>
      <c r="C602">
        <f t="shared" si="119"/>
        <v>8</v>
      </c>
      <c r="D602">
        <f t="shared" si="120"/>
        <v>1</v>
      </c>
      <c r="E602">
        <f t="shared" si="121"/>
        <v>0</v>
      </c>
      <c r="F602" t="s">
        <v>6</v>
      </c>
      <c r="G602">
        <f t="shared" si="130"/>
        <v>52</v>
      </c>
      <c r="H602">
        <f>ROUNDDOWN(IF(AND(D602=1,F602="z"),G602*0.2,0),0)</f>
        <v>0</v>
      </c>
      <c r="I602">
        <f t="shared" si="122"/>
        <v>0</v>
      </c>
      <c r="J602">
        <f t="shared" si="123"/>
        <v>46</v>
      </c>
      <c r="K602">
        <f t="shared" si="124"/>
        <v>0</v>
      </c>
      <c r="L602">
        <f t="shared" si="125"/>
        <v>1380</v>
      </c>
      <c r="M602">
        <f>IF(E602=1,G602*15,0)</f>
        <v>0</v>
      </c>
      <c r="N602">
        <f t="shared" si="129"/>
        <v>0</v>
      </c>
      <c r="O602">
        <f t="shared" si="126"/>
        <v>131350</v>
      </c>
      <c r="P602">
        <f t="shared" si="127"/>
        <v>171960</v>
      </c>
      <c r="Q602">
        <f t="shared" si="128"/>
        <v>74210</v>
      </c>
    </row>
    <row r="603" spans="1:17" x14ac:dyDescent="0.25">
      <c r="A603" s="1">
        <v>45528</v>
      </c>
      <c r="B603">
        <f t="shared" si="118"/>
        <v>6</v>
      </c>
      <c r="C603">
        <f t="shared" si="119"/>
        <v>8</v>
      </c>
      <c r="D603">
        <f t="shared" si="120"/>
        <v>0</v>
      </c>
      <c r="E603">
        <f t="shared" si="121"/>
        <v>0</v>
      </c>
      <c r="F603" t="s">
        <v>6</v>
      </c>
      <c r="G603">
        <f t="shared" si="130"/>
        <v>52</v>
      </c>
      <c r="H603">
        <f>ROUNDDOWN(IF(AND(D603=1,F603="z"),G603*0.2,0),0)</f>
        <v>0</v>
      </c>
      <c r="I603">
        <f t="shared" si="122"/>
        <v>0</v>
      </c>
      <c r="J603">
        <f t="shared" si="123"/>
        <v>0</v>
      </c>
      <c r="K603">
        <f t="shared" si="124"/>
        <v>0</v>
      </c>
      <c r="L603">
        <f t="shared" si="125"/>
        <v>0</v>
      </c>
      <c r="M603">
        <f>IF(E603=1,G603*15,0)</f>
        <v>0</v>
      </c>
      <c r="N603">
        <f t="shared" si="129"/>
        <v>0</v>
      </c>
      <c r="O603">
        <f t="shared" si="126"/>
        <v>131350</v>
      </c>
      <c r="P603">
        <f t="shared" si="127"/>
        <v>171960</v>
      </c>
      <c r="Q603">
        <f t="shared" si="128"/>
        <v>74210</v>
      </c>
    </row>
    <row r="604" spans="1:17" x14ac:dyDescent="0.25">
      <c r="A604" s="1">
        <v>45529</v>
      </c>
      <c r="B604">
        <f t="shared" si="118"/>
        <v>7</v>
      </c>
      <c r="C604">
        <f t="shared" si="119"/>
        <v>8</v>
      </c>
      <c r="D604">
        <f t="shared" si="120"/>
        <v>0</v>
      </c>
      <c r="E604">
        <f t="shared" si="121"/>
        <v>1</v>
      </c>
      <c r="F604" t="s">
        <v>6</v>
      </c>
      <c r="G604">
        <f t="shared" si="130"/>
        <v>52</v>
      </c>
      <c r="H604">
        <f>ROUNDDOWN(IF(AND(D604=1,F604="z"),G604*0.2,0),0)</f>
        <v>0</v>
      </c>
      <c r="I604">
        <f t="shared" si="122"/>
        <v>0</v>
      </c>
      <c r="J604">
        <f t="shared" si="123"/>
        <v>0</v>
      </c>
      <c r="K604">
        <f t="shared" si="124"/>
        <v>0</v>
      </c>
      <c r="L604">
        <f t="shared" si="125"/>
        <v>0</v>
      </c>
      <c r="M604">
        <f>IF(E604=1,G604*15,0)</f>
        <v>780</v>
      </c>
      <c r="N604">
        <f t="shared" si="129"/>
        <v>0</v>
      </c>
      <c r="O604">
        <f t="shared" si="126"/>
        <v>130570</v>
      </c>
      <c r="P604">
        <f t="shared" si="127"/>
        <v>171960</v>
      </c>
      <c r="Q604">
        <f t="shared" si="128"/>
        <v>74990</v>
      </c>
    </row>
    <row r="605" spans="1:17" x14ac:dyDescent="0.25">
      <c r="A605" s="1">
        <v>45530</v>
      </c>
      <c r="B605">
        <f t="shared" si="118"/>
        <v>1</v>
      </c>
      <c r="C605">
        <f t="shared" si="119"/>
        <v>8</v>
      </c>
      <c r="D605">
        <f t="shared" si="120"/>
        <v>1</v>
      </c>
      <c r="E605">
        <f t="shared" si="121"/>
        <v>0</v>
      </c>
      <c r="F605" t="s">
        <v>6</v>
      </c>
      <c r="G605">
        <f t="shared" si="130"/>
        <v>52</v>
      </c>
      <c r="H605">
        <f>ROUNDDOWN(IF(AND(D605=1,F605="z"),G605*0.2,0),0)</f>
        <v>0</v>
      </c>
      <c r="I605">
        <f t="shared" si="122"/>
        <v>0</v>
      </c>
      <c r="J605">
        <f t="shared" si="123"/>
        <v>46</v>
      </c>
      <c r="K605">
        <f t="shared" si="124"/>
        <v>0</v>
      </c>
      <c r="L605">
        <f t="shared" si="125"/>
        <v>1380</v>
      </c>
      <c r="M605">
        <f>IF(E605=1,G605*15,0)</f>
        <v>0</v>
      </c>
      <c r="N605">
        <f t="shared" si="129"/>
        <v>0</v>
      </c>
      <c r="O605">
        <f t="shared" si="126"/>
        <v>131950</v>
      </c>
      <c r="P605">
        <f t="shared" si="127"/>
        <v>173340</v>
      </c>
      <c r="Q605">
        <f t="shared" si="128"/>
        <v>74990</v>
      </c>
    </row>
    <row r="606" spans="1:17" x14ac:dyDescent="0.25">
      <c r="A606" s="1">
        <v>45531</v>
      </c>
      <c r="B606">
        <f t="shared" si="118"/>
        <v>2</v>
      </c>
      <c r="C606">
        <f t="shared" si="119"/>
        <v>8</v>
      </c>
      <c r="D606">
        <f t="shared" si="120"/>
        <v>1</v>
      </c>
      <c r="E606">
        <f t="shared" si="121"/>
        <v>0</v>
      </c>
      <c r="F606" t="s">
        <v>6</v>
      </c>
      <c r="G606">
        <f t="shared" si="130"/>
        <v>52</v>
      </c>
      <c r="H606">
        <f>ROUNDDOWN(IF(AND(D606=1,F606="z"),G606*0.2,0),0)</f>
        <v>0</v>
      </c>
      <c r="I606">
        <f t="shared" si="122"/>
        <v>0</v>
      </c>
      <c r="J606">
        <f t="shared" si="123"/>
        <v>46</v>
      </c>
      <c r="K606">
        <f t="shared" si="124"/>
        <v>0</v>
      </c>
      <c r="L606">
        <f t="shared" si="125"/>
        <v>1380</v>
      </c>
      <c r="M606">
        <f>IF(E606=1,G606*15,0)</f>
        <v>0</v>
      </c>
      <c r="N606">
        <f t="shared" si="129"/>
        <v>0</v>
      </c>
      <c r="O606">
        <f t="shared" si="126"/>
        <v>133330</v>
      </c>
      <c r="P606">
        <f t="shared" si="127"/>
        <v>174720</v>
      </c>
      <c r="Q606">
        <f t="shared" si="128"/>
        <v>74990</v>
      </c>
    </row>
    <row r="607" spans="1:17" x14ac:dyDescent="0.25">
      <c r="A607" s="1">
        <v>45532</v>
      </c>
      <c r="B607">
        <f t="shared" si="118"/>
        <v>3</v>
      </c>
      <c r="C607">
        <f t="shared" si="119"/>
        <v>8</v>
      </c>
      <c r="D607">
        <f t="shared" si="120"/>
        <v>1</v>
      </c>
      <c r="E607">
        <f t="shared" si="121"/>
        <v>0</v>
      </c>
      <c r="F607" t="s">
        <v>6</v>
      </c>
      <c r="G607">
        <f t="shared" si="130"/>
        <v>52</v>
      </c>
      <c r="H607">
        <f>ROUNDDOWN(IF(AND(D607=1,F607="z"),G607*0.2,0),0)</f>
        <v>0</v>
      </c>
      <c r="I607">
        <f t="shared" si="122"/>
        <v>0</v>
      </c>
      <c r="J607">
        <f t="shared" si="123"/>
        <v>46</v>
      </c>
      <c r="K607">
        <f t="shared" si="124"/>
        <v>0</v>
      </c>
      <c r="L607">
        <f t="shared" si="125"/>
        <v>1380</v>
      </c>
      <c r="M607">
        <f>IF(E607=1,G607*15,0)</f>
        <v>0</v>
      </c>
      <c r="N607">
        <f t="shared" si="129"/>
        <v>0</v>
      </c>
      <c r="O607">
        <f t="shared" si="126"/>
        <v>134710</v>
      </c>
      <c r="P607">
        <f t="shared" si="127"/>
        <v>176100</v>
      </c>
      <c r="Q607">
        <f t="shared" si="128"/>
        <v>74990</v>
      </c>
    </row>
    <row r="608" spans="1:17" x14ac:dyDescent="0.25">
      <c r="A608" s="1">
        <v>45533</v>
      </c>
      <c r="B608">
        <f t="shared" si="118"/>
        <v>4</v>
      </c>
      <c r="C608">
        <f t="shared" si="119"/>
        <v>8</v>
      </c>
      <c r="D608">
        <f t="shared" si="120"/>
        <v>1</v>
      </c>
      <c r="E608">
        <f t="shared" si="121"/>
        <v>0</v>
      </c>
      <c r="F608" t="s">
        <v>6</v>
      </c>
      <c r="G608">
        <f t="shared" si="130"/>
        <v>52</v>
      </c>
      <c r="H608">
        <f>ROUNDDOWN(IF(AND(D608=1,F608="z"),G608*0.2,0),0)</f>
        <v>0</v>
      </c>
      <c r="I608">
        <f t="shared" si="122"/>
        <v>0</v>
      </c>
      <c r="J608">
        <f t="shared" si="123"/>
        <v>46</v>
      </c>
      <c r="K608">
        <f t="shared" si="124"/>
        <v>0</v>
      </c>
      <c r="L608">
        <f t="shared" si="125"/>
        <v>1380</v>
      </c>
      <c r="M608">
        <f>IF(E608=1,G608*15,0)</f>
        <v>0</v>
      </c>
      <c r="N608">
        <f t="shared" si="129"/>
        <v>0</v>
      </c>
      <c r="O608">
        <f t="shared" si="126"/>
        <v>136090</v>
      </c>
      <c r="P608">
        <f t="shared" si="127"/>
        <v>177480</v>
      </c>
      <c r="Q608">
        <f t="shared" si="128"/>
        <v>74990</v>
      </c>
    </row>
    <row r="609" spans="1:17" x14ac:dyDescent="0.25">
      <c r="A609" s="1">
        <v>45534</v>
      </c>
      <c r="B609">
        <f t="shared" si="118"/>
        <v>5</v>
      </c>
      <c r="C609">
        <f t="shared" si="119"/>
        <v>8</v>
      </c>
      <c r="D609">
        <f t="shared" si="120"/>
        <v>1</v>
      </c>
      <c r="E609">
        <f t="shared" si="121"/>
        <v>0</v>
      </c>
      <c r="F609" t="s">
        <v>6</v>
      </c>
      <c r="G609">
        <f t="shared" si="130"/>
        <v>52</v>
      </c>
      <c r="H609">
        <f>ROUNDDOWN(IF(AND(D609=1,F609="z"),G609*0.2,0),0)</f>
        <v>0</v>
      </c>
      <c r="I609">
        <f t="shared" si="122"/>
        <v>0</v>
      </c>
      <c r="J609">
        <f t="shared" si="123"/>
        <v>46</v>
      </c>
      <c r="K609">
        <f t="shared" si="124"/>
        <v>0</v>
      </c>
      <c r="L609">
        <f t="shared" si="125"/>
        <v>1380</v>
      </c>
      <c r="M609">
        <f>IF(E609=1,G609*15,0)</f>
        <v>0</v>
      </c>
      <c r="N609">
        <f t="shared" si="129"/>
        <v>0</v>
      </c>
      <c r="O609">
        <f t="shared" si="126"/>
        <v>137470</v>
      </c>
      <c r="P609">
        <f t="shared" si="127"/>
        <v>178860</v>
      </c>
      <c r="Q609">
        <f t="shared" si="128"/>
        <v>74990</v>
      </c>
    </row>
    <row r="610" spans="1:17" x14ac:dyDescent="0.25">
      <c r="A610" s="1">
        <v>45535</v>
      </c>
      <c r="B610">
        <f t="shared" si="118"/>
        <v>6</v>
      </c>
      <c r="C610">
        <f t="shared" si="119"/>
        <v>8</v>
      </c>
      <c r="D610">
        <f t="shared" si="120"/>
        <v>0</v>
      </c>
      <c r="E610">
        <f t="shared" si="121"/>
        <v>0</v>
      </c>
      <c r="F610" t="s">
        <v>6</v>
      </c>
      <c r="G610">
        <f t="shared" si="130"/>
        <v>52</v>
      </c>
      <c r="H610">
        <f>ROUNDDOWN(IF(AND(D610=1,F610="z"),G610*0.2,0),0)</f>
        <v>0</v>
      </c>
      <c r="I610">
        <f t="shared" si="122"/>
        <v>0</v>
      </c>
      <c r="J610">
        <f t="shared" si="123"/>
        <v>0</v>
      </c>
      <c r="K610">
        <f t="shared" si="124"/>
        <v>0</v>
      </c>
      <c r="L610">
        <f t="shared" si="125"/>
        <v>0</v>
      </c>
      <c r="M610">
        <f>IF(E610=1,G610*15,0)</f>
        <v>0</v>
      </c>
      <c r="N610">
        <f t="shared" si="129"/>
        <v>0</v>
      </c>
      <c r="O610">
        <f t="shared" si="126"/>
        <v>137470</v>
      </c>
      <c r="P610">
        <f t="shared" si="127"/>
        <v>178860</v>
      </c>
      <c r="Q610">
        <f t="shared" si="128"/>
        <v>74990</v>
      </c>
    </row>
    <row r="611" spans="1:17" x14ac:dyDescent="0.25">
      <c r="A611" s="1">
        <v>45536</v>
      </c>
      <c r="B611">
        <f t="shared" si="118"/>
        <v>7</v>
      </c>
      <c r="C611">
        <f t="shared" si="119"/>
        <v>9</v>
      </c>
      <c r="D611">
        <f t="shared" si="120"/>
        <v>0</v>
      </c>
      <c r="E611">
        <f t="shared" si="121"/>
        <v>1</v>
      </c>
      <c r="F611" t="s">
        <v>6</v>
      </c>
      <c r="G611">
        <f t="shared" si="130"/>
        <v>55</v>
      </c>
      <c r="H611">
        <f>ROUNDDOWN(IF(AND(D611=1,F611="z"),G611*0.2,0),0)</f>
        <v>0</v>
      </c>
      <c r="I611">
        <f t="shared" si="122"/>
        <v>0</v>
      </c>
      <c r="J611">
        <f t="shared" si="123"/>
        <v>0</v>
      </c>
      <c r="K611">
        <f t="shared" si="124"/>
        <v>0</v>
      </c>
      <c r="L611">
        <f t="shared" si="125"/>
        <v>0</v>
      </c>
      <c r="M611">
        <f>IF(E611=1,G611*15,0)</f>
        <v>825</v>
      </c>
      <c r="N611">
        <f t="shared" si="129"/>
        <v>2400</v>
      </c>
      <c r="O611">
        <f t="shared" si="126"/>
        <v>136645</v>
      </c>
      <c r="P611">
        <f t="shared" si="127"/>
        <v>178860</v>
      </c>
      <c r="Q611">
        <f t="shared" si="128"/>
        <v>78215</v>
      </c>
    </row>
    <row r="612" spans="1:17" x14ac:dyDescent="0.25">
      <c r="A612" s="1">
        <v>45537</v>
      </c>
      <c r="B612">
        <f t="shared" si="118"/>
        <v>1</v>
      </c>
      <c r="C612">
        <f t="shared" si="119"/>
        <v>9</v>
      </c>
      <c r="D612">
        <f t="shared" si="120"/>
        <v>1</v>
      </c>
      <c r="E612">
        <f t="shared" si="121"/>
        <v>0</v>
      </c>
      <c r="F612" t="s">
        <v>6</v>
      </c>
      <c r="G612">
        <f t="shared" si="130"/>
        <v>55</v>
      </c>
      <c r="H612">
        <f>ROUNDDOWN(IF(AND(D612=1,F612="z"),G612*0.2,0),0)</f>
        <v>0</v>
      </c>
      <c r="I612">
        <f t="shared" si="122"/>
        <v>0</v>
      </c>
      <c r="J612">
        <f t="shared" si="123"/>
        <v>49</v>
      </c>
      <c r="K612">
        <f t="shared" si="124"/>
        <v>0</v>
      </c>
      <c r="L612">
        <f t="shared" si="125"/>
        <v>1470</v>
      </c>
      <c r="M612">
        <f>IF(E612=1,G612*15,0)</f>
        <v>0</v>
      </c>
      <c r="N612">
        <f t="shared" si="129"/>
        <v>0</v>
      </c>
      <c r="O612">
        <f t="shared" si="126"/>
        <v>138115</v>
      </c>
      <c r="P612">
        <f t="shared" si="127"/>
        <v>180330</v>
      </c>
      <c r="Q612">
        <f t="shared" si="128"/>
        <v>78215</v>
      </c>
    </row>
    <row r="613" spans="1:17" x14ac:dyDescent="0.25">
      <c r="A613" s="1">
        <v>45538</v>
      </c>
      <c r="B613">
        <f t="shared" si="118"/>
        <v>2</v>
      </c>
      <c r="C613">
        <f t="shared" si="119"/>
        <v>9</v>
      </c>
      <c r="D613">
        <f t="shared" si="120"/>
        <v>1</v>
      </c>
      <c r="E613">
        <f t="shared" si="121"/>
        <v>0</v>
      </c>
      <c r="F613" t="s">
        <v>6</v>
      </c>
      <c r="G613">
        <f t="shared" si="130"/>
        <v>55</v>
      </c>
      <c r="H613">
        <f>ROUNDDOWN(IF(AND(D613=1,F613="z"),G613*0.2,0),0)</f>
        <v>0</v>
      </c>
      <c r="I613">
        <f t="shared" si="122"/>
        <v>0</v>
      </c>
      <c r="J613">
        <f t="shared" si="123"/>
        <v>49</v>
      </c>
      <c r="K613">
        <f t="shared" si="124"/>
        <v>0</v>
      </c>
      <c r="L613">
        <f t="shared" si="125"/>
        <v>1470</v>
      </c>
      <c r="M613">
        <f>IF(E613=1,G613*15,0)</f>
        <v>0</v>
      </c>
      <c r="N613">
        <f t="shared" si="129"/>
        <v>0</v>
      </c>
      <c r="O613">
        <f t="shared" si="126"/>
        <v>139585</v>
      </c>
      <c r="P613">
        <f t="shared" si="127"/>
        <v>181800</v>
      </c>
      <c r="Q613">
        <f t="shared" si="128"/>
        <v>78215</v>
      </c>
    </row>
    <row r="614" spans="1:17" x14ac:dyDescent="0.25">
      <c r="A614" s="1">
        <v>45539</v>
      </c>
      <c r="B614">
        <f t="shared" si="118"/>
        <v>3</v>
      </c>
      <c r="C614">
        <f t="shared" si="119"/>
        <v>9</v>
      </c>
      <c r="D614">
        <f t="shared" si="120"/>
        <v>1</v>
      </c>
      <c r="E614">
        <f t="shared" si="121"/>
        <v>0</v>
      </c>
      <c r="F614" t="s">
        <v>6</v>
      </c>
      <c r="G614">
        <f t="shared" si="130"/>
        <v>55</v>
      </c>
      <c r="H614">
        <f>ROUNDDOWN(IF(AND(D614=1,F614="z"),G614*0.2,0),0)</f>
        <v>0</v>
      </c>
      <c r="I614">
        <f t="shared" si="122"/>
        <v>0</v>
      </c>
      <c r="J614">
        <f t="shared" si="123"/>
        <v>49</v>
      </c>
      <c r="K614">
        <f t="shared" si="124"/>
        <v>0</v>
      </c>
      <c r="L614">
        <f t="shared" si="125"/>
        <v>1470</v>
      </c>
      <c r="M614">
        <f>IF(E614=1,G614*15,0)</f>
        <v>0</v>
      </c>
      <c r="N614">
        <f t="shared" si="129"/>
        <v>0</v>
      </c>
      <c r="O614">
        <f t="shared" si="126"/>
        <v>141055</v>
      </c>
      <c r="P614">
        <f t="shared" si="127"/>
        <v>183270</v>
      </c>
      <c r="Q614">
        <f t="shared" si="128"/>
        <v>78215</v>
      </c>
    </row>
    <row r="615" spans="1:17" x14ac:dyDescent="0.25">
      <c r="A615" s="1">
        <v>45540</v>
      </c>
      <c r="B615">
        <f t="shared" si="118"/>
        <v>4</v>
      </c>
      <c r="C615">
        <f t="shared" si="119"/>
        <v>9</v>
      </c>
      <c r="D615">
        <f t="shared" si="120"/>
        <v>1</v>
      </c>
      <c r="E615">
        <f t="shared" si="121"/>
        <v>0</v>
      </c>
      <c r="F615" t="s">
        <v>6</v>
      </c>
      <c r="G615">
        <f t="shared" si="130"/>
        <v>55</v>
      </c>
      <c r="H615">
        <f>ROUNDDOWN(IF(AND(D615=1,F615="z"),G615*0.2,0),0)</f>
        <v>0</v>
      </c>
      <c r="I615">
        <f t="shared" si="122"/>
        <v>0</v>
      </c>
      <c r="J615">
        <f t="shared" si="123"/>
        <v>49</v>
      </c>
      <c r="K615">
        <f t="shared" si="124"/>
        <v>0</v>
      </c>
      <c r="L615">
        <f t="shared" si="125"/>
        <v>1470</v>
      </c>
      <c r="M615">
        <f>IF(E615=1,G615*15,0)</f>
        <v>0</v>
      </c>
      <c r="N615">
        <f t="shared" si="129"/>
        <v>0</v>
      </c>
      <c r="O615">
        <f t="shared" si="126"/>
        <v>142525</v>
      </c>
      <c r="P615">
        <f t="shared" si="127"/>
        <v>184740</v>
      </c>
      <c r="Q615">
        <f t="shared" si="128"/>
        <v>78215</v>
      </c>
    </row>
    <row r="616" spans="1:17" x14ac:dyDescent="0.25">
      <c r="A616" s="1">
        <v>45541</v>
      </c>
      <c r="B616">
        <f t="shared" si="118"/>
        <v>5</v>
      </c>
      <c r="C616">
        <f t="shared" si="119"/>
        <v>9</v>
      </c>
      <c r="D616">
        <f t="shared" si="120"/>
        <v>1</v>
      </c>
      <c r="E616">
        <f t="shared" si="121"/>
        <v>0</v>
      </c>
      <c r="F616" t="s">
        <v>6</v>
      </c>
      <c r="G616">
        <f t="shared" si="130"/>
        <v>55</v>
      </c>
      <c r="H616">
        <f>ROUNDDOWN(IF(AND(D616=1,F616="z"),G616*0.2,0),0)</f>
        <v>0</v>
      </c>
      <c r="I616">
        <f t="shared" si="122"/>
        <v>0</v>
      </c>
      <c r="J616">
        <f t="shared" si="123"/>
        <v>49</v>
      </c>
      <c r="K616">
        <f t="shared" si="124"/>
        <v>0</v>
      </c>
      <c r="L616">
        <f t="shared" si="125"/>
        <v>1470</v>
      </c>
      <c r="M616">
        <f>IF(E616=1,G616*15,0)</f>
        <v>0</v>
      </c>
      <c r="N616">
        <f t="shared" si="129"/>
        <v>0</v>
      </c>
      <c r="O616">
        <f t="shared" si="126"/>
        <v>143995</v>
      </c>
      <c r="P616">
        <f t="shared" si="127"/>
        <v>186210</v>
      </c>
      <c r="Q616">
        <f t="shared" si="128"/>
        <v>78215</v>
      </c>
    </row>
    <row r="617" spans="1:17" x14ac:dyDescent="0.25">
      <c r="A617" s="1">
        <v>45542</v>
      </c>
      <c r="B617">
        <f t="shared" si="118"/>
        <v>6</v>
      </c>
      <c r="C617">
        <f t="shared" si="119"/>
        <v>9</v>
      </c>
      <c r="D617">
        <f t="shared" si="120"/>
        <v>0</v>
      </c>
      <c r="E617">
        <f t="shared" si="121"/>
        <v>0</v>
      </c>
      <c r="F617" t="s">
        <v>6</v>
      </c>
      <c r="G617">
        <f t="shared" si="130"/>
        <v>55</v>
      </c>
      <c r="H617">
        <f>ROUNDDOWN(IF(AND(D617=1,F617="z"),G617*0.2,0),0)</f>
        <v>0</v>
      </c>
      <c r="I617">
        <f t="shared" si="122"/>
        <v>0</v>
      </c>
      <c r="J617">
        <f t="shared" si="123"/>
        <v>0</v>
      </c>
      <c r="K617">
        <f t="shared" si="124"/>
        <v>0</v>
      </c>
      <c r="L617">
        <f t="shared" si="125"/>
        <v>0</v>
      </c>
      <c r="M617">
        <f>IF(E617=1,G617*15,0)</f>
        <v>0</v>
      </c>
      <c r="N617">
        <f t="shared" si="129"/>
        <v>0</v>
      </c>
      <c r="O617">
        <f t="shared" si="126"/>
        <v>143995</v>
      </c>
      <c r="P617">
        <f t="shared" si="127"/>
        <v>186210</v>
      </c>
      <c r="Q617">
        <f t="shared" si="128"/>
        <v>78215</v>
      </c>
    </row>
    <row r="618" spans="1:17" x14ac:dyDescent="0.25">
      <c r="A618" s="1">
        <v>45543</v>
      </c>
      <c r="B618">
        <f t="shared" si="118"/>
        <v>7</v>
      </c>
      <c r="C618">
        <f t="shared" si="119"/>
        <v>9</v>
      </c>
      <c r="D618">
        <f t="shared" si="120"/>
        <v>0</v>
      </c>
      <c r="E618">
        <f t="shared" si="121"/>
        <v>1</v>
      </c>
      <c r="F618" t="s">
        <v>6</v>
      </c>
      <c r="G618">
        <f t="shared" si="130"/>
        <v>55</v>
      </c>
      <c r="H618">
        <f>ROUNDDOWN(IF(AND(D618=1,F618="z"),G618*0.2,0),0)</f>
        <v>0</v>
      </c>
      <c r="I618">
        <f t="shared" si="122"/>
        <v>0</v>
      </c>
      <c r="J618">
        <f t="shared" si="123"/>
        <v>0</v>
      </c>
      <c r="K618">
        <f t="shared" si="124"/>
        <v>0</v>
      </c>
      <c r="L618">
        <f t="shared" si="125"/>
        <v>0</v>
      </c>
      <c r="M618">
        <f>IF(E618=1,G618*15,0)</f>
        <v>825</v>
      </c>
      <c r="N618">
        <f t="shared" si="129"/>
        <v>0</v>
      </c>
      <c r="O618">
        <f t="shared" si="126"/>
        <v>143170</v>
      </c>
      <c r="P618">
        <f t="shared" si="127"/>
        <v>186210</v>
      </c>
      <c r="Q618">
        <f t="shared" si="128"/>
        <v>79040</v>
      </c>
    </row>
    <row r="619" spans="1:17" x14ac:dyDescent="0.25">
      <c r="A619" s="1">
        <v>45544</v>
      </c>
      <c r="B619">
        <f t="shared" si="118"/>
        <v>1</v>
      </c>
      <c r="C619">
        <f t="shared" si="119"/>
        <v>9</v>
      </c>
      <c r="D619">
        <f t="shared" si="120"/>
        <v>1</v>
      </c>
      <c r="E619">
        <f t="shared" si="121"/>
        <v>0</v>
      </c>
      <c r="F619" t="s">
        <v>6</v>
      </c>
      <c r="G619">
        <f t="shared" si="130"/>
        <v>55</v>
      </c>
      <c r="H619">
        <f>ROUNDDOWN(IF(AND(D619=1,F619="z"),G619*0.2,0),0)</f>
        <v>0</v>
      </c>
      <c r="I619">
        <f t="shared" si="122"/>
        <v>0</v>
      </c>
      <c r="J619">
        <f t="shared" si="123"/>
        <v>49</v>
      </c>
      <c r="K619">
        <f t="shared" si="124"/>
        <v>0</v>
      </c>
      <c r="L619">
        <f t="shared" si="125"/>
        <v>1470</v>
      </c>
      <c r="M619">
        <f>IF(E619=1,G619*15,0)</f>
        <v>0</v>
      </c>
      <c r="N619">
        <f t="shared" si="129"/>
        <v>0</v>
      </c>
      <c r="O619">
        <f t="shared" si="126"/>
        <v>144640</v>
      </c>
      <c r="P619">
        <f t="shared" si="127"/>
        <v>187680</v>
      </c>
      <c r="Q619">
        <f t="shared" si="128"/>
        <v>79040</v>
      </c>
    </row>
    <row r="620" spans="1:17" x14ac:dyDescent="0.25">
      <c r="A620" s="1">
        <v>45545</v>
      </c>
      <c r="B620">
        <f t="shared" si="118"/>
        <v>2</v>
      </c>
      <c r="C620">
        <f t="shared" si="119"/>
        <v>9</v>
      </c>
      <c r="D620">
        <f t="shared" si="120"/>
        <v>1</v>
      </c>
      <c r="E620">
        <f t="shared" si="121"/>
        <v>0</v>
      </c>
      <c r="F620" t="s">
        <v>6</v>
      </c>
      <c r="G620">
        <f t="shared" si="130"/>
        <v>55</v>
      </c>
      <c r="H620">
        <f>ROUNDDOWN(IF(AND(D620=1,F620="z"),G620*0.2,0),0)</f>
        <v>0</v>
      </c>
      <c r="I620">
        <f t="shared" si="122"/>
        <v>0</v>
      </c>
      <c r="J620">
        <f t="shared" si="123"/>
        <v>49</v>
      </c>
      <c r="K620">
        <f t="shared" si="124"/>
        <v>0</v>
      </c>
      <c r="L620">
        <f t="shared" si="125"/>
        <v>1470</v>
      </c>
      <c r="M620">
        <f>IF(E620=1,G620*15,0)</f>
        <v>0</v>
      </c>
      <c r="N620">
        <f t="shared" si="129"/>
        <v>0</v>
      </c>
      <c r="O620">
        <f t="shared" si="126"/>
        <v>146110</v>
      </c>
      <c r="P620">
        <f t="shared" si="127"/>
        <v>189150</v>
      </c>
      <c r="Q620">
        <f t="shared" si="128"/>
        <v>79040</v>
      </c>
    </row>
    <row r="621" spans="1:17" x14ac:dyDescent="0.25">
      <c r="A621" s="1">
        <v>45546</v>
      </c>
      <c r="B621">
        <f t="shared" si="118"/>
        <v>3</v>
      </c>
      <c r="C621">
        <f t="shared" si="119"/>
        <v>9</v>
      </c>
      <c r="D621">
        <f t="shared" si="120"/>
        <v>1</v>
      </c>
      <c r="E621">
        <f t="shared" si="121"/>
        <v>0</v>
      </c>
      <c r="F621" t="s">
        <v>6</v>
      </c>
      <c r="G621">
        <f t="shared" si="130"/>
        <v>55</v>
      </c>
      <c r="H621">
        <f>ROUNDDOWN(IF(AND(D621=1,F621="z"),G621*0.2,0),0)</f>
        <v>0</v>
      </c>
      <c r="I621">
        <f t="shared" si="122"/>
        <v>0</v>
      </c>
      <c r="J621">
        <f t="shared" si="123"/>
        <v>49</v>
      </c>
      <c r="K621">
        <f t="shared" si="124"/>
        <v>0</v>
      </c>
      <c r="L621">
        <f t="shared" si="125"/>
        <v>1470</v>
      </c>
      <c r="M621">
        <f>IF(E621=1,G621*15,0)</f>
        <v>0</v>
      </c>
      <c r="N621">
        <f t="shared" si="129"/>
        <v>0</v>
      </c>
      <c r="O621">
        <f t="shared" si="126"/>
        <v>147580</v>
      </c>
      <c r="P621">
        <f t="shared" si="127"/>
        <v>190620</v>
      </c>
      <c r="Q621">
        <f t="shared" si="128"/>
        <v>79040</v>
      </c>
    </row>
    <row r="622" spans="1:17" x14ac:dyDescent="0.25">
      <c r="A622" s="1">
        <v>45547</v>
      </c>
      <c r="B622">
        <f t="shared" si="118"/>
        <v>4</v>
      </c>
      <c r="C622">
        <f t="shared" si="119"/>
        <v>9</v>
      </c>
      <c r="D622">
        <f t="shared" si="120"/>
        <v>1</v>
      </c>
      <c r="E622">
        <f t="shared" si="121"/>
        <v>0</v>
      </c>
      <c r="F622" t="s">
        <v>6</v>
      </c>
      <c r="G622">
        <f t="shared" si="130"/>
        <v>55</v>
      </c>
      <c r="H622">
        <f>ROUNDDOWN(IF(AND(D622=1,F622="z"),G622*0.2,0),0)</f>
        <v>0</v>
      </c>
      <c r="I622">
        <f t="shared" si="122"/>
        <v>0</v>
      </c>
      <c r="J622">
        <f t="shared" si="123"/>
        <v>49</v>
      </c>
      <c r="K622">
        <f t="shared" si="124"/>
        <v>0</v>
      </c>
      <c r="L622">
        <f t="shared" si="125"/>
        <v>1470</v>
      </c>
      <c r="M622">
        <f>IF(E622=1,G622*15,0)</f>
        <v>0</v>
      </c>
      <c r="N622">
        <f t="shared" si="129"/>
        <v>0</v>
      </c>
      <c r="O622">
        <f t="shared" si="126"/>
        <v>149050</v>
      </c>
      <c r="P622">
        <f t="shared" si="127"/>
        <v>192090</v>
      </c>
      <c r="Q622">
        <f t="shared" si="128"/>
        <v>79040</v>
      </c>
    </row>
    <row r="623" spans="1:17" x14ac:dyDescent="0.25">
      <c r="A623" s="1">
        <v>45548</v>
      </c>
      <c r="B623">
        <f t="shared" si="118"/>
        <v>5</v>
      </c>
      <c r="C623">
        <f t="shared" si="119"/>
        <v>9</v>
      </c>
      <c r="D623">
        <f t="shared" si="120"/>
        <v>1</v>
      </c>
      <c r="E623">
        <f t="shared" si="121"/>
        <v>0</v>
      </c>
      <c r="F623" t="s">
        <v>6</v>
      </c>
      <c r="G623">
        <f t="shared" si="130"/>
        <v>55</v>
      </c>
      <c r="H623">
        <f>ROUNDDOWN(IF(AND(D623=1,F623="z"),G623*0.2,0),0)</f>
        <v>0</v>
      </c>
      <c r="I623">
        <f t="shared" si="122"/>
        <v>0</v>
      </c>
      <c r="J623">
        <f t="shared" si="123"/>
        <v>49</v>
      </c>
      <c r="K623">
        <f t="shared" si="124"/>
        <v>0</v>
      </c>
      <c r="L623">
        <f t="shared" si="125"/>
        <v>1470</v>
      </c>
      <c r="M623">
        <f>IF(E623=1,G623*15,0)</f>
        <v>0</v>
      </c>
      <c r="N623">
        <f t="shared" si="129"/>
        <v>0</v>
      </c>
      <c r="O623">
        <f t="shared" si="126"/>
        <v>150520</v>
      </c>
      <c r="P623">
        <f t="shared" si="127"/>
        <v>193560</v>
      </c>
      <c r="Q623">
        <f t="shared" si="128"/>
        <v>79040</v>
      </c>
    </row>
    <row r="624" spans="1:17" x14ac:dyDescent="0.25">
      <c r="A624" s="1">
        <v>45549</v>
      </c>
      <c r="B624">
        <f t="shared" si="118"/>
        <v>6</v>
      </c>
      <c r="C624">
        <f t="shared" si="119"/>
        <v>9</v>
      </c>
      <c r="D624">
        <f t="shared" si="120"/>
        <v>0</v>
      </c>
      <c r="E624">
        <f t="shared" si="121"/>
        <v>0</v>
      </c>
      <c r="F624" t="s">
        <v>6</v>
      </c>
      <c r="G624">
        <f t="shared" si="130"/>
        <v>55</v>
      </c>
      <c r="H624">
        <f>ROUNDDOWN(IF(AND(D624=1,F624="z"),G624*0.2,0),0)</f>
        <v>0</v>
      </c>
      <c r="I624">
        <f t="shared" si="122"/>
        <v>0</v>
      </c>
      <c r="J624">
        <f t="shared" si="123"/>
        <v>0</v>
      </c>
      <c r="K624">
        <f t="shared" si="124"/>
        <v>0</v>
      </c>
      <c r="L624">
        <f t="shared" si="125"/>
        <v>0</v>
      </c>
      <c r="M624">
        <f>IF(E624=1,G624*15,0)</f>
        <v>0</v>
      </c>
      <c r="N624">
        <f t="shared" si="129"/>
        <v>0</v>
      </c>
      <c r="O624">
        <f t="shared" si="126"/>
        <v>150520</v>
      </c>
      <c r="P624">
        <f t="shared" si="127"/>
        <v>193560</v>
      </c>
      <c r="Q624">
        <f t="shared" si="128"/>
        <v>79040</v>
      </c>
    </row>
    <row r="625" spans="1:17" x14ac:dyDescent="0.25">
      <c r="A625" s="1">
        <v>45550</v>
      </c>
      <c r="B625">
        <f t="shared" si="118"/>
        <v>7</v>
      </c>
      <c r="C625">
        <f t="shared" si="119"/>
        <v>9</v>
      </c>
      <c r="D625">
        <f t="shared" si="120"/>
        <v>0</v>
      </c>
      <c r="E625">
        <f t="shared" si="121"/>
        <v>1</v>
      </c>
      <c r="F625" t="s">
        <v>6</v>
      </c>
      <c r="G625">
        <f t="shared" si="130"/>
        <v>55</v>
      </c>
      <c r="H625">
        <f>ROUNDDOWN(IF(AND(D625=1,F625="z"),G625*0.2,0),0)</f>
        <v>0</v>
      </c>
      <c r="I625">
        <f t="shared" si="122"/>
        <v>0</v>
      </c>
      <c r="J625">
        <f t="shared" si="123"/>
        <v>0</v>
      </c>
      <c r="K625">
        <f t="shared" si="124"/>
        <v>0</v>
      </c>
      <c r="L625">
        <f t="shared" si="125"/>
        <v>0</v>
      </c>
      <c r="M625">
        <f>IF(E625=1,G625*15,0)</f>
        <v>825</v>
      </c>
      <c r="N625">
        <f t="shared" si="129"/>
        <v>0</v>
      </c>
      <c r="O625">
        <f t="shared" si="126"/>
        <v>149695</v>
      </c>
      <c r="P625">
        <f t="shared" si="127"/>
        <v>193560</v>
      </c>
      <c r="Q625">
        <f t="shared" si="128"/>
        <v>79865</v>
      </c>
    </row>
    <row r="626" spans="1:17" x14ac:dyDescent="0.25">
      <c r="A626" s="1">
        <v>45551</v>
      </c>
      <c r="B626">
        <f t="shared" si="118"/>
        <v>1</v>
      </c>
      <c r="C626">
        <f t="shared" si="119"/>
        <v>9</v>
      </c>
      <c r="D626">
        <f t="shared" si="120"/>
        <v>1</v>
      </c>
      <c r="E626">
        <f t="shared" si="121"/>
        <v>0</v>
      </c>
      <c r="F626" t="s">
        <v>6</v>
      </c>
      <c r="G626">
        <f t="shared" si="130"/>
        <v>55</v>
      </c>
      <c r="H626">
        <f>ROUNDDOWN(IF(AND(D626=1,F626="z"),G626*0.2,0),0)</f>
        <v>0</v>
      </c>
      <c r="I626">
        <f t="shared" si="122"/>
        <v>0</v>
      </c>
      <c r="J626">
        <f t="shared" si="123"/>
        <v>49</v>
      </c>
      <c r="K626">
        <f t="shared" si="124"/>
        <v>0</v>
      </c>
      <c r="L626">
        <f t="shared" si="125"/>
        <v>1470</v>
      </c>
      <c r="M626">
        <f>IF(E626=1,G626*15,0)</f>
        <v>0</v>
      </c>
      <c r="N626">
        <f t="shared" si="129"/>
        <v>0</v>
      </c>
      <c r="O626">
        <f t="shared" si="126"/>
        <v>151165</v>
      </c>
      <c r="P626">
        <f t="shared" si="127"/>
        <v>195030</v>
      </c>
      <c r="Q626">
        <f t="shared" si="128"/>
        <v>79865</v>
      </c>
    </row>
    <row r="627" spans="1:17" x14ac:dyDescent="0.25">
      <c r="A627" s="1">
        <v>45552</v>
      </c>
      <c r="B627">
        <f t="shared" si="118"/>
        <v>2</v>
      </c>
      <c r="C627">
        <f t="shared" si="119"/>
        <v>9</v>
      </c>
      <c r="D627">
        <f t="shared" si="120"/>
        <v>1</v>
      </c>
      <c r="E627">
        <f t="shared" si="121"/>
        <v>0</v>
      </c>
      <c r="F627" t="s">
        <v>6</v>
      </c>
      <c r="G627">
        <f t="shared" si="130"/>
        <v>55</v>
      </c>
      <c r="H627">
        <f>ROUNDDOWN(IF(AND(D627=1,F627="z"),G627*0.2,0),0)</f>
        <v>0</v>
      </c>
      <c r="I627">
        <f t="shared" si="122"/>
        <v>0</v>
      </c>
      <c r="J627">
        <f t="shared" si="123"/>
        <v>49</v>
      </c>
      <c r="K627">
        <f t="shared" si="124"/>
        <v>0</v>
      </c>
      <c r="L627">
        <f t="shared" si="125"/>
        <v>1470</v>
      </c>
      <c r="M627">
        <f>IF(E627=1,G627*15,0)</f>
        <v>0</v>
      </c>
      <c r="N627">
        <f t="shared" si="129"/>
        <v>0</v>
      </c>
      <c r="O627">
        <f t="shared" si="126"/>
        <v>152635</v>
      </c>
      <c r="P627">
        <f t="shared" si="127"/>
        <v>196500</v>
      </c>
      <c r="Q627">
        <f t="shared" si="128"/>
        <v>79865</v>
      </c>
    </row>
    <row r="628" spans="1:17" x14ac:dyDescent="0.25">
      <c r="A628" s="1">
        <v>45553</v>
      </c>
      <c r="B628">
        <f t="shared" si="118"/>
        <v>3</v>
      </c>
      <c r="C628">
        <f t="shared" si="119"/>
        <v>9</v>
      </c>
      <c r="D628">
        <f t="shared" si="120"/>
        <v>1</v>
      </c>
      <c r="E628">
        <f t="shared" si="121"/>
        <v>0</v>
      </c>
      <c r="F628" t="s">
        <v>6</v>
      </c>
      <c r="G628">
        <f t="shared" si="130"/>
        <v>55</v>
      </c>
      <c r="H628">
        <f>ROUNDDOWN(IF(AND(D628=1,F628="z"),G628*0.2,0),0)</f>
        <v>0</v>
      </c>
      <c r="I628">
        <f t="shared" si="122"/>
        <v>0</v>
      </c>
      <c r="J628">
        <f t="shared" si="123"/>
        <v>49</v>
      </c>
      <c r="K628">
        <f t="shared" si="124"/>
        <v>0</v>
      </c>
      <c r="L628">
        <f t="shared" si="125"/>
        <v>1470</v>
      </c>
      <c r="M628">
        <f>IF(E628=1,G628*15,0)</f>
        <v>0</v>
      </c>
      <c r="N628">
        <f t="shared" si="129"/>
        <v>0</v>
      </c>
      <c r="O628">
        <f t="shared" si="126"/>
        <v>154105</v>
      </c>
      <c r="P628">
        <f t="shared" si="127"/>
        <v>197970</v>
      </c>
      <c r="Q628">
        <f t="shared" si="128"/>
        <v>79865</v>
      </c>
    </row>
    <row r="629" spans="1:17" x14ac:dyDescent="0.25">
      <c r="A629" s="1">
        <v>45554</v>
      </c>
      <c r="B629">
        <f t="shared" si="118"/>
        <v>4</v>
      </c>
      <c r="C629">
        <f t="shared" si="119"/>
        <v>9</v>
      </c>
      <c r="D629">
        <f t="shared" si="120"/>
        <v>1</v>
      </c>
      <c r="E629">
        <f t="shared" si="121"/>
        <v>0</v>
      </c>
      <c r="F629" t="s">
        <v>6</v>
      </c>
      <c r="G629">
        <f t="shared" si="130"/>
        <v>55</v>
      </c>
      <c r="H629">
        <f>ROUNDDOWN(IF(AND(D629=1,F629="z"),G629*0.2,0),0)</f>
        <v>0</v>
      </c>
      <c r="I629">
        <f t="shared" si="122"/>
        <v>0</v>
      </c>
      <c r="J629">
        <f t="shared" si="123"/>
        <v>49</v>
      </c>
      <c r="K629">
        <f t="shared" si="124"/>
        <v>0</v>
      </c>
      <c r="L629">
        <f t="shared" si="125"/>
        <v>1470</v>
      </c>
      <c r="M629">
        <f>IF(E629=1,G629*15,0)</f>
        <v>0</v>
      </c>
      <c r="N629">
        <f t="shared" si="129"/>
        <v>0</v>
      </c>
      <c r="O629">
        <f t="shared" si="126"/>
        <v>155575</v>
      </c>
      <c r="P629">
        <f t="shared" si="127"/>
        <v>199440</v>
      </c>
      <c r="Q629">
        <f t="shared" si="128"/>
        <v>79865</v>
      </c>
    </row>
    <row r="630" spans="1:17" x14ac:dyDescent="0.25">
      <c r="A630" s="1">
        <v>45555</v>
      </c>
      <c r="B630">
        <f t="shared" si="118"/>
        <v>5</v>
      </c>
      <c r="C630">
        <f t="shared" si="119"/>
        <v>9</v>
      </c>
      <c r="D630">
        <f t="shared" si="120"/>
        <v>1</v>
      </c>
      <c r="E630">
        <f t="shared" si="121"/>
        <v>0</v>
      </c>
      <c r="F630" t="s">
        <v>6</v>
      </c>
      <c r="G630">
        <f t="shared" si="130"/>
        <v>55</v>
      </c>
      <c r="H630">
        <f>ROUNDDOWN(IF(AND(D630=1,F630="z"),G630*0.2,0),0)</f>
        <v>0</v>
      </c>
      <c r="I630">
        <f t="shared" si="122"/>
        <v>0</v>
      </c>
      <c r="J630">
        <f t="shared" si="123"/>
        <v>49</v>
      </c>
      <c r="K630">
        <f t="shared" si="124"/>
        <v>0</v>
      </c>
      <c r="L630">
        <f t="shared" si="125"/>
        <v>1470</v>
      </c>
      <c r="M630">
        <f>IF(E630=1,G630*15,0)</f>
        <v>0</v>
      </c>
      <c r="N630">
        <f t="shared" si="129"/>
        <v>0</v>
      </c>
      <c r="O630">
        <f t="shared" si="126"/>
        <v>157045</v>
      </c>
      <c r="P630">
        <f t="shared" si="127"/>
        <v>200910</v>
      </c>
      <c r="Q630">
        <f t="shared" si="128"/>
        <v>79865</v>
      </c>
    </row>
    <row r="631" spans="1:17" x14ac:dyDescent="0.25">
      <c r="A631" s="1">
        <v>45556</v>
      </c>
      <c r="B631">
        <f t="shared" si="118"/>
        <v>6</v>
      </c>
      <c r="C631">
        <f t="shared" si="119"/>
        <v>9</v>
      </c>
      <c r="D631">
        <f t="shared" si="120"/>
        <v>0</v>
      </c>
      <c r="E631">
        <f t="shared" si="121"/>
        <v>0</v>
      </c>
      <c r="F631" t="s">
        <v>6</v>
      </c>
      <c r="G631">
        <f t="shared" si="130"/>
        <v>55</v>
      </c>
      <c r="H631">
        <f>ROUNDDOWN(IF(AND(D631=1,F631="z"),G631*0.2,0),0)</f>
        <v>0</v>
      </c>
      <c r="I631">
        <f t="shared" si="122"/>
        <v>0</v>
      </c>
      <c r="J631">
        <f t="shared" si="123"/>
        <v>0</v>
      </c>
      <c r="K631">
        <f t="shared" si="124"/>
        <v>0</v>
      </c>
      <c r="L631">
        <f t="shared" si="125"/>
        <v>0</v>
      </c>
      <c r="M631">
        <f>IF(E631=1,G631*15,0)</f>
        <v>0</v>
      </c>
      <c r="N631">
        <f t="shared" si="129"/>
        <v>0</v>
      </c>
      <c r="O631">
        <f t="shared" si="126"/>
        <v>157045</v>
      </c>
      <c r="P631">
        <f t="shared" si="127"/>
        <v>200910</v>
      </c>
      <c r="Q631">
        <f t="shared" si="128"/>
        <v>79865</v>
      </c>
    </row>
    <row r="632" spans="1:17" x14ac:dyDescent="0.25">
      <c r="A632" s="1">
        <v>45557</v>
      </c>
      <c r="B632">
        <f t="shared" si="118"/>
        <v>7</v>
      </c>
      <c r="C632">
        <f t="shared" si="119"/>
        <v>9</v>
      </c>
      <c r="D632">
        <f t="shared" si="120"/>
        <v>0</v>
      </c>
      <c r="E632">
        <f t="shared" si="121"/>
        <v>1</v>
      </c>
      <c r="F632" t="s">
        <v>6</v>
      </c>
      <c r="G632">
        <f t="shared" si="130"/>
        <v>55</v>
      </c>
      <c r="H632">
        <f>ROUNDDOWN(IF(AND(D632=1,F632="z"),G632*0.2,0),0)</f>
        <v>0</v>
      </c>
      <c r="I632">
        <f t="shared" si="122"/>
        <v>0</v>
      </c>
      <c r="J632">
        <f t="shared" si="123"/>
        <v>0</v>
      </c>
      <c r="K632">
        <f t="shared" si="124"/>
        <v>0</v>
      </c>
      <c r="L632">
        <f t="shared" si="125"/>
        <v>0</v>
      </c>
      <c r="M632">
        <f>IF(E632=1,G632*15,0)</f>
        <v>825</v>
      </c>
      <c r="N632">
        <f t="shared" si="129"/>
        <v>0</v>
      </c>
      <c r="O632">
        <f t="shared" si="126"/>
        <v>156220</v>
      </c>
      <c r="P632">
        <f t="shared" si="127"/>
        <v>200910</v>
      </c>
      <c r="Q632">
        <f t="shared" si="128"/>
        <v>80690</v>
      </c>
    </row>
    <row r="633" spans="1:17" x14ac:dyDescent="0.25">
      <c r="A633" s="1">
        <v>45558</v>
      </c>
      <c r="B633">
        <f t="shared" si="118"/>
        <v>1</v>
      </c>
      <c r="C633">
        <f t="shared" si="119"/>
        <v>9</v>
      </c>
      <c r="D633">
        <f t="shared" si="120"/>
        <v>1</v>
      </c>
      <c r="E633">
        <f t="shared" si="121"/>
        <v>0</v>
      </c>
      <c r="F633" t="s">
        <v>7</v>
      </c>
      <c r="G633">
        <f t="shared" si="130"/>
        <v>55</v>
      </c>
      <c r="H633">
        <f>ROUNDDOWN(IF(AND(D633=1,F633="z"),G633*0.2,0),0)</f>
        <v>0</v>
      </c>
      <c r="I633">
        <f t="shared" si="122"/>
        <v>0</v>
      </c>
      <c r="J633">
        <f t="shared" si="123"/>
        <v>0</v>
      </c>
      <c r="K633">
        <f t="shared" si="124"/>
        <v>22</v>
      </c>
      <c r="L633">
        <f t="shared" si="125"/>
        <v>660</v>
      </c>
      <c r="M633">
        <f>IF(E633=1,G633*15,0)</f>
        <v>0</v>
      </c>
      <c r="N633">
        <f t="shared" si="129"/>
        <v>0</v>
      </c>
      <c r="O633">
        <f t="shared" si="126"/>
        <v>156880</v>
      </c>
      <c r="P633">
        <f t="shared" si="127"/>
        <v>201570</v>
      </c>
      <c r="Q633">
        <f t="shared" si="128"/>
        <v>80690</v>
      </c>
    </row>
    <row r="634" spans="1:17" x14ac:dyDescent="0.25">
      <c r="A634" s="1">
        <v>45559</v>
      </c>
      <c r="B634">
        <f t="shared" si="118"/>
        <v>2</v>
      </c>
      <c r="C634">
        <f t="shared" si="119"/>
        <v>9</v>
      </c>
      <c r="D634">
        <f t="shared" si="120"/>
        <v>1</v>
      </c>
      <c r="E634">
        <f t="shared" si="121"/>
        <v>0</v>
      </c>
      <c r="F634" t="s">
        <v>7</v>
      </c>
      <c r="G634">
        <f t="shared" si="130"/>
        <v>55</v>
      </c>
      <c r="H634">
        <f>ROUNDDOWN(IF(AND(D634=1,F634="z"),G634*0.2,0),0)</f>
        <v>0</v>
      </c>
      <c r="I634">
        <f t="shared" si="122"/>
        <v>0</v>
      </c>
      <c r="J634">
        <f t="shared" si="123"/>
        <v>0</v>
      </c>
      <c r="K634">
        <f t="shared" si="124"/>
        <v>22</v>
      </c>
      <c r="L634">
        <f t="shared" si="125"/>
        <v>660</v>
      </c>
      <c r="M634">
        <f>IF(E634=1,G634*15,0)</f>
        <v>0</v>
      </c>
      <c r="N634">
        <f t="shared" si="129"/>
        <v>0</v>
      </c>
      <c r="O634">
        <f t="shared" si="126"/>
        <v>157540</v>
      </c>
      <c r="P634">
        <f t="shared" si="127"/>
        <v>202230</v>
      </c>
      <c r="Q634">
        <f t="shared" si="128"/>
        <v>80690</v>
      </c>
    </row>
    <row r="635" spans="1:17" x14ac:dyDescent="0.25">
      <c r="A635" s="1">
        <v>45560</v>
      </c>
      <c r="B635">
        <f t="shared" si="118"/>
        <v>3</v>
      </c>
      <c r="C635">
        <f t="shared" si="119"/>
        <v>9</v>
      </c>
      <c r="D635">
        <f t="shared" si="120"/>
        <v>1</v>
      </c>
      <c r="E635">
        <f t="shared" si="121"/>
        <v>0</v>
      </c>
      <c r="F635" t="s">
        <v>7</v>
      </c>
      <c r="G635">
        <f t="shared" si="130"/>
        <v>55</v>
      </c>
      <c r="H635">
        <f>ROUNDDOWN(IF(AND(D635=1,F635="z"),G635*0.2,0),0)</f>
        <v>0</v>
      </c>
      <c r="I635">
        <f t="shared" si="122"/>
        <v>0</v>
      </c>
      <c r="J635">
        <f t="shared" si="123"/>
        <v>0</v>
      </c>
      <c r="K635">
        <f t="shared" si="124"/>
        <v>22</v>
      </c>
      <c r="L635">
        <f t="shared" si="125"/>
        <v>660</v>
      </c>
      <c r="M635">
        <f>IF(E635=1,G635*15,0)</f>
        <v>0</v>
      </c>
      <c r="N635">
        <f t="shared" si="129"/>
        <v>0</v>
      </c>
      <c r="O635">
        <f t="shared" si="126"/>
        <v>158200</v>
      </c>
      <c r="P635">
        <f t="shared" si="127"/>
        <v>202890</v>
      </c>
      <c r="Q635">
        <f t="shared" si="128"/>
        <v>80690</v>
      </c>
    </row>
    <row r="636" spans="1:17" x14ac:dyDescent="0.25">
      <c r="A636" s="1">
        <v>45561</v>
      </c>
      <c r="B636">
        <f t="shared" si="118"/>
        <v>4</v>
      </c>
      <c r="C636">
        <f t="shared" si="119"/>
        <v>9</v>
      </c>
      <c r="D636">
        <f t="shared" si="120"/>
        <v>1</v>
      </c>
      <c r="E636">
        <f t="shared" si="121"/>
        <v>0</v>
      </c>
      <c r="F636" t="s">
        <v>7</v>
      </c>
      <c r="G636">
        <f t="shared" si="130"/>
        <v>55</v>
      </c>
      <c r="H636">
        <f>ROUNDDOWN(IF(AND(D636=1,F636="z"),G636*0.2,0),0)</f>
        <v>0</v>
      </c>
      <c r="I636">
        <f t="shared" si="122"/>
        <v>0</v>
      </c>
      <c r="J636">
        <f t="shared" si="123"/>
        <v>0</v>
      </c>
      <c r="K636">
        <f t="shared" si="124"/>
        <v>22</v>
      </c>
      <c r="L636">
        <f t="shared" si="125"/>
        <v>660</v>
      </c>
      <c r="M636">
        <f>IF(E636=1,G636*15,0)</f>
        <v>0</v>
      </c>
      <c r="N636">
        <f t="shared" si="129"/>
        <v>0</v>
      </c>
      <c r="O636">
        <f t="shared" si="126"/>
        <v>158860</v>
      </c>
      <c r="P636">
        <f t="shared" si="127"/>
        <v>203550</v>
      </c>
      <c r="Q636">
        <f t="shared" si="128"/>
        <v>80690</v>
      </c>
    </row>
    <row r="637" spans="1:17" x14ac:dyDescent="0.25">
      <c r="A637" s="1">
        <v>45562</v>
      </c>
      <c r="B637">
        <f t="shared" si="118"/>
        <v>5</v>
      </c>
      <c r="C637">
        <f t="shared" si="119"/>
        <v>9</v>
      </c>
      <c r="D637">
        <f t="shared" si="120"/>
        <v>1</v>
      </c>
      <c r="E637">
        <f t="shared" si="121"/>
        <v>0</v>
      </c>
      <c r="F637" t="s">
        <v>7</v>
      </c>
      <c r="G637">
        <f t="shared" si="130"/>
        <v>55</v>
      </c>
      <c r="H637">
        <f>ROUNDDOWN(IF(AND(D637=1,F637="z"),G637*0.2,0),0)</f>
        <v>0</v>
      </c>
      <c r="I637">
        <f t="shared" si="122"/>
        <v>0</v>
      </c>
      <c r="J637">
        <f t="shared" si="123"/>
        <v>0</v>
      </c>
      <c r="K637">
        <f t="shared" si="124"/>
        <v>22</v>
      </c>
      <c r="L637">
        <f t="shared" si="125"/>
        <v>660</v>
      </c>
      <c r="M637">
        <f>IF(E637=1,G637*15,0)</f>
        <v>0</v>
      </c>
      <c r="N637">
        <f t="shared" si="129"/>
        <v>0</v>
      </c>
      <c r="O637">
        <f t="shared" si="126"/>
        <v>159520</v>
      </c>
      <c r="P637">
        <f t="shared" si="127"/>
        <v>204210</v>
      </c>
      <c r="Q637">
        <f t="shared" si="128"/>
        <v>80690</v>
      </c>
    </row>
    <row r="638" spans="1:17" x14ac:dyDescent="0.25">
      <c r="A638" s="1">
        <v>45563</v>
      </c>
      <c r="B638">
        <f t="shared" si="118"/>
        <v>6</v>
      </c>
      <c r="C638">
        <f t="shared" si="119"/>
        <v>9</v>
      </c>
      <c r="D638">
        <f t="shared" si="120"/>
        <v>0</v>
      </c>
      <c r="E638">
        <f t="shared" si="121"/>
        <v>0</v>
      </c>
      <c r="F638" t="s">
        <v>7</v>
      </c>
      <c r="G638">
        <f t="shared" si="130"/>
        <v>55</v>
      </c>
      <c r="H638">
        <f>ROUNDDOWN(IF(AND(D638=1,F638="z"),G638*0.2,0),0)</f>
        <v>0</v>
      </c>
      <c r="I638">
        <f t="shared" si="122"/>
        <v>0</v>
      </c>
      <c r="J638">
        <f t="shared" si="123"/>
        <v>0</v>
      </c>
      <c r="K638">
        <f t="shared" si="124"/>
        <v>0</v>
      </c>
      <c r="L638">
        <f t="shared" si="125"/>
        <v>0</v>
      </c>
      <c r="M638">
        <f>IF(E638=1,G638*15,0)</f>
        <v>0</v>
      </c>
      <c r="N638">
        <f t="shared" si="129"/>
        <v>0</v>
      </c>
      <c r="O638">
        <f t="shared" si="126"/>
        <v>159520</v>
      </c>
      <c r="P638">
        <f t="shared" si="127"/>
        <v>204210</v>
      </c>
      <c r="Q638">
        <f t="shared" si="128"/>
        <v>80690</v>
      </c>
    </row>
    <row r="639" spans="1:17" x14ac:dyDescent="0.25">
      <c r="A639" s="1">
        <v>45564</v>
      </c>
      <c r="B639">
        <f t="shared" si="118"/>
        <v>7</v>
      </c>
      <c r="C639">
        <f t="shared" si="119"/>
        <v>9</v>
      </c>
      <c r="D639">
        <f t="shared" si="120"/>
        <v>0</v>
      </c>
      <c r="E639">
        <f t="shared" si="121"/>
        <v>1</v>
      </c>
      <c r="F639" t="s">
        <v>7</v>
      </c>
      <c r="G639">
        <f t="shared" si="130"/>
        <v>55</v>
      </c>
      <c r="H639">
        <f>ROUNDDOWN(IF(AND(D639=1,F639="z"),G639*0.2,0),0)</f>
        <v>0</v>
      </c>
      <c r="I639">
        <f t="shared" si="122"/>
        <v>0</v>
      </c>
      <c r="J639">
        <f t="shared" si="123"/>
        <v>0</v>
      </c>
      <c r="K639">
        <f t="shared" si="124"/>
        <v>0</v>
      </c>
      <c r="L639">
        <f t="shared" si="125"/>
        <v>0</v>
      </c>
      <c r="M639">
        <f>IF(E639=1,G639*15,0)</f>
        <v>825</v>
      </c>
      <c r="N639">
        <f t="shared" si="129"/>
        <v>0</v>
      </c>
      <c r="O639">
        <f t="shared" si="126"/>
        <v>158695</v>
      </c>
      <c r="P639">
        <f t="shared" si="127"/>
        <v>204210</v>
      </c>
      <c r="Q639">
        <f t="shared" si="128"/>
        <v>81515</v>
      </c>
    </row>
    <row r="640" spans="1:17" x14ac:dyDescent="0.25">
      <c r="A640" s="1">
        <v>45565</v>
      </c>
      <c r="B640">
        <f t="shared" si="118"/>
        <v>1</v>
      </c>
      <c r="C640">
        <f t="shared" si="119"/>
        <v>9</v>
      </c>
      <c r="D640">
        <f t="shared" si="120"/>
        <v>1</v>
      </c>
      <c r="E640">
        <f t="shared" si="121"/>
        <v>0</v>
      </c>
      <c r="F640" t="s">
        <v>7</v>
      </c>
      <c r="G640">
        <f t="shared" si="130"/>
        <v>55</v>
      </c>
      <c r="H640">
        <f>ROUNDDOWN(IF(AND(D640=1,F640="z"),G640*0.2,0),0)</f>
        <v>0</v>
      </c>
      <c r="I640">
        <f t="shared" si="122"/>
        <v>0</v>
      </c>
      <c r="J640">
        <f t="shared" si="123"/>
        <v>0</v>
      </c>
      <c r="K640">
        <f t="shared" si="124"/>
        <v>22</v>
      </c>
      <c r="L640">
        <f t="shared" si="125"/>
        <v>660</v>
      </c>
      <c r="M640">
        <f>IF(E640=1,G640*15,0)</f>
        <v>0</v>
      </c>
      <c r="N640">
        <f t="shared" si="129"/>
        <v>0</v>
      </c>
      <c r="O640">
        <f t="shared" si="126"/>
        <v>159355</v>
      </c>
      <c r="P640">
        <f t="shared" si="127"/>
        <v>204870</v>
      </c>
      <c r="Q640">
        <f t="shared" si="128"/>
        <v>81515</v>
      </c>
    </row>
    <row r="641" spans="1:17" x14ac:dyDescent="0.25">
      <c r="A641" s="1">
        <v>45566</v>
      </c>
      <c r="B641">
        <f t="shared" si="118"/>
        <v>2</v>
      </c>
      <c r="C641">
        <f t="shared" si="119"/>
        <v>10</v>
      </c>
      <c r="D641">
        <f t="shared" si="120"/>
        <v>1</v>
      </c>
      <c r="E641">
        <f t="shared" si="121"/>
        <v>0</v>
      </c>
      <c r="F641" t="s">
        <v>7</v>
      </c>
      <c r="G641">
        <f t="shared" si="130"/>
        <v>58</v>
      </c>
      <c r="H641">
        <f>ROUNDDOWN(IF(AND(D641=1,F641="z"),G641*0.2,0),0)</f>
        <v>0</v>
      </c>
      <c r="I641">
        <f t="shared" si="122"/>
        <v>0</v>
      </c>
      <c r="J641">
        <f t="shared" si="123"/>
        <v>0</v>
      </c>
      <c r="K641">
        <f t="shared" si="124"/>
        <v>23</v>
      </c>
      <c r="L641">
        <f t="shared" si="125"/>
        <v>690</v>
      </c>
      <c r="M641">
        <f>IF(E641=1,G641*15,0)</f>
        <v>0</v>
      </c>
      <c r="N641">
        <f t="shared" si="129"/>
        <v>2400</v>
      </c>
      <c r="O641">
        <f t="shared" si="126"/>
        <v>160045</v>
      </c>
      <c r="P641">
        <f t="shared" si="127"/>
        <v>205560</v>
      </c>
      <c r="Q641">
        <f t="shared" si="128"/>
        <v>83915</v>
      </c>
    </row>
    <row r="642" spans="1:17" x14ac:dyDescent="0.25">
      <c r="A642" s="1">
        <v>45567</v>
      </c>
      <c r="B642">
        <f t="shared" si="118"/>
        <v>3</v>
      </c>
      <c r="C642">
        <f t="shared" si="119"/>
        <v>10</v>
      </c>
      <c r="D642">
        <f t="shared" si="120"/>
        <v>1</v>
      </c>
      <c r="E642">
        <f t="shared" si="121"/>
        <v>0</v>
      </c>
      <c r="F642" t="s">
        <v>7</v>
      </c>
      <c r="G642">
        <f t="shared" si="130"/>
        <v>58</v>
      </c>
      <c r="H642">
        <f>ROUNDDOWN(IF(AND(D642=1,F642="z"),G642*0.2,0),0)</f>
        <v>0</v>
      </c>
      <c r="I642">
        <f t="shared" si="122"/>
        <v>0</v>
      </c>
      <c r="J642">
        <f t="shared" si="123"/>
        <v>0</v>
      </c>
      <c r="K642">
        <f t="shared" si="124"/>
        <v>23</v>
      </c>
      <c r="L642">
        <f t="shared" si="125"/>
        <v>690</v>
      </c>
      <c r="M642">
        <f>IF(E642=1,G642*15,0)</f>
        <v>0</v>
      </c>
      <c r="N642">
        <f t="shared" si="129"/>
        <v>0</v>
      </c>
      <c r="O642">
        <f t="shared" si="126"/>
        <v>160735</v>
      </c>
      <c r="P642">
        <f t="shared" si="127"/>
        <v>206250</v>
      </c>
      <c r="Q642">
        <f t="shared" si="128"/>
        <v>83915</v>
      </c>
    </row>
    <row r="643" spans="1:17" x14ac:dyDescent="0.25">
      <c r="A643" s="1">
        <v>45568</v>
      </c>
      <c r="B643">
        <f t="shared" ref="B643:B706" si="131">WEEKDAY(A643,2)</f>
        <v>4</v>
      </c>
      <c r="C643">
        <f t="shared" ref="C643:C706" si="132">MONTH(A643)</f>
        <v>10</v>
      </c>
      <c r="D643">
        <f t="shared" ref="D643:D706" si="133">IF(AND(B643&gt;0,B643&lt;6),1,0)</f>
        <v>1</v>
      </c>
      <c r="E643">
        <f t="shared" ref="E643:E706" si="134">IF(B643=7,1,0)</f>
        <v>0</v>
      </c>
      <c r="F643" t="s">
        <v>7</v>
      </c>
      <c r="G643">
        <f t="shared" si="130"/>
        <v>58</v>
      </c>
      <c r="H643">
        <f>ROUNDDOWN(IF(AND(D643=1,F643="z"),G643*0.2,0),0)</f>
        <v>0</v>
      </c>
      <c r="I643">
        <f t="shared" ref="I643:I706" si="135">ROUNDDOWN(IF(AND(D643=1,F643="w"),G643*0.5,0),0)</f>
        <v>0</v>
      </c>
      <c r="J643">
        <f t="shared" ref="J643:J706" si="136">ROUNDDOWN(IF(AND(D643=1,F643="l"),G643*0.9,0),0)</f>
        <v>0</v>
      </c>
      <c r="K643">
        <f t="shared" ref="K643:K706" si="137">ROUNDDOWN(IF(AND(D643=1,F643="j"),G643*0.4,0),0)</f>
        <v>23</v>
      </c>
      <c r="L643">
        <f t="shared" ref="L643:L706" si="138">SUM(H643:K643)*30</f>
        <v>690</v>
      </c>
      <c r="M643">
        <f>IF(E643=1,G643*15,0)</f>
        <v>0</v>
      </c>
      <c r="N643">
        <f t="shared" si="129"/>
        <v>0</v>
      </c>
      <c r="O643">
        <f t="shared" si="126"/>
        <v>161425</v>
      </c>
      <c r="P643">
        <f t="shared" si="127"/>
        <v>206940</v>
      </c>
      <c r="Q643">
        <f t="shared" si="128"/>
        <v>83915</v>
      </c>
    </row>
    <row r="644" spans="1:17" x14ac:dyDescent="0.25">
      <c r="A644" s="1">
        <v>45569</v>
      </c>
      <c r="B644">
        <f t="shared" si="131"/>
        <v>5</v>
      </c>
      <c r="C644">
        <f t="shared" si="132"/>
        <v>10</v>
      </c>
      <c r="D644">
        <f t="shared" si="133"/>
        <v>1</v>
      </c>
      <c r="E644">
        <f t="shared" si="134"/>
        <v>0</v>
      </c>
      <c r="F644" t="s">
        <v>7</v>
      </c>
      <c r="G644">
        <f t="shared" si="130"/>
        <v>58</v>
      </c>
      <c r="H644">
        <f>ROUNDDOWN(IF(AND(D644=1,F644="z"),G644*0.2,0),0)</f>
        <v>0</v>
      </c>
      <c r="I644">
        <f t="shared" si="135"/>
        <v>0</v>
      </c>
      <c r="J644">
        <f t="shared" si="136"/>
        <v>0</v>
      </c>
      <c r="K644">
        <f t="shared" si="137"/>
        <v>23</v>
      </c>
      <c r="L644">
        <f t="shared" si="138"/>
        <v>690</v>
      </c>
      <c r="M644">
        <f>IF(E644=1,G644*15,0)</f>
        <v>0</v>
      </c>
      <c r="N644">
        <f t="shared" si="129"/>
        <v>0</v>
      </c>
      <c r="O644">
        <f t="shared" ref="O644:O707" si="139">L644-M644+O643</f>
        <v>162115</v>
      </c>
      <c r="P644">
        <f t="shared" ref="P644:P707" si="140">L644+P643</f>
        <v>207630</v>
      </c>
      <c r="Q644">
        <f t="shared" ref="Q644:Q707" si="141">N644+M644+Q643</f>
        <v>83915</v>
      </c>
    </row>
    <row r="645" spans="1:17" x14ac:dyDescent="0.25">
      <c r="A645" s="1">
        <v>45570</v>
      </c>
      <c r="B645">
        <f t="shared" si="131"/>
        <v>6</v>
      </c>
      <c r="C645">
        <f t="shared" si="132"/>
        <v>10</v>
      </c>
      <c r="D645">
        <f t="shared" si="133"/>
        <v>0</v>
      </c>
      <c r="E645">
        <f t="shared" si="134"/>
        <v>0</v>
      </c>
      <c r="F645" t="s">
        <v>7</v>
      </c>
      <c r="G645">
        <f t="shared" si="130"/>
        <v>58</v>
      </c>
      <c r="H645">
        <f>ROUNDDOWN(IF(AND(D645=1,F645="z"),G645*0.2,0),0)</f>
        <v>0</v>
      </c>
      <c r="I645">
        <f t="shared" si="135"/>
        <v>0</v>
      </c>
      <c r="J645">
        <f t="shared" si="136"/>
        <v>0</v>
      </c>
      <c r="K645">
        <f t="shared" si="137"/>
        <v>0</v>
      </c>
      <c r="L645">
        <f t="shared" si="138"/>
        <v>0</v>
      </c>
      <c r="M645">
        <f>IF(E645=1,G645*15,0)</f>
        <v>0</v>
      </c>
      <c r="N645">
        <f t="shared" ref="N645:N708" si="142">IF(AND(C645&lt;&gt;C644,O644&gt;0),3*800,0)</f>
        <v>0</v>
      </c>
      <c r="O645">
        <f t="shared" si="139"/>
        <v>162115</v>
      </c>
      <c r="P645">
        <f t="shared" si="140"/>
        <v>207630</v>
      </c>
      <c r="Q645">
        <f t="shared" si="141"/>
        <v>83915</v>
      </c>
    </row>
    <row r="646" spans="1:17" x14ac:dyDescent="0.25">
      <c r="A646" s="1">
        <v>45571</v>
      </c>
      <c r="B646">
        <f t="shared" si="131"/>
        <v>7</v>
      </c>
      <c r="C646">
        <f t="shared" si="132"/>
        <v>10</v>
      </c>
      <c r="D646">
        <f t="shared" si="133"/>
        <v>0</v>
      </c>
      <c r="E646">
        <f t="shared" si="134"/>
        <v>1</v>
      </c>
      <c r="F646" t="s">
        <v>7</v>
      </c>
      <c r="G646">
        <f t="shared" ref="G646:G709" si="143">IF(AND(C646&lt;&gt;C645,O645&gt;0),G645+3,G645)</f>
        <v>58</v>
      </c>
      <c r="H646">
        <f>ROUNDDOWN(IF(AND(D646=1,F646="z"),G646*0.2,0),0)</f>
        <v>0</v>
      </c>
      <c r="I646">
        <f t="shared" si="135"/>
        <v>0</v>
      </c>
      <c r="J646">
        <f t="shared" si="136"/>
        <v>0</v>
      </c>
      <c r="K646">
        <f t="shared" si="137"/>
        <v>0</v>
      </c>
      <c r="L646">
        <f t="shared" si="138"/>
        <v>0</v>
      </c>
      <c r="M646">
        <f>IF(E646=1,G646*15,0)</f>
        <v>870</v>
      </c>
      <c r="N646">
        <f t="shared" si="142"/>
        <v>0</v>
      </c>
      <c r="O646">
        <f t="shared" si="139"/>
        <v>161245</v>
      </c>
      <c r="P646">
        <f t="shared" si="140"/>
        <v>207630</v>
      </c>
      <c r="Q646">
        <f t="shared" si="141"/>
        <v>84785</v>
      </c>
    </row>
    <row r="647" spans="1:17" x14ac:dyDescent="0.25">
      <c r="A647" s="1">
        <v>45572</v>
      </c>
      <c r="B647">
        <f t="shared" si="131"/>
        <v>1</v>
      </c>
      <c r="C647">
        <f t="shared" si="132"/>
        <v>10</v>
      </c>
      <c r="D647">
        <f t="shared" si="133"/>
        <v>1</v>
      </c>
      <c r="E647">
        <f t="shared" si="134"/>
        <v>0</v>
      </c>
      <c r="F647" t="s">
        <v>7</v>
      </c>
      <c r="G647">
        <f t="shared" si="143"/>
        <v>58</v>
      </c>
      <c r="H647">
        <f>ROUNDDOWN(IF(AND(D647=1,F647="z"),G647*0.2,0),0)</f>
        <v>0</v>
      </c>
      <c r="I647">
        <f t="shared" si="135"/>
        <v>0</v>
      </c>
      <c r="J647">
        <f t="shared" si="136"/>
        <v>0</v>
      </c>
      <c r="K647">
        <f t="shared" si="137"/>
        <v>23</v>
      </c>
      <c r="L647">
        <f t="shared" si="138"/>
        <v>690</v>
      </c>
      <c r="M647">
        <f>IF(E647=1,G647*15,0)</f>
        <v>0</v>
      </c>
      <c r="N647">
        <f t="shared" si="142"/>
        <v>0</v>
      </c>
      <c r="O647">
        <f t="shared" si="139"/>
        <v>161935</v>
      </c>
      <c r="P647">
        <f t="shared" si="140"/>
        <v>208320</v>
      </c>
      <c r="Q647">
        <f t="shared" si="141"/>
        <v>84785</v>
      </c>
    </row>
    <row r="648" spans="1:17" x14ac:dyDescent="0.25">
      <c r="A648" s="1">
        <v>45573</v>
      </c>
      <c r="B648">
        <f t="shared" si="131"/>
        <v>2</v>
      </c>
      <c r="C648">
        <f t="shared" si="132"/>
        <v>10</v>
      </c>
      <c r="D648">
        <f t="shared" si="133"/>
        <v>1</v>
      </c>
      <c r="E648">
        <f t="shared" si="134"/>
        <v>0</v>
      </c>
      <c r="F648" t="s">
        <v>7</v>
      </c>
      <c r="G648">
        <f t="shared" si="143"/>
        <v>58</v>
      </c>
      <c r="H648">
        <f>ROUNDDOWN(IF(AND(D648=1,F648="z"),G648*0.2,0),0)</f>
        <v>0</v>
      </c>
      <c r="I648">
        <f t="shared" si="135"/>
        <v>0</v>
      </c>
      <c r="J648">
        <f t="shared" si="136"/>
        <v>0</v>
      </c>
      <c r="K648">
        <f t="shared" si="137"/>
        <v>23</v>
      </c>
      <c r="L648">
        <f t="shared" si="138"/>
        <v>690</v>
      </c>
      <c r="M648">
        <f>IF(E648=1,G648*15,0)</f>
        <v>0</v>
      </c>
      <c r="N648">
        <f t="shared" si="142"/>
        <v>0</v>
      </c>
      <c r="O648">
        <f t="shared" si="139"/>
        <v>162625</v>
      </c>
      <c r="P648">
        <f t="shared" si="140"/>
        <v>209010</v>
      </c>
      <c r="Q648">
        <f t="shared" si="141"/>
        <v>84785</v>
      </c>
    </row>
    <row r="649" spans="1:17" x14ac:dyDescent="0.25">
      <c r="A649" s="1">
        <v>45574</v>
      </c>
      <c r="B649">
        <f t="shared" si="131"/>
        <v>3</v>
      </c>
      <c r="C649">
        <f t="shared" si="132"/>
        <v>10</v>
      </c>
      <c r="D649">
        <f t="shared" si="133"/>
        <v>1</v>
      </c>
      <c r="E649">
        <f t="shared" si="134"/>
        <v>0</v>
      </c>
      <c r="F649" t="s">
        <v>7</v>
      </c>
      <c r="G649">
        <f t="shared" si="143"/>
        <v>58</v>
      </c>
      <c r="H649">
        <f>ROUNDDOWN(IF(AND(D649=1,F649="z"),G649*0.2,0),0)</f>
        <v>0</v>
      </c>
      <c r="I649">
        <f t="shared" si="135"/>
        <v>0</v>
      </c>
      <c r="J649">
        <f t="shared" si="136"/>
        <v>0</v>
      </c>
      <c r="K649">
        <f t="shared" si="137"/>
        <v>23</v>
      </c>
      <c r="L649">
        <f t="shared" si="138"/>
        <v>690</v>
      </c>
      <c r="M649">
        <f>IF(E649=1,G649*15,0)</f>
        <v>0</v>
      </c>
      <c r="N649">
        <f t="shared" si="142"/>
        <v>0</v>
      </c>
      <c r="O649">
        <f t="shared" si="139"/>
        <v>163315</v>
      </c>
      <c r="P649">
        <f t="shared" si="140"/>
        <v>209700</v>
      </c>
      <c r="Q649">
        <f t="shared" si="141"/>
        <v>84785</v>
      </c>
    </row>
    <row r="650" spans="1:17" x14ac:dyDescent="0.25">
      <c r="A650" s="1">
        <v>45575</v>
      </c>
      <c r="B650">
        <f t="shared" si="131"/>
        <v>4</v>
      </c>
      <c r="C650">
        <f t="shared" si="132"/>
        <v>10</v>
      </c>
      <c r="D650">
        <f t="shared" si="133"/>
        <v>1</v>
      </c>
      <c r="E650">
        <f t="shared" si="134"/>
        <v>0</v>
      </c>
      <c r="F650" t="s">
        <v>7</v>
      </c>
      <c r="G650">
        <f t="shared" si="143"/>
        <v>58</v>
      </c>
      <c r="H650">
        <f>ROUNDDOWN(IF(AND(D650=1,F650="z"),G650*0.2,0),0)</f>
        <v>0</v>
      </c>
      <c r="I650">
        <f t="shared" si="135"/>
        <v>0</v>
      </c>
      <c r="J650">
        <f t="shared" si="136"/>
        <v>0</v>
      </c>
      <c r="K650">
        <f t="shared" si="137"/>
        <v>23</v>
      </c>
      <c r="L650">
        <f t="shared" si="138"/>
        <v>690</v>
      </c>
      <c r="M650">
        <f>IF(E650=1,G650*15,0)</f>
        <v>0</v>
      </c>
      <c r="N650">
        <f t="shared" si="142"/>
        <v>0</v>
      </c>
      <c r="O650">
        <f t="shared" si="139"/>
        <v>164005</v>
      </c>
      <c r="P650">
        <f t="shared" si="140"/>
        <v>210390</v>
      </c>
      <c r="Q650">
        <f t="shared" si="141"/>
        <v>84785</v>
      </c>
    </row>
    <row r="651" spans="1:17" x14ac:dyDescent="0.25">
      <c r="A651" s="1">
        <v>45576</v>
      </c>
      <c r="B651">
        <f t="shared" si="131"/>
        <v>5</v>
      </c>
      <c r="C651">
        <f t="shared" si="132"/>
        <v>10</v>
      </c>
      <c r="D651">
        <f t="shared" si="133"/>
        <v>1</v>
      </c>
      <c r="E651">
        <f t="shared" si="134"/>
        <v>0</v>
      </c>
      <c r="F651" t="s">
        <v>7</v>
      </c>
      <c r="G651">
        <f t="shared" si="143"/>
        <v>58</v>
      </c>
      <c r="H651">
        <f>ROUNDDOWN(IF(AND(D651=1,F651="z"),G651*0.2,0),0)</f>
        <v>0</v>
      </c>
      <c r="I651">
        <f t="shared" si="135"/>
        <v>0</v>
      </c>
      <c r="J651">
        <f t="shared" si="136"/>
        <v>0</v>
      </c>
      <c r="K651">
        <f t="shared" si="137"/>
        <v>23</v>
      </c>
      <c r="L651">
        <f t="shared" si="138"/>
        <v>690</v>
      </c>
      <c r="M651">
        <f>IF(E651=1,G651*15,0)</f>
        <v>0</v>
      </c>
      <c r="N651">
        <f t="shared" si="142"/>
        <v>0</v>
      </c>
      <c r="O651">
        <f t="shared" si="139"/>
        <v>164695</v>
      </c>
      <c r="P651">
        <f t="shared" si="140"/>
        <v>211080</v>
      </c>
      <c r="Q651">
        <f t="shared" si="141"/>
        <v>84785</v>
      </c>
    </row>
    <row r="652" spans="1:17" x14ac:dyDescent="0.25">
      <c r="A652" s="1">
        <v>45577</v>
      </c>
      <c r="B652">
        <f t="shared" si="131"/>
        <v>6</v>
      </c>
      <c r="C652">
        <f t="shared" si="132"/>
        <v>10</v>
      </c>
      <c r="D652">
        <f t="shared" si="133"/>
        <v>0</v>
      </c>
      <c r="E652">
        <f t="shared" si="134"/>
        <v>0</v>
      </c>
      <c r="F652" t="s">
        <v>7</v>
      </c>
      <c r="G652">
        <f t="shared" si="143"/>
        <v>58</v>
      </c>
      <c r="H652">
        <f>ROUNDDOWN(IF(AND(D652=1,F652="z"),G652*0.2,0),0)</f>
        <v>0</v>
      </c>
      <c r="I652">
        <f t="shared" si="135"/>
        <v>0</v>
      </c>
      <c r="J652">
        <f t="shared" si="136"/>
        <v>0</v>
      </c>
      <c r="K652">
        <f t="shared" si="137"/>
        <v>0</v>
      </c>
      <c r="L652">
        <f t="shared" si="138"/>
        <v>0</v>
      </c>
      <c r="M652">
        <f>IF(E652=1,G652*15,0)</f>
        <v>0</v>
      </c>
      <c r="N652">
        <f t="shared" si="142"/>
        <v>0</v>
      </c>
      <c r="O652">
        <f t="shared" si="139"/>
        <v>164695</v>
      </c>
      <c r="P652">
        <f t="shared" si="140"/>
        <v>211080</v>
      </c>
      <c r="Q652">
        <f t="shared" si="141"/>
        <v>84785</v>
      </c>
    </row>
    <row r="653" spans="1:17" x14ac:dyDescent="0.25">
      <c r="A653" s="1">
        <v>45578</v>
      </c>
      <c r="B653">
        <f t="shared" si="131"/>
        <v>7</v>
      </c>
      <c r="C653">
        <f t="shared" si="132"/>
        <v>10</v>
      </c>
      <c r="D653">
        <f t="shared" si="133"/>
        <v>0</v>
      </c>
      <c r="E653">
        <f t="shared" si="134"/>
        <v>1</v>
      </c>
      <c r="F653" t="s">
        <v>7</v>
      </c>
      <c r="G653">
        <f t="shared" si="143"/>
        <v>58</v>
      </c>
      <c r="H653">
        <f>ROUNDDOWN(IF(AND(D653=1,F653="z"),G653*0.2,0),0)</f>
        <v>0</v>
      </c>
      <c r="I653">
        <f t="shared" si="135"/>
        <v>0</v>
      </c>
      <c r="J653">
        <f t="shared" si="136"/>
        <v>0</v>
      </c>
      <c r="K653">
        <f t="shared" si="137"/>
        <v>0</v>
      </c>
      <c r="L653">
        <f t="shared" si="138"/>
        <v>0</v>
      </c>
      <c r="M653">
        <f>IF(E653=1,G653*15,0)</f>
        <v>870</v>
      </c>
      <c r="N653">
        <f t="shared" si="142"/>
        <v>0</v>
      </c>
      <c r="O653">
        <f t="shared" si="139"/>
        <v>163825</v>
      </c>
      <c r="P653">
        <f t="shared" si="140"/>
        <v>211080</v>
      </c>
      <c r="Q653">
        <f t="shared" si="141"/>
        <v>85655</v>
      </c>
    </row>
    <row r="654" spans="1:17" x14ac:dyDescent="0.25">
      <c r="A654" s="1">
        <v>45579</v>
      </c>
      <c r="B654">
        <f t="shared" si="131"/>
        <v>1</v>
      </c>
      <c r="C654">
        <f t="shared" si="132"/>
        <v>10</v>
      </c>
      <c r="D654">
        <f t="shared" si="133"/>
        <v>1</v>
      </c>
      <c r="E654">
        <f t="shared" si="134"/>
        <v>0</v>
      </c>
      <c r="F654" t="s">
        <v>7</v>
      </c>
      <c r="G654">
        <f t="shared" si="143"/>
        <v>58</v>
      </c>
      <c r="H654">
        <f>ROUNDDOWN(IF(AND(D654=1,F654="z"),G654*0.2,0),0)</f>
        <v>0</v>
      </c>
      <c r="I654">
        <f t="shared" si="135"/>
        <v>0</v>
      </c>
      <c r="J654">
        <f t="shared" si="136"/>
        <v>0</v>
      </c>
      <c r="K654">
        <f t="shared" si="137"/>
        <v>23</v>
      </c>
      <c r="L654">
        <f t="shared" si="138"/>
        <v>690</v>
      </c>
      <c r="M654">
        <f>IF(E654=1,G654*15,0)</f>
        <v>0</v>
      </c>
      <c r="N654">
        <f t="shared" si="142"/>
        <v>0</v>
      </c>
      <c r="O654">
        <f t="shared" si="139"/>
        <v>164515</v>
      </c>
      <c r="P654">
        <f t="shared" si="140"/>
        <v>211770</v>
      </c>
      <c r="Q654">
        <f t="shared" si="141"/>
        <v>85655</v>
      </c>
    </row>
    <row r="655" spans="1:17" x14ac:dyDescent="0.25">
      <c r="A655" s="1">
        <v>45580</v>
      </c>
      <c r="B655">
        <f t="shared" si="131"/>
        <v>2</v>
      </c>
      <c r="C655">
        <f t="shared" si="132"/>
        <v>10</v>
      </c>
      <c r="D655">
        <f t="shared" si="133"/>
        <v>1</v>
      </c>
      <c r="E655">
        <f t="shared" si="134"/>
        <v>0</v>
      </c>
      <c r="F655" t="s">
        <v>7</v>
      </c>
      <c r="G655">
        <f t="shared" si="143"/>
        <v>58</v>
      </c>
      <c r="H655">
        <f>ROUNDDOWN(IF(AND(D655=1,F655="z"),G655*0.2,0),0)</f>
        <v>0</v>
      </c>
      <c r="I655">
        <f t="shared" si="135"/>
        <v>0</v>
      </c>
      <c r="J655">
        <f t="shared" si="136"/>
        <v>0</v>
      </c>
      <c r="K655">
        <f t="shared" si="137"/>
        <v>23</v>
      </c>
      <c r="L655">
        <f t="shared" si="138"/>
        <v>690</v>
      </c>
      <c r="M655">
        <f>IF(E655=1,G655*15,0)</f>
        <v>0</v>
      </c>
      <c r="N655">
        <f t="shared" si="142"/>
        <v>0</v>
      </c>
      <c r="O655">
        <f t="shared" si="139"/>
        <v>165205</v>
      </c>
      <c r="P655">
        <f t="shared" si="140"/>
        <v>212460</v>
      </c>
      <c r="Q655">
        <f t="shared" si="141"/>
        <v>85655</v>
      </c>
    </row>
    <row r="656" spans="1:17" x14ac:dyDescent="0.25">
      <c r="A656" s="1">
        <v>45581</v>
      </c>
      <c r="B656">
        <f t="shared" si="131"/>
        <v>3</v>
      </c>
      <c r="C656">
        <f t="shared" si="132"/>
        <v>10</v>
      </c>
      <c r="D656">
        <f t="shared" si="133"/>
        <v>1</v>
      </c>
      <c r="E656">
        <f t="shared" si="134"/>
        <v>0</v>
      </c>
      <c r="F656" t="s">
        <v>7</v>
      </c>
      <c r="G656">
        <f t="shared" si="143"/>
        <v>58</v>
      </c>
      <c r="H656">
        <f>ROUNDDOWN(IF(AND(D656=1,F656="z"),G656*0.2,0),0)</f>
        <v>0</v>
      </c>
      <c r="I656">
        <f t="shared" si="135"/>
        <v>0</v>
      </c>
      <c r="J656">
        <f t="shared" si="136"/>
        <v>0</v>
      </c>
      <c r="K656">
        <f t="shared" si="137"/>
        <v>23</v>
      </c>
      <c r="L656">
        <f t="shared" si="138"/>
        <v>690</v>
      </c>
      <c r="M656">
        <f>IF(E656=1,G656*15,0)</f>
        <v>0</v>
      </c>
      <c r="N656">
        <f t="shared" si="142"/>
        <v>0</v>
      </c>
      <c r="O656">
        <f t="shared" si="139"/>
        <v>165895</v>
      </c>
      <c r="P656">
        <f t="shared" si="140"/>
        <v>213150</v>
      </c>
      <c r="Q656">
        <f t="shared" si="141"/>
        <v>85655</v>
      </c>
    </row>
    <row r="657" spans="1:17" x14ac:dyDescent="0.25">
      <c r="A657" s="1">
        <v>45582</v>
      </c>
      <c r="B657">
        <f t="shared" si="131"/>
        <v>4</v>
      </c>
      <c r="C657">
        <f t="shared" si="132"/>
        <v>10</v>
      </c>
      <c r="D657">
        <f t="shared" si="133"/>
        <v>1</v>
      </c>
      <c r="E657">
        <f t="shared" si="134"/>
        <v>0</v>
      </c>
      <c r="F657" t="s">
        <v>7</v>
      </c>
      <c r="G657">
        <f t="shared" si="143"/>
        <v>58</v>
      </c>
      <c r="H657">
        <f>ROUNDDOWN(IF(AND(D657=1,F657="z"),G657*0.2,0),0)</f>
        <v>0</v>
      </c>
      <c r="I657">
        <f t="shared" si="135"/>
        <v>0</v>
      </c>
      <c r="J657">
        <f t="shared" si="136"/>
        <v>0</v>
      </c>
      <c r="K657">
        <f t="shared" si="137"/>
        <v>23</v>
      </c>
      <c r="L657">
        <f t="shared" si="138"/>
        <v>690</v>
      </c>
      <c r="M657">
        <f>IF(E657=1,G657*15,0)</f>
        <v>0</v>
      </c>
      <c r="N657">
        <f t="shared" si="142"/>
        <v>0</v>
      </c>
      <c r="O657">
        <f t="shared" si="139"/>
        <v>166585</v>
      </c>
      <c r="P657">
        <f t="shared" si="140"/>
        <v>213840</v>
      </c>
      <c r="Q657">
        <f t="shared" si="141"/>
        <v>85655</v>
      </c>
    </row>
    <row r="658" spans="1:17" x14ac:dyDescent="0.25">
      <c r="A658" s="1">
        <v>45583</v>
      </c>
      <c r="B658">
        <f t="shared" si="131"/>
        <v>5</v>
      </c>
      <c r="C658">
        <f t="shared" si="132"/>
        <v>10</v>
      </c>
      <c r="D658">
        <f t="shared" si="133"/>
        <v>1</v>
      </c>
      <c r="E658">
        <f t="shared" si="134"/>
        <v>0</v>
      </c>
      <c r="F658" t="s">
        <v>7</v>
      </c>
      <c r="G658">
        <f t="shared" si="143"/>
        <v>58</v>
      </c>
      <c r="H658">
        <f>ROUNDDOWN(IF(AND(D658=1,F658="z"),G658*0.2,0),0)</f>
        <v>0</v>
      </c>
      <c r="I658">
        <f t="shared" si="135"/>
        <v>0</v>
      </c>
      <c r="J658">
        <f t="shared" si="136"/>
        <v>0</v>
      </c>
      <c r="K658">
        <f t="shared" si="137"/>
        <v>23</v>
      </c>
      <c r="L658">
        <f t="shared" si="138"/>
        <v>690</v>
      </c>
      <c r="M658">
        <f>IF(E658=1,G658*15,0)</f>
        <v>0</v>
      </c>
      <c r="N658">
        <f t="shared" si="142"/>
        <v>0</v>
      </c>
      <c r="O658">
        <f t="shared" si="139"/>
        <v>167275</v>
      </c>
      <c r="P658">
        <f t="shared" si="140"/>
        <v>214530</v>
      </c>
      <c r="Q658">
        <f t="shared" si="141"/>
        <v>85655</v>
      </c>
    </row>
    <row r="659" spans="1:17" x14ac:dyDescent="0.25">
      <c r="A659" s="1">
        <v>45584</v>
      </c>
      <c r="B659">
        <f t="shared" si="131"/>
        <v>6</v>
      </c>
      <c r="C659">
        <f t="shared" si="132"/>
        <v>10</v>
      </c>
      <c r="D659">
        <f t="shared" si="133"/>
        <v>0</v>
      </c>
      <c r="E659">
        <f t="shared" si="134"/>
        <v>0</v>
      </c>
      <c r="F659" t="s">
        <v>7</v>
      </c>
      <c r="G659">
        <f t="shared" si="143"/>
        <v>58</v>
      </c>
      <c r="H659">
        <f>ROUNDDOWN(IF(AND(D659=1,F659="z"),G659*0.2,0),0)</f>
        <v>0</v>
      </c>
      <c r="I659">
        <f t="shared" si="135"/>
        <v>0</v>
      </c>
      <c r="J659">
        <f t="shared" si="136"/>
        <v>0</v>
      </c>
      <c r="K659">
        <f t="shared" si="137"/>
        <v>0</v>
      </c>
      <c r="L659">
        <f t="shared" si="138"/>
        <v>0</v>
      </c>
      <c r="M659">
        <f>IF(E659=1,G659*15,0)</f>
        <v>0</v>
      </c>
      <c r="N659">
        <f t="shared" si="142"/>
        <v>0</v>
      </c>
      <c r="O659">
        <f t="shared" si="139"/>
        <v>167275</v>
      </c>
      <c r="P659">
        <f t="shared" si="140"/>
        <v>214530</v>
      </c>
      <c r="Q659">
        <f t="shared" si="141"/>
        <v>85655</v>
      </c>
    </row>
    <row r="660" spans="1:17" x14ac:dyDescent="0.25">
      <c r="A660" s="1">
        <v>45585</v>
      </c>
      <c r="B660">
        <f t="shared" si="131"/>
        <v>7</v>
      </c>
      <c r="C660">
        <f t="shared" si="132"/>
        <v>10</v>
      </c>
      <c r="D660">
        <f t="shared" si="133"/>
        <v>0</v>
      </c>
      <c r="E660">
        <f t="shared" si="134"/>
        <v>1</v>
      </c>
      <c r="F660" t="s">
        <v>7</v>
      </c>
      <c r="G660">
        <f t="shared" si="143"/>
        <v>58</v>
      </c>
      <c r="H660">
        <f>ROUNDDOWN(IF(AND(D660=1,F660="z"),G660*0.2,0),0)</f>
        <v>0</v>
      </c>
      <c r="I660">
        <f t="shared" si="135"/>
        <v>0</v>
      </c>
      <c r="J660">
        <f t="shared" si="136"/>
        <v>0</v>
      </c>
      <c r="K660">
        <f t="shared" si="137"/>
        <v>0</v>
      </c>
      <c r="L660">
        <f t="shared" si="138"/>
        <v>0</v>
      </c>
      <c r="M660">
        <f>IF(E660=1,G660*15,0)</f>
        <v>870</v>
      </c>
      <c r="N660">
        <f t="shared" si="142"/>
        <v>0</v>
      </c>
      <c r="O660">
        <f t="shared" si="139"/>
        <v>166405</v>
      </c>
      <c r="P660">
        <f t="shared" si="140"/>
        <v>214530</v>
      </c>
      <c r="Q660">
        <f t="shared" si="141"/>
        <v>86525</v>
      </c>
    </row>
    <row r="661" spans="1:17" x14ac:dyDescent="0.25">
      <c r="A661" s="1">
        <v>45586</v>
      </c>
      <c r="B661">
        <f t="shared" si="131"/>
        <v>1</v>
      </c>
      <c r="C661">
        <f t="shared" si="132"/>
        <v>10</v>
      </c>
      <c r="D661">
        <f t="shared" si="133"/>
        <v>1</v>
      </c>
      <c r="E661">
        <f t="shared" si="134"/>
        <v>0</v>
      </c>
      <c r="F661" t="s">
        <v>7</v>
      </c>
      <c r="G661">
        <f t="shared" si="143"/>
        <v>58</v>
      </c>
      <c r="H661">
        <f>ROUNDDOWN(IF(AND(D661=1,F661="z"),G661*0.2,0),0)</f>
        <v>0</v>
      </c>
      <c r="I661">
        <f t="shared" si="135"/>
        <v>0</v>
      </c>
      <c r="J661">
        <f t="shared" si="136"/>
        <v>0</v>
      </c>
      <c r="K661">
        <f t="shared" si="137"/>
        <v>23</v>
      </c>
      <c r="L661">
        <f t="shared" si="138"/>
        <v>690</v>
      </c>
      <c r="M661">
        <f>IF(E661=1,G661*15,0)</f>
        <v>0</v>
      </c>
      <c r="N661">
        <f t="shared" si="142"/>
        <v>0</v>
      </c>
      <c r="O661">
        <f t="shared" si="139"/>
        <v>167095</v>
      </c>
      <c r="P661">
        <f t="shared" si="140"/>
        <v>215220</v>
      </c>
      <c r="Q661">
        <f t="shared" si="141"/>
        <v>86525</v>
      </c>
    </row>
    <row r="662" spans="1:17" x14ac:dyDescent="0.25">
      <c r="A662" s="1">
        <v>45587</v>
      </c>
      <c r="B662">
        <f t="shared" si="131"/>
        <v>2</v>
      </c>
      <c r="C662">
        <f t="shared" si="132"/>
        <v>10</v>
      </c>
      <c r="D662">
        <f t="shared" si="133"/>
        <v>1</v>
      </c>
      <c r="E662">
        <f t="shared" si="134"/>
        <v>0</v>
      </c>
      <c r="F662" t="s">
        <v>7</v>
      </c>
      <c r="G662">
        <f t="shared" si="143"/>
        <v>58</v>
      </c>
      <c r="H662">
        <f>ROUNDDOWN(IF(AND(D662=1,F662="z"),G662*0.2,0),0)</f>
        <v>0</v>
      </c>
      <c r="I662">
        <f t="shared" si="135"/>
        <v>0</v>
      </c>
      <c r="J662">
        <f t="shared" si="136"/>
        <v>0</v>
      </c>
      <c r="K662">
        <f t="shared" si="137"/>
        <v>23</v>
      </c>
      <c r="L662">
        <f t="shared" si="138"/>
        <v>690</v>
      </c>
      <c r="M662">
        <f>IF(E662=1,G662*15,0)</f>
        <v>0</v>
      </c>
      <c r="N662">
        <f t="shared" si="142"/>
        <v>0</v>
      </c>
      <c r="O662">
        <f t="shared" si="139"/>
        <v>167785</v>
      </c>
      <c r="P662">
        <f t="shared" si="140"/>
        <v>215910</v>
      </c>
      <c r="Q662">
        <f t="shared" si="141"/>
        <v>86525</v>
      </c>
    </row>
    <row r="663" spans="1:17" x14ac:dyDescent="0.25">
      <c r="A663" s="1">
        <v>45588</v>
      </c>
      <c r="B663">
        <f t="shared" si="131"/>
        <v>3</v>
      </c>
      <c r="C663">
        <f t="shared" si="132"/>
        <v>10</v>
      </c>
      <c r="D663">
        <f t="shared" si="133"/>
        <v>1</v>
      </c>
      <c r="E663">
        <f t="shared" si="134"/>
        <v>0</v>
      </c>
      <c r="F663" t="s">
        <v>7</v>
      </c>
      <c r="G663">
        <f t="shared" si="143"/>
        <v>58</v>
      </c>
      <c r="H663">
        <f>ROUNDDOWN(IF(AND(D663=1,F663="z"),G663*0.2,0),0)</f>
        <v>0</v>
      </c>
      <c r="I663">
        <f t="shared" si="135"/>
        <v>0</v>
      </c>
      <c r="J663">
        <f t="shared" si="136"/>
        <v>0</v>
      </c>
      <c r="K663">
        <f t="shared" si="137"/>
        <v>23</v>
      </c>
      <c r="L663">
        <f t="shared" si="138"/>
        <v>690</v>
      </c>
      <c r="M663">
        <f>IF(E663=1,G663*15,0)</f>
        <v>0</v>
      </c>
      <c r="N663">
        <f t="shared" si="142"/>
        <v>0</v>
      </c>
      <c r="O663">
        <f t="shared" si="139"/>
        <v>168475</v>
      </c>
      <c r="P663">
        <f t="shared" si="140"/>
        <v>216600</v>
      </c>
      <c r="Q663">
        <f t="shared" si="141"/>
        <v>86525</v>
      </c>
    </row>
    <row r="664" spans="1:17" x14ac:dyDescent="0.25">
      <c r="A664" s="1">
        <v>45589</v>
      </c>
      <c r="B664">
        <f t="shared" si="131"/>
        <v>4</v>
      </c>
      <c r="C664">
        <f t="shared" si="132"/>
        <v>10</v>
      </c>
      <c r="D664">
        <f t="shared" si="133"/>
        <v>1</v>
      </c>
      <c r="E664">
        <f t="shared" si="134"/>
        <v>0</v>
      </c>
      <c r="F664" t="s">
        <v>7</v>
      </c>
      <c r="G664">
        <f t="shared" si="143"/>
        <v>58</v>
      </c>
      <c r="H664">
        <f>ROUNDDOWN(IF(AND(D664=1,F664="z"),G664*0.2,0),0)</f>
        <v>0</v>
      </c>
      <c r="I664">
        <f t="shared" si="135"/>
        <v>0</v>
      </c>
      <c r="J664">
        <f t="shared" si="136"/>
        <v>0</v>
      </c>
      <c r="K664">
        <f t="shared" si="137"/>
        <v>23</v>
      </c>
      <c r="L664">
        <f t="shared" si="138"/>
        <v>690</v>
      </c>
      <c r="M664">
        <f>IF(E664=1,G664*15,0)</f>
        <v>0</v>
      </c>
      <c r="N664">
        <f t="shared" si="142"/>
        <v>0</v>
      </c>
      <c r="O664">
        <f t="shared" si="139"/>
        <v>169165</v>
      </c>
      <c r="P664">
        <f t="shared" si="140"/>
        <v>217290</v>
      </c>
      <c r="Q664">
        <f t="shared" si="141"/>
        <v>86525</v>
      </c>
    </row>
    <row r="665" spans="1:17" x14ac:dyDescent="0.25">
      <c r="A665" s="1">
        <v>45590</v>
      </c>
      <c r="B665">
        <f t="shared" si="131"/>
        <v>5</v>
      </c>
      <c r="C665">
        <f t="shared" si="132"/>
        <v>10</v>
      </c>
      <c r="D665">
        <f t="shared" si="133"/>
        <v>1</v>
      </c>
      <c r="E665">
        <f t="shared" si="134"/>
        <v>0</v>
      </c>
      <c r="F665" t="s">
        <v>7</v>
      </c>
      <c r="G665">
        <f t="shared" si="143"/>
        <v>58</v>
      </c>
      <c r="H665">
        <f>ROUNDDOWN(IF(AND(D665=1,F665="z"),G665*0.2,0),0)</f>
        <v>0</v>
      </c>
      <c r="I665">
        <f t="shared" si="135"/>
        <v>0</v>
      </c>
      <c r="J665">
        <f t="shared" si="136"/>
        <v>0</v>
      </c>
      <c r="K665">
        <f t="shared" si="137"/>
        <v>23</v>
      </c>
      <c r="L665">
        <f t="shared" si="138"/>
        <v>690</v>
      </c>
      <c r="M665">
        <f>IF(E665=1,G665*15,0)</f>
        <v>0</v>
      </c>
      <c r="N665">
        <f t="shared" si="142"/>
        <v>0</v>
      </c>
      <c r="O665">
        <f t="shared" si="139"/>
        <v>169855</v>
      </c>
      <c r="P665">
        <f t="shared" si="140"/>
        <v>217980</v>
      </c>
      <c r="Q665">
        <f t="shared" si="141"/>
        <v>86525</v>
      </c>
    </row>
    <row r="666" spans="1:17" x14ac:dyDescent="0.25">
      <c r="A666" s="1">
        <v>45591</v>
      </c>
      <c r="B666">
        <f t="shared" si="131"/>
        <v>6</v>
      </c>
      <c r="C666">
        <f t="shared" si="132"/>
        <v>10</v>
      </c>
      <c r="D666">
        <f t="shared" si="133"/>
        <v>0</v>
      </c>
      <c r="E666">
        <f t="shared" si="134"/>
        <v>0</v>
      </c>
      <c r="F666" t="s">
        <v>7</v>
      </c>
      <c r="G666">
        <f t="shared" si="143"/>
        <v>58</v>
      </c>
      <c r="H666">
        <f>ROUNDDOWN(IF(AND(D666=1,F666="z"),G666*0.2,0),0)</f>
        <v>0</v>
      </c>
      <c r="I666">
        <f t="shared" si="135"/>
        <v>0</v>
      </c>
      <c r="J666">
        <f t="shared" si="136"/>
        <v>0</v>
      </c>
      <c r="K666">
        <f t="shared" si="137"/>
        <v>0</v>
      </c>
      <c r="L666">
        <f t="shared" si="138"/>
        <v>0</v>
      </c>
      <c r="M666">
        <f>IF(E666=1,G666*15,0)</f>
        <v>0</v>
      </c>
      <c r="N666">
        <f t="shared" si="142"/>
        <v>0</v>
      </c>
      <c r="O666">
        <f t="shared" si="139"/>
        <v>169855</v>
      </c>
      <c r="P666">
        <f t="shared" si="140"/>
        <v>217980</v>
      </c>
      <c r="Q666">
        <f t="shared" si="141"/>
        <v>86525</v>
      </c>
    </row>
    <row r="667" spans="1:17" x14ac:dyDescent="0.25">
      <c r="A667" s="1">
        <v>45592</v>
      </c>
      <c r="B667">
        <f t="shared" si="131"/>
        <v>7</v>
      </c>
      <c r="C667">
        <f t="shared" si="132"/>
        <v>10</v>
      </c>
      <c r="D667">
        <f t="shared" si="133"/>
        <v>0</v>
      </c>
      <c r="E667">
        <f t="shared" si="134"/>
        <v>1</v>
      </c>
      <c r="F667" t="s">
        <v>7</v>
      </c>
      <c r="G667">
        <f t="shared" si="143"/>
        <v>58</v>
      </c>
      <c r="H667">
        <f>ROUNDDOWN(IF(AND(D667=1,F667="z"),G667*0.2,0),0)</f>
        <v>0</v>
      </c>
      <c r="I667">
        <f t="shared" si="135"/>
        <v>0</v>
      </c>
      <c r="J667">
        <f t="shared" si="136"/>
        <v>0</v>
      </c>
      <c r="K667">
        <f t="shared" si="137"/>
        <v>0</v>
      </c>
      <c r="L667">
        <f t="shared" si="138"/>
        <v>0</v>
      </c>
      <c r="M667">
        <f>IF(E667=1,G667*15,0)</f>
        <v>870</v>
      </c>
      <c r="N667">
        <f t="shared" si="142"/>
        <v>0</v>
      </c>
      <c r="O667">
        <f t="shared" si="139"/>
        <v>168985</v>
      </c>
      <c r="P667">
        <f t="shared" si="140"/>
        <v>217980</v>
      </c>
      <c r="Q667">
        <f t="shared" si="141"/>
        <v>87395</v>
      </c>
    </row>
    <row r="668" spans="1:17" x14ac:dyDescent="0.25">
      <c r="A668" s="1">
        <v>45593</v>
      </c>
      <c r="B668">
        <f t="shared" si="131"/>
        <v>1</v>
      </c>
      <c r="C668">
        <f t="shared" si="132"/>
        <v>10</v>
      </c>
      <c r="D668">
        <f t="shared" si="133"/>
        <v>1</v>
      </c>
      <c r="E668">
        <f t="shared" si="134"/>
        <v>0</v>
      </c>
      <c r="F668" t="s">
        <v>7</v>
      </c>
      <c r="G668">
        <f t="shared" si="143"/>
        <v>58</v>
      </c>
      <c r="H668">
        <f>ROUNDDOWN(IF(AND(D668=1,F668="z"),G668*0.2,0),0)</f>
        <v>0</v>
      </c>
      <c r="I668">
        <f t="shared" si="135"/>
        <v>0</v>
      </c>
      <c r="J668">
        <f t="shared" si="136"/>
        <v>0</v>
      </c>
      <c r="K668">
        <f t="shared" si="137"/>
        <v>23</v>
      </c>
      <c r="L668">
        <f t="shared" si="138"/>
        <v>690</v>
      </c>
      <c r="M668">
        <f>IF(E668=1,G668*15,0)</f>
        <v>0</v>
      </c>
      <c r="N668">
        <f t="shared" si="142"/>
        <v>0</v>
      </c>
      <c r="O668">
        <f t="shared" si="139"/>
        <v>169675</v>
      </c>
      <c r="P668">
        <f t="shared" si="140"/>
        <v>218670</v>
      </c>
      <c r="Q668">
        <f t="shared" si="141"/>
        <v>87395</v>
      </c>
    </row>
    <row r="669" spans="1:17" x14ac:dyDescent="0.25">
      <c r="A669" s="1">
        <v>45594</v>
      </c>
      <c r="B669">
        <f t="shared" si="131"/>
        <v>2</v>
      </c>
      <c r="C669">
        <f t="shared" si="132"/>
        <v>10</v>
      </c>
      <c r="D669">
        <f t="shared" si="133"/>
        <v>1</v>
      </c>
      <c r="E669">
        <f t="shared" si="134"/>
        <v>0</v>
      </c>
      <c r="F669" t="s">
        <v>7</v>
      </c>
      <c r="G669">
        <f t="shared" si="143"/>
        <v>58</v>
      </c>
      <c r="H669">
        <f>ROUNDDOWN(IF(AND(D669=1,F669="z"),G669*0.2,0),0)</f>
        <v>0</v>
      </c>
      <c r="I669">
        <f t="shared" si="135"/>
        <v>0</v>
      </c>
      <c r="J669">
        <f t="shared" si="136"/>
        <v>0</v>
      </c>
      <c r="K669">
        <f t="shared" si="137"/>
        <v>23</v>
      </c>
      <c r="L669">
        <f t="shared" si="138"/>
        <v>690</v>
      </c>
      <c r="M669">
        <f>IF(E669=1,G669*15,0)</f>
        <v>0</v>
      </c>
      <c r="N669">
        <f t="shared" si="142"/>
        <v>0</v>
      </c>
      <c r="O669">
        <f t="shared" si="139"/>
        <v>170365</v>
      </c>
      <c r="P669">
        <f t="shared" si="140"/>
        <v>219360</v>
      </c>
      <c r="Q669">
        <f t="shared" si="141"/>
        <v>87395</v>
      </c>
    </row>
    <row r="670" spans="1:17" x14ac:dyDescent="0.25">
      <c r="A670" s="1">
        <v>45595</v>
      </c>
      <c r="B670">
        <f t="shared" si="131"/>
        <v>3</v>
      </c>
      <c r="C670">
        <f t="shared" si="132"/>
        <v>10</v>
      </c>
      <c r="D670">
        <f t="shared" si="133"/>
        <v>1</v>
      </c>
      <c r="E670">
        <f t="shared" si="134"/>
        <v>0</v>
      </c>
      <c r="F670" t="s">
        <v>7</v>
      </c>
      <c r="G670">
        <f t="shared" si="143"/>
        <v>58</v>
      </c>
      <c r="H670">
        <f>ROUNDDOWN(IF(AND(D670=1,F670="z"),G670*0.2,0),0)</f>
        <v>0</v>
      </c>
      <c r="I670">
        <f t="shared" si="135"/>
        <v>0</v>
      </c>
      <c r="J670">
        <f t="shared" si="136"/>
        <v>0</v>
      </c>
      <c r="K670">
        <f t="shared" si="137"/>
        <v>23</v>
      </c>
      <c r="L670">
        <f t="shared" si="138"/>
        <v>690</v>
      </c>
      <c r="M670">
        <f>IF(E670=1,G670*15,0)</f>
        <v>0</v>
      </c>
      <c r="N670">
        <f t="shared" si="142"/>
        <v>0</v>
      </c>
      <c r="O670">
        <f t="shared" si="139"/>
        <v>171055</v>
      </c>
      <c r="P670">
        <f t="shared" si="140"/>
        <v>220050</v>
      </c>
      <c r="Q670">
        <f t="shared" si="141"/>
        <v>87395</v>
      </c>
    </row>
    <row r="671" spans="1:17" x14ac:dyDescent="0.25">
      <c r="A671" s="1">
        <v>45596</v>
      </c>
      <c r="B671">
        <f t="shared" si="131"/>
        <v>4</v>
      </c>
      <c r="C671">
        <f t="shared" si="132"/>
        <v>10</v>
      </c>
      <c r="D671">
        <f t="shared" si="133"/>
        <v>1</v>
      </c>
      <c r="E671">
        <f t="shared" si="134"/>
        <v>0</v>
      </c>
      <c r="F671" t="s">
        <v>7</v>
      </c>
      <c r="G671">
        <f t="shared" si="143"/>
        <v>58</v>
      </c>
      <c r="H671">
        <f>ROUNDDOWN(IF(AND(D671=1,F671="z"),G671*0.2,0),0)</f>
        <v>0</v>
      </c>
      <c r="I671">
        <f t="shared" si="135"/>
        <v>0</v>
      </c>
      <c r="J671">
        <f t="shared" si="136"/>
        <v>0</v>
      </c>
      <c r="K671">
        <f t="shared" si="137"/>
        <v>23</v>
      </c>
      <c r="L671">
        <f t="shared" si="138"/>
        <v>690</v>
      </c>
      <c r="M671">
        <f>IF(E671=1,G671*15,0)</f>
        <v>0</v>
      </c>
      <c r="N671">
        <f t="shared" si="142"/>
        <v>0</v>
      </c>
      <c r="O671">
        <f t="shared" si="139"/>
        <v>171745</v>
      </c>
      <c r="P671">
        <f t="shared" si="140"/>
        <v>220740</v>
      </c>
      <c r="Q671">
        <f t="shared" si="141"/>
        <v>87395</v>
      </c>
    </row>
    <row r="672" spans="1:17" x14ac:dyDescent="0.25">
      <c r="A672" s="1">
        <v>45597</v>
      </c>
      <c r="B672">
        <f t="shared" si="131"/>
        <v>5</v>
      </c>
      <c r="C672">
        <f t="shared" si="132"/>
        <v>11</v>
      </c>
      <c r="D672">
        <f t="shared" si="133"/>
        <v>1</v>
      </c>
      <c r="E672">
        <f t="shared" si="134"/>
        <v>0</v>
      </c>
      <c r="F672" t="s">
        <v>7</v>
      </c>
      <c r="G672">
        <f t="shared" si="143"/>
        <v>61</v>
      </c>
      <c r="H672">
        <f>ROUNDDOWN(IF(AND(D672=1,F672="z"),G672*0.2,0),0)</f>
        <v>0</v>
      </c>
      <c r="I672">
        <f t="shared" si="135"/>
        <v>0</v>
      </c>
      <c r="J672">
        <f t="shared" si="136"/>
        <v>0</v>
      </c>
      <c r="K672">
        <f t="shared" si="137"/>
        <v>24</v>
      </c>
      <c r="L672">
        <f t="shared" si="138"/>
        <v>720</v>
      </c>
      <c r="M672">
        <f>IF(E672=1,G672*15,0)</f>
        <v>0</v>
      </c>
      <c r="N672">
        <f t="shared" si="142"/>
        <v>2400</v>
      </c>
      <c r="O672">
        <f t="shared" si="139"/>
        <v>172465</v>
      </c>
      <c r="P672">
        <f t="shared" si="140"/>
        <v>221460</v>
      </c>
      <c r="Q672">
        <f t="shared" si="141"/>
        <v>89795</v>
      </c>
    </row>
    <row r="673" spans="1:17" x14ac:dyDescent="0.25">
      <c r="A673" s="1">
        <v>45598</v>
      </c>
      <c r="B673">
        <f t="shared" si="131"/>
        <v>6</v>
      </c>
      <c r="C673">
        <f t="shared" si="132"/>
        <v>11</v>
      </c>
      <c r="D673">
        <f t="shared" si="133"/>
        <v>0</v>
      </c>
      <c r="E673">
        <f t="shared" si="134"/>
        <v>0</v>
      </c>
      <c r="F673" t="s">
        <v>7</v>
      </c>
      <c r="G673">
        <f t="shared" si="143"/>
        <v>61</v>
      </c>
      <c r="H673">
        <f>ROUNDDOWN(IF(AND(D673=1,F673="z"),G673*0.2,0),0)</f>
        <v>0</v>
      </c>
      <c r="I673">
        <f t="shared" si="135"/>
        <v>0</v>
      </c>
      <c r="J673">
        <f t="shared" si="136"/>
        <v>0</v>
      </c>
      <c r="K673">
        <f t="shared" si="137"/>
        <v>0</v>
      </c>
      <c r="L673">
        <f t="shared" si="138"/>
        <v>0</v>
      </c>
      <c r="M673">
        <f>IF(E673=1,G673*15,0)</f>
        <v>0</v>
      </c>
      <c r="N673">
        <f t="shared" si="142"/>
        <v>0</v>
      </c>
      <c r="O673">
        <f t="shared" si="139"/>
        <v>172465</v>
      </c>
      <c r="P673">
        <f t="shared" si="140"/>
        <v>221460</v>
      </c>
      <c r="Q673">
        <f t="shared" si="141"/>
        <v>89795</v>
      </c>
    </row>
    <row r="674" spans="1:17" x14ac:dyDescent="0.25">
      <c r="A674" s="1">
        <v>45599</v>
      </c>
      <c r="B674">
        <f t="shared" si="131"/>
        <v>7</v>
      </c>
      <c r="C674">
        <f t="shared" si="132"/>
        <v>11</v>
      </c>
      <c r="D674">
        <f t="shared" si="133"/>
        <v>0</v>
      </c>
      <c r="E674">
        <f t="shared" si="134"/>
        <v>1</v>
      </c>
      <c r="F674" t="s">
        <v>7</v>
      </c>
      <c r="G674">
        <f t="shared" si="143"/>
        <v>61</v>
      </c>
      <c r="H674">
        <f>ROUNDDOWN(IF(AND(D674=1,F674="z"),G674*0.2,0),0)</f>
        <v>0</v>
      </c>
      <c r="I674">
        <f t="shared" si="135"/>
        <v>0</v>
      </c>
      <c r="J674">
        <f t="shared" si="136"/>
        <v>0</v>
      </c>
      <c r="K674">
        <f t="shared" si="137"/>
        <v>0</v>
      </c>
      <c r="L674">
        <f t="shared" si="138"/>
        <v>0</v>
      </c>
      <c r="M674">
        <f>IF(E674=1,G674*15,0)</f>
        <v>915</v>
      </c>
      <c r="N674">
        <f t="shared" si="142"/>
        <v>0</v>
      </c>
      <c r="O674">
        <f t="shared" si="139"/>
        <v>171550</v>
      </c>
      <c r="P674">
        <f t="shared" si="140"/>
        <v>221460</v>
      </c>
      <c r="Q674">
        <f t="shared" si="141"/>
        <v>90710</v>
      </c>
    </row>
    <row r="675" spans="1:17" x14ac:dyDescent="0.25">
      <c r="A675" s="1">
        <v>45600</v>
      </c>
      <c r="B675">
        <f t="shared" si="131"/>
        <v>1</v>
      </c>
      <c r="C675">
        <f t="shared" si="132"/>
        <v>11</v>
      </c>
      <c r="D675">
        <f t="shared" si="133"/>
        <v>1</v>
      </c>
      <c r="E675">
        <f t="shared" si="134"/>
        <v>0</v>
      </c>
      <c r="F675" t="s">
        <v>7</v>
      </c>
      <c r="G675">
        <f t="shared" si="143"/>
        <v>61</v>
      </c>
      <c r="H675">
        <f>ROUNDDOWN(IF(AND(D675=1,F675="z"),G675*0.2,0),0)</f>
        <v>0</v>
      </c>
      <c r="I675">
        <f t="shared" si="135"/>
        <v>0</v>
      </c>
      <c r="J675">
        <f t="shared" si="136"/>
        <v>0</v>
      </c>
      <c r="K675">
        <f t="shared" si="137"/>
        <v>24</v>
      </c>
      <c r="L675">
        <f t="shared" si="138"/>
        <v>720</v>
      </c>
      <c r="M675">
        <f>IF(E675=1,G675*15,0)</f>
        <v>0</v>
      </c>
      <c r="N675">
        <f t="shared" si="142"/>
        <v>0</v>
      </c>
      <c r="O675">
        <f t="shared" si="139"/>
        <v>172270</v>
      </c>
      <c r="P675">
        <f t="shared" si="140"/>
        <v>222180</v>
      </c>
      <c r="Q675">
        <f t="shared" si="141"/>
        <v>90710</v>
      </c>
    </row>
    <row r="676" spans="1:17" x14ac:dyDescent="0.25">
      <c r="A676" s="1">
        <v>45601</v>
      </c>
      <c r="B676">
        <f t="shared" si="131"/>
        <v>2</v>
      </c>
      <c r="C676">
        <f t="shared" si="132"/>
        <v>11</v>
      </c>
      <c r="D676">
        <f t="shared" si="133"/>
        <v>1</v>
      </c>
      <c r="E676">
        <f t="shared" si="134"/>
        <v>0</v>
      </c>
      <c r="F676" t="s">
        <v>7</v>
      </c>
      <c r="G676">
        <f t="shared" si="143"/>
        <v>61</v>
      </c>
      <c r="H676">
        <f>ROUNDDOWN(IF(AND(D676=1,F676="z"),G676*0.2,0),0)</f>
        <v>0</v>
      </c>
      <c r="I676">
        <f t="shared" si="135"/>
        <v>0</v>
      </c>
      <c r="J676">
        <f t="shared" si="136"/>
        <v>0</v>
      </c>
      <c r="K676">
        <f t="shared" si="137"/>
        <v>24</v>
      </c>
      <c r="L676">
        <f t="shared" si="138"/>
        <v>720</v>
      </c>
      <c r="M676">
        <f>IF(E676=1,G676*15,0)</f>
        <v>0</v>
      </c>
      <c r="N676">
        <f t="shared" si="142"/>
        <v>0</v>
      </c>
      <c r="O676">
        <f t="shared" si="139"/>
        <v>172990</v>
      </c>
      <c r="P676">
        <f t="shared" si="140"/>
        <v>222900</v>
      </c>
      <c r="Q676">
        <f t="shared" si="141"/>
        <v>90710</v>
      </c>
    </row>
    <row r="677" spans="1:17" x14ac:dyDescent="0.25">
      <c r="A677" s="1">
        <v>45602</v>
      </c>
      <c r="B677">
        <f t="shared" si="131"/>
        <v>3</v>
      </c>
      <c r="C677">
        <f t="shared" si="132"/>
        <v>11</v>
      </c>
      <c r="D677">
        <f t="shared" si="133"/>
        <v>1</v>
      </c>
      <c r="E677">
        <f t="shared" si="134"/>
        <v>0</v>
      </c>
      <c r="F677" t="s">
        <v>7</v>
      </c>
      <c r="G677">
        <f t="shared" si="143"/>
        <v>61</v>
      </c>
      <c r="H677">
        <f>ROUNDDOWN(IF(AND(D677=1,F677="z"),G677*0.2,0),0)</f>
        <v>0</v>
      </c>
      <c r="I677">
        <f t="shared" si="135"/>
        <v>0</v>
      </c>
      <c r="J677">
        <f t="shared" si="136"/>
        <v>0</v>
      </c>
      <c r="K677">
        <f t="shared" si="137"/>
        <v>24</v>
      </c>
      <c r="L677">
        <f t="shared" si="138"/>
        <v>720</v>
      </c>
      <c r="M677">
        <f>IF(E677=1,G677*15,0)</f>
        <v>0</v>
      </c>
      <c r="N677">
        <f t="shared" si="142"/>
        <v>0</v>
      </c>
      <c r="O677">
        <f t="shared" si="139"/>
        <v>173710</v>
      </c>
      <c r="P677">
        <f t="shared" si="140"/>
        <v>223620</v>
      </c>
      <c r="Q677">
        <f t="shared" si="141"/>
        <v>90710</v>
      </c>
    </row>
    <row r="678" spans="1:17" x14ac:dyDescent="0.25">
      <c r="A678" s="1">
        <v>45603</v>
      </c>
      <c r="B678">
        <f t="shared" si="131"/>
        <v>4</v>
      </c>
      <c r="C678">
        <f t="shared" si="132"/>
        <v>11</v>
      </c>
      <c r="D678">
        <f t="shared" si="133"/>
        <v>1</v>
      </c>
      <c r="E678">
        <f t="shared" si="134"/>
        <v>0</v>
      </c>
      <c r="F678" t="s">
        <v>7</v>
      </c>
      <c r="G678">
        <f t="shared" si="143"/>
        <v>61</v>
      </c>
      <c r="H678">
        <f>ROUNDDOWN(IF(AND(D678=1,F678="z"),G678*0.2,0),0)</f>
        <v>0</v>
      </c>
      <c r="I678">
        <f t="shared" si="135"/>
        <v>0</v>
      </c>
      <c r="J678">
        <f t="shared" si="136"/>
        <v>0</v>
      </c>
      <c r="K678">
        <f t="shared" si="137"/>
        <v>24</v>
      </c>
      <c r="L678">
        <f t="shared" si="138"/>
        <v>720</v>
      </c>
      <c r="M678">
        <f>IF(E678=1,G678*15,0)</f>
        <v>0</v>
      </c>
      <c r="N678">
        <f t="shared" si="142"/>
        <v>0</v>
      </c>
      <c r="O678">
        <f t="shared" si="139"/>
        <v>174430</v>
      </c>
      <c r="P678">
        <f t="shared" si="140"/>
        <v>224340</v>
      </c>
      <c r="Q678">
        <f t="shared" si="141"/>
        <v>90710</v>
      </c>
    </row>
    <row r="679" spans="1:17" x14ac:dyDescent="0.25">
      <c r="A679" s="1">
        <v>45604</v>
      </c>
      <c r="B679">
        <f t="shared" si="131"/>
        <v>5</v>
      </c>
      <c r="C679">
        <f t="shared" si="132"/>
        <v>11</v>
      </c>
      <c r="D679">
        <f t="shared" si="133"/>
        <v>1</v>
      </c>
      <c r="E679">
        <f t="shared" si="134"/>
        <v>0</v>
      </c>
      <c r="F679" t="s">
        <v>7</v>
      </c>
      <c r="G679">
        <f t="shared" si="143"/>
        <v>61</v>
      </c>
      <c r="H679">
        <f>ROUNDDOWN(IF(AND(D679=1,F679="z"),G679*0.2,0),0)</f>
        <v>0</v>
      </c>
      <c r="I679">
        <f t="shared" si="135"/>
        <v>0</v>
      </c>
      <c r="J679">
        <f t="shared" si="136"/>
        <v>0</v>
      </c>
      <c r="K679">
        <f t="shared" si="137"/>
        <v>24</v>
      </c>
      <c r="L679">
        <f t="shared" si="138"/>
        <v>720</v>
      </c>
      <c r="M679">
        <f>IF(E679=1,G679*15,0)</f>
        <v>0</v>
      </c>
      <c r="N679">
        <f t="shared" si="142"/>
        <v>0</v>
      </c>
      <c r="O679">
        <f t="shared" si="139"/>
        <v>175150</v>
      </c>
      <c r="P679">
        <f t="shared" si="140"/>
        <v>225060</v>
      </c>
      <c r="Q679">
        <f t="shared" si="141"/>
        <v>90710</v>
      </c>
    </row>
    <row r="680" spans="1:17" x14ac:dyDescent="0.25">
      <c r="A680" s="1">
        <v>45605</v>
      </c>
      <c r="B680">
        <f t="shared" si="131"/>
        <v>6</v>
      </c>
      <c r="C680">
        <f t="shared" si="132"/>
        <v>11</v>
      </c>
      <c r="D680">
        <f t="shared" si="133"/>
        <v>0</v>
      </c>
      <c r="E680">
        <f t="shared" si="134"/>
        <v>0</v>
      </c>
      <c r="F680" t="s">
        <v>7</v>
      </c>
      <c r="G680">
        <f t="shared" si="143"/>
        <v>61</v>
      </c>
      <c r="H680">
        <f>ROUNDDOWN(IF(AND(D680=1,F680="z"),G680*0.2,0),0)</f>
        <v>0</v>
      </c>
      <c r="I680">
        <f t="shared" si="135"/>
        <v>0</v>
      </c>
      <c r="J680">
        <f t="shared" si="136"/>
        <v>0</v>
      </c>
      <c r="K680">
        <f t="shared" si="137"/>
        <v>0</v>
      </c>
      <c r="L680">
        <f t="shared" si="138"/>
        <v>0</v>
      </c>
      <c r="M680">
        <f>IF(E680=1,G680*15,0)</f>
        <v>0</v>
      </c>
      <c r="N680">
        <f t="shared" si="142"/>
        <v>0</v>
      </c>
      <c r="O680">
        <f t="shared" si="139"/>
        <v>175150</v>
      </c>
      <c r="P680">
        <f t="shared" si="140"/>
        <v>225060</v>
      </c>
      <c r="Q680">
        <f t="shared" si="141"/>
        <v>90710</v>
      </c>
    </row>
    <row r="681" spans="1:17" x14ac:dyDescent="0.25">
      <c r="A681" s="1">
        <v>45606</v>
      </c>
      <c r="B681">
        <f t="shared" si="131"/>
        <v>7</v>
      </c>
      <c r="C681">
        <f t="shared" si="132"/>
        <v>11</v>
      </c>
      <c r="D681">
        <f t="shared" si="133"/>
        <v>0</v>
      </c>
      <c r="E681">
        <f t="shared" si="134"/>
        <v>1</v>
      </c>
      <c r="F681" t="s">
        <v>7</v>
      </c>
      <c r="G681">
        <f t="shared" si="143"/>
        <v>61</v>
      </c>
      <c r="H681">
        <f>ROUNDDOWN(IF(AND(D681=1,F681="z"),G681*0.2,0),0)</f>
        <v>0</v>
      </c>
      <c r="I681">
        <f t="shared" si="135"/>
        <v>0</v>
      </c>
      <c r="J681">
        <f t="shared" si="136"/>
        <v>0</v>
      </c>
      <c r="K681">
        <f t="shared" si="137"/>
        <v>0</v>
      </c>
      <c r="L681">
        <f t="shared" si="138"/>
        <v>0</v>
      </c>
      <c r="M681">
        <f>IF(E681=1,G681*15,0)</f>
        <v>915</v>
      </c>
      <c r="N681">
        <f t="shared" si="142"/>
        <v>0</v>
      </c>
      <c r="O681">
        <f t="shared" si="139"/>
        <v>174235</v>
      </c>
      <c r="P681">
        <f t="shared" si="140"/>
        <v>225060</v>
      </c>
      <c r="Q681">
        <f t="shared" si="141"/>
        <v>91625</v>
      </c>
    </row>
    <row r="682" spans="1:17" x14ac:dyDescent="0.25">
      <c r="A682" s="1">
        <v>45607</v>
      </c>
      <c r="B682">
        <f t="shared" si="131"/>
        <v>1</v>
      </c>
      <c r="C682">
        <f t="shared" si="132"/>
        <v>11</v>
      </c>
      <c r="D682">
        <f t="shared" si="133"/>
        <v>1</v>
      </c>
      <c r="E682">
        <f t="shared" si="134"/>
        <v>0</v>
      </c>
      <c r="F682" t="s">
        <v>7</v>
      </c>
      <c r="G682">
        <f t="shared" si="143"/>
        <v>61</v>
      </c>
      <c r="H682">
        <f>ROUNDDOWN(IF(AND(D682=1,F682="z"),G682*0.2,0),0)</f>
        <v>0</v>
      </c>
      <c r="I682">
        <f t="shared" si="135"/>
        <v>0</v>
      </c>
      <c r="J682">
        <f t="shared" si="136"/>
        <v>0</v>
      </c>
      <c r="K682">
        <f t="shared" si="137"/>
        <v>24</v>
      </c>
      <c r="L682">
        <f t="shared" si="138"/>
        <v>720</v>
      </c>
      <c r="M682">
        <f>IF(E682=1,G682*15,0)</f>
        <v>0</v>
      </c>
      <c r="N682">
        <f t="shared" si="142"/>
        <v>0</v>
      </c>
      <c r="O682">
        <f t="shared" si="139"/>
        <v>174955</v>
      </c>
      <c r="P682">
        <f t="shared" si="140"/>
        <v>225780</v>
      </c>
      <c r="Q682">
        <f t="shared" si="141"/>
        <v>91625</v>
      </c>
    </row>
    <row r="683" spans="1:17" x14ac:dyDescent="0.25">
      <c r="A683" s="1">
        <v>45608</v>
      </c>
      <c r="B683">
        <f t="shared" si="131"/>
        <v>2</v>
      </c>
      <c r="C683">
        <f t="shared" si="132"/>
        <v>11</v>
      </c>
      <c r="D683">
        <f t="shared" si="133"/>
        <v>1</v>
      </c>
      <c r="E683">
        <f t="shared" si="134"/>
        <v>0</v>
      </c>
      <c r="F683" t="s">
        <v>7</v>
      </c>
      <c r="G683">
        <f t="shared" si="143"/>
        <v>61</v>
      </c>
      <c r="H683">
        <f>ROUNDDOWN(IF(AND(D683=1,F683="z"),G683*0.2,0),0)</f>
        <v>0</v>
      </c>
      <c r="I683">
        <f t="shared" si="135"/>
        <v>0</v>
      </c>
      <c r="J683">
        <f t="shared" si="136"/>
        <v>0</v>
      </c>
      <c r="K683">
        <f t="shared" si="137"/>
        <v>24</v>
      </c>
      <c r="L683">
        <f t="shared" si="138"/>
        <v>720</v>
      </c>
      <c r="M683">
        <f>IF(E683=1,G683*15,0)</f>
        <v>0</v>
      </c>
      <c r="N683">
        <f t="shared" si="142"/>
        <v>0</v>
      </c>
      <c r="O683">
        <f t="shared" si="139"/>
        <v>175675</v>
      </c>
      <c r="P683">
        <f t="shared" si="140"/>
        <v>226500</v>
      </c>
      <c r="Q683">
        <f t="shared" si="141"/>
        <v>91625</v>
      </c>
    </row>
    <row r="684" spans="1:17" x14ac:dyDescent="0.25">
      <c r="A684" s="1">
        <v>45609</v>
      </c>
      <c r="B684">
        <f t="shared" si="131"/>
        <v>3</v>
      </c>
      <c r="C684">
        <f t="shared" si="132"/>
        <v>11</v>
      </c>
      <c r="D684">
        <f t="shared" si="133"/>
        <v>1</v>
      </c>
      <c r="E684">
        <f t="shared" si="134"/>
        <v>0</v>
      </c>
      <c r="F684" t="s">
        <v>7</v>
      </c>
      <c r="G684">
        <f t="shared" si="143"/>
        <v>61</v>
      </c>
      <c r="H684">
        <f>ROUNDDOWN(IF(AND(D684=1,F684="z"),G684*0.2,0),0)</f>
        <v>0</v>
      </c>
      <c r="I684">
        <f t="shared" si="135"/>
        <v>0</v>
      </c>
      <c r="J684">
        <f t="shared" si="136"/>
        <v>0</v>
      </c>
      <c r="K684">
        <f t="shared" si="137"/>
        <v>24</v>
      </c>
      <c r="L684">
        <f t="shared" si="138"/>
        <v>720</v>
      </c>
      <c r="M684">
        <f>IF(E684=1,G684*15,0)</f>
        <v>0</v>
      </c>
      <c r="N684">
        <f t="shared" si="142"/>
        <v>0</v>
      </c>
      <c r="O684">
        <f t="shared" si="139"/>
        <v>176395</v>
      </c>
      <c r="P684">
        <f t="shared" si="140"/>
        <v>227220</v>
      </c>
      <c r="Q684">
        <f t="shared" si="141"/>
        <v>91625</v>
      </c>
    </row>
    <row r="685" spans="1:17" x14ac:dyDescent="0.25">
      <c r="A685" s="1">
        <v>45610</v>
      </c>
      <c r="B685">
        <f t="shared" si="131"/>
        <v>4</v>
      </c>
      <c r="C685">
        <f t="shared" si="132"/>
        <v>11</v>
      </c>
      <c r="D685">
        <f t="shared" si="133"/>
        <v>1</v>
      </c>
      <c r="E685">
        <f t="shared" si="134"/>
        <v>0</v>
      </c>
      <c r="F685" t="s">
        <v>7</v>
      </c>
      <c r="G685">
        <f t="shared" si="143"/>
        <v>61</v>
      </c>
      <c r="H685">
        <f>ROUNDDOWN(IF(AND(D685=1,F685="z"),G685*0.2,0),0)</f>
        <v>0</v>
      </c>
      <c r="I685">
        <f t="shared" si="135"/>
        <v>0</v>
      </c>
      <c r="J685">
        <f t="shared" si="136"/>
        <v>0</v>
      </c>
      <c r="K685">
        <f t="shared" si="137"/>
        <v>24</v>
      </c>
      <c r="L685">
        <f t="shared" si="138"/>
        <v>720</v>
      </c>
      <c r="M685">
        <f>IF(E685=1,G685*15,0)</f>
        <v>0</v>
      </c>
      <c r="N685">
        <f t="shared" si="142"/>
        <v>0</v>
      </c>
      <c r="O685">
        <f t="shared" si="139"/>
        <v>177115</v>
      </c>
      <c r="P685">
        <f t="shared" si="140"/>
        <v>227940</v>
      </c>
      <c r="Q685">
        <f t="shared" si="141"/>
        <v>91625</v>
      </c>
    </row>
    <row r="686" spans="1:17" x14ac:dyDescent="0.25">
      <c r="A686" s="1">
        <v>45611</v>
      </c>
      <c r="B686">
        <f t="shared" si="131"/>
        <v>5</v>
      </c>
      <c r="C686">
        <f t="shared" si="132"/>
        <v>11</v>
      </c>
      <c r="D686">
        <f t="shared" si="133"/>
        <v>1</v>
      </c>
      <c r="E686">
        <f t="shared" si="134"/>
        <v>0</v>
      </c>
      <c r="F686" t="s">
        <v>7</v>
      </c>
      <c r="G686">
        <f t="shared" si="143"/>
        <v>61</v>
      </c>
      <c r="H686">
        <f>ROUNDDOWN(IF(AND(D686=1,F686="z"),G686*0.2,0),0)</f>
        <v>0</v>
      </c>
      <c r="I686">
        <f t="shared" si="135"/>
        <v>0</v>
      </c>
      <c r="J686">
        <f t="shared" si="136"/>
        <v>0</v>
      </c>
      <c r="K686">
        <f t="shared" si="137"/>
        <v>24</v>
      </c>
      <c r="L686">
        <f t="shared" si="138"/>
        <v>720</v>
      </c>
      <c r="M686">
        <f>IF(E686=1,G686*15,0)</f>
        <v>0</v>
      </c>
      <c r="N686">
        <f t="shared" si="142"/>
        <v>0</v>
      </c>
      <c r="O686">
        <f t="shared" si="139"/>
        <v>177835</v>
      </c>
      <c r="P686">
        <f t="shared" si="140"/>
        <v>228660</v>
      </c>
      <c r="Q686">
        <f t="shared" si="141"/>
        <v>91625</v>
      </c>
    </row>
    <row r="687" spans="1:17" x14ac:dyDescent="0.25">
      <c r="A687" s="1">
        <v>45612</v>
      </c>
      <c r="B687">
        <f t="shared" si="131"/>
        <v>6</v>
      </c>
      <c r="C687">
        <f t="shared" si="132"/>
        <v>11</v>
      </c>
      <c r="D687">
        <f t="shared" si="133"/>
        <v>0</v>
      </c>
      <c r="E687">
        <f t="shared" si="134"/>
        <v>0</v>
      </c>
      <c r="F687" t="s">
        <v>7</v>
      </c>
      <c r="G687">
        <f t="shared" si="143"/>
        <v>61</v>
      </c>
      <c r="H687">
        <f>ROUNDDOWN(IF(AND(D687=1,F687="z"),G687*0.2,0),0)</f>
        <v>0</v>
      </c>
      <c r="I687">
        <f t="shared" si="135"/>
        <v>0</v>
      </c>
      <c r="J687">
        <f t="shared" si="136"/>
        <v>0</v>
      </c>
      <c r="K687">
        <f t="shared" si="137"/>
        <v>0</v>
      </c>
      <c r="L687">
        <f t="shared" si="138"/>
        <v>0</v>
      </c>
      <c r="M687">
        <f>IF(E687=1,G687*15,0)</f>
        <v>0</v>
      </c>
      <c r="N687">
        <f t="shared" si="142"/>
        <v>0</v>
      </c>
      <c r="O687">
        <f t="shared" si="139"/>
        <v>177835</v>
      </c>
      <c r="P687">
        <f t="shared" si="140"/>
        <v>228660</v>
      </c>
      <c r="Q687">
        <f t="shared" si="141"/>
        <v>91625</v>
      </c>
    </row>
    <row r="688" spans="1:17" x14ac:dyDescent="0.25">
      <c r="A688" s="1">
        <v>45613</v>
      </c>
      <c r="B688">
        <f t="shared" si="131"/>
        <v>7</v>
      </c>
      <c r="C688">
        <f t="shared" si="132"/>
        <v>11</v>
      </c>
      <c r="D688">
        <f t="shared" si="133"/>
        <v>0</v>
      </c>
      <c r="E688">
        <f t="shared" si="134"/>
        <v>1</v>
      </c>
      <c r="F688" t="s">
        <v>7</v>
      </c>
      <c r="G688">
        <f t="shared" si="143"/>
        <v>61</v>
      </c>
      <c r="H688">
        <f>ROUNDDOWN(IF(AND(D688=1,F688="z"),G688*0.2,0),0)</f>
        <v>0</v>
      </c>
      <c r="I688">
        <f t="shared" si="135"/>
        <v>0</v>
      </c>
      <c r="J688">
        <f t="shared" si="136"/>
        <v>0</v>
      </c>
      <c r="K688">
        <f t="shared" si="137"/>
        <v>0</v>
      </c>
      <c r="L688">
        <f t="shared" si="138"/>
        <v>0</v>
      </c>
      <c r="M688">
        <f>IF(E688=1,G688*15,0)</f>
        <v>915</v>
      </c>
      <c r="N688">
        <f t="shared" si="142"/>
        <v>0</v>
      </c>
      <c r="O688">
        <f t="shared" si="139"/>
        <v>176920</v>
      </c>
      <c r="P688">
        <f t="shared" si="140"/>
        <v>228660</v>
      </c>
      <c r="Q688">
        <f t="shared" si="141"/>
        <v>92540</v>
      </c>
    </row>
    <row r="689" spans="1:17" x14ac:dyDescent="0.25">
      <c r="A689" s="1">
        <v>45614</v>
      </c>
      <c r="B689">
        <f t="shared" si="131"/>
        <v>1</v>
      </c>
      <c r="C689">
        <f t="shared" si="132"/>
        <v>11</v>
      </c>
      <c r="D689">
        <f t="shared" si="133"/>
        <v>1</v>
      </c>
      <c r="E689">
        <f t="shared" si="134"/>
        <v>0</v>
      </c>
      <c r="F689" t="s">
        <v>7</v>
      </c>
      <c r="G689">
        <f t="shared" si="143"/>
        <v>61</v>
      </c>
      <c r="H689">
        <f>ROUNDDOWN(IF(AND(D689=1,F689="z"),G689*0.2,0),0)</f>
        <v>0</v>
      </c>
      <c r="I689">
        <f t="shared" si="135"/>
        <v>0</v>
      </c>
      <c r="J689">
        <f t="shared" si="136"/>
        <v>0</v>
      </c>
      <c r="K689">
        <f t="shared" si="137"/>
        <v>24</v>
      </c>
      <c r="L689">
        <f t="shared" si="138"/>
        <v>720</v>
      </c>
      <c r="M689">
        <f>IF(E689=1,G689*15,0)</f>
        <v>0</v>
      </c>
      <c r="N689">
        <f t="shared" si="142"/>
        <v>0</v>
      </c>
      <c r="O689">
        <f t="shared" si="139"/>
        <v>177640</v>
      </c>
      <c r="P689">
        <f t="shared" si="140"/>
        <v>229380</v>
      </c>
      <c r="Q689">
        <f t="shared" si="141"/>
        <v>92540</v>
      </c>
    </row>
    <row r="690" spans="1:17" x14ac:dyDescent="0.25">
      <c r="A690" s="1">
        <v>45615</v>
      </c>
      <c r="B690">
        <f t="shared" si="131"/>
        <v>2</v>
      </c>
      <c r="C690">
        <f t="shared" si="132"/>
        <v>11</v>
      </c>
      <c r="D690">
        <f t="shared" si="133"/>
        <v>1</v>
      </c>
      <c r="E690">
        <f t="shared" si="134"/>
        <v>0</v>
      </c>
      <c r="F690" t="s">
        <v>7</v>
      </c>
      <c r="G690">
        <f t="shared" si="143"/>
        <v>61</v>
      </c>
      <c r="H690">
        <f>ROUNDDOWN(IF(AND(D690=1,F690="z"),G690*0.2,0),0)</f>
        <v>0</v>
      </c>
      <c r="I690">
        <f t="shared" si="135"/>
        <v>0</v>
      </c>
      <c r="J690">
        <f t="shared" si="136"/>
        <v>0</v>
      </c>
      <c r="K690">
        <f t="shared" si="137"/>
        <v>24</v>
      </c>
      <c r="L690">
        <f t="shared" si="138"/>
        <v>720</v>
      </c>
      <c r="M690">
        <f>IF(E690=1,G690*15,0)</f>
        <v>0</v>
      </c>
      <c r="N690">
        <f t="shared" si="142"/>
        <v>0</v>
      </c>
      <c r="O690">
        <f t="shared" si="139"/>
        <v>178360</v>
      </c>
      <c r="P690">
        <f t="shared" si="140"/>
        <v>230100</v>
      </c>
      <c r="Q690">
        <f t="shared" si="141"/>
        <v>92540</v>
      </c>
    </row>
    <row r="691" spans="1:17" x14ac:dyDescent="0.25">
      <c r="A691" s="1">
        <v>45616</v>
      </c>
      <c r="B691">
        <f t="shared" si="131"/>
        <v>3</v>
      </c>
      <c r="C691">
        <f t="shared" si="132"/>
        <v>11</v>
      </c>
      <c r="D691">
        <f t="shared" si="133"/>
        <v>1</v>
      </c>
      <c r="E691">
        <f t="shared" si="134"/>
        <v>0</v>
      </c>
      <c r="F691" t="s">
        <v>7</v>
      </c>
      <c r="G691">
        <f t="shared" si="143"/>
        <v>61</v>
      </c>
      <c r="H691">
        <f>ROUNDDOWN(IF(AND(D691=1,F691="z"),G691*0.2,0),0)</f>
        <v>0</v>
      </c>
      <c r="I691">
        <f t="shared" si="135"/>
        <v>0</v>
      </c>
      <c r="J691">
        <f t="shared" si="136"/>
        <v>0</v>
      </c>
      <c r="K691">
        <f t="shared" si="137"/>
        <v>24</v>
      </c>
      <c r="L691">
        <f t="shared" si="138"/>
        <v>720</v>
      </c>
      <c r="M691">
        <f>IF(E691=1,G691*15,0)</f>
        <v>0</v>
      </c>
      <c r="N691">
        <f t="shared" si="142"/>
        <v>0</v>
      </c>
      <c r="O691">
        <f t="shared" si="139"/>
        <v>179080</v>
      </c>
      <c r="P691">
        <f t="shared" si="140"/>
        <v>230820</v>
      </c>
      <c r="Q691">
        <f t="shared" si="141"/>
        <v>92540</v>
      </c>
    </row>
    <row r="692" spans="1:17" x14ac:dyDescent="0.25">
      <c r="A692" s="1">
        <v>45617</v>
      </c>
      <c r="B692">
        <f t="shared" si="131"/>
        <v>4</v>
      </c>
      <c r="C692">
        <f t="shared" si="132"/>
        <v>11</v>
      </c>
      <c r="D692">
        <f t="shared" si="133"/>
        <v>1</v>
      </c>
      <c r="E692">
        <f t="shared" si="134"/>
        <v>0</v>
      </c>
      <c r="F692" t="s">
        <v>7</v>
      </c>
      <c r="G692">
        <f t="shared" si="143"/>
        <v>61</v>
      </c>
      <c r="H692">
        <f>ROUNDDOWN(IF(AND(D692=1,F692="z"),G692*0.2,0),0)</f>
        <v>0</v>
      </c>
      <c r="I692">
        <f t="shared" si="135"/>
        <v>0</v>
      </c>
      <c r="J692">
        <f t="shared" si="136"/>
        <v>0</v>
      </c>
      <c r="K692">
        <f t="shared" si="137"/>
        <v>24</v>
      </c>
      <c r="L692">
        <f t="shared" si="138"/>
        <v>720</v>
      </c>
      <c r="M692">
        <f>IF(E692=1,G692*15,0)</f>
        <v>0</v>
      </c>
      <c r="N692">
        <f t="shared" si="142"/>
        <v>0</v>
      </c>
      <c r="O692">
        <f t="shared" si="139"/>
        <v>179800</v>
      </c>
      <c r="P692">
        <f t="shared" si="140"/>
        <v>231540</v>
      </c>
      <c r="Q692">
        <f t="shared" si="141"/>
        <v>92540</v>
      </c>
    </row>
    <row r="693" spans="1:17" x14ac:dyDescent="0.25">
      <c r="A693" s="1">
        <v>45618</v>
      </c>
      <c r="B693">
        <f t="shared" si="131"/>
        <v>5</v>
      </c>
      <c r="C693">
        <f t="shared" si="132"/>
        <v>11</v>
      </c>
      <c r="D693">
        <f t="shared" si="133"/>
        <v>1</v>
      </c>
      <c r="E693">
        <f t="shared" si="134"/>
        <v>0</v>
      </c>
      <c r="F693" t="s">
        <v>7</v>
      </c>
      <c r="G693">
        <f t="shared" si="143"/>
        <v>61</v>
      </c>
      <c r="H693">
        <f>ROUNDDOWN(IF(AND(D693=1,F693="z"),G693*0.2,0),0)</f>
        <v>0</v>
      </c>
      <c r="I693">
        <f t="shared" si="135"/>
        <v>0</v>
      </c>
      <c r="J693">
        <f t="shared" si="136"/>
        <v>0</v>
      </c>
      <c r="K693">
        <f t="shared" si="137"/>
        <v>24</v>
      </c>
      <c r="L693">
        <f t="shared" si="138"/>
        <v>720</v>
      </c>
      <c r="M693">
        <f>IF(E693=1,G693*15,0)</f>
        <v>0</v>
      </c>
      <c r="N693">
        <f t="shared" si="142"/>
        <v>0</v>
      </c>
      <c r="O693">
        <f t="shared" si="139"/>
        <v>180520</v>
      </c>
      <c r="P693">
        <f t="shared" si="140"/>
        <v>232260</v>
      </c>
      <c r="Q693">
        <f t="shared" si="141"/>
        <v>92540</v>
      </c>
    </row>
    <row r="694" spans="1:17" x14ac:dyDescent="0.25">
      <c r="A694" s="1">
        <v>45619</v>
      </c>
      <c r="B694">
        <f t="shared" si="131"/>
        <v>6</v>
      </c>
      <c r="C694">
        <f t="shared" si="132"/>
        <v>11</v>
      </c>
      <c r="D694">
        <f t="shared" si="133"/>
        <v>0</v>
      </c>
      <c r="E694">
        <f t="shared" si="134"/>
        <v>0</v>
      </c>
      <c r="F694" t="s">
        <v>7</v>
      </c>
      <c r="G694">
        <f t="shared" si="143"/>
        <v>61</v>
      </c>
      <c r="H694">
        <f>ROUNDDOWN(IF(AND(D694=1,F694="z"),G694*0.2,0),0)</f>
        <v>0</v>
      </c>
      <c r="I694">
        <f t="shared" si="135"/>
        <v>0</v>
      </c>
      <c r="J694">
        <f t="shared" si="136"/>
        <v>0</v>
      </c>
      <c r="K694">
        <f t="shared" si="137"/>
        <v>0</v>
      </c>
      <c r="L694">
        <f t="shared" si="138"/>
        <v>0</v>
      </c>
      <c r="M694">
        <f>IF(E694=1,G694*15,0)</f>
        <v>0</v>
      </c>
      <c r="N694">
        <f t="shared" si="142"/>
        <v>0</v>
      </c>
      <c r="O694">
        <f t="shared" si="139"/>
        <v>180520</v>
      </c>
      <c r="P694">
        <f t="shared" si="140"/>
        <v>232260</v>
      </c>
      <c r="Q694">
        <f t="shared" si="141"/>
        <v>92540</v>
      </c>
    </row>
    <row r="695" spans="1:17" x14ac:dyDescent="0.25">
      <c r="A695" s="1">
        <v>45620</v>
      </c>
      <c r="B695">
        <f t="shared" si="131"/>
        <v>7</v>
      </c>
      <c r="C695">
        <f t="shared" si="132"/>
        <v>11</v>
      </c>
      <c r="D695">
        <f t="shared" si="133"/>
        <v>0</v>
      </c>
      <c r="E695">
        <f t="shared" si="134"/>
        <v>1</v>
      </c>
      <c r="F695" t="s">
        <v>7</v>
      </c>
      <c r="G695">
        <f t="shared" si="143"/>
        <v>61</v>
      </c>
      <c r="H695">
        <f>ROUNDDOWN(IF(AND(D695=1,F695="z"),G695*0.2,0),0)</f>
        <v>0</v>
      </c>
      <c r="I695">
        <f t="shared" si="135"/>
        <v>0</v>
      </c>
      <c r="J695">
        <f t="shared" si="136"/>
        <v>0</v>
      </c>
      <c r="K695">
        <f t="shared" si="137"/>
        <v>0</v>
      </c>
      <c r="L695">
        <f t="shared" si="138"/>
        <v>0</v>
      </c>
      <c r="M695">
        <f>IF(E695=1,G695*15,0)</f>
        <v>915</v>
      </c>
      <c r="N695">
        <f t="shared" si="142"/>
        <v>0</v>
      </c>
      <c r="O695">
        <f t="shared" si="139"/>
        <v>179605</v>
      </c>
      <c r="P695">
        <f t="shared" si="140"/>
        <v>232260</v>
      </c>
      <c r="Q695">
        <f t="shared" si="141"/>
        <v>93455</v>
      </c>
    </row>
    <row r="696" spans="1:17" x14ac:dyDescent="0.25">
      <c r="A696" s="1">
        <v>45621</v>
      </c>
      <c r="B696">
        <f t="shared" si="131"/>
        <v>1</v>
      </c>
      <c r="C696">
        <f t="shared" si="132"/>
        <v>11</v>
      </c>
      <c r="D696">
        <f t="shared" si="133"/>
        <v>1</v>
      </c>
      <c r="E696">
        <f t="shared" si="134"/>
        <v>0</v>
      </c>
      <c r="F696" t="s">
        <v>7</v>
      </c>
      <c r="G696">
        <f t="shared" si="143"/>
        <v>61</v>
      </c>
      <c r="H696">
        <f>ROUNDDOWN(IF(AND(D696=1,F696="z"),G696*0.2,0),0)</f>
        <v>0</v>
      </c>
      <c r="I696">
        <f t="shared" si="135"/>
        <v>0</v>
      </c>
      <c r="J696">
        <f t="shared" si="136"/>
        <v>0</v>
      </c>
      <c r="K696">
        <f t="shared" si="137"/>
        <v>24</v>
      </c>
      <c r="L696">
        <f t="shared" si="138"/>
        <v>720</v>
      </c>
      <c r="M696">
        <f>IF(E696=1,G696*15,0)</f>
        <v>0</v>
      </c>
      <c r="N696">
        <f t="shared" si="142"/>
        <v>0</v>
      </c>
      <c r="O696">
        <f t="shared" si="139"/>
        <v>180325</v>
      </c>
      <c r="P696">
        <f t="shared" si="140"/>
        <v>232980</v>
      </c>
      <c r="Q696">
        <f t="shared" si="141"/>
        <v>93455</v>
      </c>
    </row>
    <row r="697" spans="1:17" x14ac:dyDescent="0.25">
      <c r="A697" s="1">
        <v>45622</v>
      </c>
      <c r="B697">
        <f t="shared" si="131"/>
        <v>2</v>
      </c>
      <c r="C697">
        <f t="shared" si="132"/>
        <v>11</v>
      </c>
      <c r="D697">
        <f t="shared" si="133"/>
        <v>1</v>
      </c>
      <c r="E697">
        <f t="shared" si="134"/>
        <v>0</v>
      </c>
      <c r="F697" t="s">
        <v>7</v>
      </c>
      <c r="G697">
        <f t="shared" si="143"/>
        <v>61</v>
      </c>
      <c r="H697">
        <f>ROUNDDOWN(IF(AND(D697=1,F697="z"),G697*0.2,0),0)</f>
        <v>0</v>
      </c>
      <c r="I697">
        <f t="shared" si="135"/>
        <v>0</v>
      </c>
      <c r="J697">
        <f t="shared" si="136"/>
        <v>0</v>
      </c>
      <c r="K697">
        <f t="shared" si="137"/>
        <v>24</v>
      </c>
      <c r="L697">
        <f t="shared" si="138"/>
        <v>720</v>
      </c>
      <c r="M697">
        <f>IF(E697=1,G697*15,0)</f>
        <v>0</v>
      </c>
      <c r="N697">
        <f t="shared" si="142"/>
        <v>0</v>
      </c>
      <c r="O697">
        <f t="shared" si="139"/>
        <v>181045</v>
      </c>
      <c r="P697">
        <f t="shared" si="140"/>
        <v>233700</v>
      </c>
      <c r="Q697">
        <f t="shared" si="141"/>
        <v>93455</v>
      </c>
    </row>
    <row r="698" spans="1:17" x14ac:dyDescent="0.25">
      <c r="A698" s="1">
        <v>45623</v>
      </c>
      <c r="B698">
        <f t="shared" si="131"/>
        <v>3</v>
      </c>
      <c r="C698">
        <f t="shared" si="132"/>
        <v>11</v>
      </c>
      <c r="D698">
        <f t="shared" si="133"/>
        <v>1</v>
      </c>
      <c r="E698">
        <f t="shared" si="134"/>
        <v>0</v>
      </c>
      <c r="F698" t="s">
        <v>7</v>
      </c>
      <c r="G698">
        <f t="shared" si="143"/>
        <v>61</v>
      </c>
      <c r="H698">
        <f>ROUNDDOWN(IF(AND(D698=1,F698="z"),G698*0.2,0),0)</f>
        <v>0</v>
      </c>
      <c r="I698">
        <f t="shared" si="135"/>
        <v>0</v>
      </c>
      <c r="J698">
        <f t="shared" si="136"/>
        <v>0</v>
      </c>
      <c r="K698">
        <f t="shared" si="137"/>
        <v>24</v>
      </c>
      <c r="L698">
        <f t="shared" si="138"/>
        <v>720</v>
      </c>
      <c r="M698">
        <f>IF(E698=1,G698*15,0)</f>
        <v>0</v>
      </c>
      <c r="N698">
        <f t="shared" si="142"/>
        <v>0</v>
      </c>
      <c r="O698">
        <f t="shared" si="139"/>
        <v>181765</v>
      </c>
      <c r="P698">
        <f t="shared" si="140"/>
        <v>234420</v>
      </c>
      <c r="Q698">
        <f t="shared" si="141"/>
        <v>93455</v>
      </c>
    </row>
    <row r="699" spans="1:17" x14ac:dyDescent="0.25">
      <c r="A699" s="1">
        <v>45624</v>
      </c>
      <c r="B699">
        <f t="shared" si="131"/>
        <v>4</v>
      </c>
      <c r="C699">
        <f t="shared" si="132"/>
        <v>11</v>
      </c>
      <c r="D699">
        <f t="shared" si="133"/>
        <v>1</v>
      </c>
      <c r="E699">
        <f t="shared" si="134"/>
        <v>0</v>
      </c>
      <c r="F699" t="s">
        <v>7</v>
      </c>
      <c r="G699">
        <f t="shared" si="143"/>
        <v>61</v>
      </c>
      <c r="H699">
        <f>ROUNDDOWN(IF(AND(D699=1,F699="z"),G699*0.2,0),0)</f>
        <v>0</v>
      </c>
      <c r="I699">
        <f t="shared" si="135"/>
        <v>0</v>
      </c>
      <c r="J699">
        <f t="shared" si="136"/>
        <v>0</v>
      </c>
      <c r="K699">
        <f t="shared" si="137"/>
        <v>24</v>
      </c>
      <c r="L699">
        <f t="shared" si="138"/>
        <v>720</v>
      </c>
      <c r="M699">
        <f>IF(E699=1,G699*15,0)</f>
        <v>0</v>
      </c>
      <c r="N699">
        <f t="shared" si="142"/>
        <v>0</v>
      </c>
      <c r="O699">
        <f t="shared" si="139"/>
        <v>182485</v>
      </c>
      <c r="P699">
        <f t="shared" si="140"/>
        <v>235140</v>
      </c>
      <c r="Q699">
        <f t="shared" si="141"/>
        <v>93455</v>
      </c>
    </row>
    <row r="700" spans="1:17" x14ac:dyDescent="0.25">
      <c r="A700" s="1">
        <v>45625</v>
      </c>
      <c r="B700">
        <f t="shared" si="131"/>
        <v>5</v>
      </c>
      <c r="C700">
        <f t="shared" si="132"/>
        <v>11</v>
      </c>
      <c r="D700">
        <f t="shared" si="133"/>
        <v>1</v>
      </c>
      <c r="E700">
        <f t="shared" si="134"/>
        <v>0</v>
      </c>
      <c r="F700" t="s">
        <v>7</v>
      </c>
      <c r="G700">
        <f t="shared" si="143"/>
        <v>61</v>
      </c>
      <c r="H700">
        <f>ROUNDDOWN(IF(AND(D700=1,F700="z"),G700*0.2,0),0)</f>
        <v>0</v>
      </c>
      <c r="I700">
        <f t="shared" si="135"/>
        <v>0</v>
      </c>
      <c r="J700">
        <f t="shared" si="136"/>
        <v>0</v>
      </c>
      <c r="K700">
        <f t="shared" si="137"/>
        <v>24</v>
      </c>
      <c r="L700">
        <f t="shared" si="138"/>
        <v>720</v>
      </c>
      <c r="M700">
        <f>IF(E700=1,G700*15,0)</f>
        <v>0</v>
      </c>
      <c r="N700">
        <f t="shared" si="142"/>
        <v>0</v>
      </c>
      <c r="O700">
        <f t="shared" si="139"/>
        <v>183205</v>
      </c>
      <c r="P700">
        <f t="shared" si="140"/>
        <v>235860</v>
      </c>
      <c r="Q700">
        <f t="shared" si="141"/>
        <v>93455</v>
      </c>
    </row>
    <row r="701" spans="1:17" x14ac:dyDescent="0.25">
      <c r="A701" s="1">
        <v>45626</v>
      </c>
      <c r="B701">
        <f t="shared" si="131"/>
        <v>6</v>
      </c>
      <c r="C701">
        <f t="shared" si="132"/>
        <v>11</v>
      </c>
      <c r="D701">
        <f t="shared" si="133"/>
        <v>0</v>
      </c>
      <c r="E701">
        <f t="shared" si="134"/>
        <v>0</v>
      </c>
      <c r="F701" t="s">
        <v>7</v>
      </c>
      <c r="G701">
        <f t="shared" si="143"/>
        <v>61</v>
      </c>
      <c r="H701">
        <f>ROUNDDOWN(IF(AND(D701=1,F701="z"),G701*0.2,0),0)</f>
        <v>0</v>
      </c>
      <c r="I701">
        <f t="shared" si="135"/>
        <v>0</v>
      </c>
      <c r="J701">
        <f t="shared" si="136"/>
        <v>0</v>
      </c>
      <c r="K701">
        <f t="shared" si="137"/>
        <v>0</v>
      </c>
      <c r="L701">
        <f t="shared" si="138"/>
        <v>0</v>
      </c>
      <c r="M701">
        <f>IF(E701=1,G701*15,0)</f>
        <v>0</v>
      </c>
      <c r="N701">
        <f t="shared" si="142"/>
        <v>0</v>
      </c>
      <c r="O701">
        <f t="shared" si="139"/>
        <v>183205</v>
      </c>
      <c r="P701">
        <f t="shared" si="140"/>
        <v>235860</v>
      </c>
      <c r="Q701">
        <f t="shared" si="141"/>
        <v>93455</v>
      </c>
    </row>
    <row r="702" spans="1:17" x14ac:dyDescent="0.25">
      <c r="A702" s="1">
        <v>45627</v>
      </c>
      <c r="B702">
        <f t="shared" si="131"/>
        <v>7</v>
      </c>
      <c r="C702">
        <f t="shared" si="132"/>
        <v>12</v>
      </c>
      <c r="D702">
        <f t="shared" si="133"/>
        <v>0</v>
      </c>
      <c r="E702">
        <f t="shared" si="134"/>
        <v>1</v>
      </c>
      <c r="F702" t="s">
        <v>7</v>
      </c>
      <c r="G702">
        <f t="shared" si="143"/>
        <v>64</v>
      </c>
      <c r="H702">
        <f>ROUNDDOWN(IF(AND(D702=1,F702="z"),G702*0.2,0),0)</f>
        <v>0</v>
      </c>
      <c r="I702">
        <f t="shared" si="135"/>
        <v>0</v>
      </c>
      <c r="J702">
        <f t="shared" si="136"/>
        <v>0</v>
      </c>
      <c r="K702">
        <f t="shared" si="137"/>
        <v>0</v>
      </c>
      <c r="L702">
        <f t="shared" si="138"/>
        <v>0</v>
      </c>
      <c r="M702">
        <f>IF(E702=1,G702*15,0)</f>
        <v>960</v>
      </c>
      <c r="N702">
        <f t="shared" si="142"/>
        <v>2400</v>
      </c>
      <c r="O702">
        <f t="shared" si="139"/>
        <v>182245</v>
      </c>
      <c r="P702">
        <f t="shared" si="140"/>
        <v>235860</v>
      </c>
      <c r="Q702">
        <f t="shared" si="141"/>
        <v>96815</v>
      </c>
    </row>
    <row r="703" spans="1:17" x14ac:dyDescent="0.25">
      <c r="A703" s="1">
        <v>45628</v>
      </c>
      <c r="B703">
        <f t="shared" si="131"/>
        <v>1</v>
      </c>
      <c r="C703">
        <f t="shared" si="132"/>
        <v>12</v>
      </c>
      <c r="D703">
        <f t="shared" si="133"/>
        <v>1</v>
      </c>
      <c r="E703">
        <f t="shared" si="134"/>
        <v>0</v>
      </c>
      <c r="F703" t="s">
        <v>7</v>
      </c>
      <c r="G703">
        <f t="shared" si="143"/>
        <v>64</v>
      </c>
      <c r="H703">
        <f>ROUNDDOWN(IF(AND(D703=1,F703="z"),G703*0.2,0),0)</f>
        <v>0</v>
      </c>
      <c r="I703">
        <f t="shared" si="135"/>
        <v>0</v>
      </c>
      <c r="J703">
        <f t="shared" si="136"/>
        <v>0</v>
      </c>
      <c r="K703">
        <f t="shared" si="137"/>
        <v>25</v>
      </c>
      <c r="L703">
        <f t="shared" si="138"/>
        <v>750</v>
      </c>
      <c r="M703">
        <f>IF(E703=1,G703*15,0)</f>
        <v>0</v>
      </c>
      <c r="N703">
        <f t="shared" si="142"/>
        <v>0</v>
      </c>
      <c r="O703">
        <f t="shared" si="139"/>
        <v>182995</v>
      </c>
      <c r="P703">
        <f t="shared" si="140"/>
        <v>236610</v>
      </c>
      <c r="Q703">
        <f t="shared" si="141"/>
        <v>96815</v>
      </c>
    </row>
    <row r="704" spans="1:17" x14ac:dyDescent="0.25">
      <c r="A704" s="1">
        <v>45629</v>
      </c>
      <c r="B704">
        <f t="shared" si="131"/>
        <v>2</v>
      </c>
      <c r="C704">
        <f t="shared" si="132"/>
        <v>12</v>
      </c>
      <c r="D704">
        <f t="shared" si="133"/>
        <v>1</v>
      </c>
      <c r="E704">
        <f t="shared" si="134"/>
        <v>0</v>
      </c>
      <c r="F704" t="s">
        <v>7</v>
      </c>
      <c r="G704">
        <f t="shared" si="143"/>
        <v>64</v>
      </c>
      <c r="H704">
        <f>ROUNDDOWN(IF(AND(D704=1,F704="z"),G704*0.2,0),0)</f>
        <v>0</v>
      </c>
      <c r="I704">
        <f t="shared" si="135"/>
        <v>0</v>
      </c>
      <c r="J704">
        <f t="shared" si="136"/>
        <v>0</v>
      </c>
      <c r="K704">
        <f t="shared" si="137"/>
        <v>25</v>
      </c>
      <c r="L704">
        <f t="shared" si="138"/>
        <v>750</v>
      </c>
      <c r="M704">
        <f>IF(E704=1,G704*15,0)</f>
        <v>0</v>
      </c>
      <c r="N704">
        <f t="shared" si="142"/>
        <v>0</v>
      </c>
      <c r="O704">
        <f t="shared" si="139"/>
        <v>183745</v>
      </c>
      <c r="P704">
        <f t="shared" si="140"/>
        <v>237360</v>
      </c>
      <c r="Q704">
        <f t="shared" si="141"/>
        <v>96815</v>
      </c>
    </row>
    <row r="705" spans="1:17" x14ac:dyDescent="0.25">
      <c r="A705" s="1">
        <v>45630</v>
      </c>
      <c r="B705">
        <f t="shared" si="131"/>
        <v>3</v>
      </c>
      <c r="C705">
        <f t="shared" si="132"/>
        <v>12</v>
      </c>
      <c r="D705">
        <f t="shared" si="133"/>
        <v>1</v>
      </c>
      <c r="E705">
        <f t="shared" si="134"/>
        <v>0</v>
      </c>
      <c r="F705" t="s">
        <v>7</v>
      </c>
      <c r="G705">
        <f t="shared" si="143"/>
        <v>64</v>
      </c>
      <c r="H705">
        <f>ROUNDDOWN(IF(AND(D705=1,F705="z"),G705*0.2,0),0)</f>
        <v>0</v>
      </c>
      <c r="I705">
        <f t="shared" si="135"/>
        <v>0</v>
      </c>
      <c r="J705">
        <f t="shared" si="136"/>
        <v>0</v>
      </c>
      <c r="K705">
        <f t="shared" si="137"/>
        <v>25</v>
      </c>
      <c r="L705">
        <f t="shared" si="138"/>
        <v>750</v>
      </c>
      <c r="M705">
        <f>IF(E705=1,G705*15,0)</f>
        <v>0</v>
      </c>
      <c r="N705">
        <f t="shared" si="142"/>
        <v>0</v>
      </c>
      <c r="O705">
        <f t="shared" si="139"/>
        <v>184495</v>
      </c>
      <c r="P705">
        <f t="shared" si="140"/>
        <v>238110</v>
      </c>
      <c r="Q705">
        <f t="shared" si="141"/>
        <v>96815</v>
      </c>
    </row>
    <row r="706" spans="1:17" x14ac:dyDescent="0.25">
      <c r="A706" s="1">
        <v>45631</v>
      </c>
      <c r="B706">
        <f t="shared" si="131"/>
        <v>4</v>
      </c>
      <c r="C706">
        <f t="shared" si="132"/>
        <v>12</v>
      </c>
      <c r="D706">
        <f t="shared" si="133"/>
        <v>1</v>
      </c>
      <c r="E706">
        <f t="shared" si="134"/>
        <v>0</v>
      </c>
      <c r="F706" t="s">
        <v>7</v>
      </c>
      <c r="G706">
        <f t="shared" si="143"/>
        <v>64</v>
      </c>
      <c r="H706">
        <f>ROUNDDOWN(IF(AND(D706=1,F706="z"),G706*0.2,0),0)</f>
        <v>0</v>
      </c>
      <c r="I706">
        <f t="shared" si="135"/>
        <v>0</v>
      </c>
      <c r="J706">
        <f t="shared" si="136"/>
        <v>0</v>
      </c>
      <c r="K706">
        <f t="shared" si="137"/>
        <v>25</v>
      </c>
      <c r="L706">
        <f t="shared" si="138"/>
        <v>750</v>
      </c>
      <c r="M706">
        <f>IF(E706=1,G706*15,0)</f>
        <v>0</v>
      </c>
      <c r="N706">
        <f t="shared" si="142"/>
        <v>0</v>
      </c>
      <c r="O706">
        <f t="shared" si="139"/>
        <v>185245</v>
      </c>
      <c r="P706">
        <f t="shared" si="140"/>
        <v>238860</v>
      </c>
      <c r="Q706">
        <f t="shared" si="141"/>
        <v>96815</v>
      </c>
    </row>
    <row r="707" spans="1:17" x14ac:dyDescent="0.25">
      <c r="A707" s="1">
        <v>45632</v>
      </c>
      <c r="B707">
        <f t="shared" ref="B707:B732" si="144">WEEKDAY(A707,2)</f>
        <v>5</v>
      </c>
      <c r="C707">
        <f t="shared" ref="C707:C732" si="145">MONTH(A707)</f>
        <v>12</v>
      </c>
      <c r="D707">
        <f t="shared" ref="D707:D732" si="146">IF(AND(B707&gt;0,B707&lt;6),1,0)</f>
        <v>1</v>
      </c>
      <c r="E707">
        <f t="shared" ref="E707:E732" si="147">IF(B707=7,1,0)</f>
        <v>0</v>
      </c>
      <c r="F707" t="s">
        <v>7</v>
      </c>
      <c r="G707">
        <f t="shared" si="143"/>
        <v>64</v>
      </c>
      <c r="H707">
        <f>ROUNDDOWN(IF(AND(D707=1,F707="z"),G707*0.2,0),0)</f>
        <v>0</v>
      </c>
      <c r="I707">
        <f t="shared" ref="I707:I732" si="148">ROUNDDOWN(IF(AND(D707=1,F707="w"),G707*0.5,0),0)</f>
        <v>0</v>
      </c>
      <c r="J707">
        <f t="shared" ref="J707:J732" si="149">ROUNDDOWN(IF(AND(D707=1,F707="l"),G707*0.9,0),0)</f>
        <v>0</v>
      </c>
      <c r="K707">
        <f t="shared" ref="K707:K732" si="150">ROUNDDOWN(IF(AND(D707=1,F707="j"),G707*0.4,0),0)</f>
        <v>25</v>
      </c>
      <c r="L707">
        <f t="shared" ref="L707:L732" si="151">SUM(H707:K707)*30</f>
        <v>750</v>
      </c>
      <c r="M707">
        <f>IF(E707=1,G707*15,0)</f>
        <v>0</v>
      </c>
      <c r="N707">
        <f t="shared" si="142"/>
        <v>0</v>
      </c>
      <c r="O707">
        <f t="shared" si="139"/>
        <v>185995</v>
      </c>
      <c r="P707">
        <f t="shared" si="140"/>
        <v>239610</v>
      </c>
      <c r="Q707">
        <f t="shared" si="141"/>
        <v>96815</v>
      </c>
    </row>
    <row r="708" spans="1:17" x14ac:dyDescent="0.25">
      <c r="A708" s="1">
        <v>45633</v>
      </c>
      <c r="B708">
        <f t="shared" si="144"/>
        <v>6</v>
      </c>
      <c r="C708">
        <f t="shared" si="145"/>
        <v>12</v>
      </c>
      <c r="D708">
        <f t="shared" si="146"/>
        <v>0</v>
      </c>
      <c r="E708">
        <f t="shared" si="147"/>
        <v>0</v>
      </c>
      <c r="F708" t="s">
        <v>7</v>
      </c>
      <c r="G708">
        <f t="shared" si="143"/>
        <v>64</v>
      </c>
      <c r="H708">
        <f>ROUNDDOWN(IF(AND(D708=1,F708="z"),G708*0.2,0),0)</f>
        <v>0</v>
      </c>
      <c r="I708">
        <f t="shared" si="148"/>
        <v>0</v>
      </c>
      <c r="J708">
        <f t="shared" si="149"/>
        <v>0</v>
      </c>
      <c r="K708">
        <f t="shared" si="150"/>
        <v>0</v>
      </c>
      <c r="L708">
        <f t="shared" si="151"/>
        <v>0</v>
      </c>
      <c r="M708">
        <f>IF(E708=1,G708*15,0)</f>
        <v>0</v>
      </c>
      <c r="N708">
        <f t="shared" si="142"/>
        <v>0</v>
      </c>
      <c r="O708">
        <f t="shared" ref="O708:O732" si="152">L708-M708+O707</f>
        <v>185995</v>
      </c>
      <c r="P708">
        <f t="shared" ref="P708:P732" si="153">L708+P707</f>
        <v>239610</v>
      </c>
      <c r="Q708">
        <f t="shared" ref="Q708:Q732" si="154">N708+M708+Q707</f>
        <v>96815</v>
      </c>
    </row>
    <row r="709" spans="1:17" x14ac:dyDescent="0.25">
      <c r="A709" s="1">
        <v>45634</v>
      </c>
      <c r="B709">
        <f t="shared" si="144"/>
        <v>7</v>
      </c>
      <c r="C709">
        <f t="shared" si="145"/>
        <v>12</v>
      </c>
      <c r="D709">
        <f t="shared" si="146"/>
        <v>0</v>
      </c>
      <c r="E709">
        <f t="shared" si="147"/>
        <v>1</v>
      </c>
      <c r="F709" t="s">
        <v>7</v>
      </c>
      <c r="G709">
        <f t="shared" si="143"/>
        <v>64</v>
      </c>
      <c r="H709">
        <f>ROUNDDOWN(IF(AND(D709=1,F709="z"),G709*0.2,0),0)</f>
        <v>0</v>
      </c>
      <c r="I709">
        <f t="shared" si="148"/>
        <v>0</v>
      </c>
      <c r="J709">
        <f t="shared" si="149"/>
        <v>0</v>
      </c>
      <c r="K709">
        <f t="shared" si="150"/>
        <v>0</v>
      </c>
      <c r="L709">
        <f t="shared" si="151"/>
        <v>0</v>
      </c>
      <c r="M709">
        <f>IF(E709=1,G709*15,0)</f>
        <v>960</v>
      </c>
      <c r="N709">
        <f t="shared" ref="N709:N732" si="155">IF(AND(C709&lt;&gt;C708,O708&gt;0),3*800,0)</f>
        <v>0</v>
      </c>
      <c r="O709">
        <f t="shared" si="152"/>
        <v>185035</v>
      </c>
      <c r="P709">
        <f t="shared" si="153"/>
        <v>239610</v>
      </c>
      <c r="Q709">
        <f t="shared" si="154"/>
        <v>97775</v>
      </c>
    </row>
    <row r="710" spans="1:17" x14ac:dyDescent="0.25">
      <c r="A710" s="1">
        <v>45635</v>
      </c>
      <c r="B710">
        <f t="shared" si="144"/>
        <v>1</v>
      </c>
      <c r="C710">
        <f t="shared" si="145"/>
        <v>12</v>
      </c>
      <c r="D710">
        <f t="shared" si="146"/>
        <v>1</v>
      </c>
      <c r="E710">
        <f t="shared" si="147"/>
        <v>0</v>
      </c>
      <c r="F710" t="s">
        <v>7</v>
      </c>
      <c r="G710">
        <f t="shared" ref="G710:G732" si="156">IF(AND(C710&lt;&gt;C709,O709&gt;0),G709+3,G709)</f>
        <v>64</v>
      </c>
      <c r="H710">
        <f>ROUNDDOWN(IF(AND(D710=1,F710="z"),G710*0.2,0),0)</f>
        <v>0</v>
      </c>
      <c r="I710">
        <f t="shared" si="148"/>
        <v>0</v>
      </c>
      <c r="J710">
        <f t="shared" si="149"/>
        <v>0</v>
      </c>
      <c r="K710">
        <f t="shared" si="150"/>
        <v>25</v>
      </c>
      <c r="L710">
        <f t="shared" si="151"/>
        <v>750</v>
      </c>
      <c r="M710">
        <f>IF(E710=1,G710*15,0)</f>
        <v>0</v>
      </c>
      <c r="N710">
        <f t="shared" si="155"/>
        <v>0</v>
      </c>
      <c r="O710">
        <f t="shared" si="152"/>
        <v>185785</v>
      </c>
      <c r="P710">
        <f t="shared" si="153"/>
        <v>240360</v>
      </c>
      <c r="Q710">
        <f t="shared" si="154"/>
        <v>97775</v>
      </c>
    </row>
    <row r="711" spans="1:17" x14ac:dyDescent="0.25">
      <c r="A711" s="1">
        <v>45636</v>
      </c>
      <c r="B711">
        <f t="shared" si="144"/>
        <v>2</v>
      </c>
      <c r="C711">
        <f t="shared" si="145"/>
        <v>12</v>
      </c>
      <c r="D711">
        <f t="shared" si="146"/>
        <v>1</v>
      </c>
      <c r="E711">
        <f t="shared" si="147"/>
        <v>0</v>
      </c>
      <c r="F711" t="s">
        <v>7</v>
      </c>
      <c r="G711">
        <f t="shared" si="156"/>
        <v>64</v>
      </c>
      <c r="H711">
        <f>ROUNDDOWN(IF(AND(D711=1,F711="z"),G711*0.2,0),0)</f>
        <v>0</v>
      </c>
      <c r="I711">
        <f t="shared" si="148"/>
        <v>0</v>
      </c>
      <c r="J711">
        <f t="shared" si="149"/>
        <v>0</v>
      </c>
      <c r="K711">
        <f t="shared" si="150"/>
        <v>25</v>
      </c>
      <c r="L711">
        <f t="shared" si="151"/>
        <v>750</v>
      </c>
      <c r="M711">
        <f>IF(E711=1,G711*15,0)</f>
        <v>0</v>
      </c>
      <c r="N711">
        <f t="shared" si="155"/>
        <v>0</v>
      </c>
      <c r="O711">
        <f t="shared" si="152"/>
        <v>186535</v>
      </c>
      <c r="P711">
        <f t="shared" si="153"/>
        <v>241110</v>
      </c>
      <c r="Q711">
        <f t="shared" si="154"/>
        <v>97775</v>
      </c>
    </row>
    <row r="712" spans="1:17" x14ac:dyDescent="0.25">
      <c r="A712" s="1">
        <v>45637</v>
      </c>
      <c r="B712">
        <f t="shared" si="144"/>
        <v>3</v>
      </c>
      <c r="C712">
        <f t="shared" si="145"/>
        <v>12</v>
      </c>
      <c r="D712">
        <f t="shared" si="146"/>
        <v>1</v>
      </c>
      <c r="E712">
        <f t="shared" si="147"/>
        <v>0</v>
      </c>
      <c r="F712" t="s">
        <v>7</v>
      </c>
      <c r="G712">
        <f t="shared" si="156"/>
        <v>64</v>
      </c>
      <c r="H712">
        <f>ROUNDDOWN(IF(AND(D712=1,F712="z"),G712*0.2,0),0)</f>
        <v>0</v>
      </c>
      <c r="I712">
        <f t="shared" si="148"/>
        <v>0</v>
      </c>
      <c r="J712">
        <f t="shared" si="149"/>
        <v>0</v>
      </c>
      <c r="K712">
        <f t="shared" si="150"/>
        <v>25</v>
      </c>
      <c r="L712">
        <f t="shared" si="151"/>
        <v>750</v>
      </c>
      <c r="M712">
        <f>IF(E712=1,G712*15,0)</f>
        <v>0</v>
      </c>
      <c r="N712">
        <f t="shared" si="155"/>
        <v>0</v>
      </c>
      <c r="O712">
        <f t="shared" si="152"/>
        <v>187285</v>
      </c>
      <c r="P712">
        <f t="shared" si="153"/>
        <v>241860</v>
      </c>
      <c r="Q712">
        <f t="shared" si="154"/>
        <v>97775</v>
      </c>
    </row>
    <row r="713" spans="1:17" x14ac:dyDescent="0.25">
      <c r="A713" s="1">
        <v>45638</v>
      </c>
      <c r="B713">
        <f t="shared" si="144"/>
        <v>4</v>
      </c>
      <c r="C713">
        <f t="shared" si="145"/>
        <v>12</v>
      </c>
      <c r="D713">
        <f t="shared" si="146"/>
        <v>1</v>
      </c>
      <c r="E713">
        <f t="shared" si="147"/>
        <v>0</v>
      </c>
      <c r="F713" t="s">
        <v>7</v>
      </c>
      <c r="G713">
        <f t="shared" si="156"/>
        <v>64</v>
      </c>
      <c r="H713">
        <f>ROUNDDOWN(IF(AND(D713=1,F713="z"),G713*0.2,0),0)</f>
        <v>0</v>
      </c>
      <c r="I713">
        <f t="shared" si="148"/>
        <v>0</v>
      </c>
      <c r="J713">
        <f t="shared" si="149"/>
        <v>0</v>
      </c>
      <c r="K713">
        <f t="shared" si="150"/>
        <v>25</v>
      </c>
      <c r="L713">
        <f t="shared" si="151"/>
        <v>750</v>
      </c>
      <c r="M713">
        <f>IF(E713=1,G713*15,0)</f>
        <v>0</v>
      </c>
      <c r="N713">
        <f t="shared" si="155"/>
        <v>0</v>
      </c>
      <c r="O713">
        <f t="shared" si="152"/>
        <v>188035</v>
      </c>
      <c r="P713">
        <f t="shared" si="153"/>
        <v>242610</v>
      </c>
      <c r="Q713">
        <f t="shared" si="154"/>
        <v>97775</v>
      </c>
    </row>
    <row r="714" spans="1:17" x14ac:dyDescent="0.25">
      <c r="A714" s="1">
        <v>45639</v>
      </c>
      <c r="B714">
        <f t="shared" si="144"/>
        <v>5</v>
      </c>
      <c r="C714">
        <f t="shared" si="145"/>
        <v>12</v>
      </c>
      <c r="D714">
        <f t="shared" si="146"/>
        <v>1</v>
      </c>
      <c r="E714">
        <f t="shared" si="147"/>
        <v>0</v>
      </c>
      <c r="F714" t="s">
        <v>7</v>
      </c>
      <c r="G714">
        <f t="shared" si="156"/>
        <v>64</v>
      </c>
      <c r="H714">
        <f>ROUNDDOWN(IF(AND(D714=1,F714="z"),G714*0.2,0),0)</f>
        <v>0</v>
      </c>
      <c r="I714">
        <f t="shared" si="148"/>
        <v>0</v>
      </c>
      <c r="J714">
        <f t="shared" si="149"/>
        <v>0</v>
      </c>
      <c r="K714">
        <f t="shared" si="150"/>
        <v>25</v>
      </c>
      <c r="L714">
        <f t="shared" si="151"/>
        <v>750</v>
      </c>
      <c r="M714">
        <f>IF(E714=1,G714*15,0)</f>
        <v>0</v>
      </c>
      <c r="N714">
        <f t="shared" si="155"/>
        <v>0</v>
      </c>
      <c r="O714">
        <f t="shared" si="152"/>
        <v>188785</v>
      </c>
      <c r="P714">
        <f t="shared" si="153"/>
        <v>243360</v>
      </c>
      <c r="Q714">
        <f t="shared" si="154"/>
        <v>97775</v>
      </c>
    </row>
    <row r="715" spans="1:17" x14ac:dyDescent="0.25">
      <c r="A715" s="1">
        <v>45640</v>
      </c>
      <c r="B715">
        <f t="shared" si="144"/>
        <v>6</v>
      </c>
      <c r="C715">
        <f t="shared" si="145"/>
        <v>12</v>
      </c>
      <c r="D715">
        <f t="shared" si="146"/>
        <v>0</v>
      </c>
      <c r="E715">
        <f t="shared" si="147"/>
        <v>0</v>
      </c>
      <c r="F715" t="s">
        <v>7</v>
      </c>
      <c r="G715">
        <f t="shared" si="156"/>
        <v>64</v>
      </c>
      <c r="H715">
        <f>ROUNDDOWN(IF(AND(D715=1,F715="z"),G715*0.2,0),0)</f>
        <v>0</v>
      </c>
      <c r="I715">
        <f t="shared" si="148"/>
        <v>0</v>
      </c>
      <c r="J715">
        <f t="shared" si="149"/>
        <v>0</v>
      </c>
      <c r="K715">
        <f t="shared" si="150"/>
        <v>0</v>
      </c>
      <c r="L715">
        <f t="shared" si="151"/>
        <v>0</v>
      </c>
      <c r="M715">
        <f>IF(E715=1,G715*15,0)</f>
        <v>0</v>
      </c>
      <c r="N715">
        <f t="shared" si="155"/>
        <v>0</v>
      </c>
      <c r="O715">
        <f t="shared" si="152"/>
        <v>188785</v>
      </c>
      <c r="P715">
        <f t="shared" si="153"/>
        <v>243360</v>
      </c>
      <c r="Q715">
        <f t="shared" si="154"/>
        <v>97775</v>
      </c>
    </row>
    <row r="716" spans="1:17" x14ac:dyDescent="0.25">
      <c r="A716" s="1">
        <v>45641</v>
      </c>
      <c r="B716">
        <f t="shared" si="144"/>
        <v>7</v>
      </c>
      <c r="C716">
        <f t="shared" si="145"/>
        <v>12</v>
      </c>
      <c r="D716">
        <f t="shared" si="146"/>
        <v>0</v>
      </c>
      <c r="E716">
        <f t="shared" si="147"/>
        <v>1</v>
      </c>
      <c r="F716" t="s">
        <v>7</v>
      </c>
      <c r="G716">
        <f t="shared" si="156"/>
        <v>64</v>
      </c>
      <c r="H716">
        <f>ROUNDDOWN(IF(AND(D716=1,F716="z"),G716*0.2,0),0)</f>
        <v>0</v>
      </c>
      <c r="I716">
        <f t="shared" si="148"/>
        <v>0</v>
      </c>
      <c r="J716">
        <f t="shared" si="149"/>
        <v>0</v>
      </c>
      <c r="K716">
        <f t="shared" si="150"/>
        <v>0</v>
      </c>
      <c r="L716">
        <f t="shared" si="151"/>
        <v>0</v>
      </c>
      <c r="M716">
        <f>IF(E716=1,G716*15,0)</f>
        <v>960</v>
      </c>
      <c r="N716">
        <f t="shared" si="155"/>
        <v>0</v>
      </c>
      <c r="O716">
        <f t="shared" si="152"/>
        <v>187825</v>
      </c>
      <c r="P716">
        <f t="shared" si="153"/>
        <v>243360</v>
      </c>
      <c r="Q716">
        <f t="shared" si="154"/>
        <v>98735</v>
      </c>
    </row>
    <row r="717" spans="1:17" x14ac:dyDescent="0.25">
      <c r="A717" s="1">
        <v>45642</v>
      </c>
      <c r="B717">
        <f t="shared" si="144"/>
        <v>1</v>
      </c>
      <c r="C717">
        <f t="shared" si="145"/>
        <v>12</v>
      </c>
      <c r="D717">
        <f t="shared" si="146"/>
        <v>1</v>
      </c>
      <c r="E717">
        <f t="shared" si="147"/>
        <v>0</v>
      </c>
      <c r="F717" t="s">
        <v>7</v>
      </c>
      <c r="G717">
        <f t="shared" si="156"/>
        <v>64</v>
      </c>
      <c r="H717">
        <f>ROUNDDOWN(IF(AND(D717=1,F717="z"),G717*0.2,0),0)</f>
        <v>0</v>
      </c>
      <c r="I717">
        <f t="shared" si="148"/>
        <v>0</v>
      </c>
      <c r="J717">
        <f t="shared" si="149"/>
        <v>0</v>
      </c>
      <c r="K717">
        <f t="shared" si="150"/>
        <v>25</v>
      </c>
      <c r="L717">
        <f t="shared" si="151"/>
        <v>750</v>
      </c>
      <c r="M717">
        <f>IF(E717=1,G717*15,0)</f>
        <v>0</v>
      </c>
      <c r="N717">
        <f t="shared" si="155"/>
        <v>0</v>
      </c>
      <c r="O717">
        <f t="shared" si="152"/>
        <v>188575</v>
      </c>
      <c r="P717">
        <f t="shared" si="153"/>
        <v>244110</v>
      </c>
      <c r="Q717">
        <f t="shared" si="154"/>
        <v>98735</v>
      </c>
    </row>
    <row r="718" spans="1:17" x14ac:dyDescent="0.25">
      <c r="A718" s="1">
        <v>45643</v>
      </c>
      <c r="B718">
        <f t="shared" si="144"/>
        <v>2</v>
      </c>
      <c r="C718">
        <f t="shared" si="145"/>
        <v>12</v>
      </c>
      <c r="D718">
        <f t="shared" si="146"/>
        <v>1</v>
      </c>
      <c r="E718">
        <f t="shared" si="147"/>
        <v>0</v>
      </c>
      <c r="F718" t="s">
        <v>7</v>
      </c>
      <c r="G718">
        <f t="shared" si="156"/>
        <v>64</v>
      </c>
      <c r="H718">
        <f>ROUNDDOWN(IF(AND(D718=1,F718="z"),G718*0.2,0),0)</f>
        <v>0</v>
      </c>
      <c r="I718">
        <f t="shared" si="148"/>
        <v>0</v>
      </c>
      <c r="J718">
        <f t="shared" si="149"/>
        <v>0</v>
      </c>
      <c r="K718">
        <f t="shared" si="150"/>
        <v>25</v>
      </c>
      <c r="L718">
        <f t="shared" si="151"/>
        <v>750</v>
      </c>
      <c r="M718">
        <f>IF(E718=1,G718*15,0)</f>
        <v>0</v>
      </c>
      <c r="N718">
        <f t="shared" si="155"/>
        <v>0</v>
      </c>
      <c r="O718">
        <f t="shared" si="152"/>
        <v>189325</v>
      </c>
      <c r="P718">
        <f t="shared" si="153"/>
        <v>244860</v>
      </c>
      <c r="Q718">
        <f t="shared" si="154"/>
        <v>98735</v>
      </c>
    </row>
    <row r="719" spans="1:17" x14ac:dyDescent="0.25">
      <c r="A719" s="1">
        <v>45644</v>
      </c>
      <c r="B719">
        <f t="shared" si="144"/>
        <v>3</v>
      </c>
      <c r="C719">
        <f t="shared" si="145"/>
        <v>12</v>
      </c>
      <c r="D719">
        <f t="shared" si="146"/>
        <v>1</v>
      </c>
      <c r="E719">
        <f t="shared" si="147"/>
        <v>0</v>
      </c>
      <c r="F719" t="s">
        <v>7</v>
      </c>
      <c r="G719">
        <f t="shared" si="156"/>
        <v>64</v>
      </c>
      <c r="H719">
        <f>ROUNDDOWN(IF(AND(D719=1,F719="z"),G719*0.2,0),0)</f>
        <v>0</v>
      </c>
      <c r="I719">
        <f t="shared" si="148"/>
        <v>0</v>
      </c>
      <c r="J719">
        <f t="shared" si="149"/>
        <v>0</v>
      </c>
      <c r="K719">
        <f t="shared" si="150"/>
        <v>25</v>
      </c>
      <c r="L719">
        <f t="shared" si="151"/>
        <v>750</v>
      </c>
      <c r="M719">
        <f>IF(E719=1,G719*15,0)</f>
        <v>0</v>
      </c>
      <c r="N719">
        <f t="shared" si="155"/>
        <v>0</v>
      </c>
      <c r="O719">
        <f t="shared" si="152"/>
        <v>190075</v>
      </c>
      <c r="P719">
        <f t="shared" si="153"/>
        <v>245610</v>
      </c>
      <c r="Q719">
        <f t="shared" si="154"/>
        <v>98735</v>
      </c>
    </row>
    <row r="720" spans="1:17" x14ac:dyDescent="0.25">
      <c r="A720" s="1">
        <v>45645</v>
      </c>
      <c r="B720">
        <f t="shared" si="144"/>
        <v>4</v>
      </c>
      <c r="C720">
        <f t="shared" si="145"/>
        <v>12</v>
      </c>
      <c r="D720">
        <f t="shared" si="146"/>
        <v>1</v>
      </c>
      <c r="E720">
        <f t="shared" si="147"/>
        <v>0</v>
      </c>
      <c r="F720" t="s">
        <v>7</v>
      </c>
      <c r="G720">
        <f t="shared" si="156"/>
        <v>64</v>
      </c>
      <c r="H720">
        <f>ROUNDDOWN(IF(AND(D720=1,F720="z"),G720*0.2,0),0)</f>
        <v>0</v>
      </c>
      <c r="I720">
        <f t="shared" si="148"/>
        <v>0</v>
      </c>
      <c r="J720">
        <f t="shared" si="149"/>
        <v>0</v>
      </c>
      <c r="K720">
        <f t="shared" si="150"/>
        <v>25</v>
      </c>
      <c r="L720">
        <f t="shared" si="151"/>
        <v>750</v>
      </c>
      <c r="M720">
        <f>IF(E720=1,G720*15,0)</f>
        <v>0</v>
      </c>
      <c r="N720">
        <f t="shared" si="155"/>
        <v>0</v>
      </c>
      <c r="O720">
        <f t="shared" si="152"/>
        <v>190825</v>
      </c>
      <c r="P720">
        <f t="shared" si="153"/>
        <v>246360</v>
      </c>
      <c r="Q720">
        <f t="shared" si="154"/>
        <v>98735</v>
      </c>
    </row>
    <row r="721" spans="1:17" x14ac:dyDescent="0.25">
      <c r="A721" s="1">
        <v>45646</v>
      </c>
      <c r="B721">
        <f t="shared" si="144"/>
        <v>5</v>
      </c>
      <c r="C721">
        <f t="shared" si="145"/>
        <v>12</v>
      </c>
      <c r="D721">
        <f t="shared" si="146"/>
        <v>1</v>
      </c>
      <c r="E721">
        <f t="shared" si="147"/>
        <v>0</v>
      </c>
      <c r="F721" t="s">
        <v>7</v>
      </c>
      <c r="G721">
        <f t="shared" si="156"/>
        <v>64</v>
      </c>
      <c r="H721">
        <f>ROUNDDOWN(IF(AND(D721=1,F721="z"),G721*0.2,0),0)</f>
        <v>0</v>
      </c>
      <c r="I721">
        <f t="shared" si="148"/>
        <v>0</v>
      </c>
      <c r="J721">
        <f t="shared" si="149"/>
        <v>0</v>
      </c>
      <c r="K721">
        <f t="shared" si="150"/>
        <v>25</v>
      </c>
      <c r="L721">
        <f t="shared" si="151"/>
        <v>750</v>
      </c>
      <c r="M721">
        <f>IF(E721=1,G721*15,0)</f>
        <v>0</v>
      </c>
      <c r="N721">
        <f t="shared" si="155"/>
        <v>0</v>
      </c>
      <c r="O721">
        <f t="shared" si="152"/>
        <v>191575</v>
      </c>
      <c r="P721">
        <f t="shared" si="153"/>
        <v>247110</v>
      </c>
      <c r="Q721">
        <f t="shared" si="154"/>
        <v>98735</v>
      </c>
    </row>
    <row r="722" spans="1:17" x14ac:dyDescent="0.25">
      <c r="A722" s="1">
        <v>45647</v>
      </c>
      <c r="B722">
        <f t="shared" si="144"/>
        <v>6</v>
      </c>
      <c r="C722">
        <f t="shared" si="145"/>
        <v>12</v>
      </c>
      <c r="D722">
        <f t="shared" si="146"/>
        <v>0</v>
      </c>
      <c r="E722">
        <f t="shared" si="147"/>
        <v>0</v>
      </c>
      <c r="F722" t="s">
        <v>4</v>
      </c>
      <c r="G722">
        <f t="shared" si="156"/>
        <v>64</v>
      </c>
      <c r="H722">
        <f>ROUNDDOWN(IF(AND(D722=1,F722="z"),G722*0.2,0),0)</f>
        <v>0</v>
      </c>
      <c r="I722">
        <f t="shared" si="148"/>
        <v>0</v>
      </c>
      <c r="J722">
        <f t="shared" si="149"/>
        <v>0</v>
      </c>
      <c r="K722">
        <f t="shared" si="150"/>
        <v>0</v>
      </c>
      <c r="L722">
        <f t="shared" si="151"/>
        <v>0</v>
      </c>
      <c r="M722">
        <f>IF(E722=1,G722*15,0)</f>
        <v>0</v>
      </c>
      <c r="N722">
        <f t="shared" si="155"/>
        <v>0</v>
      </c>
      <c r="O722">
        <f t="shared" si="152"/>
        <v>191575</v>
      </c>
      <c r="P722">
        <f t="shared" si="153"/>
        <v>247110</v>
      </c>
      <c r="Q722">
        <f t="shared" si="154"/>
        <v>98735</v>
      </c>
    </row>
    <row r="723" spans="1:17" x14ac:dyDescent="0.25">
      <c r="A723" s="1">
        <v>45648</v>
      </c>
      <c r="B723">
        <f t="shared" si="144"/>
        <v>7</v>
      </c>
      <c r="C723">
        <f t="shared" si="145"/>
        <v>12</v>
      </c>
      <c r="D723">
        <f t="shared" si="146"/>
        <v>0</v>
      </c>
      <c r="E723">
        <f t="shared" si="147"/>
        <v>1</v>
      </c>
      <c r="F723" t="s">
        <v>4</v>
      </c>
      <c r="G723">
        <f t="shared" si="156"/>
        <v>64</v>
      </c>
      <c r="H723">
        <f>ROUNDDOWN(IF(AND(D723=1,F723="z"),G723*0.2,0),0)</f>
        <v>0</v>
      </c>
      <c r="I723">
        <f t="shared" si="148"/>
        <v>0</v>
      </c>
      <c r="J723">
        <f t="shared" si="149"/>
        <v>0</v>
      </c>
      <c r="K723">
        <f t="shared" si="150"/>
        <v>0</v>
      </c>
      <c r="L723">
        <f t="shared" si="151"/>
        <v>0</v>
      </c>
      <c r="M723">
        <f>IF(E723=1,G723*15,0)</f>
        <v>960</v>
      </c>
      <c r="N723">
        <f t="shared" si="155"/>
        <v>0</v>
      </c>
      <c r="O723">
        <f t="shared" si="152"/>
        <v>190615</v>
      </c>
      <c r="P723">
        <f t="shared" si="153"/>
        <v>247110</v>
      </c>
      <c r="Q723">
        <f t="shared" si="154"/>
        <v>99695</v>
      </c>
    </row>
    <row r="724" spans="1:17" x14ac:dyDescent="0.25">
      <c r="A724" s="1">
        <v>45649</v>
      </c>
      <c r="B724">
        <f t="shared" si="144"/>
        <v>1</v>
      </c>
      <c r="C724">
        <f t="shared" si="145"/>
        <v>12</v>
      </c>
      <c r="D724">
        <f t="shared" si="146"/>
        <v>1</v>
      </c>
      <c r="E724">
        <f t="shared" si="147"/>
        <v>0</v>
      </c>
      <c r="F724" t="s">
        <v>4</v>
      </c>
      <c r="G724">
        <f t="shared" si="156"/>
        <v>64</v>
      </c>
      <c r="H724">
        <f>ROUNDDOWN(IF(AND(D724=1,F724="z"),G724*0.2,0),0)</f>
        <v>12</v>
      </c>
      <c r="I724">
        <f t="shared" si="148"/>
        <v>0</v>
      </c>
      <c r="J724">
        <f t="shared" si="149"/>
        <v>0</v>
      </c>
      <c r="K724">
        <f t="shared" si="150"/>
        <v>0</v>
      </c>
      <c r="L724">
        <f t="shared" si="151"/>
        <v>360</v>
      </c>
      <c r="M724">
        <f>IF(E724=1,G724*15,0)</f>
        <v>0</v>
      </c>
      <c r="N724">
        <f t="shared" si="155"/>
        <v>0</v>
      </c>
      <c r="O724">
        <f t="shared" si="152"/>
        <v>190975</v>
      </c>
      <c r="P724">
        <f t="shared" si="153"/>
        <v>247470</v>
      </c>
      <c r="Q724">
        <f t="shared" si="154"/>
        <v>99695</v>
      </c>
    </row>
    <row r="725" spans="1:17" x14ac:dyDescent="0.25">
      <c r="A725" s="1">
        <v>45650</v>
      </c>
      <c r="B725">
        <f t="shared" si="144"/>
        <v>2</v>
      </c>
      <c r="C725">
        <f t="shared" si="145"/>
        <v>12</v>
      </c>
      <c r="D725">
        <f t="shared" si="146"/>
        <v>1</v>
      </c>
      <c r="E725">
        <f t="shared" si="147"/>
        <v>0</v>
      </c>
      <c r="F725" t="s">
        <v>4</v>
      </c>
      <c r="G725">
        <f t="shared" si="156"/>
        <v>64</v>
      </c>
      <c r="H725">
        <f>ROUNDDOWN(IF(AND(D725=1,F725="z"),G725*0.2,0),0)</f>
        <v>12</v>
      </c>
      <c r="I725">
        <f t="shared" si="148"/>
        <v>0</v>
      </c>
      <c r="J725">
        <f t="shared" si="149"/>
        <v>0</v>
      </c>
      <c r="K725">
        <f t="shared" si="150"/>
        <v>0</v>
      </c>
      <c r="L725">
        <f t="shared" si="151"/>
        <v>360</v>
      </c>
      <c r="M725">
        <f>IF(E725=1,G725*15,0)</f>
        <v>0</v>
      </c>
      <c r="N725">
        <f t="shared" si="155"/>
        <v>0</v>
      </c>
      <c r="O725">
        <f t="shared" si="152"/>
        <v>191335</v>
      </c>
      <c r="P725">
        <f t="shared" si="153"/>
        <v>247830</v>
      </c>
      <c r="Q725">
        <f t="shared" si="154"/>
        <v>99695</v>
      </c>
    </row>
    <row r="726" spans="1:17" x14ac:dyDescent="0.25">
      <c r="A726" s="1">
        <v>45651</v>
      </c>
      <c r="B726">
        <f t="shared" si="144"/>
        <v>3</v>
      </c>
      <c r="C726">
        <f t="shared" si="145"/>
        <v>12</v>
      </c>
      <c r="D726">
        <f t="shared" si="146"/>
        <v>1</v>
      </c>
      <c r="E726">
        <f t="shared" si="147"/>
        <v>0</v>
      </c>
      <c r="F726" t="s">
        <v>4</v>
      </c>
      <c r="G726">
        <f t="shared" si="156"/>
        <v>64</v>
      </c>
      <c r="H726">
        <f>ROUNDDOWN(IF(AND(D726=1,F726="z"),G726*0.2,0),0)</f>
        <v>12</v>
      </c>
      <c r="I726">
        <f t="shared" si="148"/>
        <v>0</v>
      </c>
      <c r="J726">
        <f t="shared" si="149"/>
        <v>0</v>
      </c>
      <c r="K726">
        <f t="shared" si="150"/>
        <v>0</v>
      </c>
      <c r="L726">
        <f t="shared" si="151"/>
        <v>360</v>
      </c>
      <c r="M726">
        <f>IF(E726=1,G726*15,0)</f>
        <v>0</v>
      </c>
      <c r="N726">
        <f t="shared" si="155"/>
        <v>0</v>
      </c>
      <c r="O726">
        <f t="shared" si="152"/>
        <v>191695</v>
      </c>
      <c r="P726">
        <f t="shared" si="153"/>
        <v>248190</v>
      </c>
      <c r="Q726">
        <f t="shared" si="154"/>
        <v>99695</v>
      </c>
    </row>
    <row r="727" spans="1:17" x14ac:dyDescent="0.25">
      <c r="A727" s="1">
        <v>45652</v>
      </c>
      <c r="B727">
        <f t="shared" si="144"/>
        <v>4</v>
      </c>
      <c r="C727">
        <f t="shared" si="145"/>
        <v>12</v>
      </c>
      <c r="D727">
        <f t="shared" si="146"/>
        <v>1</v>
      </c>
      <c r="E727">
        <f t="shared" si="147"/>
        <v>0</v>
      </c>
      <c r="F727" t="s">
        <v>4</v>
      </c>
      <c r="G727">
        <f t="shared" si="156"/>
        <v>64</v>
      </c>
      <c r="H727">
        <f>ROUNDDOWN(IF(AND(D727=1,F727="z"),G727*0.2,0),0)</f>
        <v>12</v>
      </c>
      <c r="I727">
        <f t="shared" si="148"/>
        <v>0</v>
      </c>
      <c r="J727">
        <f t="shared" si="149"/>
        <v>0</v>
      </c>
      <c r="K727">
        <f t="shared" si="150"/>
        <v>0</v>
      </c>
      <c r="L727">
        <f t="shared" si="151"/>
        <v>360</v>
      </c>
      <c r="M727">
        <f>IF(E727=1,G727*15,0)</f>
        <v>0</v>
      </c>
      <c r="N727">
        <f t="shared" si="155"/>
        <v>0</v>
      </c>
      <c r="O727">
        <f t="shared" si="152"/>
        <v>192055</v>
      </c>
      <c r="P727">
        <f t="shared" si="153"/>
        <v>248550</v>
      </c>
      <c r="Q727">
        <f t="shared" si="154"/>
        <v>99695</v>
      </c>
    </row>
    <row r="728" spans="1:17" x14ac:dyDescent="0.25">
      <c r="A728" s="1">
        <v>45653</v>
      </c>
      <c r="B728">
        <f t="shared" si="144"/>
        <v>5</v>
      </c>
      <c r="C728">
        <f t="shared" si="145"/>
        <v>12</v>
      </c>
      <c r="D728">
        <f t="shared" si="146"/>
        <v>1</v>
      </c>
      <c r="E728">
        <f t="shared" si="147"/>
        <v>0</v>
      </c>
      <c r="F728" t="s">
        <v>4</v>
      </c>
      <c r="G728">
        <f t="shared" si="156"/>
        <v>64</v>
      </c>
      <c r="H728">
        <f>ROUNDDOWN(IF(AND(D728=1,F728="z"),G728*0.2,0),0)</f>
        <v>12</v>
      </c>
      <c r="I728">
        <f t="shared" si="148"/>
        <v>0</v>
      </c>
      <c r="J728">
        <f t="shared" si="149"/>
        <v>0</v>
      </c>
      <c r="K728">
        <f t="shared" si="150"/>
        <v>0</v>
      </c>
      <c r="L728">
        <f t="shared" si="151"/>
        <v>360</v>
      </c>
      <c r="M728">
        <f>IF(E728=1,G728*15,0)</f>
        <v>0</v>
      </c>
      <c r="N728">
        <f t="shared" si="155"/>
        <v>0</v>
      </c>
      <c r="O728">
        <f t="shared" si="152"/>
        <v>192415</v>
      </c>
      <c r="P728">
        <f t="shared" si="153"/>
        <v>248910</v>
      </c>
      <c r="Q728">
        <f t="shared" si="154"/>
        <v>99695</v>
      </c>
    </row>
    <row r="729" spans="1:17" x14ac:dyDescent="0.25">
      <c r="A729" s="1">
        <v>45654</v>
      </c>
      <c r="B729">
        <f t="shared" si="144"/>
        <v>6</v>
      </c>
      <c r="C729">
        <f t="shared" si="145"/>
        <v>12</v>
      </c>
      <c r="D729">
        <f t="shared" si="146"/>
        <v>0</v>
      </c>
      <c r="E729">
        <f t="shared" si="147"/>
        <v>0</v>
      </c>
      <c r="F729" t="s">
        <v>4</v>
      </c>
      <c r="G729">
        <f t="shared" si="156"/>
        <v>64</v>
      </c>
      <c r="H729">
        <f>ROUNDDOWN(IF(AND(D729=1,F729="z"),G729*0.2,0),0)</f>
        <v>0</v>
      </c>
      <c r="I729">
        <f t="shared" si="148"/>
        <v>0</v>
      </c>
      <c r="J729">
        <f t="shared" si="149"/>
        <v>0</v>
      </c>
      <c r="K729">
        <f t="shared" si="150"/>
        <v>0</v>
      </c>
      <c r="L729">
        <f t="shared" si="151"/>
        <v>0</v>
      </c>
      <c r="M729">
        <f>IF(E729=1,G729*15,0)</f>
        <v>0</v>
      </c>
      <c r="N729">
        <f t="shared" si="155"/>
        <v>0</v>
      </c>
      <c r="O729">
        <f t="shared" si="152"/>
        <v>192415</v>
      </c>
      <c r="P729">
        <f t="shared" si="153"/>
        <v>248910</v>
      </c>
      <c r="Q729">
        <f t="shared" si="154"/>
        <v>99695</v>
      </c>
    </row>
    <row r="730" spans="1:17" x14ac:dyDescent="0.25">
      <c r="A730" s="1">
        <v>45655</v>
      </c>
      <c r="B730">
        <f t="shared" si="144"/>
        <v>7</v>
      </c>
      <c r="C730">
        <f t="shared" si="145"/>
        <v>12</v>
      </c>
      <c r="D730">
        <f t="shared" si="146"/>
        <v>0</v>
      </c>
      <c r="E730">
        <f t="shared" si="147"/>
        <v>1</v>
      </c>
      <c r="F730" t="s">
        <v>4</v>
      </c>
      <c r="G730">
        <f t="shared" si="156"/>
        <v>64</v>
      </c>
      <c r="H730">
        <f>ROUNDDOWN(IF(AND(D730=1,F730="z"),G730*0.2,0),0)</f>
        <v>0</v>
      </c>
      <c r="I730">
        <f t="shared" si="148"/>
        <v>0</v>
      </c>
      <c r="J730">
        <f t="shared" si="149"/>
        <v>0</v>
      </c>
      <c r="K730">
        <f t="shared" si="150"/>
        <v>0</v>
      </c>
      <c r="L730">
        <f t="shared" si="151"/>
        <v>0</v>
      </c>
      <c r="M730">
        <f>IF(E730=1,G730*15,0)</f>
        <v>960</v>
      </c>
      <c r="N730">
        <f t="shared" si="155"/>
        <v>0</v>
      </c>
      <c r="O730">
        <f t="shared" si="152"/>
        <v>191455</v>
      </c>
      <c r="P730">
        <f t="shared" si="153"/>
        <v>248910</v>
      </c>
      <c r="Q730">
        <f t="shared" si="154"/>
        <v>100655</v>
      </c>
    </row>
    <row r="731" spans="1:17" x14ac:dyDescent="0.25">
      <c r="A731" s="1">
        <v>45656</v>
      </c>
      <c r="B731">
        <f t="shared" si="144"/>
        <v>1</v>
      </c>
      <c r="C731">
        <f t="shared" si="145"/>
        <v>12</v>
      </c>
      <c r="D731">
        <f t="shared" si="146"/>
        <v>1</v>
      </c>
      <c r="E731">
        <f t="shared" si="147"/>
        <v>0</v>
      </c>
      <c r="F731" t="s">
        <v>4</v>
      </c>
      <c r="G731">
        <f t="shared" si="156"/>
        <v>64</v>
      </c>
      <c r="H731">
        <f>ROUNDDOWN(IF(AND(D731=1,F731="z"),G731*0.2,0),0)</f>
        <v>12</v>
      </c>
      <c r="I731">
        <f t="shared" si="148"/>
        <v>0</v>
      </c>
      <c r="J731">
        <f t="shared" si="149"/>
        <v>0</v>
      </c>
      <c r="K731">
        <f t="shared" si="150"/>
        <v>0</v>
      </c>
      <c r="L731">
        <f t="shared" si="151"/>
        <v>360</v>
      </c>
      <c r="M731">
        <f>IF(E731=1,G731*15,0)</f>
        <v>0</v>
      </c>
      <c r="N731">
        <f t="shared" si="155"/>
        <v>0</v>
      </c>
      <c r="O731">
        <f t="shared" si="152"/>
        <v>191815</v>
      </c>
      <c r="P731">
        <f t="shared" si="153"/>
        <v>249270</v>
      </c>
      <c r="Q731">
        <f t="shared" si="154"/>
        <v>100655</v>
      </c>
    </row>
    <row r="732" spans="1:17" x14ac:dyDescent="0.25">
      <c r="A732" s="1">
        <v>45657</v>
      </c>
      <c r="B732">
        <f t="shared" si="144"/>
        <v>2</v>
      </c>
      <c r="C732">
        <f t="shared" si="145"/>
        <v>12</v>
      </c>
      <c r="D732">
        <f t="shared" si="146"/>
        <v>1</v>
      </c>
      <c r="E732">
        <f t="shared" si="147"/>
        <v>0</v>
      </c>
      <c r="F732" t="s">
        <v>4</v>
      </c>
      <c r="G732">
        <f t="shared" si="156"/>
        <v>64</v>
      </c>
      <c r="H732">
        <f>ROUNDDOWN(IF(AND(D732=1,F732="z"),G732*0.2,0),0)</f>
        <v>12</v>
      </c>
      <c r="I732">
        <f t="shared" si="148"/>
        <v>0</v>
      </c>
      <c r="J732">
        <f t="shared" si="149"/>
        <v>0</v>
      </c>
      <c r="K732">
        <f t="shared" si="150"/>
        <v>0</v>
      </c>
      <c r="L732">
        <f t="shared" si="151"/>
        <v>360</v>
      </c>
      <c r="M732">
        <f>IF(E732=1,G732*15,0)</f>
        <v>0</v>
      </c>
      <c r="N732">
        <f t="shared" si="155"/>
        <v>0</v>
      </c>
      <c r="O732">
        <f t="shared" si="152"/>
        <v>192175</v>
      </c>
      <c r="P732" s="3">
        <f t="shared" si="153"/>
        <v>249630</v>
      </c>
      <c r="Q732" s="3">
        <f t="shared" si="154"/>
        <v>100655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80656-4F68-43E4-B2B7-AF23BDE27FBA}">
  <dimension ref="A1:B46"/>
  <sheetViews>
    <sheetView topLeftCell="A22" workbookViewId="0">
      <selection activeCell="A39" sqref="A39:B41"/>
    </sheetView>
  </sheetViews>
  <sheetFormatPr defaultRowHeight="15" x14ac:dyDescent="0.25"/>
  <cols>
    <col min="1" max="1" width="23.5703125" bestFit="1" customWidth="1"/>
  </cols>
  <sheetData>
    <row r="1" spans="1:2" x14ac:dyDescent="0.25">
      <c r="A1" t="s">
        <v>19</v>
      </c>
    </row>
    <row r="2" spans="1:2" x14ac:dyDescent="0.25">
      <c r="A2" t="s">
        <v>20</v>
      </c>
    </row>
    <row r="3" spans="1:2" x14ac:dyDescent="0.25">
      <c r="A3" s="2">
        <v>45078</v>
      </c>
    </row>
    <row r="4" spans="1:2" x14ac:dyDescent="0.25">
      <c r="A4" t="s">
        <v>18</v>
      </c>
      <c r="B4" t="s">
        <v>14</v>
      </c>
    </row>
    <row r="5" spans="1:2" x14ac:dyDescent="0.25">
      <c r="A5" s="3">
        <v>39600</v>
      </c>
      <c r="B5" s="3">
        <v>15950</v>
      </c>
    </row>
    <row r="8" spans="1:2" x14ac:dyDescent="0.25">
      <c r="A8" t="s">
        <v>21</v>
      </c>
    </row>
    <row r="9" spans="1:2" x14ac:dyDescent="0.25">
      <c r="A9" t="s">
        <v>41</v>
      </c>
      <c r="B9" t="s">
        <v>53</v>
      </c>
    </row>
    <row r="10" spans="1:2" x14ac:dyDescent="0.25">
      <c r="A10" t="s">
        <v>42</v>
      </c>
      <c r="B10">
        <v>-7430</v>
      </c>
    </row>
    <row r="11" spans="1:2" x14ac:dyDescent="0.25">
      <c r="A11" t="s">
        <v>43</v>
      </c>
      <c r="B11">
        <v>600</v>
      </c>
    </row>
    <row r="12" spans="1:2" x14ac:dyDescent="0.25">
      <c r="A12" t="s">
        <v>44</v>
      </c>
      <c r="B12">
        <v>1590</v>
      </c>
    </row>
    <row r="13" spans="1:2" x14ac:dyDescent="0.25">
      <c r="A13" t="s">
        <v>45</v>
      </c>
      <c r="B13">
        <v>2250</v>
      </c>
    </row>
    <row r="14" spans="1:2" x14ac:dyDescent="0.25">
      <c r="A14" t="s">
        <v>29</v>
      </c>
      <c r="B14">
        <v>2850</v>
      </c>
    </row>
    <row r="15" spans="1:2" x14ac:dyDescent="0.25">
      <c r="A15" t="s">
        <v>46</v>
      </c>
      <c r="B15">
        <v>3660</v>
      </c>
    </row>
    <row r="16" spans="1:2" x14ac:dyDescent="0.25">
      <c r="A16" t="s">
        <v>47</v>
      </c>
      <c r="B16">
        <v>4920</v>
      </c>
    </row>
    <row r="17" spans="1:2" x14ac:dyDescent="0.25">
      <c r="A17" t="s">
        <v>48</v>
      </c>
      <c r="B17">
        <v>5610</v>
      </c>
    </row>
    <row r="18" spans="1:2" x14ac:dyDescent="0.25">
      <c r="A18" t="s">
        <v>49</v>
      </c>
      <c r="B18">
        <v>4320</v>
      </c>
    </row>
    <row r="19" spans="1:2" x14ac:dyDescent="0.25">
      <c r="A19" t="s">
        <v>50</v>
      </c>
      <c r="B19">
        <v>1890</v>
      </c>
    </row>
    <row r="20" spans="1:2" x14ac:dyDescent="0.25">
      <c r="A20" t="s">
        <v>51</v>
      </c>
      <c r="B20">
        <v>2040</v>
      </c>
    </row>
    <row r="21" spans="1:2" x14ac:dyDescent="0.25">
      <c r="A21" t="s">
        <v>52</v>
      </c>
      <c r="B21">
        <v>1350</v>
      </c>
    </row>
    <row r="38" spans="1:2" x14ac:dyDescent="0.25">
      <c r="A38" t="s">
        <v>54</v>
      </c>
    </row>
    <row r="39" spans="1:2" x14ac:dyDescent="0.25">
      <c r="A39" t="s">
        <v>55</v>
      </c>
      <c r="B39">
        <v>47</v>
      </c>
    </row>
    <row r="40" spans="1:2" x14ac:dyDescent="0.25">
      <c r="A40" t="s">
        <v>56</v>
      </c>
      <c r="B40">
        <v>57</v>
      </c>
    </row>
    <row r="41" spans="1:2" x14ac:dyDescent="0.25">
      <c r="A41" t="s">
        <v>57</v>
      </c>
      <c r="B41">
        <v>66</v>
      </c>
    </row>
    <row r="44" spans="1:2" x14ac:dyDescent="0.25">
      <c r="A44" t="s">
        <v>58</v>
      </c>
    </row>
    <row r="45" spans="1:2" x14ac:dyDescent="0.25">
      <c r="A45" t="s">
        <v>18</v>
      </c>
      <c r="B45" t="s">
        <v>14</v>
      </c>
    </row>
    <row r="46" spans="1:2" x14ac:dyDescent="0.25">
      <c r="A46">
        <v>249630</v>
      </c>
      <c r="B46">
        <v>100655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</vt:lpstr>
      <vt:lpstr>zad 2</vt:lpstr>
      <vt:lpstr>danezad4</vt:lpstr>
      <vt:lpstr>wynniki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Kubuś</dc:creator>
  <cp:lastModifiedBy>The Suspect</cp:lastModifiedBy>
  <dcterms:created xsi:type="dcterms:W3CDTF">2015-06-05T18:19:34Z</dcterms:created>
  <dcterms:modified xsi:type="dcterms:W3CDTF">2024-04-16T15:32:01Z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2024-04-16T15:32:01Z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4e539df4-ba13-4097-acd9-aab41bd7de6f</vt:lpwstr>
  </property>
  <property fmtid="{D5CDD505-2E9C-101B-9397-08002B2CF9AE}" pid="7" name="MSIP_Label_defa4170-0d19-0005-0004-bc88714345d2_ActionId">
    <vt:lpwstr>6a6828e8-1071-4d29-bce3-f15c6517bf14</vt:lpwstr>
  </property>
  <property fmtid="{D5CDD505-2E9C-101B-9397-08002B2CF9AE}" pid="8" name="MSIP_Label_defa4170-0d19-0005-0004-bc88714345d2_ContentBits">
    <vt:lpwstr>0</vt:lpwstr>
  </property>
</Properties>
</file>