
<file path=[Content_Types].xml><?xml version="1.0" encoding="utf-8"?>
<Types xmlns="http://schemas.openxmlformats.org/package/2006/content-types">
  <Default Extension="bin" ContentType="application/vnd.openxmlformats-officedocument.spreadsheetml.printerSettings"/>
  <Default Extension="emf" ContentType="image/x-emf"/>
  <Default Extension="jpeg" ContentType="image/jpeg"/>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activeX/activeX4.xml" ContentType="application/vnd.ms-office.activeX+xml"/>
  <Override PartName="/xl/activeX/activeX4.bin" ContentType="application/vnd.ms-office.activeX"/>
  <Override PartName="/xl/activeX/activeX5.xml" ContentType="application/vnd.ms-office.activeX+xml"/>
  <Override PartName="/xl/activeX/activeX5.bin" ContentType="application/vnd.ms-office.activeX"/>
  <Override PartName="/xl/activeX/activeX6.xml" ContentType="application/vnd.ms-office.activeX+xml"/>
  <Override PartName="/xl/activeX/activeX6.bin" ContentType="application/vnd.ms-office.activeX"/>
  <Override PartName="/xl/activeX/activeX7.xml" ContentType="application/vnd.ms-office.activeX+xml"/>
  <Override PartName="/xl/activeX/activeX7.bin" ContentType="application/vnd.ms-office.activeX"/>
  <Override PartName="/xl/activeX/activeX8.xml" ContentType="application/vnd.ms-office.activeX+xml"/>
  <Override PartName="/xl/activeX/activeX8.bin" ContentType="application/vnd.ms-office.activeX"/>
  <Override PartName="/xl/activeX/activeX9.xml" ContentType="application/vnd.ms-office.activeX+xml"/>
  <Override PartName="/xl/activeX/activeX9.bin" ContentType="application/vnd.ms-office.activeX"/>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trlProps/ctrlProp17.xml" ContentType="application/vnd.ms-excel.controlproperties+xml"/>
  <Override PartName="/xl/ctrlProps/ctrlProp18.xml" ContentType="application/vnd.ms-excel.controlproperties+xml"/>
  <Override PartName="/xl/ctrlProps/ctrlProp19.xml" ContentType="application/vnd.ms-excel.controlproperties+xml"/>
  <Override PartName="/xl/ctrlProps/ctrlProp20.xml" ContentType="application/vnd.ms-excel.controlproperties+xml"/>
  <Override PartName="/xl/ctrlProps/ctrlProp21.xml" ContentType="application/vnd.ms-excel.controlproperties+xml"/>
  <Override PartName="/xl/ctrlProps/ctrlProp22.xml" ContentType="application/vnd.ms-excel.controlproperties+xml"/>
  <Override PartName="/xl/ctrlProps/ctrlProp23.xml" ContentType="application/vnd.ms-excel.controlproperties+xml"/>
  <Override PartName="/xl/ctrlProps/ctrlProp24.xml" ContentType="application/vnd.ms-excel.controlproperties+xml"/>
  <Override PartName="/xl/ctrlProps/ctrlProp25.xml" ContentType="application/vnd.ms-excel.controlproperties+xml"/>
  <Override PartName="/xl/ctrlProps/ctrlProp26.xml" ContentType="application/vnd.ms-excel.controlproperties+xml"/>
  <Override PartName="/xl/ctrlProps/ctrlProp27.xml" ContentType="application/vnd.ms-excel.controlproperties+xml"/>
  <Override PartName="/xl/ctrlProps/ctrlProp28.xml" ContentType="application/vnd.ms-excel.controlproperties+xml"/>
  <Override PartName="/xl/ctrlProps/ctrlProp29.xml" ContentType="application/vnd.ms-excel.controlproperties+xml"/>
  <Override PartName="/xl/ctrlProps/ctrlProp30.xml" ContentType="application/vnd.ms-excel.controlproperties+xml"/>
  <Override PartName="/xl/ctrlProps/ctrlProp31.xml" ContentType="application/vnd.ms-excel.controlproperties+xml"/>
  <Override PartName="/xl/ctrlProps/ctrlProp32.xml" ContentType="application/vnd.ms-excel.controlproperties+xml"/>
  <Override PartName="/xl/ctrlProps/ctrlProp33.xml" ContentType="application/vnd.ms-excel.controlproperties+xml"/>
  <Override PartName="/xl/ctrlProps/ctrlProp34.xml" ContentType="application/vnd.ms-excel.controlproperties+xml"/>
  <Override PartName="/xl/ctrlProps/ctrlProp35.xml" ContentType="application/vnd.ms-excel.controlproperties+xml"/>
  <Override PartName="/xl/ctrlProps/ctrlProp36.xml" ContentType="application/vnd.ms-excel.controlproperties+xml"/>
  <Override PartName="/xl/ctrlProps/ctrlProp37.xml" ContentType="application/vnd.ms-excel.controlproperties+xml"/>
  <Override PartName="/xl/drawings/drawing2.xml" ContentType="application/vnd.openxmlformats-officedocument.drawing+xml"/>
  <Override PartName="/xl/ctrlProps/ctrlProp38.xml" ContentType="application/vnd.ms-excel.controlproperties+xml"/>
  <Override PartName="/xl/ctrlProps/ctrlProp39.xml" ContentType="application/vnd.ms-excel.controlproperties+xml"/>
  <Override PartName="/xl/ctrlProps/ctrlProp40.xml" ContentType="application/vnd.ms-excel.controlproperties+xml"/>
  <Override PartName="/xl/ctrlProps/ctrlProp41.xml" ContentType="application/vnd.ms-excel.controlproperties+xml"/>
  <Override PartName="/xl/ctrlProps/ctrlProp42.xml" ContentType="application/vnd.ms-excel.controlproperties+xml"/>
  <Override PartName="/xl/ctrlProps/ctrlProp43.xml" ContentType="application/vnd.ms-excel.controlproperties+xml"/>
  <Override PartName="/xl/ctrlProps/ctrlProp44.xml" ContentType="application/vnd.ms-excel.controlproperties+xml"/>
  <Override PartName="/xl/ctrlProps/ctrlProp45.xml" ContentType="application/vnd.ms-excel.controlproperties+xml"/>
  <Override PartName="/xl/ctrlProps/ctrlProp46.xml" ContentType="application/vnd.ms-excel.controlproperties+xml"/>
  <Override PartName="/xl/ctrlProps/ctrlProp47.xml" ContentType="application/vnd.ms-excel.controlproperties+xml"/>
  <Override PartName="/xl/ctrlProps/ctrlProp48.xml" ContentType="application/vnd.ms-excel.controlproperties+xml"/>
  <Override PartName="/xl/ctrlProps/ctrlProp49.xml" ContentType="application/vnd.ms-excel.controlproperties+xml"/>
  <Override PartName="/xl/ctrlProps/ctrlProp50.xml" ContentType="application/vnd.ms-excel.controlproperties+xml"/>
  <Override PartName="/xl/ctrlProps/ctrlProp51.xml" ContentType="application/vnd.ms-excel.controlproperties+xml"/>
  <Override PartName="/xl/ctrlProps/ctrlProp52.xml" ContentType="application/vnd.ms-excel.controlproperties+xml"/>
  <Override PartName="/xl/ctrlProps/ctrlProp53.xml" ContentType="application/vnd.ms-excel.controlproperties+xml"/>
  <Override PartName="/xl/ctrlProps/ctrlProp54.xml" ContentType="application/vnd.ms-excel.controlproperties+xml"/>
  <Override PartName="/xl/ctrlProps/ctrlProp55.xml" ContentType="application/vnd.ms-excel.controlproperties+xml"/>
  <Override PartName="/xl/ctrlProps/ctrlProp56.xml" ContentType="application/vnd.ms-excel.controlproperties+xml"/>
  <Override PartName="/xl/ctrlProps/ctrlProp57.xml" ContentType="application/vnd.ms-excel.controlproperties+xml"/>
  <Override PartName="/xl/ctrlProps/ctrlProp58.xml" ContentType="application/vnd.ms-excel.controlproperties+xml"/>
  <Override PartName="/xl/ctrlProps/ctrlProp59.xml" ContentType="application/vnd.ms-excel.controlproperties+xml"/>
  <Override PartName="/xl/ctrlProps/ctrlProp60.xml" ContentType="application/vnd.ms-excel.controlproperties+xml"/>
  <Override PartName="/xl/ctrlProps/ctrlProp61.xml" ContentType="application/vnd.ms-excel.controlproperties+xml"/>
  <Override PartName="/xl/ctrlProps/ctrlProp62.xml" ContentType="application/vnd.ms-excel.controlproperties+xml"/>
  <Override PartName="/xl/ctrlProps/ctrlProp63.xml" ContentType="application/vnd.ms-excel.controlproperties+xml"/>
  <Override PartName="/xl/ctrlProps/ctrlProp64.xml" ContentType="application/vnd.ms-excel.controlproperties+xml"/>
  <Override PartName="/xl/ctrlProps/ctrlProp65.xml" ContentType="application/vnd.ms-excel.controlproperties+xml"/>
  <Override PartName="/xl/ctrlProps/ctrlProp66.xml" ContentType="application/vnd.ms-excel.controlproperties+xml"/>
  <Override PartName="/xl/ctrlProps/ctrlProp67.xml" ContentType="application/vnd.ms-excel.controlproperties+xml"/>
  <Override PartName="/xl/ctrlProps/ctrlProp68.xml" ContentType="application/vnd.ms-excel.controlproperties+xml"/>
  <Override PartName="/xl/ctrlProps/ctrlProp69.xml" ContentType="application/vnd.ms-excel.controlproperties+xml"/>
  <Override PartName="/xl/ctrlProps/ctrlProp70.xml" ContentType="application/vnd.ms-excel.controlproperties+xml"/>
  <Override PartName="/xl/ctrlProps/ctrlProp71.xml" ContentType="application/vnd.ms-excel.controlproperties+xml"/>
  <Override PartName="/xl/ctrlProps/ctrlProp72.xml" ContentType="application/vnd.ms-excel.controlproperties+xml"/>
  <Override PartName="/xl/ctrlProps/ctrlProp73.xml" ContentType="application/vnd.ms-excel.controlproperties+xml"/>
  <Override PartName="/xl/ctrlProps/ctrlProp74.xml" ContentType="application/vnd.ms-excel.controlproperties+xml"/>
  <Override PartName="/xl/ctrlProps/ctrlProp75.xml" ContentType="application/vnd.ms-excel.controlproperties+xml"/>
  <Override PartName="/xl/ctrlProps/ctrlProp76.xml" ContentType="application/vnd.ms-excel.controlproperties+xml"/>
  <Override PartName="/xl/ctrlProps/ctrlProp77.xml" ContentType="application/vnd.ms-excel.controlproperties+xml"/>
  <Override PartName="/xl/ctrlProps/ctrlProp78.xml" ContentType="application/vnd.ms-excel.controlproperties+xml"/>
  <Override PartName="/xl/drawings/drawing3.xml" ContentType="application/vnd.openxmlformats-officedocument.drawing+xml"/>
  <Override PartName="/xl/ctrlProps/ctrlProp79.xml" ContentType="application/vnd.ms-excel.controlproperties+xml"/>
  <Override PartName="/xl/ctrlProps/ctrlProp80.xml" ContentType="application/vnd.ms-excel.controlproperties+xml"/>
  <Override PartName="/xl/ctrlProps/ctrlProp81.xml" ContentType="application/vnd.ms-excel.controlproperties+xml"/>
  <Override PartName="/xl/ctrlProps/ctrlProp82.xml" ContentType="application/vnd.ms-excel.controlproperties+xml"/>
  <Override PartName="/xl/ctrlProps/ctrlProp83.xml" ContentType="application/vnd.ms-excel.controlproperties+xml"/>
  <Override PartName="/xl/ctrlProps/ctrlProp84.xml" ContentType="application/vnd.ms-excel.controlproperties+xml"/>
  <Override PartName="/xl/ctrlProps/ctrlProp85.xml" ContentType="application/vnd.ms-excel.controlproperties+xml"/>
  <Override PartName="/xl/ctrlProps/ctrlProp86.xml" ContentType="application/vnd.ms-excel.controlproperties+xml"/>
  <Override PartName="/xl/ctrlProps/ctrlProp87.xml" ContentType="application/vnd.ms-excel.controlproperties+xml"/>
  <Override PartName="/xl/ctrlProps/ctrlProp88.xml" ContentType="application/vnd.ms-excel.controlproperties+xml"/>
  <Override PartName="/xl/ctrlProps/ctrlProp89.xml" ContentType="application/vnd.ms-excel.controlproperties+xml"/>
  <Override PartName="/xl/ctrlProps/ctrlProp90.xml" ContentType="application/vnd.ms-excel.controlproperties+xml"/>
  <Override PartName="/xl/ctrlProps/ctrlProp91.xml" ContentType="application/vnd.ms-excel.controlproperties+xml"/>
  <Override PartName="/xl/ctrlProps/ctrlProp92.xml" ContentType="application/vnd.ms-excel.controlproperties+xml"/>
  <Override PartName="/xl/ctrlProps/ctrlProp93.xml" ContentType="application/vnd.ms-excel.controlproperties+xml"/>
  <Override PartName="/xl/ctrlProps/ctrlProp94.xml" ContentType="application/vnd.ms-excel.controlproperties+xml"/>
  <Override PartName="/xl/ctrlProps/ctrlProp95.xml" ContentType="application/vnd.ms-excel.controlproperties+xml"/>
  <Override PartName="/xl/ctrlProps/ctrlProp96.xml" ContentType="application/vnd.ms-excel.controlproperties+xml"/>
  <Override PartName="/xl/ctrlProps/ctrlProp97.xml" ContentType="application/vnd.ms-excel.controlproperties+xml"/>
  <Override PartName="/xl/ctrlProps/ctrlProp98.xml" ContentType="application/vnd.ms-excel.controlproperties+xml"/>
  <Override PartName="/xl/ctrlProps/ctrlProp99.xml" ContentType="application/vnd.ms-excel.controlproperties+xml"/>
  <Override PartName="/xl/ctrlProps/ctrlProp100.xml" ContentType="application/vnd.ms-excel.controlproperties+xml"/>
  <Override PartName="/xl/ctrlProps/ctrlProp101.xml" ContentType="application/vnd.ms-excel.controlproperties+xml"/>
  <Override PartName="/xl/ctrlProps/ctrlProp102.xml" ContentType="application/vnd.ms-excel.controlproperties+xml"/>
  <Override PartName="/xl/ctrlProps/ctrlProp103.xml" ContentType="application/vnd.ms-excel.controlproperties+xml"/>
  <Override PartName="/xl/ctrlProps/ctrlProp104.xml" ContentType="application/vnd.ms-excel.controlproperties+xml"/>
  <Override PartName="/xl/ctrlProps/ctrlProp105.xml" ContentType="application/vnd.ms-excel.controlproperties+xml"/>
  <Override PartName="/xl/ctrlProps/ctrlProp106.xml" ContentType="application/vnd.ms-excel.controlproperties+xml"/>
  <Override PartName="/xl/ctrlProps/ctrlProp107.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6731" codeName="{C026B480-071E-DA80-A48C-D3F380F32C35}"/>
  <workbookPr codeName="ThisWorkbook"/>
  <mc:AlternateContent xmlns:mc="http://schemas.openxmlformats.org/markup-compatibility/2006">
    <mc:Choice Requires="x15">
      <x15ac:absPath xmlns:x15ac="http://schemas.microsoft.com/office/spreadsheetml/2010/11/ac" url="C:\Users\User1\Desktop\UD UIS\"/>
    </mc:Choice>
  </mc:AlternateContent>
  <xr:revisionPtr revIDLastSave="0" documentId="13_ncr:1_{D36BE492-7F20-4ACE-AF05-F2C1408830F5}" xr6:coauthVersionLast="47" xr6:coauthVersionMax="47" xr10:uidLastSave="{00000000-0000-0000-0000-000000000000}"/>
  <bookViews>
    <workbookView xWindow="-120" yWindow="-120" windowWidth="20730" windowHeight="11160" xr2:uid="{00000000-000D-0000-FFFF-FFFF00000000}"/>
  </bookViews>
  <sheets>
    <sheet name="UNIFIED INTAKE" sheetId="2" r:id="rId1"/>
    <sheet name="MSS TOOL" sheetId="3" r:id="rId2"/>
    <sheet name="SCSR" sheetId="4" r:id="rId3"/>
    <sheet name="CERTIFICATE OF ELIGIBILITY" sheetId="6" r:id="rId4"/>
    <sheet name="REFERRAL" sheetId="7" r:id="rId5"/>
    <sheet name="Sheet1" sheetId="5" r:id="rId6"/>
  </sheets>
  <definedNames>
    <definedName name="_xlnm.Print_Area" localSheetId="1">'MSS TOOL'!$A$1:$BB$124</definedName>
    <definedName name="_xlnm.Print_Area" localSheetId="0">'UNIFIED INTAKE'!$A$1:$R$88</definedName>
    <definedName name="Z_0656D129_458C_4476_BED5_1C57B00455F0_.wvu.PrintArea" localSheetId="1" hidden="1">'MSS TOOL'!$A$1:$BB$124</definedName>
    <definedName name="Z_BD76EEE7_8F6D_4193_AC21_C0B5C3D08FBF_.wvu.PrintArea" localSheetId="1" hidden="1">'MSS TOOL'!$A$1:$BB$124</definedName>
  </definedNames>
  <calcPr calcId="181029" fullPrecision="0"/>
  <customWorkbookViews>
    <customWorkbookView name="Leemar - Personal View" guid="{0656D129-458C-4476-BED5-1C57B00455F0}" mergeInterval="0" personalView="1" minimized="1" windowWidth="0" windowHeight="0" activeSheetId="1"/>
    <customWorkbookView name="Medical Social Service - MONA PC - Personal View" guid="{BD76EEE7-8F6D-4193-AC21-C0B5C3D08FBF}" mergeInterval="0" personalView="1" maximized="1" xWindow="-8" yWindow="-8" windowWidth="1456" windowHeight="876" activeSheetId="2"/>
  </customWorkbookViews>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G6" i="2" l="1"/>
  <c r="G12" i="2" l="1"/>
  <c r="E16" i="2" l="1"/>
  <c r="C68" i="2" l="1"/>
  <c r="P45" i="2"/>
  <c r="S49" i="2" s="1"/>
  <c r="S48" i="2"/>
  <c r="K55" i="4" l="1"/>
  <c r="F55" i="4"/>
  <c r="A55" i="4"/>
  <c r="A52" i="4"/>
  <c r="A45" i="4"/>
  <c r="A46" i="4"/>
  <c r="A44" i="4"/>
  <c r="E45" i="4"/>
  <c r="E46" i="4"/>
  <c r="E44" i="4"/>
  <c r="N33" i="4"/>
  <c r="N34" i="4"/>
  <c r="N35" i="4"/>
  <c r="N36" i="4"/>
  <c r="N37" i="4"/>
  <c r="N38" i="4"/>
  <c r="N39" i="4"/>
  <c r="N40" i="4"/>
  <c r="N41" i="4"/>
  <c r="N32" i="4"/>
  <c r="I39" i="4"/>
  <c r="I40" i="4"/>
  <c r="I41" i="4"/>
  <c r="I38" i="4"/>
  <c r="C39" i="4"/>
  <c r="C40" i="4"/>
  <c r="C41" i="4"/>
  <c r="C38" i="4"/>
  <c r="C33" i="4"/>
  <c r="C34" i="4"/>
  <c r="C35" i="4"/>
  <c r="C32" i="4"/>
  <c r="N21" i="4"/>
  <c r="N22" i="4"/>
  <c r="N23" i="4"/>
  <c r="N24" i="4"/>
  <c r="N25" i="4"/>
  <c r="N26" i="4"/>
  <c r="N27" i="4"/>
  <c r="N28" i="4"/>
  <c r="N29" i="4"/>
  <c r="M21" i="4"/>
  <c r="M22" i="4"/>
  <c r="M23" i="4"/>
  <c r="M24" i="4"/>
  <c r="M25" i="4"/>
  <c r="M26" i="4"/>
  <c r="M27" i="4"/>
  <c r="M28" i="4"/>
  <c r="M29" i="4"/>
  <c r="I21" i="4"/>
  <c r="I22" i="4"/>
  <c r="I23" i="4"/>
  <c r="I24" i="4"/>
  <c r="I25" i="4"/>
  <c r="I26" i="4"/>
  <c r="I27" i="4"/>
  <c r="I28" i="4"/>
  <c r="I29" i="4"/>
  <c r="G21" i="4"/>
  <c r="G22" i="4"/>
  <c r="G23" i="4"/>
  <c r="G24" i="4"/>
  <c r="G25" i="4"/>
  <c r="G26" i="4"/>
  <c r="G27" i="4"/>
  <c r="G28" i="4"/>
  <c r="G29" i="4"/>
  <c r="F21" i="4"/>
  <c r="F22" i="4"/>
  <c r="F23" i="4"/>
  <c r="F24" i="4"/>
  <c r="F25" i="4"/>
  <c r="F26" i="4"/>
  <c r="F27" i="4"/>
  <c r="F28" i="4"/>
  <c r="F29" i="4"/>
  <c r="C21" i="4"/>
  <c r="C22" i="4"/>
  <c r="C23" i="4"/>
  <c r="C24" i="4"/>
  <c r="C25" i="4"/>
  <c r="C26" i="4"/>
  <c r="C27" i="4"/>
  <c r="C28" i="4"/>
  <c r="C29" i="4"/>
  <c r="A21" i="4"/>
  <c r="A22" i="4"/>
  <c r="A23" i="4"/>
  <c r="A24" i="4"/>
  <c r="A25" i="4"/>
  <c r="A26" i="4"/>
  <c r="A27" i="4"/>
  <c r="A28" i="4"/>
  <c r="A29" i="4"/>
  <c r="N20" i="4"/>
  <c r="M20" i="4"/>
  <c r="I20" i="4"/>
  <c r="G20" i="4"/>
  <c r="F20" i="4"/>
  <c r="C20" i="4"/>
  <c r="A20" i="4"/>
  <c r="N15" i="4"/>
  <c r="C11" i="4"/>
  <c r="M8" i="4"/>
  <c r="C7" i="4"/>
  <c r="N6" i="4"/>
  <c r="C6" i="4"/>
  <c r="C3" i="4"/>
  <c r="C2" i="4"/>
  <c r="N2" i="4"/>
  <c r="N3" i="4"/>
  <c r="A59" i="4"/>
  <c r="AJ3" i="3"/>
  <c r="A3" i="3"/>
  <c r="J8" i="3"/>
  <c r="A8" i="3"/>
  <c r="AP8" i="3"/>
  <c r="AK12" i="3"/>
  <c r="A13" i="3"/>
  <c r="D15" i="3"/>
  <c r="A15" i="3"/>
  <c r="N17" i="3"/>
  <c r="A17" i="3"/>
  <c r="C20" i="3"/>
  <c r="C42" i="3"/>
  <c r="AG43" i="3"/>
  <c r="AG44" i="3"/>
  <c r="AG45" i="3"/>
  <c r="AG42" i="3"/>
  <c r="P43" i="3"/>
  <c r="P44" i="3"/>
  <c r="P45" i="3"/>
  <c r="P42" i="3"/>
  <c r="C43" i="3"/>
  <c r="C44" i="3"/>
  <c r="C45" i="3"/>
  <c r="I38" i="3"/>
  <c r="I39" i="3"/>
  <c r="I37" i="3"/>
  <c r="A38" i="3"/>
  <c r="A39" i="3"/>
  <c r="A37" i="3"/>
  <c r="AR27" i="3"/>
  <c r="AR28" i="3"/>
  <c r="AR29" i="3"/>
  <c r="AR30" i="3"/>
  <c r="AR31" i="3"/>
  <c r="AR32" i="3"/>
  <c r="AR33" i="3"/>
  <c r="AR34" i="3"/>
  <c r="AR35" i="3"/>
  <c r="AR26" i="3"/>
  <c r="AJ35" i="3"/>
  <c r="AJ34" i="3"/>
  <c r="AJ33" i="3"/>
  <c r="AJ32" i="3"/>
  <c r="AJ31" i="3"/>
  <c r="AJ30" i="3"/>
  <c r="AJ29" i="3"/>
  <c r="AJ28" i="3"/>
  <c r="AJ27" i="3"/>
  <c r="AJ26" i="3"/>
  <c r="AB27" i="3"/>
  <c r="AB28" i="3"/>
  <c r="AB29" i="3"/>
  <c r="AB30" i="3"/>
  <c r="AB31" i="3"/>
  <c r="AB32" i="3"/>
  <c r="AB33" i="3"/>
  <c r="AB34" i="3"/>
  <c r="AB35" i="3"/>
  <c r="AB26" i="3"/>
  <c r="T27" i="3"/>
  <c r="T28" i="3"/>
  <c r="T29" i="3"/>
  <c r="T30" i="3"/>
  <c r="T31" i="3"/>
  <c r="T32" i="3"/>
  <c r="T33" i="3"/>
  <c r="T34" i="3"/>
  <c r="T35" i="3"/>
  <c r="T26" i="3"/>
  <c r="O27" i="3"/>
  <c r="O28" i="3"/>
  <c r="O29" i="3"/>
  <c r="O30" i="3"/>
  <c r="O31" i="3"/>
  <c r="O32" i="3"/>
  <c r="O33" i="3"/>
  <c r="O34" i="3"/>
  <c r="O35" i="3"/>
  <c r="O26" i="3"/>
  <c r="K27" i="3"/>
  <c r="D21" i="4" s="1"/>
  <c r="K28" i="3"/>
  <c r="D22" i="4" s="1"/>
  <c r="K29" i="3"/>
  <c r="D23" i="4" s="1"/>
  <c r="K30" i="3"/>
  <c r="D24" i="4" s="1"/>
  <c r="K31" i="3"/>
  <c r="D25" i="4" s="1"/>
  <c r="K32" i="3"/>
  <c r="D26" i="4" s="1"/>
  <c r="K33" i="3"/>
  <c r="D27" i="4" s="1"/>
  <c r="K34" i="3"/>
  <c r="D28" i="4" s="1"/>
  <c r="K35" i="3"/>
  <c r="D29" i="4" s="1"/>
  <c r="A27" i="3"/>
  <c r="A28" i="3"/>
  <c r="A29" i="3"/>
  <c r="A30" i="3"/>
  <c r="A31" i="3"/>
  <c r="A32" i="3"/>
  <c r="A33" i="3"/>
  <c r="A34" i="3"/>
  <c r="A35" i="3"/>
  <c r="A26" i="3"/>
  <c r="K26" i="3"/>
  <c r="D20" i="4" s="1"/>
  <c r="AH12" i="3"/>
  <c r="A116" i="3"/>
  <c r="X123" i="3"/>
  <c r="AD37" i="3"/>
  <c r="AO37" i="3" s="1"/>
  <c r="F8" i="4" l="1"/>
  <c r="C9" i="4" l="1"/>
  <c r="K11" i="4" l="1"/>
  <c r="K9" i="4"/>
  <c r="AK49" i="3" l="1"/>
  <c r="AW43" i="3" l="1"/>
  <c r="AW44" i="3"/>
  <c r="AW45" i="3"/>
  <c r="Y49" i="3" l="1"/>
  <c r="O49" i="3"/>
  <c r="E49" i="3"/>
  <c r="A49" i="3"/>
  <c r="H47" i="3"/>
  <c r="A47" i="3"/>
  <c r="AT15" i="3"/>
  <c r="V20" i="3" l="1"/>
</calcChain>
</file>

<file path=xl/sharedStrings.xml><?xml version="1.0" encoding="utf-8"?>
<sst xmlns="http://schemas.openxmlformats.org/spreadsheetml/2006/main" count="423" uniqueCount="342">
  <si>
    <t>UNIFIED INTAKE SHEET</t>
  </si>
  <si>
    <t>Relation to patient</t>
  </si>
  <si>
    <t>Contact Number</t>
  </si>
  <si>
    <t>I. IDENTIFYING INFORMATION</t>
  </si>
  <si>
    <t>Client's Name</t>
  </si>
  <si>
    <t>Gender</t>
  </si>
  <si>
    <t>Age</t>
  </si>
  <si>
    <t>Place of Birth</t>
  </si>
  <si>
    <t>Permanent Address</t>
  </si>
  <si>
    <t>St. no., Barangay, City/Municipality, District, Province Region</t>
  </si>
  <si>
    <t>Present Address</t>
  </si>
  <si>
    <t>Civil Status</t>
  </si>
  <si>
    <t>Religion</t>
  </si>
  <si>
    <t>Occupation</t>
  </si>
  <si>
    <t>Monthly Income</t>
  </si>
  <si>
    <t>Sex</t>
  </si>
  <si>
    <t>Relation to Patient</t>
  </si>
  <si>
    <t>Highest Educational Attainment</t>
  </si>
  <si>
    <t>NAME</t>
  </si>
  <si>
    <t>Other Source/s of Family Income</t>
  </si>
  <si>
    <t>Total Family Income</t>
  </si>
  <si>
    <t>HOUSE</t>
  </si>
  <si>
    <t>AMOUNT</t>
  </si>
  <si>
    <t>HOUSING MATERIALS</t>
  </si>
  <si>
    <t>OTHER EXPENSES</t>
  </si>
  <si>
    <t>LOT</t>
  </si>
  <si>
    <t>WATER SOURCE</t>
  </si>
  <si>
    <t>Problem Presented</t>
  </si>
  <si>
    <t>Medical Social Worker</t>
  </si>
  <si>
    <t>Date:</t>
  </si>
  <si>
    <t>Interviewed by:</t>
  </si>
  <si>
    <t>Medical Social Service Assessment Tool</t>
  </si>
  <si>
    <r>
      <rPr>
        <sz val="9"/>
        <rFont val="Calibri"/>
        <family val="2"/>
      </rPr>
      <t>DATE OF INTERVIEW:</t>
    </r>
  </si>
  <si>
    <r>
      <rPr>
        <sz val="9"/>
        <rFont val="Calibri"/>
        <family val="2"/>
      </rPr>
      <t>DATE OF ADMISSION/CONSULTATION:</t>
    </r>
  </si>
  <si>
    <r>
      <rPr>
        <sz val="9"/>
        <rFont val="Calibri"/>
        <family val="2"/>
      </rPr>
      <t>SOURCE OF REFERRAL NAME:</t>
    </r>
  </si>
  <si>
    <r>
      <rPr>
        <sz val="9"/>
        <rFont val="Calibri"/>
        <family val="2"/>
      </rPr>
      <t>ADDRESS</t>
    </r>
  </si>
  <si>
    <r>
      <rPr>
        <sz val="9"/>
        <rFont val="Calibri"/>
        <family val="2"/>
      </rPr>
      <t>DEMOGRAPHIC DATA</t>
    </r>
  </si>
  <si>
    <r>
      <rPr>
        <sz val="9"/>
        <rFont val="Calibri"/>
        <family val="2"/>
      </rPr>
      <t>AGE</t>
    </r>
  </si>
  <si>
    <r>
      <rPr>
        <sz val="9"/>
        <rFont val="Calibri"/>
        <family val="2"/>
      </rPr>
      <t>CIVIL STATUS</t>
    </r>
  </si>
  <si>
    <r>
      <rPr>
        <sz val="9"/>
        <rFont val="Calibri"/>
        <family val="2"/>
      </rPr>
      <t>PERMANENT ADDRESS</t>
    </r>
  </si>
  <si>
    <r>
      <rPr>
        <sz val="9"/>
        <rFont val="Calibri"/>
        <family val="2"/>
      </rPr>
      <t>TEMPORARY ADDRESS</t>
    </r>
  </si>
  <si>
    <r>
      <rPr>
        <sz val="9"/>
        <rFont val="Calibri"/>
        <family val="2"/>
      </rPr>
      <t>EDUCATIONAL ATTAINMENT</t>
    </r>
  </si>
  <si>
    <r>
      <rPr>
        <sz val="9"/>
        <rFont val="Calibri"/>
        <family val="2"/>
      </rPr>
      <t>INCOME</t>
    </r>
  </si>
  <si>
    <r>
      <rPr>
        <sz val="9"/>
        <rFont val="Calibri"/>
        <family val="2"/>
      </rPr>
      <t>OCCUPATION</t>
    </r>
  </si>
  <si>
    <r>
      <rPr>
        <b/>
        <sz val="9"/>
        <rFont val="Calibri"/>
        <family val="2"/>
      </rPr>
      <t>FAMILY COMPOSITION</t>
    </r>
  </si>
  <si>
    <r>
      <rPr>
        <sz val="9"/>
        <rFont val="Calibri"/>
        <family val="2"/>
      </rPr>
      <t>NAME</t>
    </r>
  </si>
  <si>
    <r>
      <rPr>
        <sz val="9"/>
        <rFont val="Calibri"/>
        <family val="2"/>
      </rPr>
      <t>RELATIONSHIP TO PATIENT</t>
    </r>
  </si>
  <si>
    <r>
      <rPr>
        <sz val="9"/>
        <rFont val="Calibri"/>
        <family val="2"/>
      </rPr>
      <t>MONTHLY INCOME</t>
    </r>
  </si>
  <si>
    <r>
      <rPr>
        <sz val="9"/>
        <rFont val="Calibri"/>
        <family val="2"/>
      </rPr>
      <t>FOOD</t>
    </r>
  </si>
  <si>
    <r>
      <rPr>
        <sz val="9"/>
        <rFont val="Calibri"/>
        <family val="2"/>
      </rPr>
      <t>EDUCATION</t>
    </r>
  </si>
  <si>
    <r>
      <rPr>
        <sz val="9"/>
        <rFont val="Calibri"/>
        <family val="2"/>
      </rPr>
      <t>CLOTHING</t>
    </r>
  </si>
  <si>
    <r>
      <rPr>
        <sz val="9"/>
        <rFont val="Calibri"/>
        <family val="2"/>
      </rPr>
      <t>TRANSPORTATION</t>
    </r>
  </si>
  <si>
    <r>
      <rPr>
        <sz val="9"/>
        <rFont val="Calibri"/>
        <family val="2"/>
      </rPr>
      <t>HOUSEHELP</t>
    </r>
  </si>
  <si>
    <r>
      <rPr>
        <sz val="9"/>
        <rFont val="Calibri"/>
        <family val="2"/>
      </rPr>
      <t>MEDICAL EXPENDITURE</t>
    </r>
  </si>
  <si>
    <r>
      <rPr>
        <sz val="9"/>
        <rFont val="Calibri"/>
        <family val="2"/>
      </rPr>
      <t>INSURANCE PREMIUM</t>
    </r>
  </si>
  <si>
    <r>
      <rPr>
        <sz val="9"/>
        <rFont val="Calibri"/>
        <family val="2"/>
      </rPr>
      <t>ADMITTING DIAGNOSIS</t>
    </r>
  </si>
  <si>
    <r>
      <rPr>
        <sz val="9"/>
        <rFont val="Calibri"/>
        <family val="2"/>
      </rPr>
      <t>FINAL DIAGNOSIS</t>
    </r>
  </si>
  <si>
    <r>
      <rPr>
        <sz val="9"/>
        <rFont val="Calibri"/>
        <family val="2"/>
      </rPr>
      <t>DURATION OF PROBLEM/SYMPTOMS</t>
    </r>
  </si>
  <si>
    <r>
      <rPr>
        <sz val="9"/>
        <rFont val="Calibri"/>
        <family val="2"/>
      </rPr>
      <t>PREVIOUS TREATMENT/DURATION</t>
    </r>
  </si>
  <si>
    <r>
      <rPr>
        <sz val="9"/>
        <rFont val="Calibri"/>
        <family val="2"/>
      </rPr>
      <t>PRESENT TREATMENT PLAN:</t>
    </r>
  </si>
  <si>
    <r>
      <rPr>
        <sz val="9"/>
        <rFont val="Calibri"/>
        <family val="2"/>
      </rPr>
      <t>HEALTH ACCESSIBILITY PROBLEM</t>
    </r>
  </si>
  <si>
    <r>
      <rPr>
        <sz val="9"/>
        <rFont val="Calibri"/>
        <family val="2"/>
      </rPr>
      <t>III.  ASSESSMENT OF SOCIAL FUNCTIONING</t>
    </r>
  </si>
  <si>
    <r>
      <rPr>
        <sz val="9"/>
        <rFont val="Calibri"/>
        <family val="2"/>
      </rPr>
      <t>1.   FAMILIAL  ROLES</t>
    </r>
  </si>
  <si>
    <r>
      <rPr>
        <sz val="9"/>
        <rFont val="Calibri"/>
        <family val="2"/>
      </rPr>
      <t xml:space="preserve">TYPE OF SOCIAL INTERACTION PROBLEM
</t>
    </r>
    <r>
      <rPr>
        <sz val="9"/>
        <rFont val="Calibri"/>
        <family val="2"/>
      </rPr>
      <t xml:space="preserve">1. POWER
</t>
    </r>
    <r>
      <rPr>
        <sz val="9"/>
        <rFont val="Calibri"/>
        <family val="2"/>
      </rPr>
      <t xml:space="preserve">2. AMBIVALENCE
</t>
    </r>
    <r>
      <rPr>
        <sz val="9"/>
        <rFont val="Calibri"/>
        <family val="2"/>
      </rPr>
      <t xml:space="preserve">3. RESPONSIBILITY
</t>
    </r>
    <r>
      <rPr>
        <sz val="9"/>
        <rFont val="Calibri"/>
        <family val="2"/>
      </rPr>
      <t xml:space="preserve">4. DEPENDENCY
</t>
    </r>
    <r>
      <rPr>
        <sz val="9"/>
        <rFont val="Calibri"/>
        <family val="2"/>
      </rPr>
      <t xml:space="preserve">5. LOSS
</t>
    </r>
    <r>
      <rPr>
        <sz val="9"/>
        <rFont val="Calibri"/>
        <family val="2"/>
      </rPr>
      <t xml:space="preserve">6. ISOLATION
</t>
    </r>
    <r>
      <rPr>
        <sz val="9"/>
        <rFont val="Calibri"/>
        <family val="2"/>
      </rPr>
      <t xml:space="preserve">7. VICTIMIZATION
</t>
    </r>
    <r>
      <rPr>
        <sz val="9"/>
        <rFont val="Calibri"/>
        <family val="2"/>
      </rPr>
      <t xml:space="preserve">8. MIXED
</t>
    </r>
    <r>
      <rPr>
        <sz val="9"/>
        <rFont val="Calibri"/>
        <family val="2"/>
      </rPr>
      <t>9. OTHERS</t>
    </r>
  </si>
  <si>
    <r>
      <rPr>
        <sz val="9"/>
        <rFont val="Calibri"/>
        <family val="2"/>
      </rPr>
      <t xml:space="preserve">SEVERITY INDEX
</t>
    </r>
    <r>
      <rPr>
        <sz val="9"/>
        <rFont val="Calibri"/>
        <family val="2"/>
      </rPr>
      <t xml:space="preserve">1. No Problem
</t>
    </r>
    <r>
      <rPr>
        <sz val="9"/>
        <rFont val="Calibri"/>
        <family val="2"/>
      </rPr>
      <t xml:space="preserve">2. Low
</t>
    </r>
    <r>
      <rPr>
        <sz val="9"/>
        <rFont val="Calibri"/>
        <family val="2"/>
      </rPr>
      <t xml:space="preserve">3. Moderate
</t>
    </r>
    <r>
      <rPr>
        <sz val="9"/>
        <rFont val="Calibri"/>
        <family val="2"/>
      </rPr>
      <t xml:space="preserve">4. High
</t>
    </r>
    <r>
      <rPr>
        <sz val="9"/>
        <rFont val="Calibri"/>
        <family val="2"/>
      </rPr>
      <t xml:space="preserve">5. Very High
</t>
    </r>
    <r>
      <rPr>
        <sz val="9"/>
        <rFont val="Calibri"/>
        <family val="2"/>
      </rPr>
      <t>6. Catastrophic</t>
    </r>
  </si>
  <si>
    <r>
      <rPr>
        <sz val="9"/>
        <rFont val="Calibri"/>
        <family val="2"/>
      </rPr>
      <t xml:space="preserve">DURATION INDEX
</t>
    </r>
    <r>
      <rPr>
        <sz val="9"/>
        <rFont val="Calibri"/>
        <family val="2"/>
      </rPr>
      <t xml:space="preserve">1. More than five years
</t>
    </r>
    <r>
      <rPr>
        <sz val="9"/>
        <rFont val="Calibri"/>
        <family val="2"/>
      </rPr>
      <t xml:space="preserve">2. One to five years
</t>
    </r>
    <r>
      <rPr>
        <sz val="9"/>
        <rFont val="Calibri"/>
        <family val="2"/>
      </rPr>
      <t xml:space="preserve">3. Six mos to one year
</t>
    </r>
    <r>
      <rPr>
        <sz val="9"/>
        <rFont val="Calibri"/>
        <family val="2"/>
      </rPr>
      <t xml:space="preserve">4. One to six mos
</t>
    </r>
    <r>
      <rPr>
        <sz val="9"/>
        <rFont val="Calibri"/>
        <family val="2"/>
      </rPr>
      <t xml:space="preserve">5. Two weeks to one month
</t>
    </r>
    <r>
      <rPr>
        <sz val="9"/>
        <rFont val="Calibri"/>
        <family val="2"/>
      </rPr>
      <t>6. Less than two weeks</t>
    </r>
  </si>
  <si>
    <r>
      <rPr>
        <sz val="9"/>
        <rFont val="Calibri"/>
        <family val="2"/>
      </rPr>
      <t xml:space="preserve">COPING INDEX
</t>
    </r>
    <r>
      <rPr>
        <sz val="9"/>
        <rFont val="Calibri"/>
        <family val="2"/>
      </rPr>
      <t xml:space="preserve">1. Outstanding
</t>
    </r>
    <r>
      <rPr>
        <sz val="9"/>
        <rFont val="Calibri"/>
        <family val="2"/>
      </rPr>
      <t xml:space="preserve">2. Above average
</t>
    </r>
    <r>
      <rPr>
        <sz val="9"/>
        <rFont val="Calibri"/>
        <family val="2"/>
      </rPr>
      <t xml:space="preserve">3. Adequate
</t>
    </r>
    <r>
      <rPr>
        <sz val="9"/>
        <rFont val="Calibri"/>
        <family val="2"/>
      </rPr>
      <t xml:space="preserve">4. Somewhat Inadequate
</t>
    </r>
    <r>
      <rPr>
        <sz val="9"/>
        <rFont val="Calibri"/>
        <family val="2"/>
      </rPr>
      <t xml:space="preserve">5. Inadequate
</t>
    </r>
    <r>
      <rPr>
        <sz val="9"/>
        <rFont val="Calibri"/>
        <family val="2"/>
      </rPr>
      <t>6. No coping skills</t>
    </r>
  </si>
  <si>
    <r>
      <rPr>
        <sz val="9"/>
        <rFont val="Calibri"/>
        <family val="2"/>
      </rPr>
      <t>PARENT</t>
    </r>
  </si>
  <si>
    <r>
      <rPr>
        <sz val="9"/>
        <rFont val="Calibri"/>
        <family val="2"/>
      </rPr>
      <t>SPOUSE</t>
    </r>
  </si>
  <si>
    <r>
      <rPr>
        <sz val="9"/>
        <rFont val="Calibri"/>
        <family val="2"/>
      </rPr>
      <t>CHILD</t>
    </r>
  </si>
  <si>
    <r>
      <rPr>
        <sz val="9"/>
        <rFont val="Calibri"/>
        <family val="2"/>
      </rPr>
      <t>SIBLING</t>
    </r>
  </si>
  <si>
    <r>
      <rPr>
        <sz val="9"/>
        <rFont val="Calibri"/>
        <family val="2"/>
      </rPr>
      <t>OTHER FAMILY MEMBER</t>
    </r>
  </si>
  <si>
    <r>
      <rPr>
        <sz val="9"/>
        <rFont val="Calibri"/>
        <family val="2"/>
      </rPr>
      <t>SIGNIFICANT OTHERS</t>
    </r>
  </si>
  <si>
    <r>
      <rPr>
        <sz val="9"/>
        <rFont val="Calibri"/>
        <family val="2"/>
      </rPr>
      <t>Lever</t>
    </r>
  </si>
  <si>
    <r>
      <rPr>
        <sz val="9"/>
        <rFont val="Calibri"/>
        <family val="2"/>
      </rPr>
      <t>Friend</t>
    </r>
  </si>
  <si>
    <r>
      <rPr>
        <sz val="9"/>
        <rFont val="Calibri"/>
        <family val="2"/>
      </rPr>
      <t>Neighbor</t>
    </r>
  </si>
  <si>
    <r>
      <rPr>
        <sz val="9"/>
        <rFont val="Calibri"/>
        <family val="2"/>
      </rPr>
      <t>Member</t>
    </r>
  </si>
  <si>
    <r>
      <rPr>
        <sz val="9"/>
        <rFont val="Calibri"/>
        <family val="2"/>
      </rPr>
      <t>Other (Specify)</t>
    </r>
  </si>
  <si>
    <r>
      <rPr>
        <sz val="9"/>
        <rFont val="Calibri"/>
        <family val="2"/>
      </rPr>
      <t>Worker‐Paid Economy</t>
    </r>
  </si>
  <si>
    <r>
      <rPr>
        <sz val="9"/>
        <rFont val="Calibri"/>
        <family val="2"/>
      </rPr>
      <t>Worker‐Home</t>
    </r>
  </si>
  <si>
    <r>
      <rPr>
        <sz val="9"/>
        <rFont val="Calibri"/>
        <family val="2"/>
      </rPr>
      <t>Worker‐Volunteer</t>
    </r>
  </si>
  <si>
    <r>
      <rPr>
        <sz val="9"/>
        <rFont val="Calibri"/>
        <family val="2"/>
      </rPr>
      <t>Student</t>
    </r>
  </si>
  <si>
    <r>
      <rPr>
        <sz val="9"/>
        <rFont val="Calibri"/>
        <family val="2"/>
      </rPr>
      <t>Others (Specify)</t>
    </r>
  </si>
  <si>
    <r>
      <rPr>
        <sz val="9"/>
        <rFont val="Calibri"/>
        <family val="2"/>
      </rPr>
      <t>Consumer</t>
    </r>
  </si>
  <si>
    <r>
      <rPr>
        <sz val="9"/>
        <rFont val="Calibri"/>
        <family val="2"/>
      </rPr>
      <t>Inpatient/Client</t>
    </r>
  </si>
  <si>
    <r>
      <rPr>
        <sz val="9"/>
        <rFont val="Calibri"/>
        <family val="2"/>
      </rPr>
      <t>Outpatient/Client</t>
    </r>
  </si>
  <si>
    <r>
      <rPr>
        <sz val="9"/>
        <rFont val="Calibri"/>
        <family val="2"/>
      </rPr>
      <t>Prisoner</t>
    </r>
  </si>
  <si>
    <r>
      <rPr>
        <sz val="9"/>
        <rFont val="Calibri"/>
        <family val="2"/>
      </rPr>
      <t>Immigrant‐legal</t>
    </r>
  </si>
  <si>
    <r>
      <rPr>
        <sz val="9"/>
        <rFont val="Calibri"/>
        <family val="2"/>
      </rPr>
      <t>Immigrant‐illegal</t>
    </r>
  </si>
  <si>
    <r>
      <rPr>
        <sz val="9"/>
        <rFont val="Calibri"/>
        <family val="2"/>
      </rPr>
      <t>Immigrant‐refugee</t>
    </r>
  </si>
  <si>
    <r>
      <rPr>
        <sz val="9"/>
        <rFont val="Calibri"/>
        <family val="2"/>
      </rPr>
      <t>NO SOCIAL INTERACTION PROBLEMS</t>
    </r>
  </si>
  <si>
    <r>
      <rPr>
        <sz val="9"/>
        <rFont val="Calibri"/>
        <family val="2"/>
      </rPr>
      <t xml:space="preserve">IV. PROBLEMS IN THE ENVIRONMENT:
</t>
    </r>
    <r>
      <rPr>
        <sz val="9"/>
        <rFont val="Calibri"/>
        <family val="2"/>
      </rPr>
      <t>A.   ECONOMIC/BASIC NEEDS SYSTEMS PROBLEMS</t>
    </r>
  </si>
  <si>
    <r>
      <rPr>
        <sz val="9"/>
        <rFont val="Calibri"/>
        <family val="2"/>
      </rPr>
      <t xml:space="preserve">SEVERITY INDEX
</t>
    </r>
    <r>
      <rPr>
        <sz val="9"/>
        <rFont val="Calibri"/>
        <family val="2"/>
      </rPr>
      <t xml:space="preserve">1. No problem
</t>
    </r>
    <r>
      <rPr>
        <sz val="9"/>
        <rFont val="Calibri"/>
        <family val="2"/>
      </rPr>
      <t xml:space="preserve">2. Low
</t>
    </r>
    <r>
      <rPr>
        <sz val="9"/>
        <rFont val="Calibri"/>
        <family val="2"/>
      </rPr>
      <t xml:space="preserve">3. Moderate
</t>
    </r>
    <r>
      <rPr>
        <sz val="9"/>
        <rFont val="Calibri"/>
        <family val="2"/>
      </rPr>
      <t xml:space="preserve">4. High
</t>
    </r>
    <r>
      <rPr>
        <sz val="9"/>
        <rFont val="Calibri"/>
        <family val="2"/>
      </rPr>
      <t xml:space="preserve">5. Very High
</t>
    </r>
    <r>
      <rPr>
        <sz val="9"/>
        <rFont val="Calibri"/>
        <family val="2"/>
      </rPr>
      <t>6. Catastrophic</t>
    </r>
  </si>
  <si>
    <r>
      <rPr>
        <sz val="9"/>
        <rFont val="Calibri"/>
        <family val="2"/>
      </rPr>
      <t xml:space="preserve">DURATION INDEX
</t>
    </r>
    <r>
      <rPr>
        <sz val="9"/>
        <rFont val="Calibri"/>
        <family val="2"/>
      </rPr>
      <t xml:space="preserve">1. More than five years
</t>
    </r>
    <r>
      <rPr>
        <sz val="9"/>
        <rFont val="Calibri"/>
        <family val="2"/>
      </rPr>
      <t xml:space="preserve">2. One to five years
</t>
    </r>
    <r>
      <rPr>
        <sz val="9"/>
        <rFont val="Calibri"/>
        <family val="2"/>
      </rPr>
      <t xml:space="preserve">3. Six mos. to one year
</t>
    </r>
    <r>
      <rPr>
        <sz val="9"/>
        <rFont val="Calibri"/>
        <family val="2"/>
      </rPr>
      <t xml:space="preserve">4. One to six mos.
</t>
    </r>
    <r>
      <rPr>
        <sz val="9"/>
        <rFont val="Calibri"/>
        <family val="2"/>
      </rPr>
      <t xml:space="preserve">5. Two weeks to one month
</t>
    </r>
    <r>
      <rPr>
        <sz val="9"/>
        <rFont val="Calibri"/>
        <family val="2"/>
      </rPr>
      <t>6. Less than two weeks</t>
    </r>
  </si>
  <si>
    <r>
      <rPr>
        <sz val="9"/>
        <rFont val="Calibri"/>
        <family val="2"/>
      </rPr>
      <t>1.    FOOD AND NUTRITION</t>
    </r>
  </si>
  <si>
    <r>
      <rPr>
        <sz val="9"/>
        <rFont val="Calibri"/>
        <family val="2"/>
      </rPr>
      <t>Lack of regular food supply</t>
    </r>
  </si>
  <si>
    <r>
      <rPr>
        <sz val="9"/>
        <rFont val="Calibri"/>
        <family val="2"/>
      </rPr>
      <t>Nutritionally inadequate food supply</t>
    </r>
  </si>
  <si>
    <r>
      <rPr>
        <sz val="9"/>
        <rFont val="Calibri"/>
        <family val="2"/>
      </rPr>
      <t>Documented malnutrition</t>
    </r>
  </si>
  <si>
    <r>
      <rPr>
        <sz val="9"/>
        <rFont val="Calibri"/>
        <family val="2"/>
      </rPr>
      <t>Others (specify)</t>
    </r>
  </si>
  <si>
    <r>
      <rPr>
        <sz val="9"/>
        <rFont val="Calibri"/>
        <family val="2"/>
      </rPr>
      <t>2.   SHELTER</t>
    </r>
  </si>
  <si>
    <r>
      <rPr>
        <sz val="9"/>
        <rFont val="Calibri"/>
        <family val="2"/>
      </rPr>
      <t>Absence of shelter</t>
    </r>
  </si>
  <si>
    <r>
      <rPr>
        <sz val="9"/>
        <rFont val="Calibri"/>
        <family val="2"/>
      </rPr>
      <t>Substandard or inadequate shelter</t>
    </r>
  </si>
  <si>
    <r>
      <rPr>
        <sz val="9"/>
        <rFont val="Calibri"/>
        <family val="2"/>
      </rPr>
      <t>3.   EMPLOYMENT</t>
    </r>
  </si>
  <si>
    <r>
      <rPr>
        <sz val="9"/>
        <rFont val="Calibri"/>
        <family val="2"/>
      </rPr>
      <t>Unemployment, employment is not available in the community</t>
    </r>
  </si>
  <si>
    <r>
      <rPr>
        <sz val="9"/>
        <rFont val="Calibri"/>
        <family val="2"/>
      </rPr>
      <t>Underemployment, adequate employment is not available in the community</t>
    </r>
  </si>
  <si>
    <r>
      <rPr>
        <sz val="9"/>
        <rFont val="Calibri"/>
        <family val="2"/>
      </rPr>
      <t xml:space="preserve">Inappropriate employment, Lack of socially/ Legally acceptable employment in the
</t>
    </r>
    <r>
      <rPr>
        <sz val="9"/>
        <rFont val="Calibri"/>
        <family val="2"/>
      </rPr>
      <t>community</t>
    </r>
  </si>
  <si>
    <r>
      <rPr>
        <sz val="9"/>
        <rFont val="Calibri"/>
        <family val="2"/>
      </rPr>
      <t>4.   ECONOMIC RESOURCES</t>
    </r>
  </si>
  <si>
    <r>
      <rPr>
        <sz val="9"/>
        <rFont val="Calibri"/>
        <family val="2"/>
      </rPr>
      <t xml:space="preserve">Insufficient community resources for basic
</t>
    </r>
    <r>
      <rPr>
        <sz val="9"/>
        <rFont val="Calibri"/>
        <family val="2"/>
      </rPr>
      <t>sustenance</t>
    </r>
  </si>
  <si>
    <r>
      <rPr>
        <sz val="9"/>
        <rFont val="Calibri"/>
        <family val="2"/>
      </rPr>
      <t>Insufficient resources in the community to provide for needed services beyond sustenance</t>
    </r>
  </si>
  <si>
    <r>
      <rPr>
        <sz val="9"/>
        <rFont val="Calibri"/>
        <family val="2"/>
      </rPr>
      <t>5.   TRANSPORTATION</t>
    </r>
  </si>
  <si>
    <r>
      <rPr>
        <sz val="9"/>
        <rFont val="Calibri"/>
        <family val="2"/>
      </rPr>
      <t>No personal/public transportation to job/ needed services</t>
    </r>
  </si>
  <si>
    <r>
      <rPr>
        <sz val="9"/>
        <rFont val="Calibri"/>
        <family val="2"/>
      </rPr>
      <t>NO PROBLEMS IN ECONOMIC/BASIC NEEDS SYSTEM</t>
    </r>
  </si>
  <si>
    <r>
      <rPr>
        <sz val="9"/>
        <rFont val="Calibri"/>
        <family val="2"/>
      </rPr>
      <t>B.   AFFECTIONAL SUPPORT SYSTEM</t>
    </r>
  </si>
  <si>
    <r>
      <rPr>
        <sz val="9"/>
        <rFont val="Calibri"/>
        <family val="2"/>
      </rPr>
      <t>Absence of affectional support system</t>
    </r>
  </si>
  <si>
    <r>
      <rPr>
        <sz val="9"/>
        <rFont val="Calibri"/>
        <family val="2"/>
      </rPr>
      <t>Support system inadequate to meet affectional needs</t>
    </r>
  </si>
  <si>
    <r>
      <rPr>
        <sz val="9"/>
        <rFont val="Calibri"/>
        <family val="2"/>
      </rPr>
      <t>Excessively involved support system</t>
    </r>
  </si>
  <si>
    <r>
      <rPr>
        <sz val="9"/>
        <rFont val="Calibri"/>
        <family val="2"/>
      </rPr>
      <t>ASSESSMENT FINDINGS</t>
    </r>
  </si>
  <si>
    <r>
      <rPr>
        <sz val="9"/>
        <rFont val="Calibri"/>
        <family val="2"/>
      </rPr>
      <t>RECOMMENDED INTERVENTIONS</t>
    </r>
  </si>
  <si>
    <t>Surname</t>
  </si>
  <si>
    <t>2.   OTHER INTERPERSONAL ROLES</t>
  </si>
  <si>
    <t>3.   OCCUPATIONAL ROLES</t>
  </si>
  <si>
    <t>4.   SPECIAL LIFE SITUATION ROLES</t>
  </si>
  <si>
    <t>MSS NO:</t>
  </si>
  <si>
    <t>Patient's Name</t>
  </si>
  <si>
    <t>First</t>
  </si>
  <si>
    <t>Middle</t>
  </si>
  <si>
    <t>Total  Family Income</t>
  </si>
  <si>
    <t xml:space="preserve">LIGHT SOURCE  </t>
  </si>
  <si>
    <t xml:space="preserve">FUEL SOURCE  </t>
  </si>
  <si>
    <t>OWNED</t>
  </si>
  <si>
    <t>LIGHT/NATIVE</t>
  </si>
  <si>
    <t>LPG</t>
  </si>
  <si>
    <t>HOUSEHELP</t>
  </si>
  <si>
    <t>RENTED</t>
  </si>
  <si>
    <t>CONCRETE</t>
  </si>
  <si>
    <t>ELECTRIC</t>
  </si>
  <si>
    <t>EDUCATION</t>
  </si>
  <si>
    <t>SHARED</t>
  </si>
  <si>
    <t>MIXED</t>
  </si>
  <si>
    <t>CHARCOAL</t>
  </si>
  <si>
    <t>FOOD</t>
  </si>
  <si>
    <t>FIREWOOD</t>
  </si>
  <si>
    <t>LOAN</t>
  </si>
  <si>
    <t>SAVINGS</t>
  </si>
  <si>
    <t>PUBLIC</t>
  </si>
  <si>
    <t>NATURAL</t>
  </si>
  <si>
    <t>WATER DISTRICT</t>
  </si>
  <si>
    <t>GOVERNMENT</t>
  </si>
  <si>
    <t>PRIVATE PROPERTY</t>
  </si>
  <si>
    <t>ELECTRICITY</t>
  </si>
  <si>
    <t>KEROSENE</t>
  </si>
  <si>
    <t xml:space="preserve"> </t>
  </si>
  <si>
    <t xml:space="preserve">       </t>
  </si>
  <si>
    <t xml:space="preserve">         </t>
  </si>
  <si>
    <t xml:space="preserve">                       </t>
  </si>
  <si>
    <t>Post-graduate</t>
  </si>
  <si>
    <t>None</t>
  </si>
  <si>
    <t>Senior Citizen</t>
  </si>
  <si>
    <t>Indigenous People</t>
  </si>
  <si>
    <t>Others (specify)</t>
  </si>
  <si>
    <t>Single</t>
  </si>
  <si>
    <t>Married</t>
  </si>
  <si>
    <t>Others</t>
  </si>
  <si>
    <t>OTHERS</t>
  </si>
  <si>
    <t>MEDICAL EXPENDITURES</t>
  </si>
  <si>
    <t>INSURANCE PREMIUM</t>
  </si>
  <si>
    <t>MINERAL/ BUY</t>
  </si>
  <si>
    <t>HEALTH CONDITION OF PATIENT (specify)</t>
  </si>
  <si>
    <t>ECONOMIC RESOURCES (specify)</t>
  </si>
  <si>
    <t>FOOD/ NUTRITION (specify)</t>
  </si>
  <si>
    <t>HOUSING (specify)</t>
  </si>
  <si>
    <t>EMPLOYMENT (specify)</t>
  </si>
  <si>
    <t>CANDLE</t>
  </si>
  <si>
    <t>Basic ward (specify)</t>
  </si>
  <si>
    <t>Non basic ward (specify)</t>
  </si>
  <si>
    <t>Informant:</t>
  </si>
  <si>
    <t>M</t>
  </si>
  <si>
    <t>LGBT</t>
  </si>
  <si>
    <t>F</t>
  </si>
  <si>
    <t>Date of Birth</t>
  </si>
  <si>
    <t>Common Law</t>
  </si>
  <si>
    <t>Sep d'facto</t>
  </si>
  <si>
    <t>Sep Legal</t>
  </si>
  <si>
    <t>Type Of Living Arrangement</t>
  </si>
  <si>
    <t>Owned</t>
  </si>
  <si>
    <t>Rent</t>
  </si>
  <si>
    <t>Shared</t>
  </si>
  <si>
    <t>Private</t>
  </si>
  <si>
    <t>Institution</t>
  </si>
  <si>
    <t xml:space="preserve">Homeless </t>
  </si>
  <si>
    <t>Educational Attainment</t>
  </si>
  <si>
    <t>Employer</t>
  </si>
  <si>
    <t>MSWD Classification</t>
  </si>
  <si>
    <t>PhilHealth Membership</t>
  </si>
  <si>
    <t>Marginalized Sectoral Membership</t>
  </si>
  <si>
    <t>Artisanal Fisherfolk</t>
  </si>
  <si>
    <t>Urban Poor</t>
  </si>
  <si>
    <t>Farmers and Landless Rural Workers</t>
  </si>
  <si>
    <t>Formal and Labor Migrant Workers</t>
  </si>
  <si>
    <t>Workers in Informal Sector</t>
  </si>
  <si>
    <t>Person with Disability</t>
  </si>
  <si>
    <t>Victims of Disasters and Calamities</t>
  </si>
  <si>
    <t>Specify:</t>
  </si>
  <si>
    <t xml:space="preserve">OTHER SOURCES OF INCOME </t>
  </si>
  <si>
    <t>Per Capita Income</t>
  </si>
  <si>
    <t>Household Size:</t>
  </si>
  <si>
    <t>Sub Classification for OPD Patients</t>
  </si>
  <si>
    <t>Housing</t>
  </si>
  <si>
    <t>PRIVATE</t>
  </si>
  <si>
    <t>ARTESAN WELL</t>
  </si>
  <si>
    <t>TOTAL MONTHLY EXPENDITURE</t>
  </si>
  <si>
    <t>II.  MEDICAL HISTORY</t>
  </si>
  <si>
    <t>Patient's Signature</t>
  </si>
  <si>
    <t>HOSPITAL NUMBER:</t>
  </si>
  <si>
    <t>FUEL SOURCE</t>
  </si>
  <si>
    <t>EXPENSES</t>
  </si>
  <si>
    <t>PCPT</t>
  </si>
  <si>
    <t>SOCIAL CASE STUDY REPORT</t>
  </si>
  <si>
    <t>HOMIS NUMBER:</t>
  </si>
  <si>
    <t>PHILHEALTH NUMBER:</t>
  </si>
  <si>
    <t>Time:</t>
  </si>
  <si>
    <t>NAME:</t>
  </si>
  <si>
    <t>SEX:</t>
  </si>
  <si>
    <t>ADDRESS</t>
  </si>
  <si>
    <t>CIVIL STATUS:</t>
  </si>
  <si>
    <t>AGE:</t>
  </si>
  <si>
    <t>RELIGION:</t>
  </si>
  <si>
    <t>DATE OF BIRTH</t>
  </si>
  <si>
    <t>PLACE OF BIRTH:</t>
  </si>
  <si>
    <t>EDUCATIONAL ATTAINMENT</t>
  </si>
  <si>
    <t>OCCUPATION</t>
  </si>
  <si>
    <t>MONTHLY INCOME:</t>
  </si>
  <si>
    <t>EMPLOYER</t>
  </si>
  <si>
    <t>SPECIAL SKILLS</t>
  </si>
  <si>
    <t>DATE OF ADMISSION</t>
  </si>
  <si>
    <t>ROOM IN DATE AND TIME:</t>
  </si>
  <si>
    <t>TYPE OF DEFORMITY/DISABILITY</t>
  </si>
  <si>
    <t>II. FAMILY COMPOSITION</t>
  </si>
  <si>
    <t>RELATIONSHIP</t>
  </si>
  <si>
    <t>AGE</t>
  </si>
  <si>
    <t>SEX</t>
  </si>
  <si>
    <t>CIVIL STATUS</t>
  </si>
  <si>
    <t>INCOME</t>
  </si>
  <si>
    <t>OTHER</t>
  </si>
  <si>
    <t>MEDICINE</t>
  </si>
  <si>
    <t>INSURANCE</t>
  </si>
  <si>
    <t>MINERAL/BUY</t>
  </si>
  <si>
    <t>OTHER SOURCES OF INCOME</t>
  </si>
  <si>
    <t>REGULAR</t>
  </si>
  <si>
    <t>IV. PROBLEM PRESENTED</t>
  </si>
  <si>
    <t>V. FINDINGS AND RECOMMENDATIONS</t>
  </si>
  <si>
    <t>VI. INFORMANT/ RELATION TO PATIENT/ CONTACT NUMBER</t>
  </si>
  <si>
    <t>PREPARED BY:</t>
  </si>
  <si>
    <t>Social Welfare Officer I</t>
  </si>
  <si>
    <t>PATIENT'S INFORMANT SEEK MEDICAL  ASSISTANCE FOR PATIENT'S HOSPITALIZATION SINCE THEIR RESOURCES ARE ALREADY EXHAUSTED DUE TO PATIENT'S CONFINEMENT</t>
  </si>
  <si>
    <t>Patient Type</t>
  </si>
  <si>
    <t>General</t>
  </si>
  <si>
    <t>AFP</t>
  </si>
  <si>
    <t>Proponent Referral</t>
  </si>
  <si>
    <t>KIA / WIA</t>
  </si>
  <si>
    <t>Migrant Worker / Refugee</t>
  </si>
  <si>
    <t>Patient Type:</t>
  </si>
  <si>
    <t>Philhealth Identification No</t>
  </si>
  <si>
    <t>ANNEX B</t>
  </si>
  <si>
    <t>Hospital No</t>
  </si>
  <si>
    <r>
      <t>Date of Intake/ Interview</t>
    </r>
    <r>
      <rPr>
        <sz val="11"/>
        <rFont val="Times New Roman"/>
        <family val="1"/>
      </rPr>
      <t>(</t>
    </r>
    <r>
      <rPr>
        <i/>
        <sz val="11"/>
        <rFont val="Times New Roman"/>
        <family val="1"/>
      </rPr>
      <t>Petsa ng Panayam)</t>
    </r>
  </si>
  <si>
    <r>
      <t>Name of Informant</t>
    </r>
    <r>
      <rPr>
        <sz val="11"/>
        <rFont val="Times New Roman"/>
        <family val="1"/>
      </rPr>
      <t xml:space="preserve"> </t>
    </r>
    <r>
      <rPr>
        <i/>
        <sz val="11"/>
        <rFont val="Times New Roman"/>
        <family val="1"/>
      </rPr>
      <t>(Pangalan ng Impormnante)</t>
    </r>
  </si>
  <si>
    <r>
      <t>Address</t>
    </r>
    <r>
      <rPr>
        <i/>
        <sz val="11"/>
        <rFont val="Times New Roman"/>
        <family val="1"/>
      </rPr>
      <t xml:space="preserve"> (Tirahan)</t>
    </r>
  </si>
  <si>
    <r>
      <t>Time of Interview</t>
    </r>
    <r>
      <rPr>
        <sz val="11"/>
        <rFont val="Times New Roman"/>
        <family val="1"/>
      </rPr>
      <t xml:space="preserve"> (</t>
    </r>
    <r>
      <rPr>
        <i/>
        <sz val="11"/>
        <rFont val="Times New Roman"/>
        <family val="1"/>
      </rPr>
      <t>Oras ng Panayam)</t>
    </r>
  </si>
  <si>
    <r>
      <t xml:space="preserve">Relation to patient </t>
    </r>
    <r>
      <rPr>
        <i/>
        <sz val="11"/>
        <color theme="1"/>
        <rFont val="Times New Roman"/>
        <family val="1"/>
      </rPr>
      <t>(Relasyon sa Pasyente)</t>
    </r>
  </si>
  <si>
    <r>
      <rPr>
        <b/>
        <sz val="11"/>
        <rFont val="Times New Roman"/>
        <family val="1"/>
      </rPr>
      <t xml:space="preserve">Contact Number </t>
    </r>
    <r>
      <rPr>
        <i/>
        <sz val="11"/>
        <rFont val="Times New Roman"/>
        <family val="1"/>
      </rPr>
      <t>(Telepono Bilang)</t>
    </r>
  </si>
  <si>
    <r>
      <t>I. IDENTIFYING INFORMATION (</t>
    </r>
    <r>
      <rPr>
        <sz val="11"/>
        <rFont val="Times New Roman"/>
        <family val="1"/>
      </rPr>
      <t>Impormasyon ng Pagkakakilanlan)</t>
    </r>
  </si>
  <si>
    <t>(Pangalan ng Pasyente)</t>
  </si>
  <si>
    <r>
      <t>Last Name</t>
    </r>
    <r>
      <rPr>
        <sz val="9"/>
        <rFont val="Times New Roman"/>
        <family val="1"/>
      </rPr>
      <t xml:space="preserve"> </t>
    </r>
    <r>
      <rPr>
        <i/>
        <sz val="9"/>
        <rFont val="Times New Roman"/>
        <family val="1"/>
      </rPr>
      <t>(Apelyido)</t>
    </r>
    <r>
      <rPr>
        <b/>
        <sz val="9"/>
        <rFont val="Times New Roman"/>
        <family val="1"/>
      </rPr>
      <t>, Fisrt Name</t>
    </r>
    <r>
      <rPr>
        <sz val="9"/>
        <rFont val="Times New Roman"/>
        <family val="1"/>
      </rPr>
      <t xml:space="preserve"> </t>
    </r>
    <r>
      <rPr>
        <i/>
        <sz val="9"/>
        <rFont val="Times New Roman"/>
        <family val="1"/>
      </rPr>
      <t>(Pangalan)</t>
    </r>
    <r>
      <rPr>
        <b/>
        <sz val="9"/>
        <rFont val="Times New Roman"/>
        <family val="1"/>
      </rPr>
      <t xml:space="preserve">, Middle Name </t>
    </r>
    <r>
      <rPr>
        <i/>
        <sz val="9"/>
        <rFont val="Times New Roman"/>
        <family val="1"/>
      </rPr>
      <t>(Gitnang Pangalan)</t>
    </r>
    <r>
      <rPr>
        <b/>
        <sz val="9"/>
        <rFont val="Times New Roman"/>
        <family val="1"/>
      </rPr>
      <t xml:space="preserve"> Ext.</t>
    </r>
    <r>
      <rPr>
        <i/>
        <sz val="9"/>
        <rFont val="Times New Roman"/>
        <family val="1"/>
      </rPr>
      <t>(Sr. Jr.)</t>
    </r>
  </si>
  <si>
    <r>
      <rPr>
        <b/>
        <sz val="9"/>
        <rFont val="Times New Roman"/>
        <family val="1"/>
      </rPr>
      <t>Date of Birth</t>
    </r>
    <r>
      <rPr>
        <sz val="9"/>
        <rFont val="Times New Roman"/>
        <family val="1"/>
      </rPr>
      <t xml:space="preserve"> </t>
    </r>
    <r>
      <rPr>
        <i/>
        <sz val="9"/>
        <rFont val="Times New Roman"/>
        <family val="1"/>
      </rPr>
      <t>(Petsa ng kapanganakan)</t>
    </r>
  </si>
  <si>
    <r>
      <rPr>
        <b/>
        <sz val="9"/>
        <rFont val="Times New Roman"/>
        <family val="1"/>
      </rPr>
      <t>Age</t>
    </r>
    <r>
      <rPr>
        <sz val="9"/>
        <rFont val="Times New Roman"/>
        <family val="1"/>
      </rPr>
      <t xml:space="preserve"> </t>
    </r>
    <r>
      <rPr>
        <i/>
        <sz val="9"/>
        <rFont val="Times New Roman"/>
        <family val="1"/>
      </rPr>
      <t>(Edad)</t>
    </r>
  </si>
  <si>
    <t>(Permaneteng Tirahan)</t>
  </si>
  <si>
    <t>(Kasalukuyang Tirahan)</t>
  </si>
  <si>
    <t>Widow/ Widower</t>
  </si>
  <si>
    <r>
      <rPr>
        <b/>
        <sz val="11"/>
        <rFont val="Times New Roman"/>
        <family val="1"/>
      </rPr>
      <t>Religion</t>
    </r>
    <r>
      <rPr>
        <sz val="11"/>
        <rFont val="Times New Roman"/>
        <family val="1"/>
      </rPr>
      <t xml:space="preserve"> (</t>
    </r>
    <r>
      <rPr>
        <i/>
        <sz val="11"/>
        <rFont val="Times New Roman"/>
        <family val="1"/>
      </rPr>
      <t>Relihiyon)</t>
    </r>
  </si>
  <si>
    <r>
      <rPr>
        <b/>
        <sz val="11"/>
        <rFont val="Times New Roman"/>
        <family val="1"/>
      </rPr>
      <t xml:space="preserve">Nationality </t>
    </r>
    <r>
      <rPr>
        <i/>
        <sz val="11"/>
        <rFont val="Times New Roman"/>
        <family val="1"/>
      </rPr>
      <t>(Nasyonalidad)</t>
    </r>
  </si>
  <si>
    <t xml:space="preserve">College </t>
  </si>
  <si>
    <t>High school</t>
  </si>
  <si>
    <t>Elementary</t>
  </si>
  <si>
    <t xml:space="preserve">Highest Educational Attainment </t>
  </si>
  <si>
    <t>(Pinakamataas na Edukasyon)</t>
  </si>
  <si>
    <r>
      <t xml:space="preserve">Occupation </t>
    </r>
    <r>
      <rPr>
        <i/>
        <sz val="11"/>
        <rFont val="Times New Roman"/>
        <family val="1"/>
      </rPr>
      <t>(Trabaho)</t>
    </r>
  </si>
  <si>
    <r>
      <t xml:space="preserve">Monthly Income </t>
    </r>
    <r>
      <rPr>
        <i/>
        <sz val="11"/>
        <rFont val="Times New Roman"/>
        <family val="1"/>
      </rPr>
      <t>(Kinikita kada Buwan)</t>
    </r>
  </si>
  <si>
    <t>LIGHT SOURCE</t>
  </si>
  <si>
    <t>TRANSPORTATION</t>
  </si>
  <si>
    <r>
      <t xml:space="preserve">IV. PROBLEM PRESENTED </t>
    </r>
    <r>
      <rPr>
        <i/>
        <sz val="11"/>
        <rFont val="Times New Roman"/>
        <family val="1"/>
      </rPr>
      <t>( Problemang Idinulog)</t>
    </r>
  </si>
  <si>
    <r>
      <t xml:space="preserve">V. SOCIAL WORKER'S ASSESSMENT </t>
    </r>
    <r>
      <rPr>
        <i/>
        <sz val="11"/>
        <rFont val="Times New Roman"/>
        <family val="1"/>
      </rPr>
      <t>( Pagtatasa ng Social Worker)</t>
    </r>
  </si>
  <si>
    <r>
      <rPr>
        <b/>
        <sz val="11"/>
        <rFont val="Times New Roman"/>
        <family val="1"/>
      </rPr>
      <t xml:space="preserve">Name and Signature of Client </t>
    </r>
    <r>
      <rPr>
        <i/>
        <sz val="11"/>
        <rFont val="Times New Roman"/>
        <family val="1"/>
      </rPr>
      <t>(Pangalan at Lagda ng Kliyente)</t>
    </r>
  </si>
  <si>
    <r>
      <t xml:space="preserve">VI. RECOMMENDATIONS </t>
    </r>
    <r>
      <rPr>
        <i/>
        <sz val="11"/>
        <rFont val="Times New Roman"/>
        <family val="1"/>
      </rPr>
      <t>( Rekomendasyon)</t>
    </r>
  </si>
  <si>
    <t>AMOUNT OF ASSISTANCE</t>
  </si>
  <si>
    <t>MODE OF ASSISTANCE</t>
  </si>
  <si>
    <t>Reviewed and Approved by:</t>
  </si>
  <si>
    <r>
      <t>Sex</t>
    </r>
    <r>
      <rPr>
        <b/>
        <i/>
        <sz val="9"/>
        <rFont val="Times New Roman"/>
        <family val="1"/>
      </rPr>
      <t xml:space="preserve"> </t>
    </r>
    <r>
      <rPr>
        <i/>
        <sz val="9"/>
        <rFont val="Times New Roman"/>
        <family val="1"/>
      </rPr>
      <t>(Seks</t>
    </r>
    <r>
      <rPr>
        <sz val="9"/>
        <rFont val="Times New Roman"/>
        <family val="1"/>
      </rPr>
      <t>)</t>
    </r>
  </si>
  <si>
    <t>Thumb Mark</t>
  </si>
  <si>
    <r>
      <t xml:space="preserve">III. LIST OF EXPENSES </t>
    </r>
    <r>
      <rPr>
        <i/>
        <sz val="11"/>
        <rFont val="Times New Roman"/>
        <family val="1"/>
      </rPr>
      <t>(Mga buwanang gastusin)</t>
    </r>
  </si>
  <si>
    <t>TYPE OF ASSISTANCE</t>
  </si>
  <si>
    <t>Last First Middle Name</t>
  </si>
  <si>
    <t>AKO SI</t>
  </si>
  <si>
    <t>AY NAGPAPATUNAY NA ANG MGA IMPORMASYONG NAKASULAT</t>
  </si>
  <si>
    <t>SA IBABAW AY TOTOO AT TAMA. PINAPAHINTULUTAN KO DIN MAIBAHAGI ANG MGA NATURANG IMPORMASYON SA IBA PANG AHENSYA NG GOBYERNO PARA SA ANUMANG NAAANGKOP NA PAG GAMIT.</t>
  </si>
  <si>
    <t>Name and Signature of Medical Social Worker</t>
  </si>
  <si>
    <t>Name and Signature</t>
  </si>
  <si>
    <t>FUND SOURCE</t>
  </si>
  <si>
    <t>FEMALE</t>
  </si>
  <si>
    <t>ROMAN CATHOLIC</t>
  </si>
  <si>
    <t>FILIPINO</t>
  </si>
  <si>
    <t>NONE</t>
  </si>
  <si>
    <t>MAIP</t>
  </si>
  <si>
    <t>DAUGHTER</t>
  </si>
  <si>
    <t>TARA SIPOCOT CAMARINES SUR</t>
  </si>
  <si>
    <t>SOUTH CENTRO SIPOCOT CAMARINES SUR</t>
  </si>
  <si>
    <t>SIPOCOT CAM SUR</t>
  </si>
  <si>
    <t>FOOD VENDOR</t>
  </si>
  <si>
    <t>S</t>
  </si>
  <si>
    <t>ELEM GRAD</t>
  </si>
  <si>
    <t>SON</t>
  </si>
  <si>
    <t>ALARMA, EVANGELINE LEE</t>
  </si>
  <si>
    <t>PATIENT</t>
  </si>
  <si>
    <t>ANTHONY ALARMA</t>
  </si>
  <si>
    <t>HUSBAND</t>
  </si>
  <si>
    <t>JOHN WILLIAM ALARMA</t>
  </si>
  <si>
    <t>GRADE 6 IS</t>
  </si>
  <si>
    <t>GRADE 4 IS</t>
  </si>
  <si>
    <t>EMERALD ALARMA</t>
  </si>
  <si>
    <t>GRADE 2 IS</t>
  </si>
  <si>
    <t>JOHN MICHAEL ALARMA</t>
  </si>
  <si>
    <t>RHEALYN ALARMA</t>
  </si>
  <si>
    <t>N/A</t>
  </si>
  <si>
    <t>4P'S</t>
  </si>
  <si>
    <t>LOAN (MICROFINANCE)</t>
  </si>
  <si>
    <t>OPD BILL</t>
  </si>
  <si>
    <t>MEDICAL</t>
  </si>
  <si>
    <t>MONA MAE F. DELOS SANTOS-CUBILO, RSW</t>
  </si>
  <si>
    <t>MEDS</t>
  </si>
  <si>
    <t>JESSA MAE M. CARISOLA, RSW</t>
  </si>
  <si>
    <t>T/C UNSTABLE ANGINA; IHD</t>
  </si>
  <si>
    <t>PATIENT IS LIVING WITH HER FAMILY, THEY ARE 6 HOUSEHOLD MEMBER. PATIENT IS UNEMPLOYED AS SHE LOOK AFTER THE WELFARE OF THE FAMILY INCOME IS JUST ENOUGH TO AUGMENT AND SUSTAIN THE NEEDS OF THE FAMILY, THEY DO NOT HAVE OTHER SOURCE OF INCOME TO AUGMENT IN THEIR OTHER FINANCES.SHE CAMR O OUR OFFICE TO SEEK MEDICAL ASSISTANCE FOR HER SERIES OF LAB TEST. LAST 9/4/2023 SHE IS DIAGNOSED OF T/C UNSTABLE ANGIN;IHD. SHE IS CLASSIFIED AS C3.</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</si>
</sst>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3">
    <numFmt numFmtId="44" formatCode="_(&quot;$&quot;* #,##0.00_);_(&quot;$&quot;* \(#,##0.00\);_(&quot;$&quot;* &quot;-&quot;??_);_(@_)"/>
    <numFmt numFmtId="43" formatCode="_(* #,##0.00_);_(* \(#,##0.00\);_(* &quot;-&quot;??_);_(@_)"/>
    <numFmt numFmtId="164" formatCode="_-&quot;₱&quot;* #,##0.00_-;\-&quot;₱&quot;* #,##0.00_-;_-&quot;₱&quot;* &quot;-&quot;??_-;_-@_-"/>
    <numFmt numFmtId="165" formatCode="dd/mmm/yyyy"/>
    <numFmt numFmtId="166" formatCode="0000\-000\-0000"/>
    <numFmt numFmtId="167" formatCode="[$-F400]h:mm:ss\ AM/PM"/>
    <numFmt numFmtId="168" formatCode="[$-3409]mmmm\ dd\,\ yyyy;@"/>
    <numFmt numFmtId="169" formatCode="[$-F800]dddd\,\ mmmm\ dd\,\ yyyy"/>
    <numFmt numFmtId="170" formatCode="0000\-0000\-0000"/>
    <numFmt numFmtId="171" formatCode="[$-409]mmmm\ d\,\ yyyy;@"/>
    <numFmt numFmtId="172" formatCode="_-[$₱-3409]* #,##0.00_-;\-[$₱-3409]* #,##0.00_-;_-[$₱-3409]* &quot;-&quot;??_-;_-@_-"/>
    <numFmt numFmtId="173" formatCode="[$-409]h:mm\ AM/PM;@"/>
    <numFmt numFmtId="174" formatCode="[$₱-464]#,##0.00;\-[$₱-464]#,##0.00"/>
  </numFmts>
  <fonts count="56">
    <font>
      <sz val="11"/>
      <color theme="1"/>
      <name val="Calibri"/>
      <family val="2"/>
      <scheme val="minor"/>
    </font>
    <font>
      <sz val="11"/>
      <color theme="1"/>
      <name val="Calibri"/>
      <family val="2"/>
      <scheme val="minor"/>
    </font>
    <font>
      <sz val="11"/>
      <name val="Times New Roman"/>
      <family val="1"/>
    </font>
    <font>
      <sz val="10"/>
      <name val="Times New Roman"/>
      <family val="1"/>
    </font>
    <font>
      <b/>
      <sz val="18"/>
      <name val="Times New Roman"/>
      <family val="1"/>
    </font>
    <font>
      <b/>
      <sz val="9"/>
      <name val="Calibri"/>
      <family val="2"/>
    </font>
    <font>
      <sz val="11"/>
      <name val="Calibri"/>
      <family val="2"/>
    </font>
    <font>
      <sz val="9"/>
      <name val="Calibri"/>
      <family val="2"/>
    </font>
    <font>
      <sz val="9"/>
      <color rgb="FF000000"/>
      <name val="Calibri"/>
      <family val="2"/>
    </font>
    <font>
      <sz val="8"/>
      <name val="Calibri"/>
      <family val="2"/>
    </font>
    <font>
      <sz val="9"/>
      <color theme="1"/>
      <name val="Calibri"/>
      <family val="2"/>
      <scheme val="minor"/>
    </font>
    <font>
      <b/>
      <sz val="14"/>
      <color rgb="FF000000"/>
      <name val="Times New Roman"/>
      <family val="1"/>
    </font>
    <font>
      <b/>
      <sz val="11"/>
      <color theme="1"/>
      <name val="Calibri"/>
      <family val="2"/>
      <scheme val="minor"/>
    </font>
    <font>
      <sz val="9"/>
      <name val="Times New Roman"/>
      <family val="1"/>
    </font>
    <font>
      <b/>
      <sz val="9"/>
      <name val="Times New Roman"/>
      <family val="1"/>
    </font>
    <font>
      <i/>
      <sz val="9"/>
      <name val="Times New Roman"/>
      <family val="1"/>
    </font>
    <font>
      <b/>
      <sz val="11"/>
      <name val="Times New Roman"/>
      <family val="1"/>
    </font>
    <font>
      <i/>
      <sz val="11"/>
      <name val="Times New Roman"/>
      <family val="1"/>
    </font>
    <font>
      <u/>
      <sz val="11"/>
      <name val="Times New Roman"/>
      <family val="1"/>
    </font>
    <font>
      <u/>
      <sz val="9"/>
      <name val="Times New Roman"/>
      <family val="1"/>
    </font>
    <font>
      <b/>
      <sz val="12"/>
      <name val="Times New Roman"/>
      <family val="1"/>
    </font>
    <font>
      <sz val="12"/>
      <name val="Times New Roman"/>
      <family val="1"/>
    </font>
    <font>
      <sz val="8.5"/>
      <name val="Times New Roman"/>
      <family val="1"/>
    </font>
    <font>
      <b/>
      <sz val="14"/>
      <color theme="1"/>
      <name val="Times New Roman"/>
      <family val="1"/>
    </font>
    <font>
      <b/>
      <sz val="14"/>
      <name val="Times New Roman"/>
      <family val="1"/>
    </font>
    <font>
      <sz val="11"/>
      <color rgb="FF000000"/>
      <name val="Calibri"/>
      <family val="2"/>
    </font>
    <font>
      <i/>
      <sz val="9"/>
      <name val="Calibri"/>
      <family val="2"/>
    </font>
    <font>
      <b/>
      <sz val="9.5"/>
      <color theme="1"/>
      <name val="Calibri"/>
      <family val="2"/>
      <scheme val="minor"/>
    </font>
    <font>
      <b/>
      <sz val="18"/>
      <color theme="1"/>
      <name val="Calibri"/>
      <family val="2"/>
      <scheme val="minor"/>
    </font>
    <font>
      <b/>
      <sz val="14"/>
      <color theme="1"/>
      <name val="Calibri"/>
      <family val="2"/>
      <scheme val="minor"/>
    </font>
    <font>
      <b/>
      <u/>
      <sz val="14"/>
      <color theme="1"/>
      <name val="Calibri"/>
      <family val="2"/>
      <scheme val="minor"/>
    </font>
    <font>
      <sz val="14"/>
      <color theme="1"/>
      <name val="Calibri"/>
      <family val="2"/>
      <scheme val="minor"/>
    </font>
    <font>
      <sz val="10"/>
      <color theme="1"/>
      <name val="Calibri"/>
      <family val="2"/>
      <scheme val="minor"/>
    </font>
    <font>
      <sz val="12"/>
      <color theme="1"/>
      <name val="Calibri"/>
      <family val="2"/>
      <scheme val="minor"/>
    </font>
    <font>
      <b/>
      <u/>
      <sz val="10"/>
      <color theme="1"/>
      <name val="Calibri"/>
      <family val="2"/>
      <scheme val="minor"/>
    </font>
    <font>
      <b/>
      <u/>
      <sz val="12"/>
      <color theme="1"/>
      <name val="Calibri"/>
      <family val="2"/>
      <scheme val="minor"/>
    </font>
    <font>
      <u/>
      <sz val="12"/>
      <color theme="1"/>
      <name val="Calibri"/>
      <family val="2"/>
      <scheme val="minor"/>
    </font>
    <font>
      <sz val="12"/>
      <name val="Calibri"/>
      <family val="2"/>
      <scheme val="minor"/>
    </font>
    <font>
      <b/>
      <sz val="11"/>
      <color theme="1"/>
      <name val="Arial Unicode MS"/>
      <family val="2"/>
    </font>
    <font>
      <b/>
      <u/>
      <sz val="11"/>
      <color theme="1"/>
      <name val="Arial Unicode MS"/>
      <family val="2"/>
    </font>
    <font>
      <b/>
      <sz val="10"/>
      <name val="Times New Roman"/>
      <family val="1"/>
    </font>
    <font>
      <b/>
      <u/>
      <sz val="9"/>
      <name val="Calibri"/>
      <family val="2"/>
    </font>
    <font>
      <b/>
      <sz val="8"/>
      <name val="Calibri"/>
      <family val="2"/>
    </font>
    <font>
      <b/>
      <sz val="12"/>
      <color theme="1"/>
      <name val="Calibri"/>
      <family val="2"/>
      <scheme val="minor"/>
    </font>
    <font>
      <b/>
      <sz val="11"/>
      <name val="Calibri"/>
      <family val="2"/>
      <scheme val="minor"/>
    </font>
    <font>
      <sz val="15"/>
      <color theme="1"/>
      <name val="Calibri"/>
      <family val="2"/>
      <scheme val="minor"/>
    </font>
    <font>
      <u/>
      <sz val="10"/>
      <name val="Times New Roman"/>
      <family val="1"/>
    </font>
    <font>
      <sz val="14"/>
      <name val="Times New Roman"/>
      <family val="1"/>
    </font>
    <font>
      <b/>
      <sz val="11"/>
      <color theme="1"/>
      <name val="Times New Roman"/>
      <family val="1"/>
    </font>
    <font>
      <i/>
      <sz val="11"/>
      <color theme="1"/>
      <name val="Times New Roman"/>
      <family val="1"/>
    </font>
    <font>
      <i/>
      <sz val="8"/>
      <name val="Times New Roman"/>
      <family val="1"/>
    </font>
    <font>
      <b/>
      <sz val="8"/>
      <name val="Times New Roman"/>
      <family val="1"/>
    </font>
    <font>
      <sz val="8"/>
      <color theme="1"/>
      <name val="Calibri"/>
      <family val="2"/>
      <scheme val="minor"/>
    </font>
    <font>
      <b/>
      <i/>
      <sz val="9"/>
      <name val="Times New Roman"/>
      <family val="1"/>
    </font>
    <font>
      <b/>
      <sz val="10"/>
      <color theme="1"/>
      <name val="Times New Roman"/>
      <family val="1"/>
    </font>
    <font>
      <sz val="8"/>
      <name val="Times New Roman"/>
      <family val="1"/>
    </font>
  </fonts>
  <fills count="3">
    <fill>
      <patternFill patternType="none"/>
    </fill>
    <fill>
      <patternFill patternType="gray125"/>
    </fill>
    <fill>
      <patternFill patternType="solid">
        <fgColor theme="4" tint="0.39997558519241921"/>
        <bgColor indexed="64"/>
      </patternFill>
    </fill>
  </fills>
  <borders count="74">
    <border>
      <left/>
      <right/>
      <top/>
      <bottom/>
      <diagonal/>
    </border>
    <border>
      <left style="thin">
        <color indexed="64"/>
      </left>
      <right style="thin">
        <color indexed="64"/>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bottom style="thin">
        <color indexed="64"/>
      </bottom>
      <diagonal/>
    </border>
    <border>
      <left/>
      <right/>
      <top/>
      <bottom style="thin">
        <color indexed="64"/>
      </bottom>
      <diagonal/>
    </border>
    <border>
      <left/>
      <right/>
      <top style="thin">
        <color indexed="64"/>
      </top>
      <bottom/>
      <diagonal/>
    </border>
    <border>
      <left style="medium">
        <color indexed="64"/>
      </left>
      <right/>
      <top style="medium">
        <color indexed="64"/>
      </top>
      <bottom/>
      <diagonal/>
    </border>
    <border>
      <left/>
      <right/>
      <top style="medium">
        <color indexed="64"/>
      </top>
      <bottom/>
      <diagonal/>
    </border>
    <border>
      <left/>
      <right/>
      <top style="medium">
        <color indexed="64"/>
      </top>
      <bottom style="thin">
        <color indexed="64"/>
      </bottom>
      <diagonal/>
    </border>
    <border>
      <left/>
      <right style="medium">
        <color indexed="64"/>
      </right>
      <top style="medium">
        <color indexed="64"/>
      </top>
      <bottom style="thin">
        <color indexed="64"/>
      </bottom>
      <diagonal/>
    </border>
    <border>
      <left style="medium">
        <color indexed="64"/>
      </left>
      <right/>
      <top/>
      <bottom/>
      <diagonal/>
    </border>
    <border>
      <left/>
      <right style="medium">
        <color indexed="64"/>
      </right>
      <top/>
      <bottom style="thin">
        <color indexed="64"/>
      </bottom>
      <diagonal/>
    </border>
    <border>
      <left style="medium">
        <color indexed="64"/>
      </left>
      <right/>
      <top/>
      <bottom style="thin">
        <color indexed="64"/>
      </bottom>
      <diagonal/>
    </border>
    <border>
      <left style="medium">
        <color indexed="64"/>
      </left>
      <right/>
      <top style="thin">
        <color indexed="64"/>
      </top>
      <bottom/>
      <diagonal/>
    </border>
    <border>
      <left/>
      <right style="medium">
        <color indexed="64"/>
      </right>
      <top/>
      <bottom/>
      <diagonal/>
    </border>
    <border>
      <left/>
      <right style="medium">
        <color indexed="64"/>
      </right>
      <top style="thin">
        <color indexed="64"/>
      </top>
      <bottom/>
      <diagonal/>
    </border>
    <border>
      <left style="medium">
        <color indexed="64"/>
      </left>
      <right/>
      <top style="thin">
        <color indexed="64"/>
      </top>
      <bottom style="thin">
        <color indexed="64"/>
      </bottom>
      <diagonal/>
    </border>
    <border>
      <left style="thin">
        <color indexed="64"/>
      </left>
      <right style="medium">
        <color indexed="64"/>
      </right>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right style="thin">
        <color indexed="64"/>
      </right>
      <top/>
      <bottom style="thin">
        <color indexed="64"/>
      </bottom>
      <diagonal/>
    </border>
    <border>
      <left style="thin">
        <color indexed="64"/>
      </left>
      <right style="thin">
        <color indexed="64"/>
      </right>
      <top/>
      <bottom/>
      <diagonal/>
    </border>
    <border>
      <left style="thin">
        <color indexed="64"/>
      </left>
      <right style="medium">
        <color indexed="64"/>
      </right>
      <top/>
      <bottom/>
      <diagonal/>
    </border>
    <border>
      <left/>
      <right style="medium">
        <color indexed="64"/>
      </right>
      <top style="medium">
        <color indexed="64"/>
      </top>
      <bottom/>
      <diagonal/>
    </border>
    <border>
      <left style="thin">
        <color rgb="FF000000"/>
      </left>
      <right/>
      <top style="thin">
        <color rgb="FF000000"/>
      </top>
      <bottom style="thin">
        <color rgb="FF000000"/>
      </bottom>
      <diagonal/>
    </border>
    <border>
      <left/>
      <right/>
      <top style="thin">
        <color rgb="FF000000"/>
      </top>
      <bottom style="thin">
        <color rgb="FF000000"/>
      </bottom>
      <diagonal/>
    </border>
    <border>
      <left/>
      <right style="thin">
        <color rgb="FF000000"/>
      </right>
      <top style="thin">
        <color rgb="FF000000"/>
      </top>
      <bottom style="thin">
        <color rgb="FF000000"/>
      </bottom>
      <diagonal/>
    </border>
    <border>
      <left style="thin">
        <color rgb="FF000000"/>
      </left>
      <right/>
      <top style="thin">
        <color rgb="FF000000"/>
      </top>
      <bottom/>
      <diagonal/>
    </border>
    <border>
      <left/>
      <right/>
      <top style="thin">
        <color rgb="FF000000"/>
      </top>
      <bottom/>
      <diagonal/>
    </border>
    <border>
      <left/>
      <right style="thin">
        <color rgb="FF000000"/>
      </right>
      <top style="thin">
        <color rgb="FF000000"/>
      </top>
      <bottom/>
      <diagonal/>
    </border>
    <border>
      <left style="thin">
        <color rgb="FF000000"/>
      </left>
      <right/>
      <top/>
      <bottom/>
      <diagonal/>
    </border>
    <border>
      <left/>
      <right style="thin">
        <color rgb="FF000000"/>
      </right>
      <top/>
      <bottom/>
      <diagonal/>
    </border>
    <border>
      <left style="thin">
        <color rgb="FF000000"/>
      </left>
      <right/>
      <top/>
      <bottom style="thin">
        <color rgb="FF000000"/>
      </bottom>
      <diagonal/>
    </border>
    <border>
      <left/>
      <right/>
      <top/>
      <bottom style="thin">
        <color rgb="FF000000"/>
      </bottom>
      <diagonal/>
    </border>
    <border>
      <left/>
      <right style="thin">
        <color rgb="FF000000"/>
      </right>
      <top/>
      <bottom style="thin">
        <color rgb="FF000000"/>
      </bottom>
      <diagonal/>
    </border>
    <border>
      <left style="thin">
        <color rgb="FF000000"/>
      </left>
      <right style="thin">
        <color rgb="FF000000"/>
      </right>
      <top style="thin">
        <color rgb="FF000000"/>
      </top>
      <bottom style="thin">
        <color rgb="FF000000"/>
      </bottom>
      <diagonal/>
    </border>
    <border>
      <left style="thin">
        <color indexed="64"/>
      </left>
      <right/>
      <top style="thin">
        <color indexed="64"/>
      </top>
      <bottom style="thin">
        <color indexed="64"/>
      </bottom>
      <diagonal/>
    </border>
    <border>
      <left style="thin">
        <color indexed="64"/>
      </left>
      <right/>
      <top/>
      <bottom/>
      <diagonal/>
    </border>
    <border>
      <left style="thin">
        <color indexed="64"/>
      </left>
      <right/>
      <top/>
      <bottom style="thin">
        <color indexed="64"/>
      </bottom>
      <diagonal/>
    </border>
    <border>
      <left/>
      <right style="thin">
        <color indexed="64"/>
      </right>
      <top style="thin">
        <color indexed="64"/>
      </top>
      <bottom/>
      <diagonal/>
    </border>
    <border>
      <left style="thin">
        <color indexed="64"/>
      </left>
      <right/>
      <top style="thin">
        <color indexed="64"/>
      </top>
      <bottom/>
      <diagonal/>
    </border>
    <border>
      <left style="thin">
        <color rgb="FF000000"/>
      </left>
      <right/>
      <top style="thin">
        <color indexed="64"/>
      </top>
      <bottom style="thin">
        <color rgb="FF000000"/>
      </bottom>
      <diagonal/>
    </border>
    <border>
      <left/>
      <right/>
      <top style="thin">
        <color indexed="64"/>
      </top>
      <bottom style="thin">
        <color rgb="FF000000"/>
      </bottom>
      <diagonal/>
    </border>
    <border>
      <left/>
      <right style="thin">
        <color rgb="FF000000"/>
      </right>
      <top style="thin">
        <color indexed="64"/>
      </top>
      <bottom style="thin">
        <color rgb="FF000000"/>
      </bottom>
      <diagonal/>
    </border>
    <border>
      <left/>
      <right style="medium">
        <color indexed="64"/>
      </right>
      <top style="thin">
        <color indexed="64"/>
      </top>
      <bottom style="thin">
        <color indexed="64"/>
      </bottom>
      <diagonal/>
    </border>
    <border>
      <left/>
      <right style="thin">
        <color indexed="64"/>
      </right>
      <top/>
      <bottom/>
      <diagonal/>
    </border>
    <border>
      <left style="medium">
        <color indexed="64"/>
      </left>
      <right style="thin">
        <color indexed="64"/>
      </right>
      <top style="thin">
        <color indexed="64"/>
      </top>
      <bottom style="thin">
        <color indexed="64"/>
      </bottom>
      <diagonal/>
    </border>
    <border>
      <left/>
      <right style="thin">
        <color rgb="FF000000"/>
      </right>
      <top style="thin">
        <color indexed="64"/>
      </top>
      <bottom style="thin">
        <color indexed="64"/>
      </bottom>
      <diagonal/>
    </border>
    <border>
      <left style="thin">
        <color rgb="FF000000"/>
      </left>
      <right/>
      <top style="thin">
        <color indexed="64"/>
      </top>
      <bottom/>
      <diagonal/>
    </border>
    <border>
      <left style="thin">
        <color rgb="FF000000"/>
      </left>
      <right/>
      <top style="thin">
        <color indexed="64"/>
      </top>
      <bottom style="thin">
        <color indexed="64"/>
      </bottom>
      <diagonal/>
    </border>
    <border>
      <left style="thin">
        <color indexed="64"/>
      </left>
      <right/>
      <top style="thin">
        <color rgb="FF000000"/>
      </top>
      <bottom/>
      <diagonal/>
    </border>
    <border>
      <left/>
      <right style="thin">
        <color indexed="64"/>
      </right>
      <top/>
      <bottom style="thin">
        <color rgb="FF000000"/>
      </bottom>
      <diagonal/>
    </border>
    <border>
      <left style="thin">
        <color indexed="64"/>
      </left>
      <right/>
      <top/>
      <bottom style="thin">
        <color rgb="FF000000"/>
      </bottom>
      <diagonal/>
    </border>
    <border>
      <left/>
      <right style="thin">
        <color indexed="64"/>
      </right>
      <top style="thin">
        <color rgb="FF000000"/>
      </top>
      <bottom style="thin">
        <color rgb="FF000000"/>
      </bottom>
      <diagonal/>
    </border>
    <border>
      <left style="thin">
        <color indexed="64"/>
      </left>
      <right/>
      <top style="thin">
        <color rgb="FF000000"/>
      </top>
      <bottom style="thin">
        <color indexed="64"/>
      </bottom>
      <diagonal/>
    </border>
    <border>
      <left/>
      <right/>
      <top style="thin">
        <color rgb="FF000000"/>
      </top>
      <bottom style="thin">
        <color indexed="64"/>
      </bottom>
      <diagonal/>
    </border>
    <border>
      <left/>
      <right style="thin">
        <color indexed="64"/>
      </right>
      <top style="thin">
        <color rgb="FF000000"/>
      </top>
      <bottom style="thin">
        <color indexed="64"/>
      </bottom>
      <diagonal/>
    </border>
    <border>
      <left style="thin">
        <color indexed="64"/>
      </left>
      <right style="thin">
        <color indexed="64"/>
      </right>
      <top style="thin">
        <color indexed="64"/>
      </top>
      <bottom/>
      <diagonal/>
    </border>
    <border>
      <left/>
      <right style="thin">
        <color indexed="64"/>
      </right>
      <top style="thin">
        <color rgb="FF000000"/>
      </top>
      <bottom/>
      <diagonal/>
    </border>
    <border>
      <left style="thin">
        <color indexed="64"/>
      </left>
      <right/>
      <top style="thin">
        <color indexed="64"/>
      </top>
      <bottom style="thin">
        <color rgb="FF000000"/>
      </bottom>
      <diagonal/>
    </border>
    <border>
      <left/>
      <right style="thin">
        <color indexed="64"/>
      </right>
      <top style="thin">
        <color indexed="64"/>
      </top>
      <bottom style="thin">
        <color rgb="FF000000"/>
      </bottom>
      <diagonal/>
    </border>
    <border>
      <left style="thin">
        <color indexed="64"/>
      </left>
      <right/>
      <top style="thin">
        <color rgb="FF000000"/>
      </top>
      <bottom style="thin">
        <color rgb="FF000000"/>
      </bottom>
      <diagonal/>
    </border>
    <border>
      <left style="thin">
        <color rgb="FF000000"/>
      </left>
      <right style="thin">
        <color indexed="64"/>
      </right>
      <top style="thin">
        <color rgb="FF000000"/>
      </top>
      <bottom style="thin">
        <color rgb="FF000000"/>
      </bottom>
      <diagonal/>
    </border>
    <border>
      <left style="medium">
        <color indexed="64"/>
      </left>
      <right/>
      <top style="medium">
        <color indexed="64"/>
      </top>
      <bottom style="thin">
        <color indexed="64"/>
      </bottom>
      <diagonal/>
    </border>
    <border>
      <left/>
      <right style="thin">
        <color indexed="64"/>
      </right>
      <top style="medium">
        <color indexed="64"/>
      </top>
      <bottom style="thin">
        <color indexed="64"/>
      </bottom>
      <diagonal/>
    </border>
    <border>
      <left style="thin">
        <color indexed="64"/>
      </left>
      <right style="thin">
        <color indexed="64"/>
      </right>
      <top style="thin">
        <color indexed="64"/>
      </top>
      <bottom style="medium">
        <color indexed="64"/>
      </bottom>
      <diagonal/>
    </border>
    <border>
      <left style="thin">
        <color indexed="64"/>
      </left>
      <right/>
      <top/>
      <bottom style="medium">
        <color indexed="64"/>
      </bottom>
      <diagonal/>
    </border>
    <border>
      <left style="medium">
        <color indexed="64"/>
      </left>
      <right style="thin">
        <color indexed="64"/>
      </right>
      <top style="thin">
        <color indexed="64"/>
      </top>
      <bottom style="medium">
        <color indexed="64"/>
      </bottom>
      <diagonal/>
    </border>
  </borders>
  <cellStyleXfs count="2">
    <xf numFmtId="0" fontId="0" fillId="0" borderId="0"/>
    <xf numFmtId="43" fontId="1" fillId="0" borderId="0" applyFont="0" applyFill="0" applyBorder="0" applyAlignment="0" applyProtection="0"/>
  </cellStyleXfs>
  <cellXfs count="586">
    <xf numFmtId="0" fontId="0" fillId="0" borderId="0" xfId="0"/>
    <xf numFmtId="1" fontId="8" fillId="0" borderId="41" xfId="0" applyNumberFormat="1" applyFont="1" applyBorder="1" applyAlignment="1">
      <alignment horizontal="left" vertical="top" shrinkToFit="1"/>
    </xf>
    <xf numFmtId="1" fontId="8" fillId="0" borderId="41" xfId="0" applyNumberFormat="1" applyFont="1" applyBorder="1" applyAlignment="1">
      <alignment horizontal="right" vertical="top" shrinkToFit="1"/>
    </xf>
    <xf numFmtId="1" fontId="8" fillId="0" borderId="41" xfId="0" applyNumberFormat="1" applyFont="1" applyBorder="1" applyAlignment="1">
      <alignment horizontal="right" vertical="top" indent="1" shrinkToFit="1"/>
    </xf>
    <xf numFmtId="0" fontId="7" fillId="0" borderId="0" xfId="0" applyFont="1" applyAlignment="1">
      <alignment vertical="top" wrapText="1"/>
    </xf>
    <xf numFmtId="0" fontId="0" fillId="0" borderId="0" xfId="0" applyAlignment="1">
      <alignment vertical="top" wrapText="1"/>
    </xf>
    <xf numFmtId="0" fontId="6" fillId="0" borderId="0" xfId="0" applyFont="1" applyAlignment="1">
      <alignment horizontal="left" vertical="center"/>
    </xf>
    <xf numFmtId="0" fontId="6" fillId="0" borderId="0" xfId="0" applyFont="1" applyAlignment="1">
      <alignment vertical="center"/>
    </xf>
    <xf numFmtId="0" fontId="2" fillId="0" borderId="0" xfId="0" applyFont="1" applyAlignment="1">
      <alignment vertical="center"/>
    </xf>
    <xf numFmtId="0" fontId="2" fillId="0" borderId="0" xfId="0" applyFont="1" applyAlignment="1">
      <alignment horizontal="right" vertical="center"/>
    </xf>
    <xf numFmtId="0" fontId="2" fillId="0" borderId="0" xfId="0" applyFont="1" applyAlignment="1">
      <alignment horizontal="center" vertical="center"/>
    </xf>
    <xf numFmtId="0" fontId="2" fillId="0" borderId="15" xfId="0" applyFont="1" applyBorder="1" applyAlignment="1">
      <alignment vertical="center"/>
    </xf>
    <xf numFmtId="0" fontId="2" fillId="0" borderId="11" xfId="0" applyFont="1" applyBorder="1" applyAlignment="1">
      <alignment vertical="center"/>
    </xf>
    <xf numFmtId="0" fontId="2" fillId="0" borderId="11" xfId="0" applyFont="1" applyBorder="1"/>
    <xf numFmtId="0" fontId="2" fillId="0" borderId="15" xfId="0" applyFont="1" applyBorder="1"/>
    <xf numFmtId="0" fontId="16" fillId="0" borderId="11" xfId="0" applyFont="1" applyBorder="1"/>
    <xf numFmtId="0" fontId="14" fillId="0" borderId="11" xfId="0" applyFont="1" applyBorder="1"/>
    <xf numFmtId="0" fontId="13" fillId="0" borderId="15" xfId="0" applyFont="1" applyBorder="1"/>
    <xf numFmtId="0" fontId="17" fillId="0" borderId="15" xfId="0" applyFont="1" applyBorder="1" applyAlignment="1">
      <alignment horizontal="center" vertical="center"/>
    </xf>
    <xf numFmtId="0" fontId="16" fillId="0" borderId="11" xfId="0" applyFont="1" applyBorder="1" applyAlignment="1">
      <alignment horizontal="center"/>
    </xf>
    <xf numFmtId="0" fontId="0" fillId="0" borderId="0" xfId="0" applyAlignment="1">
      <alignment horizontal="left" vertical="top" wrapText="1"/>
    </xf>
    <xf numFmtId="0" fontId="0" fillId="0" borderId="0" xfId="0" applyAlignment="1">
      <alignment horizontal="left" vertical="center"/>
    </xf>
    <xf numFmtId="0" fontId="7" fillId="0" borderId="43" xfId="0" applyFont="1" applyBorder="1" applyAlignment="1">
      <alignment vertical="top" wrapText="1"/>
    </xf>
    <xf numFmtId="0" fontId="0" fillId="0" borderId="0" xfId="0" applyAlignment="1">
      <alignment vertical="center"/>
    </xf>
    <xf numFmtId="0" fontId="16" fillId="0" borderId="11" xfId="0" applyFont="1" applyBorder="1" applyAlignment="1">
      <alignment vertical="center"/>
    </xf>
    <xf numFmtId="0" fontId="16" fillId="0" borderId="0" xfId="0" applyFont="1" applyAlignment="1">
      <alignment vertical="center"/>
    </xf>
    <xf numFmtId="0" fontId="18" fillId="0" borderId="15" xfId="0" applyFont="1" applyBorder="1" applyAlignment="1">
      <alignment horizontal="center" vertical="center"/>
    </xf>
    <xf numFmtId="0" fontId="24" fillId="0" borderId="10" xfId="0" applyFont="1" applyBorder="1" applyAlignment="1">
      <alignment horizontal="center" vertical="center" shrinkToFit="1"/>
    </xf>
    <xf numFmtId="167" fontId="24" fillId="0" borderId="10" xfId="0" applyNumberFormat="1" applyFont="1" applyBorder="1" applyAlignment="1">
      <alignment vertical="center" shrinkToFit="1"/>
    </xf>
    <xf numFmtId="172" fontId="20" fillId="0" borderId="5" xfId="0" applyNumberFormat="1" applyFont="1" applyBorder="1" applyAlignment="1">
      <alignment horizontal="left" vertical="center" shrinkToFit="1"/>
    </xf>
    <xf numFmtId="0" fontId="7" fillId="0" borderId="0" xfId="0" applyFont="1" applyAlignment="1">
      <alignment horizontal="center" vertical="top" wrapText="1"/>
    </xf>
    <xf numFmtId="0" fontId="7" fillId="0" borderId="1" xfId="0" applyFont="1" applyBorder="1" applyAlignment="1">
      <alignment horizontal="center" vertical="top" wrapText="1"/>
    </xf>
    <xf numFmtId="0" fontId="7" fillId="0" borderId="43" xfId="0" applyFont="1" applyBorder="1" applyAlignment="1">
      <alignment horizontal="left" vertical="top" wrapText="1"/>
    </xf>
    <xf numFmtId="0" fontId="7" fillId="0" borderId="0" xfId="0" applyFont="1" applyAlignment="1">
      <alignment horizontal="left" vertical="top" wrapText="1"/>
    </xf>
    <xf numFmtId="0" fontId="5" fillId="0" borderId="2" xfId="0" applyFont="1" applyBorder="1" applyAlignment="1">
      <alignment vertical="top"/>
    </xf>
    <xf numFmtId="0" fontId="5" fillId="0" borderId="1" xfId="0" applyFont="1" applyBorder="1" applyAlignment="1">
      <alignment vertical="center" wrapText="1"/>
    </xf>
    <xf numFmtId="0" fontId="0" fillId="0" borderId="0" xfId="0" applyAlignment="1">
      <alignment wrapText="1"/>
    </xf>
    <xf numFmtId="0" fontId="7" fillId="0" borderId="0" xfId="0" applyFont="1" applyAlignment="1">
      <alignment vertical="center" wrapText="1"/>
    </xf>
    <xf numFmtId="43" fontId="7" fillId="0" borderId="0" xfId="1" applyFont="1" applyFill="1" applyBorder="1" applyAlignment="1">
      <alignment vertical="center" wrapText="1"/>
    </xf>
    <xf numFmtId="0" fontId="7" fillId="0" borderId="2" xfId="0" applyFont="1" applyBorder="1" applyAlignment="1">
      <alignment vertical="top"/>
    </xf>
    <xf numFmtId="1" fontId="8" fillId="0" borderId="68" xfId="0" applyNumberFormat="1" applyFont="1" applyBorder="1" applyAlignment="1">
      <alignment horizontal="right" vertical="top" indent="1" shrinkToFit="1"/>
    </xf>
    <xf numFmtId="0" fontId="7" fillId="0" borderId="0" xfId="0" applyFont="1" applyAlignment="1">
      <alignment horizontal="left" vertical="center"/>
    </xf>
    <xf numFmtId="0" fontId="16" fillId="0" borderId="2" xfId="0" applyFont="1" applyBorder="1" applyAlignment="1">
      <alignment vertical="center"/>
    </xf>
    <xf numFmtId="172" fontId="0" fillId="0" borderId="0" xfId="0" applyNumberFormat="1"/>
    <xf numFmtId="172" fontId="0" fillId="0" borderId="0" xfId="0" applyNumberFormat="1" applyAlignment="1">
      <alignment vertical="center"/>
    </xf>
    <xf numFmtId="0" fontId="0" fillId="0" borderId="0" xfId="0" applyAlignment="1">
      <alignment horizontal="right"/>
    </xf>
    <xf numFmtId="168" fontId="29" fillId="0" borderId="5" xfId="0" applyNumberFormat="1" applyFont="1" applyBorder="1" applyAlignment="1" applyProtection="1">
      <alignment horizontal="left" vertical="center"/>
      <protection locked="0"/>
    </xf>
    <xf numFmtId="173" fontId="29" fillId="0" borderId="5" xfId="0" applyNumberFormat="1" applyFont="1" applyBorder="1" applyAlignment="1" applyProtection="1">
      <alignment horizontal="left" vertical="center"/>
      <protection locked="0"/>
    </xf>
    <xf numFmtId="0" fontId="30" fillId="0" borderId="0" xfId="0" applyFont="1"/>
    <xf numFmtId="0" fontId="31" fillId="0" borderId="0" xfId="0" applyFont="1"/>
    <xf numFmtId="0" fontId="31" fillId="0" borderId="0" xfId="0" applyFont="1" applyAlignment="1">
      <alignment horizontal="center"/>
    </xf>
    <xf numFmtId="0" fontId="31" fillId="0" borderId="0" xfId="0" applyFont="1" applyAlignment="1">
      <alignment horizontal="right"/>
    </xf>
    <xf numFmtId="0" fontId="29" fillId="0" borderId="5" xfId="0" applyFont="1" applyBorder="1" applyAlignment="1" applyProtection="1">
      <alignment horizontal="left" vertical="center"/>
      <protection locked="0"/>
    </xf>
    <xf numFmtId="0" fontId="29" fillId="0" borderId="0" xfId="0" applyFont="1" applyAlignment="1" applyProtection="1">
      <alignment vertical="center"/>
      <protection locked="0"/>
    </xf>
    <xf numFmtId="0" fontId="31" fillId="0" borderId="0" xfId="0" applyFont="1" applyAlignment="1">
      <alignment horizontal="right" shrinkToFit="1"/>
    </xf>
    <xf numFmtId="168" fontId="29" fillId="0" borderId="2" xfId="0" applyNumberFormat="1" applyFont="1" applyBorder="1" applyAlignment="1" applyProtection="1">
      <alignment horizontal="left" vertical="center"/>
      <protection locked="0"/>
    </xf>
    <xf numFmtId="0" fontId="12" fillId="0" borderId="1" xfId="0" applyFont="1" applyBorder="1" applyAlignment="1">
      <alignment horizontal="center" vertical="center" wrapText="1"/>
    </xf>
    <xf numFmtId="0" fontId="34" fillId="0" borderId="0" xfId="0" applyFont="1" applyAlignment="1">
      <alignment horizontal="center"/>
    </xf>
    <xf numFmtId="0" fontId="32" fillId="0" borderId="0" xfId="0" applyFont="1"/>
    <xf numFmtId="0" fontId="35" fillId="0" borderId="0" xfId="0" applyFont="1" applyAlignment="1">
      <alignment horizontal="center"/>
    </xf>
    <xf numFmtId="0" fontId="34" fillId="0" borderId="0" xfId="0" applyFont="1"/>
    <xf numFmtId="0" fontId="0" fillId="0" borderId="0" xfId="0" applyAlignment="1">
      <alignment horizontal="left"/>
    </xf>
    <xf numFmtId="0" fontId="33" fillId="0" borderId="0" xfId="0" applyFont="1"/>
    <xf numFmtId="0" fontId="35" fillId="0" borderId="0" xfId="0" applyFont="1"/>
    <xf numFmtId="0" fontId="0" fillId="0" borderId="0" xfId="0" applyAlignment="1">
      <alignment horizontal="center" vertical="center"/>
    </xf>
    <xf numFmtId="0" fontId="33" fillId="0" borderId="5" xfId="0" applyFont="1" applyBorder="1" applyAlignment="1" applyProtection="1">
      <alignment horizontal="center" vertical="center"/>
      <protection locked="0"/>
    </xf>
    <xf numFmtId="0" fontId="29" fillId="0" borderId="0" xfId="0" applyFont="1"/>
    <xf numFmtId="0" fontId="29" fillId="0" borderId="0" xfId="0" applyFont="1" applyAlignment="1">
      <alignment horizontal="left"/>
    </xf>
    <xf numFmtId="0" fontId="39" fillId="0" borderId="0" xfId="0" applyFont="1"/>
    <xf numFmtId="164" fontId="32" fillId="0" borderId="6" xfId="1" applyNumberFormat="1" applyFont="1" applyBorder="1" applyAlignment="1" applyProtection="1">
      <alignment horizontal="left"/>
      <protection locked="0"/>
    </xf>
    <xf numFmtId="164" fontId="33" fillId="0" borderId="0" xfId="1" applyNumberFormat="1" applyFont="1" applyBorder="1" applyAlignment="1" applyProtection="1">
      <alignment horizontal="left"/>
      <protection locked="0"/>
    </xf>
    <xf numFmtId="44" fontId="43" fillId="0" borderId="5" xfId="0" applyNumberFormat="1" applyFont="1" applyBorder="1" applyAlignment="1" applyProtection="1">
      <alignment vertical="center"/>
      <protection locked="0"/>
    </xf>
    <xf numFmtId="0" fontId="12" fillId="0" borderId="1" xfId="0" applyFont="1" applyBorder="1" applyAlignment="1" applyProtection="1">
      <alignment horizontal="center" vertical="center" shrinkToFit="1"/>
      <protection locked="0"/>
    </xf>
    <xf numFmtId="172" fontId="43" fillId="0" borderId="5" xfId="1" applyNumberFormat="1" applyFont="1" applyBorder="1" applyAlignment="1" applyProtection="1">
      <protection locked="0"/>
    </xf>
    <xf numFmtId="172" fontId="43" fillId="0" borderId="5" xfId="1" applyNumberFormat="1" applyFont="1" applyBorder="1" applyAlignment="1" applyProtection="1">
      <alignment vertical="center"/>
      <protection locked="0"/>
    </xf>
    <xf numFmtId="172" fontId="12" fillId="0" borderId="1" xfId="1" applyNumberFormat="1" applyFont="1" applyBorder="1" applyAlignment="1" applyProtection="1">
      <alignment horizontal="center" vertical="center" shrinkToFit="1"/>
      <protection locked="0"/>
    </xf>
    <xf numFmtId="0" fontId="45" fillId="0" borderId="0" xfId="0" applyFont="1"/>
    <xf numFmtId="0" fontId="21" fillId="0" borderId="12" xfId="0" applyFont="1" applyBorder="1" applyAlignment="1">
      <alignment vertical="center" shrinkToFit="1"/>
    </xf>
    <xf numFmtId="0" fontId="4" fillId="0" borderId="0" xfId="0" applyFont="1" applyAlignment="1">
      <alignment horizontal="center"/>
    </xf>
    <xf numFmtId="0" fontId="46" fillId="0" borderId="0" xfId="0" applyFont="1" applyAlignment="1">
      <alignment horizontal="center"/>
    </xf>
    <xf numFmtId="170" fontId="16" fillId="0" borderId="0" xfId="0" applyNumberFormat="1" applyFont="1" applyAlignment="1">
      <alignment vertical="center"/>
    </xf>
    <xf numFmtId="0" fontId="2" fillId="0" borderId="0" xfId="0" applyFont="1" applyAlignment="1">
      <alignment vertical="center" shrinkToFit="1"/>
    </xf>
    <xf numFmtId="0" fontId="13" fillId="0" borderId="21" xfId="0" applyFont="1" applyBorder="1" applyAlignment="1">
      <alignment vertical="center"/>
    </xf>
    <xf numFmtId="0" fontId="18" fillId="0" borderId="8" xfId="0" applyFont="1" applyBorder="1" applyAlignment="1">
      <alignment vertical="center"/>
    </xf>
    <xf numFmtId="0" fontId="2" fillId="0" borderId="0" xfId="0" applyFont="1" applyAlignment="1">
      <alignment horizontal="center"/>
    </xf>
    <xf numFmtId="0" fontId="2" fillId="0" borderId="0" xfId="0" applyFont="1"/>
    <xf numFmtId="0" fontId="2" fillId="0" borderId="11" xfId="0" applyFont="1" applyBorder="1" applyAlignment="1">
      <alignment horizontal="center" shrinkToFit="1"/>
    </xf>
    <xf numFmtId="0" fontId="2" fillId="0" borderId="0" xfId="0" applyFont="1" applyAlignment="1">
      <alignment shrinkToFit="1"/>
    </xf>
    <xf numFmtId="0" fontId="10" fillId="0" borderId="0" xfId="0" applyFont="1"/>
    <xf numFmtId="0" fontId="52" fillId="0" borderId="0" xfId="0" applyFont="1"/>
    <xf numFmtId="0" fontId="16" fillId="0" borderId="8" xfId="0" applyFont="1" applyBorder="1" applyAlignment="1">
      <alignment horizontal="center" vertical="center" shrinkToFit="1"/>
    </xf>
    <xf numFmtId="0" fontId="14" fillId="0" borderId="15" xfId="0" applyFont="1" applyBorder="1" applyAlignment="1">
      <alignment horizontal="center" vertical="center" shrinkToFit="1"/>
    </xf>
    <xf numFmtId="0" fontId="2" fillId="0" borderId="11" xfId="0" applyFont="1" applyBorder="1" applyAlignment="1">
      <alignment vertical="center" shrinkToFit="1"/>
    </xf>
    <xf numFmtId="0" fontId="16" fillId="0" borderId="15" xfId="0" applyFont="1" applyBorder="1" applyAlignment="1">
      <alignment horizontal="center" vertical="center" shrinkToFit="1"/>
    </xf>
    <xf numFmtId="0" fontId="16" fillId="0" borderId="11" xfId="0" applyFont="1" applyBorder="1" applyAlignment="1">
      <alignment vertical="center" shrinkToFit="1"/>
    </xf>
    <xf numFmtId="0" fontId="2" fillId="0" borderId="15" xfId="0" applyFont="1" applyBorder="1" applyAlignment="1">
      <alignment horizontal="left" vertical="center" shrinkToFit="1"/>
    </xf>
    <xf numFmtId="0" fontId="2" fillId="0" borderId="15" xfId="0" applyFont="1" applyBorder="1" applyAlignment="1">
      <alignment horizontal="center" vertical="center" shrinkToFit="1"/>
    </xf>
    <xf numFmtId="0" fontId="3" fillId="0" borderId="1" xfId="0" applyFont="1" applyBorder="1" applyAlignment="1">
      <alignment horizontal="center" shrinkToFit="1"/>
    </xf>
    <xf numFmtId="172" fontId="3" fillId="0" borderId="19" xfId="1" applyNumberFormat="1" applyFont="1" applyBorder="1" applyAlignment="1">
      <alignment horizontal="center" shrinkToFit="1"/>
    </xf>
    <xf numFmtId="0" fontId="2" fillId="0" borderId="1" xfId="0" applyFont="1" applyBorder="1" applyAlignment="1">
      <alignment horizontal="center" vertical="center" shrinkToFit="1"/>
    </xf>
    <xf numFmtId="0" fontId="13" fillId="0" borderId="1" xfId="0" applyFont="1" applyBorder="1" applyAlignment="1">
      <alignment horizontal="center" vertical="center" shrinkToFit="1"/>
    </xf>
    <xf numFmtId="172" fontId="1" fillId="0" borderId="19" xfId="1" applyNumberFormat="1" applyFont="1" applyBorder="1" applyAlignment="1" applyProtection="1">
      <alignment horizontal="left" vertical="center" shrinkToFit="1"/>
    </xf>
    <xf numFmtId="0" fontId="16" fillId="0" borderId="0" xfId="0" applyFont="1" applyAlignment="1" applyProtection="1">
      <alignment vertical="center"/>
      <protection locked="0"/>
    </xf>
    <xf numFmtId="0" fontId="13" fillId="0" borderId="0" xfId="0" applyFont="1" applyAlignment="1">
      <alignment horizontal="center" vertical="center" shrinkToFit="1"/>
    </xf>
    <xf numFmtId="165" fontId="16" fillId="0" borderId="0" xfId="0" applyNumberFormat="1" applyFont="1" applyAlignment="1">
      <alignment horizontal="center" vertical="center" shrinkToFit="1"/>
    </xf>
    <xf numFmtId="0" fontId="13" fillId="0" borderId="0" xfId="0" applyFont="1" applyAlignment="1">
      <alignment shrinkToFit="1"/>
    </xf>
    <xf numFmtId="0" fontId="16" fillId="0" borderId="0" xfId="0" applyFont="1" applyAlignment="1">
      <alignment horizontal="center" vertical="center" shrinkToFit="1"/>
    </xf>
    <xf numFmtId="0" fontId="2" fillId="0" borderId="0" xfId="0" applyFont="1" applyAlignment="1">
      <alignment horizontal="right" vertical="center" shrinkToFit="1"/>
    </xf>
    <xf numFmtId="0" fontId="21" fillId="0" borderId="0" xfId="0" applyFont="1" applyAlignment="1">
      <alignment vertical="center" shrinkToFit="1"/>
    </xf>
    <xf numFmtId="0" fontId="0" fillId="0" borderId="0" xfId="0" applyAlignment="1">
      <alignment shrinkToFit="1"/>
    </xf>
    <xf numFmtId="0" fontId="16" fillId="0" borderId="0" xfId="0" applyFont="1" applyAlignment="1">
      <alignment vertical="center" shrinkToFit="1"/>
    </xf>
    <xf numFmtId="0" fontId="2" fillId="0" borderId="0" xfId="0" applyFont="1" applyAlignment="1">
      <alignment horizontal="left" vertical="center" shrinkToFit="1"/>
    </xf>
    <xf numFmtId="0" fontId="21" fillId="0" borderId="0" xfId="0" applyFont="1" applyAlignment="1">
      <alignment horizontal="left" vertical="center" shrinkToFit="1"/>
    </xf>
    <xf numFmtId="0" fontId="16" fillId="0" borderId="0" xfId="0" applyFont="1" applyAlignment="1">
      <alignment horizontal="left" vertical="center" shrinkToFit="1"/>
    </xf>
    <xf numFmtId="0" fontId="2" fillId="0" borderId="0" xfId="0" applyFont="1" applyAlignment="1">
      <alignment horizontal="center" vertical="center" shrinkToFit="1"/>
    </xf>
    <xf numFmtId="0" fontId="2" fillId="0" borderId="0" xfId="0" applyFont="1" applyAlignment="1">
      <alignment horizontal="left"/>
    </xf>
    <xf numFmtId="0" fontId="16" fillId="0" borderId="0" xfId="0" applyFont="1" applyAlignment="1">
      <alignment horizontal="center"/>
    </xf>
    <xf numFmtId="0" fontId="18" fillId="0" borderId="0" xfId="0" applyFont="1" applyAlignment="1">
      <alignment horizontal="center" vertical="center"/>
    </xf>
    <xf numFmtId="0" fontId="18" fillId="0" borderId="0" xfId="0" applyFont="1" applyAlignment="1">
      <alignment vertical="center"/>
    </xf>
    <xf numFmtId="0" fontId="16" fillId="0" borderId="0" xfId="0" applyFont="1"/>
    <xf numFmtId="0" fontId="14" fillId="0" borderId="0" xfId="0" applyFont="1"/>
    <xf numFmtId="0" fontId="13" fillId="0" borderId="0" xfId="0" applyFont="1"/>
    <xf numFmtId="0" fontId="16" fillId="0" borderId="15" xfId="0" applyFont="1" applyBorder="1" applyAlignment="1" applyProtection="1">
      <alignment vertical="center"/>
      <protection locked="0"/>
    </xf>
    <xf numFmtId="0" fontId="17" fillId="0" borderId="0" xfId="0" applyFont="1" applyAlignment="1">
      <alignment horizontal="center" vertical="center"/>
    </xf>
    <xf numFmtId="0" fontId="29" fillId="0" borderId="5" xfId="0" applyFont="1" applyBorder="1" applyAlignment="1" applyProtection="1">
      <alignment vertical="center" shrinkToFit="1"/>
      <protection locked="0"/>
    </xf>
    <xf numFmtId="0" fontId="24" fillId="0" borderId="0" xfId="0" applyFont="1" applyAlignment="1">
      <alignment horizontal="center"/>
    </xf>
    <xf numFmtId="0" fontId="2" fillId="0" borderId="0" xfId="0" applyFont="1" applyAlignment="1">
      <alignment horizontal="left" vertical="center" shrinkToFit="1"/>
    </xf>
    <xf numFmtId="0" fontId="16" fillId="0" borderId="8" xfId="0" applyFont="1" applyBorder="1" applyAlignment="1">
      <alignment horizontal="right" vertical="center" shrinkToFit="1"/>
    </xf>
    <xf numFmtId="170" fontId="16" fillId="0" borderId="5" xfId="1" applyNumberFormat="1" applyFont="1" applyBorder="1" applyAlignment="1" applyProtection="1">
      <alignment horizontal="center" vertical="center"/>
    </xf>
    <xf numFmtId="0" fontId="16" fillId="0" borderId="5" xfId="0" applyFont="1" applyBorder="1" applyAlignment="1">
      <alignment horizontal="center" vertical="center"/>
    </xf>
    <xf numFmtId="171" fontId="24" fillId="0" borderId="9" xfId="0" applyNumberFormat="1" applyFont="1" applyBorder="1" applyAlignment="1">
      <alignment horizontal="center" vertical="center" shrinkToFit="1"/>
    </xf>
    <xf numFmtId="0" fontId="16" fillId="0" borderId="11" xfId="0" applyFont="1" applyBorder="1" applyAlignment="1">
      <alignment horizontal="left" vertical="center" shrinkToFit="1"/>
    </xf>
    <xf numFmtId="0" fontId="16" fillId="0" borderId="0" xfId="0" applyFont="1" applyAlignment="1">
      <alignment horizontal="left" vertical="center" shrinkToFit="1"/>
    </xf>
    <xf numFmtId="0" fontId="3" fillId="0" borderId="0" xfId="0" applyFont="1" applyAlignment="1">
      <alignment horizontal="left" vertical="center" shrinkToFit="1"/>
    </xf>
    <xf numFmtId="0" fontId="18" fillId="0" borderId="0" xfId="0" applyFont="1" applyAlignment="1">
      <alignment horizontal="center" vertical="center"/>
    </xf>
    <xf numFmtId="172" fontId="16" fillId="0" borderId="5" xfId="1" applyNumberFormat="1" applyFont="1" applyBorder="1" applyAlignment="1" applyProtection="1">
      <alignment horizontal="left" vertical="center" shrinkToFit="1"/>
    </xf>
    <xf numFmtId="0" fontId="2" fillId="0" borderId="0" xfId="0" applyFont="1" applyAlignment="1">
      <alignment horizontal="left" vertical="center"/>
    </xf>
    <xf numFmtId="0" fontId="18" fillId="0" borderId="11" xfId="0" applyFont="1" applyBorder="1" applyAlignment="1">
      <alignment horizontal="center" vertical="center"/>
    </xf>
    <xf numFmtId="0" fontId="21" fillId="0" borderId="0" xfId="0" applyFont="1" applyAlignment="1">
      <alignment horizontal="left" vertical="center" shrinkToFit="1"/>
    </xf>
    <xf numFmtId="171" fontId="24" fillId="0" borderId="13" xfId="0" applyNumberFormat="1" applyFont="1" applyBorder="1" applyAlignment="1">
      <alignment horizontal="center" vertical="center" shrinkToFit="1"/>
    </xf>
    <xf numFmtId="171" fontId="24" fillId="0" borderId="5" xfId="0" applyNumberFormat="1" applyFont="1" applyBorder="1" applyAlignment="1">
      <alignment horizontal="center" vertical="center" shrinkToFit="1"/>
    </xf>
    <xf numFmtId="0" fontId="23" fillId="0" borderId="5" xfId="0" applyFont="1" applyBorder="1" applyAlignment="1">
      <alignment horizontal="center" vertical="center" shrinkToFit="1"/>
    </xf>
    <xf numFmtId="0" fontId="13" fillId="0" borderId="20" xfId="0" applyFont="1" applyBorder="1" applyAlignment="1">
      <alignment horizontal="center" vertical="center"/>
    </xf>
    <xf numFmtId="0" fontId="13" fillId="0" borderId="21" xfId="0" applyFont="1" applyBorder="1" applyAlignment="1">
      <alignment horizontal="center" vertical="center"/>
    </xf>
    <xf numFmtId="0" fontId="13" fillId="0" borderId="22" xfId="0" applyFont="1" applyBorder="1" applyAlignment="1">
      <alignment horizontal="center" vertical="center"/>
    </xf>
    <xf numFmtId="0" fontId="16" fillId="2" borderId="23" xfId="0" applyFont="1" applyFill="1" applyBorder="1" applyAlignment="1">
      <alignment horizontal="left" vertical="center"/>
    </xf>
    <xf numFmtId="0" fontId="16" fillId="2" borderId="24" xfId="0" applyFont="1" applyFill="1" applyBorder="1" applyAlignment="1">
      <alignment horizontal="left" vertical="center"/>
    </xf>
    <xf numFmtId="0" fontId="16" fillId="2" borderId="25" xfId="0" applyFont="1" applyFill="1" applyBorder="1" applyAlignment="1">
      <alignment horizontal="left" vertical="center"/>
    </xf>
    <xf numFmtId="0" fontId="24" fillId="0" borderId="9" xfId="0" applyFont="1" applyBorder="1" applyAlignment="1">
      <alignment horizontal="center" vertical="center" shrinkToFit="1"/>
    </xf>
    <xf numFmtId="0" fontId="14" fillId="0" borderId="0" xfId="0" applyFont="1" applyAlignment="1">
      <alignment horizontal="center" vertical="center" shrinkToFit="1"/>
    </xf>
    <xf numFmtId="0" fontId="2" fillId="0" borderId="11" xfId="0" applyFont="1" applyBorder="1" applyAlignment="1">
      <alignment horizontal="right" vertical="center" shrinkToFit="1"/>
    </xf>
    <xf numFmtId="0" fontId="2" fillId="0" borderId="0" xfId="0" applyFont="1" applyAlignment="1">
      <alignment horizontal="right" vertical="center" shrinkToFit="1"/>
    </xf>
    <xf numFmtId="0" fontId="16" fillId="0" borderId="5" xfId="0" applyFont="1" applyBorder="1" applyAlignment="1">
      <alignment horizontal="center" vertical="center" shrinkToFit="1"/>
    </xf>
    <xf numFmtId="0" fontId="16" fillId="0" borderId="5" xfId="0" applyFont="1" applyBorder="1" applyAlignment="1" applyProtection="1">
      <alignment horizontal="center" vertical="center" shrinkToFit="1"/>
      <protection locked="0"/>
    </xf>
    <xf numFmtId="0" fontId="16" fillId="0" borderId="12" xfId="0" applyFont="1" applyBorder="1" applyAlignment="1" applyProtection="1">
      <alignment horizontal="center" vertical="center" shrinkToFit="1"/>
      <protection locked="0"/>
    </xf>
    <xf numFmtId="0" fontId="24" fillId="0" borderId="5" xfId="0" applyFont="1" applyBorder="1" applyAlignment="1">
      <alignment horizontal="center" vertical="center" shrinkToFit="1"/>
    </xf>
    <xf numFmtId="0" fontId="24" fillId="0" borderId="12" xfId="0" applyFont="1" applyBorder="1" applyAlignment="1">
      <alignment horizontal="center" vertical="center" shrinkToFit="1"/>
    </xf>
    <xf numFmtId="0" fontId="51" fillId="0" borderId="6" xfId="0" applyFont="1" applyBorder="1" applyAlignment="1">
      <alignment horizontal="center" vertical="center" shrinkToFit="1"/>
    </xf>
    <xf numFmtId="0" fontId="51" fillId="0" borderId="16" xfId="0" applyFont="1" applyBorder="1" applyAlignment="1">
      <alignment horizontal="center" vertical="center" shrinkToFit="1"/>
    </xf>
    <xf numFmtId="0" fontId="24" fillId="0" borderId="5" xfId="0" applyFont="1" applyBorder="1" applyAlignment="1" applyProtection="1">
      <alignment horizontal="center" vertical="center" shrinkToFit="1"/>
      <protection locked="0"/>
    </xf>
    <xf numFmtId="0" fontId="24" fillId="0" borderId="12" xfId="0" applyFont="1" applyBorder="1" applyAlignment="1" applyProtection="1">
      <alignment horizontal="center" vertical="center" shrinkToFit="1"/>
      <protection locked="0"/>
    </xf>
    <xf numFmtId="0" fontId="16" fillId="0" borderId="11" xfId="0" applyFont="1" applyBorder="1" applyAlignment="1">
      <alignment horizontal="center" vertical="center" shrinkToFit="1"/>
    </xf>
    <xf numFmtId="0" fontId="16" fillId="0" borderId="0" xfId="0" applyFont="1" applyAlignment="1">
      <alignment horizontal="center" vertical="center" shrinkToFit="1"/>
    </xf>
    <xf numFmtId="0" fontId="50" fillId="0" borderId="11" xfId="0" applyFont="1" applyBorder="1" applyAlignment="1">
      <alignment horizontal="center" vertical="center" shrinkToFit="1"/>
    </xf>
    <xf numFmtId="0" fontId="50" fillId="0" borderId="0" xfId="0" applyFont="1" applyAlignment="1">
      <alignment horizontal="center" vertical="center" shrinkToFit="1"/>
    </xf>
    <xf numFmtId="0" fontId="2" fillId="0" borderId="0" xfId="0" applyFont="1" applyAlignment="1">
      <alignment horizontal="center" vertical="center" shrinkToFit="1"/>
    </xf>
    <xf numFmtId="0" fontId="13" fillId="0" borderId="14" xfId="0" applyFont="1" applyBorder="1" applyAlignment="1">
      <alignment horizontal="center" vertical="center" shrinkToFit="1"/>
    </xf>
    <xf numFmtId="0" fontId="13" fillId="0" borderId="6" xfId="0" applyFont="1" applyBorder="1" applyAlignment="1">
      <alignment horizontal="center" vertical="center" shrinkToFit="1"/>
    </xf>
    <xf numFmtId="0" fontId="13" fillId="0" borderId="0" xfId="0" applyFont="1" applyAlignment="1">
      <alignment horizontal="center" vertical="center" shrinkToFit="1"/>
    </xf>
    <xf numFmtId="0" fontId="13" fillId="0" borderId="16" xfId="0" applyFont="1" applyBorder="1" applyAlignment="1">
      <alignment horizontal="center" vertical="center" shrinkToFit="1"/>
    </xf>
    <xf numFmtId="0" fontId="16" fillId="0" borderId="12" xfId="0" applyFont="1" applyBorder="1" applyAlignment="1">
      <alignment horizontal="center" vertical="center" shrinkToFit="1"/>
    </xf>
    <xf numFmtId="0" fontId="3" fillId="0" borderId="42" xfId="0" applyFont="1" applyBorder="1" applyAlignment="1">
      <alignment horizontal="center" shrinkToFit="1"/>
    </xf>
    <xf numFmtId="0" fontId="3" fillId="0" borderId="3" xfId="0" applyFont="1" applyBorder="1" applyAlignment="1">
      <alignment horizontal="center" shrinkToFit="1"/>
    </xf>
    <xf numFmtId="0" fontId="3" fillId="0" borderId="2" xfId="0" applyFont="1" applyBorder="1" applyAlignment="1">
      <alignment horizontal="center" shrinkToFit="1"/>
    </xf>
    <xf numFmtId="0" fontId="21" fillId="0" borderId="0" xfId="0" applyFont="1" applyAlignment="1">
      <alignment horizontal="center" vertical="center" shrinkToFit="1"/>
    </xf>
    <xf numFmtId="0" fontId="13" fillId="0" borderId="42" xfId="0" applyFont="1" applyBorder="1" applyAlignment="1">
      <alignment horizontal="center" shrinkToFit="1"/>
    </xf>
    <xf numFmtId="0" fontId="13" fillId="0" borderId="3" xfId="0" applyFont="1" applyBorder="1" applyAlignment="1">
      <alignment horizontal="center" shrinkToFit="1"/>
    </xf>
    <xf numFmtId="0" fontId="21" fillId="0" borderId="15" xfId="0" applyFont="1" applyBorder="1" applyAlignment="1">
      <alignment horizontal="left" vertical="center" shrinkToFit="1"/>
    </xf>
    <xf numFmtId="0" fontId="16" fillId="0" borderId="0" xfId="0" applyFont="1" applyAlignment="1">
      <alignment horizontal="right" vertical="center" shrinkToFit="1"/>
    </xf>
    <xf numFmtId="174" fontId="16" fillId="0" borderId="5" xfId="0" applyNumberFormat="1" applyFont="1" applyBorder="1" applyAlignment="1">
      <alignment horizontal="center" vertical="center" shrinkToFit="1"/>
    </xf>
    <xf numFmtId="174" fontId="16" fillId="0" borderId="12" xfId="0" applyNumberFormat="1" applyFont="1" applyBorder="1" applyAlignment="1">
      <alignment horizontal="center" vertical="center" shrinkToFit="1"/>
    </xf>
    <xf numFmtId="0" fontId="54" fillId="0" borderId="0" xfId="0" applyFont="1" applyAlignment="1">
      <alignment horizontal="center" vertical="center" shrinkToFit="1"/>
    </xf>
    <xf numFmtId="0" fontId="14" fillId="0" borderId="43" xfId="0" applyFont="1" applyBorder="1" applyAlignment="1">
      <alignment horizontal="center" vertical="center" wrapText="1" shrinkToFit="1"/>
    </xf>
    <xf numFmtId="0" fontId="14" fillId="0" borderId="51" xfId="0" applyFont="1" applyBorder="1" applyAlignment="1">
      <alignment horizontal="center" vertical="center" wrapText="1" shrinkToFit="1"/>
    </xf>
    <xf numFmtId="0" fontId="14" fillId="0" borderId="44" xfId="0" applyFont="1" applyBorder="1" applyAlignment="1">
      <alignment horizontal="center" vertical="center" wrapText="1" shrinkToFit="1"/>
    </xf>
    <xf numFmtId="0" fontId="14" fillId="0" borderId="26" xfId="0" applyFont="1" applyBorder="1" applyAlignment="1">
      <alignment horizontal="center" vertical="center" wrapText="1" shrinkToFit="1"/>
    </xf>
    <xf numFmtId="0" fontId="14" fillId="0" borderId="27" xfId="0" applyFont="1" applyBorder="1" applyAlignment="1">
      <alignment horizontal="center" vertical="center" wrapText="1" shrinkToFit="1"/>
    </xf>
    <xf numFmtId="0" fontId="14" fillId="0" borderId="4" xfId="0" applyFont="1" applyBorder="1" applyAlignment="1">
      <alignment horizontal="center" vertical="center" wrapText="1" shrinkToFit="1"/>
    </xf>
    <xf numFmtId="0" fontId="14" fillId="0" borderId="0" xfId="0" applyFont="1" applyAlignment="1">
      <alignment horizontal="center" vertical="center" wrapText="1" shrinkToFit="1"/>
    </xf>
    <xf numFmtId="0" fontId="14" fillId="0" borderId="5" xfId="0" applyFont="1" applyBorder="1" applyAlignment="1">
      <alignment horizontal="center" vertical="center" wrapText="1" shrinkToFit="1"/>
    </xf>
    <xf numFmtId="0" fontId="16" fillId="0" borderId="5" xfId="0" applyFont="1" applyBorder="1" applyAlignment="1">
      <alignment horizontal="left" vertical="center" shrinkToFit="1"/>
    </xf>
    <xf numFmtId="0" fontId="21" fillId="0" borderId="0" xfId="0" applyFont="1" applyAlignment="1">
      <alignment horizontal="right" vertical="center" shrinkToFit="1"/>
    </xf>
    <xf numFmtId="0" fontId="15" fillId="0" borderId="11" xfId="0" applyFont="1" applyBorder="1" applyAlignment="1">
      <alignment horizontal="center" vertical="center" shrinkToFit="1"/>
    </xf>
    <xf numFmtId="0" fontId="2" fillId="0" borderId="42" xfId="0" applyFont="1" applyBorder="1" applyAlignment="1">
      <alignment horizontal="center" vertical="center" shrinkToFit="1"/>
    </xf>
    <xf numFmtId="0" fontId="2" fillId="0" borderId="3" xfId="0" applyFont="1" applyBorder="1" applyAlignment="1">
      <alignment horizontal="center" vertical="center" shrinkToFit="1"/>
    </xf>
    <xf numFmtId="0" fontId="13" fillId="0" borderId="42" xfId="0" applyFont="1" applyBorder="1" applyAlignment="1">
      <alignment horizontal="center" vertical="center" shrinkToFit="1"/>
    </xf>
    <xf numFmtId="0" fontId="13" fillId="0" borderId="2" xfId="0" applyFont="1" applyBorder="1" applyAlignment="1">
      <alignment horizontal="center" vertical="center" shrinkToFit="1"/>
    </xf>
    <xf numFmtId="0" fontId="13" fillId="0" borderId="3" xfId="0" applyFont="1" applyBorder="1" applyAlignment="1">
      <alignment horizontal="center" vertical="center" shrinkToFit="1"/>
    </xf>
    <xf numFmtId="0" fontId="16" fillId="0" borderId="13" xfId="0" applyFont="1" applyBorder="1" applyAlignment="1">
      <alignment horizontal="center" shrinkToFit="1"/>
    </xf>
    <xf numFmtId="0" fontId="16" fillId="0" borderId="5" xfId="0" applyFont="1" applyBorder="1" applyAlignment="1">
      <alignment horizontal="center" shrinkToFit="1"/>
    </xf>
    <xf numFmtId="174" fontId="16" fillId="0" borderId="5" xfId="0" applyNumberFormat="1" applyFont="1" applyBorder="1" applyAlignment="1">
      <alignment horizontal="center" shrinkToFit="1"/>
    </xf>
    <xf numFmtId="0" fontId="2" fillId="0" borderId="17" xfId="0" applyFont="1" applyBorder="1" applyAlignment="1">
      <alignment horizontal="center" shrinkToFit="1"/>
    </xf>
    <xf numFmtId="0" fontId="2" fillId="0" borderId="2" xfId="0" applyFont="1" applyBorder="1" applyAlignment="1">
      <alignment horizontal="center" shrinkToFit="1"/>
    </xf>
    <xf numFmtId="0" fontId="2" fillId="0" borderId="3" xfId="0" applyFont="1" applyBorder="1" applyAlignment="1">
      <alignment horizontal="center" shrinkToFit="1"/>
    </xf>
    <xf numFmtId="0" fontId="40" fillId="0" borderId="23" xfId="0" applyFont="1" applyBorder="1" applyAlignment="1">
      <alignment horizontal="center" vertical="top" wrapText="1"/>
    </xf>
    <xf numFmtId="0" fontId="40" fillId="0" borderId="24" xfId="0" applyFont="1" applyBorder="1" applyAlignment="1">
      <alignment horizontal="center" vertical="top" wrapText="1"/>
    </xf>
    <xf numFmtId="0" fontId="40" fillId="0" borderId="25" xfId="0" applyFont="1" applyBorder="1" applyAlignment="1">
      <alignment horizontal="center" vertical="top" wrapText="1"/>
    </xf>
    <xf numFmtId="0" fontId="16" fillId="0" borderId="23" xfId="0" applyFont="1" applyBorder="1" applyAlignment="1">
      <alignment horizontal="center" shrinkToFit="1"/>
    </xf>
    <xf numFmtId="0" fontId="16" fillId="0" borderId="24" xfId="0" applyFont="1" applyBorder="1" applyAlignment="1">
      <alignment horizontal="center" shrinkToFit="1"/>
    </xf>
    <xf numFmtId="0" fontId="16" fillId="0" borderId="25" xfId="0" applyFont="1" applyBorder="1" applyAlignment="1">
      <alignment horizontal="center" shrinkToFit="1"/>
    </xf>
    <xf numFmtId="0" fontId="3" fillId="0" borderId="4" xfId="0" applyFont="1" applyBorder="1" applyAlignment="1">
      <alignment horizontal="center" vertical="top" shrinkToFit="1"/>
    </xf>
    <xf numFmtId="0" fontId="3" fillId="0" borderId="18" xfId="0" applyFont="1" applyBorder="1" applyAlignment="1">
      <alignment horizontal="center" vertical="top" shrinkToFit="1"/>
    </xf>
    <xf numFmtId="0" fontId="16" fillId="0" borderId="8" xfId="0" applyFont="1" applyBorder="1" applyAlignment="1">
      <alignment horizontal="left" vertical="top" wrapText="1" shrinkToFit="1"/>
    </xf>
    <xf numFmtId="0" fontId="16" fillId="0" borderId="29" xfId="0" applyFont="1" applyBorder="1" applyAlignment="1">
      <alignment horizontal="left" vertical="top" wrapText="1" shrinkToFit="1"/>
    </xf>
    <xf numFmtId="0" fontId="16" fillId="0" borderId="11" xfId="0" applyFont="1" applyBorder="1" applyAlignment="1">
      <alignment horizontal="left" vertical="top" wrapText="1" shrinkToFit="1"/>
    </xf>
    <xf numFmtId="0" fontId="16" fillId="0" borderId="0" xfId="0" applyFont="1" applyAlignment="1">
      <alignment horizontal="left" vertical="top" wrapText="1" shrinkToFit="1"/>
    </xf>
    <xf numFmtId="0" fontId="16" fillId="0" borderId="15" xfId="0" applyFont="1" applyBorder="1" applyAlignment="1">
      <alignment horizontal="left" vertical="top" wrapText="1" shrinkToFit="1"/>
    </xf>
    <xf numFmtId="0" fontId="16" fillId="0" borderId="20" xfId="0" applyFont="1" applyBorder="1" applyAlignment="1">
      <alignment horizontal="left" vertical="top" wrapText="1" shrinkToFit="1"/>
    </xf>
    <xf numFmtId="0" fontId="16" fillId="0" borderId="21" xfId="0" applyFont="1" applyBorder="1" applyAlignment="1">
      <alignment horizontal="left" vertical="top" wrapText="1" shrinkToFit="1"/>
    </xf>
    <xf numFmtId="0" fontId="16" fillId="0" borderId="22" xfId="0" applyFont="1" applyBorder="1" applyAlignment="1">
      <alignment horizontal="left" vertical="top" wrapText="1" shrinkToFit="1"/>
    </xf>
    <xf numFmtId="0" fontId="16" fillId="0" borderId="1" xfId="0" applyFont="1" applyBorder="1" applyAlignment="1">
      <alignment horizontal="center" shrinkToFit="1"/>
    </xf>
    <xf numFmtId="0" fontId="16" fillId="0" borderId="4" xfId="0" applyFont="1" applyBorder="1" applyAlignment="1">
      <alignment horizontal="center" shrinkToFit="1"/>
    </xf>
    <xf numFmtId="43" fontId="16" fillId="0" borderId="4" xfId="1" applyFont="1" applyBorder="1" applyAlignment="1">
      <alignment horizontal="center" shrinkToFit="1"/>
    </xf>
    <xf numFmtId="0" fontId="3" fillId="0" borderId="1" xfId="0" applyFont="1" applyBorder="1" applyAlignment="1">
      <alignment horizontal="center" vertical="top" shrinkToFit="1"/>
    </xf>
    <xf numFmtId="0" fontId="3" fillId="0" borderId="19" xfId="0" applyFont="1" applyBorder="1" applyAlignment="1">
      <alignment horizontal="center" vertical="top" shrinkToFit="1"/>
    </xf>
    <xf numFmtId="0" fontId="16" fillId="0" borderId="7" xfId="0" applyFont="1" applyBorder="1" applyAlignment="1">
      <alignment horizontal="left" vertical="center" shrinkToFit="1"/>
    </xf>
    <xf numFmtId="0" fontId="16" fillId="0" borderId="8" xfId="0" applyFont="1" applyBorder="1" applyAlignment="1">
      <alignment horizontal="left" vertical="center" shrinkToFit="1"/>
    </xf>
    <xf numFmtId="166" fontId="24" fillId="0" borderId="2" xfId="0" applyNumberFormat="1" applyFont="1" applyBorder="1" applyAlignment="1">
      <alignment horizontal="center" vertical="center" shrinkToFit="1"/>
    </xf>
    <xf numFmtId="166" fontId="24" fillId="0" borderId="50" xfId="0" applyNumberFormat="1" applyFont="1" applyBorder="1" applyAlignment="1">
      <alignment horizontal="center" vertical="center" shrinkToFit="1"/>
    </xf>
    <xf numFmtId="0" fontId="16" fillId="0" borderId="7" xfId="0" applyFont="1" applyBorder="1" applyAlignment="1">
      <alignment horizontal="center" vertical="center" shrinkToFit="1"/>
    </xf>
    <xf numFmtId="0" fontId="16" fillId="0" borderId="8" xfId="0" applyFont="1" applyBorder="1" applyAlignment="1">
      <alignment horizontal="center" vertical="center" shrinkToFit="1"/>
    </xf>
    <xf numFmtId="0" fontId="15" fillId="0" borderId="0" xfId="0" applyFont="1" applyAlignment="1">
      <alignment horizontal="center" vertical="center" shrinkToFit="1"/>
    </xf>
    <xf numFmtId="172" fontId="20" fillId="0" borderId="5" xfId="1" applyNumberFormat="1" applyFont="1" applyBorder="1" applyAlignment="1" applyProtection="1">
      <alignment horizontal="left" vertical="center" wrapText="1"/>
    </xf>
    <xf numFmtId="172" fontId="20" fillId="0" borderId="12" xfId="1" applyNumberFormat="1" applyFont="1" applyBorder="1" applyAlignment="1" applyProtection="1">
      <alignment horizontal="left" vertical="center" wrapText="1"/>
    </xf>
    <xf numFmtId="0" fontId="18" fillId="0" borderId="7" xfId="0" applyFont="1" applyBorder="1" applyAlignment="1">
      <alignment horizontal="center" vertical="center"/>
    </xf>
    <xf numFmtId="0" fontId="18" fillId="0" borderId="8" xfId="0" applyFont="1" applyBorder="1" applyAlignment="1">
      <alignment horizontal="center" vertical="center"/>
    </xf>
    <xf numFmtId="0" fontId="2" fillId="0" borderId="0" xfId="1" applyNumberFormat="1" applyFont="1" applyBorder="1" applyAlignment="1" applyProtection="1">
      <alignment horizontal="left" vertical="center" shrinkToFit="1"/>
    </xf>
    <xf numFmtId="0" fontId="17" fillId="0" borderId="0" xfId="0" applyFont="1" applyAlignment="1">
      <alignment horizontal="center"/>
    </xf>
    <xf numFmtId="0" fontId="55" fillId="0" borderId="21" xfId="0" applyFont="1" applyBorder="1" applyAlignment="1">
      <alignment horizontal="center"/>
    </xf>
    <xf numFmtId="0" fontId="55" fillId="0" borderId="22" xfId="0" applyFont="1" applyBorder="1" applyAlignment="1">
      <alignment horizontal="center"/>
    </xf>
    <xf numFmtId="0" fontId="2" fillId="0" borderId="11" xfId="0" applyFont="1" applyBorder="1" applyAlignment="1">
      <alignment horizontal="center"/>
    </xf>
    <xf numFmtId="0" fontId="2" fillId="0" borderId="0" xfId="0" applyFont="1" applyAlignment="1">
      <alignment horizontal="center"/>
    </xf>
    <xf numFmtId="0" fontId="2" fillId="0" borderId="5" xfId="0" applyFont="1" applyBorder="1" applyAlignment="1">
      <alignment horizontal="center"/>
    </xf>
    <xf numFmtId="0" fontId="22" fillId="0" borderId="0" xfId="0" applyFont="1" applyAlignment="1">
      <alignment horizontal="left" vertical="center" shrinkToFit="1"/>
    </xf>
    <xf numFmtId="0" fontId="13" fillId="0" borderId="0" xfId="0" applyFont="1" applyAlignment="1">
      <alignment horizontal="left" vertical="center" shrinkToFit="1"/>
    </xf>
    <xf numFmtId="0" fontId="16" fillId="2" borderId="23" xfId="0" applyFont="1" applyFill="1" applyBorder="1" applyAlignment="1">
      <alignment horizontal="left"/>
    </xf>
    <xf numFmtId="0" fontId="16" fillId="2" borderId="24" xfId="0" applyFont="1" applyFill="1" applyBorder="1" applyAlignment="1">
      <alignment horizontal="left"/>
    </xf>
    <xf numFmtId="0" fontId="16" fillId="2" borderId="25" xfId="0" applyFont="1" applyFill="1" applyBorder="1" applyAlignment="1">
      <alignment horizontal="left"/>
    </xf>
    <xf numFmtId="0" fontId="16" fillId="0" borderId="5" xfId="0" applyFont="1" applyBorder="1" applyAlignment="1" applyProtection="1">
      <alignment horizontal="center" vertical="center"/>
      <protection locked="0"/>
    </xf>
    <xf numFmtId="0" fontId="16" fillId="0" borderId="2" xfId="0" applyFont="1" applyBorder="1" applyAlignment="1" applyProtection="1">
      <alignment horizontal="center" vertical="center"/>
      <protection locked="0"/>
    </xf>
    <xf numFmtId="171" fontId="20" fillId="0" borderId="5" xfId="0" applyNumberFormat="1" applyFont="1" applyBorder="1" applyAlignment="1">
      <alignment horizontal="center" shrinkToFit="1"/>
    </xf>
    <xf numFmtId="0" fontId="20" fillId="0" borderId="5" xfId="0" applyFont="1" applyBorder="1" applyAlignment="1">
      <alignment horizontal="center" shrinkToFit="1"/>
    </xf>
    <xf numFmtId="0" fontId="2" fillId="0" borderId="11" xfId="0" applyFont="1" applyBorder="1" applyAlignment="1">
      <alignment horizontal="center" wrapText="1"/>
    </xf>
    <xf numFmtId="0" fontId="2" fillId="0" borderId="0" xfId="0" applyFont="1" applyAlignment="1">
      <alignment horizontal="center" wrapText="1"/>
    </xf>
    <xf numFmtId="0" fontId="2" fillId="0" borderId="0" xfId="0" applyFont="1" applyAlignment="1">
      <alignment horizontal="center" vertical="center"/>
    </xf>
    <xf numFmtId="0" fontId="2" fillId="0" borderId="15" xfId="0" applyFont="1" applyBorder="1" applyAlignment="1">
      <alignment horizontal="center" vertical="center"/>
    </xf>
    <xf numFmtId="172" fontId="16" fillId="0" borderId="5" xfId="0" applyNumberFormat="1" applyFont="1" applyBorder="1" applyAlignment="1">
      <alignment horizontal="left" vertical="center" shrinkToFit="1"/>
    </xf>
    <xf numFmtId="0" fontId="47" fillId="0" borderId="5" xfId="0" applyFont="1" applyBorder="1" applyAlignment="1" applyProtection="1">
      <alignment horizontal="center" vertical="center" shrinkToFit="1"/>
      <protection locked="0"/>
    </xf>
    <xf numFmtId="0" fontId="14" fillId="0" borderId="28" xfId="0" applyFont="1" applyBorder="1" applyAlignment="1">
      <alignment horizontal="center" vertical="center" wrapText="1" shrinkToFit="1"/>
    </xf>
    <xf numFmtId="0" fontId="14" fillId="0" borderId="18" xfId="0" applyFont="1" applyBorder="1" applyAlignment="1">
      <alignment horizontal="center" vertical="center" wrapText="1" shrinkToFit="1"/>
    </xf>
    <xf numFmtId="0" fontId="14" fillId="0" borderId="69" xfId="0" applyFont="1" applyBorder="1" applyAlignment="1">
      <alignment horizontal="center" vertical="center" wrapText="1" shrinkToFit="1"/>
    </xf>
    <xf numFmtId="0" fontId="14" fillId="0" borderId="9" xfId="0" applyFont="1" applyBorder="1" applyAlignment="1">
      <alignment horizontal="center" vertical="center" wrapText="1" shrinkToFit="1"/>
    </xf>
    <xf numFmtId="0" fontId="14" fillId="0" borderId="70" xfId="0" applyFont="1" applyBorder="1" applyAlignment="1">
      <alignment horizontal="center" vertical="center" wrapText="1" shrinkToFit="1"/>
    </xf>
    <xf numFmtId="0" fontId="14" fillId="0" borderId="13" xfId="0" applyFont="1" applyBorder="1" applyAlignment="1">
      <alignment horizontal="center" vertical="center" wrapText="1" shrinkToFit="1"/>
    </xf>
    <xf numFmtId="0" fontId="19" fillId="0" borderId="8" xfId="0" applyFont="1" applyBorder="1" applyAlignment="1">
      <alignment horizontal="right" vertical="center"/>
    </xf>
    <xf numFmtId="0" fontId="24" fillId="0" borderId="5" xfId="0" applyFont="1" applyBorder="1" applyAlignment="1">
      <alignment horizontal="center" shrinkToFit="1"/>
    </xf>
    <xf numFmtId="0" fontId="24" fillId="0" borderId="12" xfId="0" applyFont="1" applyBorder="1" applyAlignment="1">
      <alignment horizontal="center" shrinkToFit="1"/>
    </xf>
    <xf numFmtId="0" fontId="48" fillId="0" borderId="0" xfId="0" applyFont="1" applyAlignment="1">
      <alignment horizontal="right" shrinkToFit="1"/>
    </xf>
    <xf numFmtId="0" fontId="2" fillId="0" borderId="52" xfId="0" applyFont="1" applyBorder="1" applyAlignment="1">
      <alignment horizontal="center" vertical="center"/>
    </xf>
    <xf numFmtId="0" fontId="2" fillId="0" borderId="1" xfId="0" applyFont="1" applyBorder="1" applyAlignment="1">
      <alignment horizontal="center" vertical="center"/>
    </xf>
    <xf numFmtId="0" fontId="2" fillId="0" borderId="73" xfId="0" applyFont="1" applyBorder="1" applyAlignment="1">
      <alignment horizontal="center" vertical="center"/>
    </xf>
    <xf numFmtId="0" fontId="2" fillId="0" borderId="71" xfId="0" applyFont="1" applyBorder="1" applyAlignment="1">
      <alignment horizontal="center" vertical="center"/>
    </xf>
    <xf numFmtId="0" fontId="15" fillId="0" borderId="21" xfId="0" applyFont="1" applyBorder="1" applyAlignment="1">
      <alignment horizontal="center" shrinkToFit="1"/>
    </xf>
    <xf numFmtId="0" fontId="40" fillId="0" borderId="46" xfId="0" applyFont="1" applyBorder="1" applyAlignment="1">
      <alignment horizontal="center" shrinkToFit="1"/>
    </xf>
    <xf numFmtId="0" fontId="40" fillId="0" borderId="6" xfId="0" applyFont="1" applyBorder="1" applyAlignment="1">
      <alignment horizontal="center" shrinkToFit="1"/>
    </xf>
    <xf numFmtId="0" fontId="40" fillId="0" borderId="46" xfId="0" applyFont="1" applyBorder="1" applyAlignment="1" applyProtection="1">
      <alignment horizontal="center" shrinkToFit="1"/>
      <protection locked="0"/>
    </xf>
    <xf numFmtId="0" fontId="40" fillId="0" borderId="6" xfId="0" applyFont="1" applyBorder="1" applyAlignment="1" applyProtection="1">
      <alignment horizontal="center" shrinkToFit="1"/>
      <protection locked="0"/>
    </xf>
    <xf numFmtId="0" fontId="40" fillId="0" borderId="16" xfId="0" applyFont="1" applyBorder="1" applyAlignment="1" applyProtection="1">
      <alignment horizontal="center" shrinkToFit="1"/>
      <protection locked="0"/>
    </xf>
    <xf numFmtId="0" fontId="15" fillId="0" borderId="72" xfId="0" applyFont="1" applyBorder="1" applyAlignment="1" applyProtection="1">
      <alignment horizontal="center"/>
      <protection locked="0"/>
    </xf>
    <xf numFmtId="0" fontId="15" fillId="0" borderId="21" xfId="0" applyFont="1" applyBorder="1" applyAlignment="1" applyProtection="1">
      <alignment horizontal="center"/>
      <protection locked="0"/>
    </xf>
    <xf numFmtId="0" fontId="15" fillId="0" borderId="22" xfId="0" applyFont="1" applyBorder="1" applyAlignment="1" applyProtection="1">
      <alignment horizontal="center"/>
      <protection locked="0"/>
    </xf>
    <xf numFmtId="172" fontId="23" fillId="0" borderId="5" xfId="1" applyNumberFormat="1" applyFont="1" applyBorder="1" applyAlignment="1" applyProtection="1">
      <alignment horizontal="left" vertical="center" shrinkToFit="1"/>
    </xf>
    <xf numFmtId="172" fontId="23" fillId="0" borderId="12" xfId="1" applyNumberFormat="1" applyFont="1" applyBorder="1" applyAlignment="1" applyProtection="1">
      <alignment horizontal="left" vertical="center" shrinkToFit="1"/>
    </xf>
    <xf numFmtId="172" fontId="5" fillId="0" borderId="5" xfId="0" applyNumberFormat="1" applyFont="1" applyBorder="1" applyAlignment="1">
      <alignment horizontal="center" vertical="top" wrapText="1"/>
    </xf>
    <xf numFmtId="172" fontId="5" fillId="0" borderId="26" xfId="0" applyNumberFormat="1" applyFont="1" applyBorder="1" applyAlignment="1">
      <alignment horizontal="center" vertical="top" wrapText="1"/>
    </xf>
    <xf numFmtId="0" fontId="0" fillId="0" borderId="56" xfId="0" applyBorder="1" applyAlignment="1">
      <alignment horizontal="left" vertical="top" shrinkToFit="1"/>
    </xf>
    <xf numFmtId="0" fontId="0" fillId="0" borderId="34" xfId="0" applyBorder="1" applyAlignment="1">
      <alignment horizontal="left" vertical="top" shrinkToFit="1"/>
    </xf>
    <xf numFmtId="0" fontId="0" fillId="0" borderId="43" xfId="0" applyBorder="1" applyAlignment="1">
      <alignment horizontal="left" vertical="top" shrinkToFit="1"/>
    </xf>
    <xf numFmtId="0" fontId="0" fillId="0" borderId="0" xfId="0" applyAlignment="1">
      <alignment horizontal="left" vertical="top" shrinkToFit="1"/>
    </xf>
    <xf numFmtId="0" fontId="0" fillId="0" borderId="44" xfId="0" applyBorder="1" applyAlignment="1">
      <alignment horizontal="left" vertical="top" shrinkToFit="1"/>
    </xf>
    <xf numFmtId="0" fontId="0" fillId="0" borderId="5" xfId="0" applyBorder="1" applyAlignment="1">
      <alignment horizontal="left" vertical="top" shrinkToFit="1"/>
    </xf>
    <xf numFmtId="0" fontId="0" fillId="0" borderId="46" xfId="0" applyBorder="1" applyAlignment="1">
      <alignment horizontal="left" vertical="top" shrinkToFit="1"/>
    </xf>
    <xf numFmtId="0" fontId="0" fillId="0" borderId="6" xfId="0" applyBorder="1" applyAlignment="1">
      <alignment horizontal="left" vertical="top" shrinkToFit="1"/>
    </xf>
    <xf numFmtId="0" fontId="0" fillId="0" borderId="45" xfId="0" applyBorder="1" applyAlignment="1">
      <alignment horizontal="left" vertical="top" shrinkToFit="1"/>
    </xf>
    <xf numFmtId="0" fontId="0" fillId="0" borderId="51" xfId="0" applyBorder="1" applyAlignment="1">
      <alignment horizontal="left" vertical="top" shrinkToFit="1"/>
    </xf>
    <xf numFmtId="0" fontId="0" fillId="0" borderId="26" xfId="0" applyBorder="1" applyAlignment="1">
      <alignment horizontal="left" vertical="top" shrinkToFit="1"/>
    </xf>
    <xf numFmtId="0" fontId="7" fillId="0" borderId="39" xfId="0" applyFont="1" applyBorder="1" applyAlignment="1">
      <alignment horizontal="center" vertical="top" wrapText="1"/>
    </xf>
    <xf numFmtId="0" fontId="7" fillId="0" borderId="57" xfId="0" applyFont="1" applyBorder="1" applyAlignment="1">
      <alignment horizontal="center" vertical="top" wrapText="1"/>
    </xf>
    <xf numFmtId="0" fontId="7" fillId="0" borderId="43" xfId="0" applyFont="1" applyBorder="1" applyAlignment="1">
      <alignment horizontal="center" vertical="top" wrapText="1"/>
    </xf>
    <xf numFmtId="0" fontId="7" fillId="0" borderId="0" xfId="0" applyFont="1" applyAlignment="1">
      <alignment horizontal="center" vertical="top" wrapText="1"/>
    </xf>
    <xf numFmtId="0" fontId="7" fillId="0" borderId="51" xfId="0" applyFont="1" applyBorder="1" applyAlignment="1">
      <alignment horizontal="center" vertical="top" wrapText="1"/>
    </xf>
    <xf numFmtId="0" fontId="7" fillId="0" borderId="44" xfId="0" applyFont="1" applyBorder="1" applyAlignment="1">
      <alignment horizontal="center" vertical="top" wrapText="1"/>
    </xf>
    <xf numFmtId="0" fontId="7" fillId="0" borderId="5" xfId="0" applyFont="1" applyBorder="1" applyAlignment="1">
      <alignment horizontal="center" vertical="top" wrapText="1"/>
    </xf>
    <xf numFmtId="0" fontId="7" fillId="0" borderId="26" xfId="0" applyFont="1" applyBorder="1" applyAlignment="1">
      <alignment horizontal="center" vertical="top" wrapText="1"/>
    </xf>
    <xf numFmtId="172" fontId="12" fillId="0" borderId="5" xfId="0" applyNumberFormat="1" applyFont="1" applyBorder="1" applyAlignment="1">
      <alignment horizontal="center" vertical="top" wrapText="1"/>
    </xf>
    <xf numFmtId="172" fontId="12" fillId="0" borderId="26" xfId="0" applyNumberFormat="1" applyFont="1" applyBorder="1" applyAlignment="1">
      <alignment horizontal="center" vertical="top" wrapText="1"/>
    </xf>
    <xf numFmtId="172" fontId="27" fillId="0" borderId="5" xfId="0" applyNumberFormat="1" applyFont="1" applyBorder="1" applyAlignment="1">
      <alignment horizontal="center" vertical="top"/>
    </xf>
    <xf numFmtId="172" fontId="27" fillId="0" borderId="26" xfId="0" applyNumberFormat="1" applyFont="1" applyBorder="1" applyAlignment="1">
      <alignment horizontal="center" vertical="top"/>
    </xf>
    <xf numFmtId="172" fontId="5" fillId="0" borderId="5" xfId="0" applyNumberFormat="1" applyFont="1" applyBorder="1" applyAlignment="1">
      <alignment horizontal="center" vertical="top"/>
    </xf>
    <xf numFmtId="172" fontId="5" fillId="0" borderId="26" xfId="0" applyNumberFormat="1" applyFont="1" applyBorder="1" applyAlignment="1">
      <alignment horizontal="center" vertical="top"/>
    </xf>
    <xf numFmtId="0" fontId="7" fillId="0" borderId="56" xfId="0" applyFont="1" applyBorder="1" applyAlignment="1">
      <alignment horizontal="left" vertical="top" wrapText="1"/>
    </xf>
    <xf numFmtId="0" fontId="7" fillId="0" borderId="34" xfId="0" applyFont="1" applyBorder="1" applyAlignment="1">
      <alignment horizontal="left" vertical="top" wrapText="1"/>
    </xf>
    <xf numFmtId="0" fontId="7" fillId="0" borderId="35" xfId="0" applyFont="1" applyBorder="1" applyAlignment="1">
      <alignment horizontal="left" vertical="top" wrapText="1"/>
    </xf>
    <xf numFmtId="0" fontId="7" fillId="0" borderId="33" xfId="0" applyFont="1" applyBorder="1" applyAlignment="1">
      <alignment horizontal="left" vertical="top" wrapText="1"/>
    </xf>
    <xf numFmtId="0" fontId="7" fillId="0" borderId="64" xfId="0" applyFont="1" applyBorder="1" applyAlignment="1">
      <alignment horizontal="left" vertical="top" wrapText="1"/>
    </xf>
    <xf numFmtId="0" fontId="7" fillId="2" borderId="65" xfId="0" applyFont="1" applyFill="1" applyBorder="1" applyAlignment="1">
      <alignment horizontal="left" vertical="top" wrapText="1"/>
    </xf>
    <xf numFmtId="0" fontId="7" fillId="2" borderId="48" xfId="0" applyFont="1" applyFill="1" applyBorder="1" applyAlignment="1">
      <alignment horizontal="left" vertical="top" wrapText="1"/>
    </xf>
    <xf numFmtId="0" fontId="7" fillId="2" borderId="66" xfId="0" applyFont="1" applyFill="1" applyBorder="1" applyAlignment="1">
      <alignment horizontal="left" vertical="top" wrapText="1"/>
    </xf>
    <xf numFmtId="0" fontId="7" fillId="0" borderId="67" xfId="0" applyFont="1" applyBorder="1" applyAlignment="1">
      <alignment horizontal="left" vertical="top" wrapText="1" indent="1"/>
    </xf>
    <xf numFmtId="0" fontId="7" fillId="0" borderId="31" xfId="0" applyFont="1" applyBorder="1" applyAlignment="1">
      <alignment horizontal="left" vertical="top" wrapText="1" indent="1"/>
    </xf>
    <xf numFmtId="0" fontId="7" fillId="0" borderId="32" xfId="0" applyFont="1" applyBorder="1" applyAlignment="1">
      <alignment horizontal="left" vertical="top" wrapText="1" indent="1"/>
    </xf>
    <xf numFmtId="0" fontId="0" fillId="0" borderId="30" xfId="0" applyBorder="1" applyAlignment="1">
      <alignment horizontal="left" vertical="top" wrapText="1"/>
    </xf>
    <xf numFmtId="0" fontId="0" fillId="0" borderId="31" xfId="0" applyBorder="1" applyAlignment="1">
      <alignment horizontal="left" vertical="top" wrapText="1"/>
    </xf>
    <xf numFmtId="0" fontId="0" fillId="0" borderId="32" xfId="0" applyBorder="1" applyAlignment="1">
      <alignment horizontal="left" vertical="top" wrapText="1"/>
    </xf>
    <xf numFmtId="0" fontId="7" fillId="0" borderId="46" xfId="0" applyFont="1" applyBorder="1" applyAlignment="1">
      <alignment horizontal="center" vertical="top" wrapText="1"/>
    </xf>
    <xf numFmtId="0" fontId="7" fillId="0" borderId="6" xfId="0" applyFont="1" applyBorder="1" applyAlignment="1">
      <alignment horizontal="center" vertical="top" wrapText="1"/>
    </xf>
    <xf numFmtId="0" fontId="7" fillId="0" borderId="45" xfId="0" applyFont="1" applyBorder="1" applyAlignment="1">
      <alignment horizontal="center" vertical="top" wrapText="1"/>
    </xf>
    <xf numFmtId="0" fontId="0" fillId="0" borderId="67" xfId="1" applyNumberFormat="1" applyFont="1" applyBorder="1" applyAlignment="1">
      <alignment horizontal="left" shrinkToFit="1"/>
    </xf>
    <xf numFmtId="0" fontId="0" fillId="0" borderId="31" xfId="1" applyNumberFormat="1" applyFont="1" applyBorder="1" applyAlignment="1">
      <alignment horizontal="left" shrinkToFit="1"/>
    </xf>
    <xf numFmtId="0" fontId="0" fillId="0" borderId="32" xfId="1" applyNumberFormat="1" applyFont="1" applyBorder="1" applyAlignment="1">
      <alignment horizontal="left" shrinkToFit="1"/>
    </xf>
    <xf numFmtId="0" fontId="0" fillId="0" borderId="30" xfId="0" applyBorder="1" applyAlignment="1">
      <alignment horizontal="left" shrinkToFit="1"/>
    </xf>
    <xf numFmtId="0" fontId="0" fillId="0" borderId="31" xfId="0" applyBorder="1" applyAlignment="1">
      <alignment horizontal="left" shrinkToFit="1"/>
    </xf>
    <xf numFmtId="0" fontId="0" fillId="0" borderId="32" xfId="0" applyBorder="1" applyAlignment="1">
      <alignment horizontal="left" shrinkToFit="1"/>
    </xf>
    <xf numFmtId="172" fontId="12" fillId="0" borderId="30" xfId="0" applyNumberFormat="1" applyFont="1" applyBorder="1" applyAlignment="1">
      <alignment horizontal="left" shrinkToFit="1"/>
    </xf>
    <xf numFmtId="172" fontId="12" fillId="0" borderId="31" xfId="0" applyNumberFormat="1" applyFont="1" applyBorder="1" applyAlignment="1">
      <alignment horizontal="left" shrinkToFit="1"/>
    </xf>
    <xf numFmtId="172" fontId="12" fillId="0" borderId="59" xfId="0" applyNumberFormat="1" applyFont="1" applyBorder="1" applyAlignment="1">
      <alignment horizontal="left" shrinkToFit="1"/>
    </xf>
    <xf numFmtId="0" fontId="7" fillId="0" borderId="67" xfId="0" applyFont="1" applyBorder="1" applyAlignment="1">
      <alignment horizontal="center" vertical="top" wrapText="1"/>
    </xf>
    <xf numFmtId="0" fontId="7" fillId="0" borderId="31" xfId="0" applyFont="1" applyBorder="1" applyAlignment="1">
      <alignment horizontal="center" vertical="top" wrapText="1"/>
    </xf>
    <xf numFmtId="0" fontId="7" fillId="0" borderId="31" xfId="0" applyFont="1" applyBorder="1" applyAlignment="1">
      <alignment horizontal="center" vertical="center" wrapText="1"/>
    </xf>
    <xf numFmtId="0" fontId="7" fillId="0" borderId="59" xfId="0" applyFont="1" applyBorder="1" applyAlignment="1">
      <alignment horizontal="center" vertical="center" wrapText="1"/>
    </xf>
    <xf numFmtId="0" fontId="7" fillId="0" borderId="56" xfId="0" applyFont="1" applyBorder="1" applyAlignment="1">
      <alignment horizontal="center" vertical="center"/>
    </xf>
    <xf numFmtId="0" fontId="7" fillId="0" borderId="34" xfId="0" applyFont="1" applyBorder="1" applyAlignment="1">
      <alignment horizontal="center" vertical="center"/>
    </xf>
    <xf numFmtId="0" fontId="7" fillId="0" borderId="63" xfId="0" applyFont="1" applyBorder="1" applyAlignment="1">
      <alignment horizontal="center" vertical="top" wrapText="1"/>
    </xf>
    <xf numFmtId="0" fontId="7" fillId="0" borderId="34" xfId="0" applyFont="1" applyBorder="1" applyAlignment="1">
      <alignment horizontal="center" vertical="top" wrapText="1"/>
    </xf>
    <xf numFmtId="0" fontId="7" fillId="0" borderId="64" xfId="0" applyFont="1" applyBorder="1" applyAlignment="1">
      <alignment horizontal="center" vertical="top" wrapText="1"/>
    </xf>
    <xf numFmtId="43" fontId="26" fillId="0" borderId="1" xfId="1" applyFont="1" applyFill="1" applyBorder="1" applyAlignment="1">
      <alignment horizontal="left" vertical="top" wrapText="1"/>
    </xf>
    <xf numFmtId="43" fontId="7" fillId="0" borderId="1" xfId="1" applyFont="1" applyFill="1" applyBorder="1" applyAlignment="1">
      <alignment horizontal="left" vertical="top" wrapText="1"/>
    </xf>
    <xf numFmtId="0" fontId="7" fillId="0" borderId="1" xfId="0" applyFont="1" applyBorder="1" applyAlignment="1">
      <alignment horizontal="center" vertical="top" wrapText="1"/>
    </xf>
    <xf numFmtId="43" fontId="7" fillId="0" borderId="46" xfId="1" applyFont="1" applyFill="1" applyBorder="1" applyAlignment="1">
      <alignment horizontal="center" vertical="top" wrapText="1"/>
    </xf>
    <xf numFmtId="43" fontId="7" fillId="0" borderId="6" xfId="1" applyFont="1" applyFill="1" applyBorder="1" applyAlignment="1">
      <alignment horizontal="center" vertical="top" wrapText="1"/>
    </xf>
    <xf numFmtId="43" fontId="7" fillId="0" borderId="45" xfId="1" applyFont="1" applyFill="1" applyBorder="1" applyAlignment="1">
      <alignment horizontal="center" vertical="top" wrapText="1"/>
    </xf>
    <xf numFmtId="43" fontId="7" fillId="0" borderId="44" xfId="1" applyFont="1" applyFill="1" applyBorder="1" applyAlignment="1">
      <alignment horizontal="center" vertical="top" wrapText="1"/>
    </xf>
    <xf numFmtId="43" fontId="7" fillId="0" borderId="5" xfId="1" applyFont="1" applyFill="1" applyBorder="1" applyAlignment="1">
      <alignment horizontal="center" vertical="top" wrapText="1"/>
    </xf>
    <xf numFmtId="43" fontId="7" fillId="0" borderId="26" xfId="1" applyFont="1" applyFill="1" applyBorder="1" applyAlignment="1">
      <alignment horizontal="center" vertical="top" wrapText="1"/>
    </xf>
    <xf numFmtId="0" fontId="11" fillId="0" borderId="65" xfId="0" applyFont="1" applyBorder="1" applyAlignment="1">
      <alignment horizontal="center" vertical="top" wrapText="1"/>
    </xf>
    <xf numFmtId="0" fontId="11" fillId="0" borderId="48" xfId="0" applyFont="1" applyBorder="1" applyAlignment="1">
      <alignment horizontal="center" vertical="top" wrapText="1"/>
    </xf>
    <xf numFmtId="0" fontId="11" fillId="0" borderId="6" xfId="0" applyFont="1" applyBorder="1" applyAlignment="1">
      <alignment horizontal="center" vertical="top" wrapText="1"/>
    </xf>
    <xf numFmtId="0" fontId="11" fillId="0" borderId="66" xfId="0" applyFont="1" applyBorder="1" applyAlignment="1">
      <alignment horizontal="center" vertical="top" wrapText="1"/>
    </xf>
    <xf numFmtId="0" fontId="7" fillId="0" borderId="42" xfId="0" applyFont="1" applyBorder="1" applyAlignment="1">
      <alignment horizontal="center" vertical="top" wrapText="1"/>
    </xf>
    <xf numFmtId="0" fontId="7" fillId="0" borderId="2" xfId="0" applyFont="1" applyBorder="1" applyAlignment="1">
      <alignment horizontal="center" vertical="top" wrapText="1"/>
    </xf>
    <xf numFmtId="0" fontId="7" fillId="0" borderId="3" xfId="0" applyFont="1" applyBorder="1" applyAlignment="1">
      <alignment horizontal="center" vertical="top" wrapText="1"/>
    </xf>
    <xf numFmtId="0" fontId="5" fillId="0" borderId="42" xfId="0" applyFont="1" applyBorder="1" applyAlignment="1">
      <alignment horizontal="center" vertical="top" wrapText="1"/>
    </xf>
    <xf numFmtId="0" fontId="5" fillId="0" borderId="2" xfId="0" applyFont="1" applyBorder="1" applyAlignment="1">
      <alignment horizontal="center" vertical="top" wrapText="1"/>
    </xf>
    <xf numFmtId="0" fontId="5" fillId="0" borderId="53" xfId="0" applyFont="1" applyBorder="1" applyAlignment="1">
      <alignment horizontal="center" vertical="top" wrapText="1"/>
    </xf>
    <xf numFmtId="0" fontId="5" fillId="0" borderId="43" xfId="0" applyFont="1" applyBorder="1" applyAlignment="1">
      <alignment horizontal="center" vertical="center" wrapText="1"/>
    </xf>
    <xf numFmtId="0" fontId="5" fillId="0" borderId="0" xfId="0" applyFont="1" applyAlignment="1">
      <alignment horizontal="center" vertical="center" wrapText="1"/>
    </xf>
    <xf numFmtId="0" fontId="5" fillId="0" borderId="37" xfId="0" applyFont="1" applyBorder="1" applyAlignment="1">
      <alignment horizontal="center" vertical="center" wrapText="1"/>
    </xf>
    <xf numFmtId="0" fontId="5" fillId="0" borderId="36" xfId="0" applyFont="1" applyBorder="1" applyAlignment="1">
      <alignment horizontal="center" vertical="center" wrapText="1"/>
    </xf>
    <xf numFmtId="0" fontId="5" fillId="0" borderId="58" xfId="0" applyFont="1" applyBorder="1" applyAlignment="1">
      <alignment horizontal="center" vertical="top" wrapText="1"/>
    </xf>
    <xf numFmtId="0" fontId="5" fillId="0" borderId="39" xfId="0" applyFont="1" applyBorder="1" applyAlignment="1">
      <alignment horizontal="center" vertical="top" wrapText="1"/>
    </xf>
    <xf numFmtId="0" fontId="5" fillId="0" borderId="57" xfId="0" applyFont="1" applyBorder="1" applyAlignment="1">
      <alignment horizontal="center" vertical="top" wrapText="1"/>
    </xf>
    <xf numFmtId="0" fontId="7" fillId="0" borderId="67" xfId="0" applyFont="1" applyBorder="1" applyAlignment="1">
      <alignment horizontal="center" vertical="center" wrapText="1"/>
    </xf>
    <xf numFmtId="0" fontId="7" fillId="0" borderId="32" xfId="0" applyFont="1" applyBorder="1" applyAlignment="1">
      <alignment horizontal="center" vertical="center" wrapText="1"/>
    </xf>
    <xf numFmtId="43" fontId="5" fillId="0" borderId="43" xfId="1" applyFont="1" applyFill="1" applyBorder="1" applyAlignment="1">
      <alignment horizontal="center" vertical="center"/>
    </xf>
    <xf numFmtId="43" fontId="5" fillId="0" borderId="0" xfId="1" applyFont="1" applyFill="1" applyBorder="1" applyAlignment="1">
      <alignment horizontal="center" vertical="center"/>
    </xf>
    <xf numFmtId="43" fontId="5" fillId="0" borderId="37" xfId="1" applyFont="1" applyFill="1" applyBorder="1" applyAlignment="1">
      <alignment horizontal="center" vertical="center"/>
    </xf>
    <xf numFmtId="0" fontId="7" fillId="0" borderId="30" xfId="0" applyFont="1" applyBorder="1" applyAlignment="1">
      <alignment horizontal="center" vertical="center" wrapText="1"/>
    </xf>
    <xf numFmtId="169" fontId="5" fillId="0" borderId="43" xfId="0" applyNumberFormat="1" applyFont="1" applyBorder="1" applyAlignment="1">
      <alignment horizontal="center" vertical="center" wrapText="1"/>
    </xf>
    <xf numFmtId="169" fontId="5" fillId="0" borderId="0" xfId="0" applyNumberFormat="1" applyFont="1" applyAlignment="1">
      <alignment horizontal="center" vertical="center" wrapText="1"/>
    </xf>
    <xf numFmtId="169" fontId="5" fillId="0" borderId="37" xfId="0" applyNumberFormat="1" applyFont="1" applyBorder="1" applyAlignment="1">
      <alignment horizontal="center" vertical="center" wrapText="1"/>
    </xf>
    <xf numFmtId="169" fontId="5" fillId="0" borderId="36" xfId="0" applyNumberFormat="1" applyFont="1" applyBorder="1" applyAlignment="1">
      <alignment horizontal="center" vertical="top" shrinkToFit="1"/>
    </xf>
    <xf numFmtId="169" fontId="5" fillId="0" borderId="0" xfId="0" applyNumberFormat="1" applyFont="1" applyAlignment="1">
      <alignment horizontal="center" vertical="top" shrinkToFit="1"/>
    </xf>
    <xf numFmtId="1" fontId="5" fillId="0" borderId="0" xfId="0" applyNumberFormat="1" applyFont="1" applyAlignment="1">
      <alignment horizontal="center" vertical="center" wrapText="1"/>
    </xf>
    <xf numFmtId="0" fontId="5" fillId="0" borderId="36" xfId="0" applyFont="1" applyBorder="1" applyAlignment="1">
      <alignment horizontal="center" vertical="top" wrapText="1"/>
    </xf>
    <xf numFmtId="0" fontId="5" fillId="0" borderId="0" xfId="0" applyFont="1" applyAlignment="1">
      <alignment horizontal="center" vertical="top" wrapText="1"/>
    </xf>
    <xf numFmtId="0" fontId="5" fillId="0" borderId="51" xfId="0" applyFont="1" applyBorder="1" applyAlignment="1">
      <alignment horizontal="center" vertical="top" wrapText="1"/>
    </xf>
    <xf numFmtId="0" fontId="7" fillId="0" borderId="46" xfId="0" applyFont="1" applyBorder="1" applyAlignment="1">
      <alignment horizontal="left" vertical="top" wrapText="1"/>
    </xf>
    <xf numFmtId="0" fontId="7" fillId="0" borderId="6" xfId="0" applyFont="1" applyBorder="1" applyAlignment="1">
      <alignment horizontal="left" vertical="top" wrapText="1"/>
    </xf>
    <xf numFmtId="0" fontId="7" fillId="0" borderId="45" xfId="0" applyFont="1" applyBorder="1" applyAlignment="1">
      <alignment horizontal="left" vertical="top" wrapText="1"/>
    </xf>
    <xf numFmtId="0" fontId="7" fillId="0" borderId="44" xfId="0" applyFont="1" applyBorder="1" applyAlignment="1">
      <alignment horizontal="center" vertical="center" shrinkToFit="1"/>
    </xf>
    <xf numFmtId="0" fontId="7" fillId="0" borderId="5" xfId="0" applyFont="1" applyBorder="1" applyAlignment="1">
      <alignment horizontal="center" vertical="center" shrinkToFit="1"/>
    </xf>
    <xf numFmtId="0" fontId="7" fillId="0" borderId="26" xfId="0" applyFont="1" applyBorder="1" applyAlignment="1">
      <alignment horizontal="center" vertical="center" shrinkToFit="1"/>
    </xf>
    <xf numFmtId="0" fontId="7" fillId="0" borderId="36" xfId="0" applyFont="1" applyBorder="1" applyAlignment="1">
      <alignment horizontal="left" vertical="top" wrapText="1"/>
    </xf>
    <xf numFmtId="0" fontId="7" fillId="0" borderId="0" xfId="0" applyFont="1" applyAlignment="1">
      <alignment horizontal="left" vertical="top" wrapText="1"/>
    </xf>
    <xf numFmtId="0" fontId="7" fillId="0" borderId="51" xfId="0" applyFont="1" applyBorder="1" applyAlignment="1">
      <alignment horizontal="left" vertical="top" wrapText="1"/>
    </xf>
    <xf numFmtId="172" fontId="5" fillId="0" borderId="31" xfId="0" applyNumberFormat="1" applyFont="1" applyBorder="1" applyAlignment="1">
      <alignment horizontal="center" vertical="center" shrinkToFit="1"/>
    </xf>
    <xf numFmtId="0" fontId="7" fillId="0" borderId="67" xfId="0" applyFont="1" applyBorder="1" applyAlignment="1">
      <alignment horizontal="center" vertical="top" shrinkToFit="1"/>
    </xf>
    <xf numFmtId="0" fontId="7" fillId="0" borderId="31" xfId="0" applyFont="1" applyBorder="1" applyAlignment="1">
      <alignment horizontal="center" vertical="top" shrinkToFit="1"/>
    </xf>
    <xf numFmtId="164" fontId="5" fillId="0" borderId="4" xfId="0" applyNumberFormat="1" applyFont="1" applyBorder="1" applyAlignment="1">
      <alignment horizontal="center" vertical="center" wrapText="1"/>
    </xf>
    <xf numFmtId="164" fontId="5" fillId="0" borderId="1" xfId="0" applyNumberFormat="1" applyFont="1" applyBorder="1" applyAlignment="1">
      <alignment horizontal="center" vertical="center" wrapText="1"/>
    </xf>
    <xf numFmtId="0" fontId="5" fillId="0" borderId="4" xfId="0" applyFont="1" applyBorder="1" applyAlignment="1">
      <alignment horizontal="center" vertical="top" wrapText="1"/>
    </xf>
    <xf numFmtId="172" fontId="5" fillId="0" borderId="4" xfId="0" applyNumberFormat="1" applyFont="1" applyBorder="1" applyAlignment="1">
      <alignment horizontal="center" vertical="top" wrapText="1"/>
    </xf>
    <xf numFmtId="172" fontId="5" fillId="0" borderId="1" xfId="0" applyNumberFormat="1" applyFont="1" applyBorder="1" applyAlignment="1">
      <alignment horizontal="center" vertical="top" wrapText="1"/>
    </xf>
    <xf numFmtId="0" fontId="7" fillId="0" borderId="56" xfId="0" applyFont="1" applyBorder="1" applyAlignment="1">
      <alignment horizontal="center" vertical="top" wrapText="1"/>
    </xf>
    <xf numFmtId="0" fontId="0" fillId="0" borderId="34" xfId="0" applyBorder="1" applyAlignment="1">
      <alignment horizontal="left" vertical="top" wrapText="1"/>
    </xf>
    <xf numFmtId="0" fontId="0" fillId="0" borderId="35" xfId="0" applyBorder="1" applyAlignment="1">
      <alignment horizontal="left" vertical="top" wrapText="1"/>
    </xf>
    <xf numFmtId="0" fontId="0" fillId="0" borderId="0" xfId="0" applyAlignment="1">
      <alignment horizontal="left" vertical="top" wrapText="1"/>
    </xf>
    <xf numFmtId="0" fontId="0" fillId="0" borderId="37" xfId="0" applyBorder="1" applyAlignment="1">
      <alignment horizontal="left" vertical="top" wrapText="1"/>
    </xf>
    <xf numFmtId="0" fontId="0" fillId="0" borderId="59" xfId="0" applyBorder="1" applyAlignment="1">
      <alignment horizontal="left" vertical="top" wrapText="1"/>
    </xf>
    <xf numFmtId="0" fontId="7" fillId="2" borderId="67" xfId="0" applyFont="1" applyFill="1" applyBorder="1" applyAlignment="1">
      <alignment horizontal="left" vertical="top" wrapText="1"/>
    </xf>
    <xf numFmtId="0" fontId="7" fillId="2" borderId="31" xfId="0" applyFont="1" applyFill="1" applyBorder="1" applyAlignment="1">
      <alignment horizontal="left" vertical="top" wrapText="1"/>
    </xf>
    <xf numFmtId="0" fontId="7" fillId="2" borderId="59" xfId="0" applyFont="1" applyFill="1" applyBorder="1" applyAlignment="1">
      <alignment horizontal="left" vertical="top" wrapText="1"/>
    </xf>
    <xf numFmtId="0" fontId="7" fillId="0" borderId="35" xfId="0" applyFont="1" applyBorder="1" applyAlignment="1">
      <alignment horizontal="center" vertical="top" wrapText="1"/>
    </xf>
    <xf numFmtId="0" fontId="7" fillId="0" borderId="33" xfId="0" applyFont="1" applyBorder="1" applyAlignment="1">
      <alignment horizontal="center" vertical="top" wrapText="1"/>
    </xf>
    <xf numFmtId="0" fontId="7" fillId="0" borderId="37" xfId="0" applyFont="1" applyBorder="1" applyAlignment="1">
      <alignment horizontal="center" vertical="top" wrapText="1"/>
    </xf>
    <xf numFmtId="172" fontId="5" fillId="0" borderId="4" xfId="0" applyNumberFormat="1" applyFont="1" applyBorder="1" applyAlignment="1">
      <alignment horizontal="center" vertical="center" wrapText="1"/>
    </xf>
    <xf numFmtId="172" fontId="5" fillId="0" borderId="26" xfId="0" applyNumberFormat="1" applyFont="1" applyBorder="1" applyAlignment="1">
      <alignment horizontal="center" vertical="center" wrapText="1"/>
    </xf>
    <xf numFmtId="172" fontId="5" fillId="0" borderId="1" xfId="0" applyNumberFormat="1" applyFont="1" applyBorder="1" applyAlignment="1">
      <alignment horizontal="center" vertical="center" wrapText="1"/>
    </xf>
    <xf numFmtId="1" fontId="8" fillId="0" borderId="30" xfId="0" applyNumberFormat="1" applyFont="1" applyBorder="1" applyAlignment="1">
      <alignment horizontal="center" vertical="top" shrinkToFit="1"/>
    </xf>
    <xf numFmtId="1" fontId="8" fillId="0" borderId="32" xfId="0" applyNumberFormat="1" applyFont="1" applyBorder="1" applyAlignment="1">
      <alignment horizontal="center" vertical="top" shrinkToFit="1"/>
    </xf>
    <xf numFmtId="1" fontId="8" fillId="0" borderId="30" xfId="0" applyNumberFormat="1" applyFont="1" applyBorder="1" applyAlignment="1">
      <alignment horizontal="left" vertical="top" indent="1" shrinkToFit="1"/>
    </xf>
    <xf numFmtId="1" fontId="8" fillId="0" borderId="31" xfId="0" applyNumberFormat="1" applyFont="1" applyBorder="1" applyAlignment="1">
      <alignment horizontal="left" vertical="top" indent="1" shrinkToFit="1"/>
    </xf>
    <xf numFmtId="1" fontId="8" fillId="0" borderId="32" xfId="0" applyNumberFormat="1" applyFont="1" applyBorder="1" applyAlignment="1">
      <alignment horizontal="left" vertical="top" indent="1" shrinkToFit="1"/>
    </xf>
    <xf numFmtId="1" fontId="8" fillId="0" borderId="30" xfId="0" applyNumberFormat="1" applyFont="1" applyBorder="1" applyAlignment="1">
      <alignment horizontal="right" vertical="top" shrinkToFit="1"/>
    </xf>
    <xf numFmtId="1" fontId="8" fillId="0" borderId="32" xfId="0" applyNumberFormat="1" applyFont="1" applyBorder="1" applyAlignment="1">
      <alignment horizontal="right" vertical="top" shrinkToFit="1"/>
    </xf>
    <xf numFmtId="1" fontId="8" fillId="0" borderId="30" xfId="0" applyNumberFormat="1" applyFont="1" applyBorder="1" applyAlignment="1">
      <alignment horizontal="left" vertical="top" shrinkToFit="1"/>
    </xf>
    <xf numFmtId="1" fontId="8" fillId="0" borderId="32" xfId="0" applyNumberFormat="1" applyFont="1" applyBorder="1" applyAlignment="1">
      <alignment horizontal="left" vertical="top" shrinkToFit="1"/>
    </xf>
    <xf numFmtId="1" fontId="8" fillId="0" borderId="30" xfId="0" applyNumberFormat="1" applyFont="1" applyBorder="1" applyAlignment="1">
      <alignment horizontal="right" vertical="top" indent="1" shrinkToFit="1"/>
    </xf>
    <xf numFmtId="1" fontId="8" fillId="0" borderId="32" xfId="0" applyNumberFormat="1" applyFont="1" applyBorder="1" applyAlignment="1">
      <alignment horizontal="right" vertical="top" indent="1" shrinkToFit="1"/>
    </xf>
    <xf numFmtId="1" fontId="8" fillId="0" borderId="31" xfId="0" applyNumberFormat="1" applyFont="1" applyBorder="1" applyAlignment="1">
      <alignment horizontal="right" vertical="top" indent="1" shrinkToFit="1"/>
    </xf>
    <xf numFmtId="1" fontId="8" fillId="0" borderId="31" xfId="0" applyNumberFormat="1" applyFont="1" applyBorder="1" applyAlignment="1">
      <alignment horizontal="center" vertical="top" shrinkToFit="1"/>
    </xf>
    <xf numFmtId="1" fontId="8" fillId="0" borderId="59" xfId="0" applyNumberFormat="1" applyFont="1" applyBorder="1" applyAlignment="1">
      <alignment horizontal="center" vertical="top" shrinkToFit="1"/>
    </xf>
    <xf numFmtId="0" fontId="7" fillId="0" borderId="67" xfId="0" applyFont="1" applyBorder="1" applyAlignment="1">
      <alignment horizontal="left" vertical="top" wrapText="1"/>
    </xf>
    <xf numFmtId="0" fontId="7" fillId="0" borderId="31" xfId="0" applyFont="1" applyBorder="1" applyAlignment="1">
      <alignment horizontal="left" vertical="top" wrapText="1"/>
    </xf>
    <xf numFmtId="0" fontId="7" fillId="0" borderId="32" xfId="0" applyFont="1" applyBorder="1" applyAlignment="1">
      <alignment horizontal="left" vertical="top" wrapText="1"/>
    </xf>
    <xf numFmtId="0" fontId="7" fillId="0" borderId="60" xfId="0" applyFont="1" applyBorder="1" applyAlignment="1">
      <alignment horizontal="left" vertical="top" wrapText="1"/>
    </xf>
    <xf numFmtId="0" fontId="7" fillId="0" borderId="61" xfId="0" applyFont="1" applyBorder="1" applyAlignment="1">
      <alignment horizontal="left" vertical="top" wrapText="1"/>
    </xf>
    <xf numFmtId="0" fontId="7" fillId="0" borderId="62" xfId="0" applyFont="1" applyBorder="1" applyAlignment="1">
      <alignment horizontal="left" vertical="top" wrapText="1"/>
    </xf>
    <xf numFmtId="0" fontId="0" fillId="2" borderId="65" xfId="0" applyFill="1" applyBorder="1" applyAlignment="1">
      <alignment horizontal="left" vertical="top" wrapText="1"/>
    </xf>
    <xf numFmtId="0" fontId="0" fillId="2" borderId="48" xfId="0" applyFill="1" applyBorder="1" applyAlignment="1">
      <alignment horizontal="left" vertical="top" wrapText="1"/>
    </xf>
    <xf numFmtId="0" fontId="0" fillId="2" borderId="49" xfId="0" applyFill="1" applyBorder="1" applyAlignment="1">
      <alignment horizontal="left" vertical="top" wrapText="1"/>
    </xf>
    <xf numFmtId="0" fontId="0" fillId="0" borderId="47" xfId="0" applyBorder="1" applyAlignment="1">
      <alignment horizontal="left" vertical="top" wrapText="1" indent="1"/>
    </xf>
    <xf numFmtId="0" fontId="0" fillId="0" borderId="48" xfId="0" applyBorder="1" applyAlignment="1">
      <alignment horizontal="left" vertical="top" wrapText="1" indent="1"/>
    </xf>
    <xf numFmtId="0" fontId="0" fillId="0" borderId="49" xfId="0" applyBorder="1" applyAlignment="1">
      <alignment horizontal="left" vertical="top" wrapText="1" indent="1"/>
    </xf>
    <xf numFmtId="0" fontId="0" fillId="0" borderId="66" xfId="0" applyBorder="1" applyAlignment="1">
      <alignment horizontal="left" vertical="top" wrapText="1" indent="1"/>
    </xf>
    <xf numFmtId="0" fontId="0" fillId="0" borderId="67" xfId="0" applyBorder="1" applyAlignment="1">
      <alignment horizontal="left" vertical="top" wrapText="1"/>
    </xf>
    <xf numFmtId="1" fontId="8" fillId="0" borderId="30" xfId="0" applyNumberFormat="1" applyFont="1" applyBorder="1" applyAlignment="1">
      <alignment horizontal="center" vertical="center" shrinkToFit="1"/>
    </xf>
    <xf numFmtId="1" fontId="8" fillId="0" borderId="31" xfId="0" applyNumberFormat="1" applyFont="1" applyBorder="1" applyAlignment="1">
      <alignment horizontal="center" vertical="center" shrinkToFit="1"/>
    </xf>
    <xf numFmtId="1" fontId="8" fillId="0" borderId="32" xfId="0" applyNumberFormat="1" applyFont="1" applyBorder="1" applyAlignment="1">
      <alignment horizontal="center" vertical="center" shrinkToFit="1"/>
    </xf>
    <xf numFmtId="1" fontId="8" fillId="0" borderId="30" xfId="0" applyNumberFormat="1" applyFont="1" applyBorder="1" applyAlignment="1">
      <alignment horizontal="left" vertical="center" indent="1" shrinkToFit="1"/>
    </xf>
    <xf numFmtId="1" fontId="8" fillId="0" borderId="31" xfId="0" applyNumberFormat="1" applyFont="1" applyBorder="1" applyAlignment="1">
      <alignment horizontal="left" vertical="center" indent="1" shrinkToFit="1"/>
    </xf>
    <xf numFmtId="1" fontId="8" fillId="0" borderId="32" xfId="0" applyNumberFormat="1" applyFont="1" applyBorder="1" applyAlignment="1">
      <alignment horizontal="left" vertical="center" indent="1" shrinkToFit="1"/>
    </xf>
    <xf numFmtId="1" fontId="8" fillId="0" borderId="59" xfId="0" applyNumberFormat="1" applyFont="1" applyBorder="1" applyAlignment="1">
      <alignment horizontal="center" vertical="center" shrinkToFit="1"/>
    </xf>
    <xf numFmtId="1" fontId="8" fillId="0" borderId="30" xfId="0" applyNumberFormat="1" applyFont="1" applyBorder="1" applyAlignment="1">
      <alignment horizontal="right" vertical="center" indent="1" shrinkToFit="1"/>
    </xf>
    <xf numFmtId="1" fontId="8" fillId="0" borderId="31" xfId="0" applyNumberFormat="1" applyFont="1" applyBorder="1" applyAlignment="1">
      <alignment horizontal="right" vertical="center" indent="1" shrinkToFit="1"/>
    </xf>
    <xf numFmtId="1" fontId="8" fillId="0" borderId="32" xfId="0" applyNumberFormat="1" applyFont="1" applyBorder="1" applyAlignment="1">
      <alignment horizontal="right" vertical="center" indent="1" shrinkToFit="1"/>
    </xf>
    <xf numFmtId="0" fontId="7" fillId="0" borderId="59" xfId="0" applyFont="1" applyBorder="1" applyAlignment="1">
      <alignment horizontal="left" vertical="top" wrapText="1"/>
    </xf>
    <xf numFmtId="0" fontId="5" fillId="0" borderId="67" xfId="0" applyFont="1" applyBorder="1" applyAlignment="1">
      <alignment horizontal="left" vertical="top" wrapText="1"/>
    </xf>
    <xf numFmtId="0" fontId="5" fillId="0" borderId="31" xfId="0" applyFont="1" applyBorder="1" applyAlignment="1">
      <alignment horizontal="left" vertical="top" wrapText="1"/>
    </xf>
    <xf numFmtId="0" fontId="5" fillId="0" borderId="59" xfId="0" applyFont="1" applyBorder="1" applyAlignment="1">
      <alignment horizontal="left" vertical="top" wrapText="1"/>
    </xf>
    <xf numFmtId="0" fontId="0" fillId="0" borderId="5" xfId="0" applyBorder="1" applyAlignment="1">
      <alignment horizontal="center"/>
    </xf>
    <xf numFmtId="0" fontId="44" fillId="0" borderId="5" xfId="0" applyFont="1" applyBorder="1" applyAlignment="1">
      <alignment horizontal="center"/>
    </xf>
    <xf numFmtId="0" fontId="0" fillId="0" borderId="6" xfId="0" applyBorder="1" applyAlignment="1">
      <alignment horizontal="center"/>
    </xf>
    <xf numFmtId="0" fontId="7" fillId="2" borderId="32" xfId="0" applyFont="1" applyFill="1" applyBorder="1" applyAlignment="1">
      <alignment horizontal="left" vertical="top" wrapText="1"/>
    </xf>
    <xf numFmtId="0" fontId="7" fillId="2" borderId="33" xfId="0" applyFont="1" applyFill="1" applyBorder="1" applyAlignment="1">
      <alignment horizontal="left" vertical="top" wrapText="1"/>
    </xf>
    <xf numFmtId="0" fontId="7" fillId="2" borderId="34" xfId="0" applyFont="1" applyFill="1" applyBorder="1" applyAlignment="1">
      <alignment horizontal="left" vertical="top" wrapText="1"/>
    </xf>
    <xf numFmtId="0" fontId="7" fillId="2" borderId="64" xfId="0" applyFont="1" applyFill="1" applyBorder="1" applyAlignment="1">
      <alignment horizontal="left" vertical="top" wrapText="1"/>
    </xf>
    <xf numFmtId="0" fontId="7" fillId="0" borderId="42" xfId="0" applyFont="1" applyBorder="1" applyAlignment="1">
      <alignment horizontal="center" vertical="center" wrapText="1"/>
    </xf>
    <xf numFmtId="0" fontId="7" fillId="0" borderId="2" xfId="0" applyFont="1" applyBorder="1" applyAlignment="1">
      <alignment horizontal="center" vertical="center" wrapText="1"/>
    </xf>
    <xf numFmtId="0" fontId="7" fillId="0" borderId="3" xfId="0" applyFont="1" applyBorder="1" applyAlignment="1">
      <alignment horizontal="center" vertical="center" wrapText="1"/>
    </xf>
    <xf numFmtId="169" fontId="42" fillId="0" borderId="42" xfId="0" applyNumberFormat="1" applyFont="1" applyBorder="1" applyAlignment="1">
      <alignment horizontal="center" vertical="top" wrapText="1"/>
    </xf>
    <xf numFmtId="169" fontId="42" fillId="0" borderId="2" xfId="0" applyNumberFormat="1" applyFont="1" applyBorder="1" applyAlignment="1">
      <alignment horizontal="center" vertical="top" wrapText="1"/>
    </xf>
    <xf numFmtId="169" fontId="42" fillId="0" borderId="3" xfId="0" applyNumberFormat="1" applyFont="1" applyBorder="1" applyAlignment="1">
      <alignment horizontal="center" vertical="top" wrapText="1"/>
    </xf>
    <xf numFmtId="0" fontId="5" fillId="0" borderId="42" xfId="0" applyFont="1" applyBorder="1" applyAlignment="1">
      <alignment horizontal="center" vertical="top" shrinkToFit="1"/>
    </xf>
    <xf numFmtId="0" fontId="5" fillId="0" borderId="2" xfId="0" applyFont="1" applyBorder="1" applyAlignment="1">
      <alignment horizontal="center" vertical="top" shrinkToFit="1"/>
    </xf>
    <xf numFmtId="0" fontId="5" fillId="0" borderId="3" xfId="0" applyFont="1" applyBorder="1" applyAlignment="1">
      <alignment horizontal="center" vertical="top" shrinkToFit="1"/>
    </xf>
    <xf numFmtId="0" fontId="7" fillId="0" borderId="2" xfId="0" applyFont="1" applyBorder="1" applyAlignment="1">
      <alignment horizontal="center" vertical="top"/>
    </xf>
    <xf numFmtId="0" fontId="41" fillId="0" borderId="38" xfId="0" applyFont="1" applyBorder="1" applyAlignment="1" applyProtection="1">
      <alignment horizontal="left" vertical="top" shrinkToFit="1"/>
      <protection locked="0"/>
    </xf>
    <xf numFmtId="0" fontId="41" fillId="0" borderId="39" xfId="0" applyFont="1" applyBorder="1" applyAlignment="1" applyProtection="1">
      <alignment horizontal="left" vertical="top" shrinkToFit="1"/>
      <protection locked="0"/>
    </xf>
    <xf numFmtId="0" fontId="41" fillId="0" borderId="57" xfId="0" applyFont="1" applyBorder="1" applyAlignment="1" applyProtection="1">
      <alignment horizontal="left" vertical="top" shrinkToFit="1"/>
      <protection locked="0"/>
    </xf>
    <xf numFmtId="0" fontId="41" fillId="0" borderId="58" xfId="0" applyFont="1" applyBorder="1" applyAlignment="1" applyProtection="1">
      <alignment horizontal="left" vertical="top" shrinkToFit="1"/>
      <protection locked="0"/>
    </xf>
    <xf numFmtId="0" fontId="41" fillId="0" borderId="40" xfId="0" applyFont="1" applyBorder="1" applyAlignment="1" applyProtection="1">
      <alignment horizontal="left" vertical="top" shrinkToFit="1"/>
      <protection locked="0"/>
    </xf>
    <xf numFmtId="0" fontId="41" fillId="0" borderId="44" xfId="0" applyFont="1" applyBorder="1" applyAlignment="1" applyProtection="1">
      <alignment horizontal="left" vertical="top" shrinkToFit="1"/>
      <protection locked="0"/>
    </xf>
    <xf numFmtId="0" fontId="41" fillId="0" borderId="5" xfId="0" applyFont="1" applyBorder="1" applyAlignment="1" applyProtection="1">
      <alignment horizontal="left" vertical="top" shrinkToFit="1"/>
      <protection locked="0"/>
    </xf>
    <xf numFmtId="0" fontId="41" fillId="0" borderId="26" xfId="0" applyFont="1" applyBorder="1" applyAlignment="1" applyProtection="1">
      <alignment horizontal="left" vertical="top" shrinkToFit="1"/>
      <protection locked="0"/>
    </xf>
    <xf numFmtId="0" fontId="7" fillId="0" borderId="54" xfId="0" applyFont="1" applyBorder="1" applyAlignment="1">
      <alignment horizontal="center" vertical="top" wrapText="1"/>
    </xf>
    <xf numFmtId="0" fontId="9" fillId="0" borderId="46" xfId="0" applyFont="1" applyBorder="1" applyAlignment="1">
      <alignment horizontal="center" vertical="top" wrapText="1"/>
    </xf>
    <xf numFmtId="0" fontId="9" fillId="0" borderId="6" xfId="0" applyFont="1" applyBorder="1" applyAlignment="1">
      <alignment horizontal="center" vertical="top" wrapText="1"/>
    </xf>
    <xf numFmtId="0" fontId="9" fillId="0" borderId="45" xfId="0" applyFont="1" applyBorder="1" applyAlignment="1">
      <alignment horizontal="center" vertical="top" wrapText="1"/>
    </xf>
    <xf numFmtId="0" fontId="9" fillId="0" borderId="44" xfId="0" applyFont="1" applyBorder="1" applyAlignment="1">
      <alignment horizontal="center" vertical="top" wrapText="1"/>
    </xf>
    <xf numFmtId="0" fontId="9" fillId="0" borderId="5" xfId="0" applyFont="1" applyBorder="1" applyAlignment="1">
      <alignment horizontal="center" vertical="top" wrapText="1"/>
    </xf>
    <xf numFmtId="0" fontId="9" fillId="0" borderId="26" xfId="0" applyFont="1" applyBorder="1" applyAlignment="1">
      <alignment horizontal="center" vertical="top" wrapText="1"/>
    </xf>
    <xf numFmtId="0" fontId="5" fillId="0" borderId="44" xfId="0" applyFont="1" applyBorder="1" applyAlignment="1">
      <alignment horizontal="center" vertical="center" wrapText="1"/>
    </xf>
    <xf numFmtId="0" fontId="5" fillId="0" borderId="5" xfId="0" applyFont="1" applyBorder="1" applyAlignment="1">
      <alignment horizontal="center" vertical="center" wrapText="1"/>
    </xf>
    <xf numFmtId="0" fontId="5" fillId="0" borderId="26" xfId="0" applyFont="1" applyBorder="1" applyAlignment="1">
      <alignment horizontal="center" vertical="center" wrapText="1"/>
    </xf>
    <xf numFmtId="166" fontId="5" fillId="0" borderId="44" xfId="0" applyNumberFormat="1" applyFont="1" applyBorder="1" applyAlignment="1">
      <alignment horizontal="center" vertical="center" wrapText="1"/>
    </xf>
    <xf numFmtId="166" fontId="5" fillId="0" borderId="5" xfId="0" applyNumberFormat="1" applyFont="1" applyBorder="1" applyAlignment="1">
      <alignment horizontal="center" vertical="center" wrapText="1"/>
    </xf>
    <xf numFmtId="166" fontId="5" fillId="0" borderId="26" xfId="0" applyNumberFormat="1" applyFont="1" applyBorder="1" applyAlignment="1">
      <alignment horizontal="center" vertical="center" wrapText="1"/>
    </xf>
    <xf numFmtId="0" fontId="7" fillId="2" borderId="46" xfId="0" applyFont="1" applyFill="1" applyBorder="1" applyAlignment="1">
      <alignment horizontal="left" vertical="center" wrapText="1"/>
    </xf>
    <xf numFmtId="0" fontId="7" fillId="2" borderId="6" xfId="0" applyFont="1" applyFill="1" applyBorder="1" applyAlignment="1">
      <alignment horizontal="left" vertical="center" wrapText="1"/>
    </xf>
    <xf numFmtId="0" fontId="7" fillId="2" borderId="45" xfId="0" applyFont="1" applyFill="1" applyBorder="1" applyAlignment="1">
      <alignment horizontal="left" vertical="center" wrapText="1"/>
    </xf>
    <xf numFmtId="0" fontId="7" fillId="2" borderId="43" xfId="0" applyFont="1" applyFill="1" applyBorder="1" applyAlignment="1">
      <alignment horizontal="left" vertical="center" wrapText="1"/>
    </xf>
    <xf numFmtId="0" fontId="7" fillId="2" borderId="0" xfId="0" applyFont="1" applyFill="1" applyAlignment="1">
      <alignment horizontal="left" vertical="center" wrapText="1"/>
    </xf>
    <xf numFmtId="0" fontId="7" fillId="2" borderId="51" xfId="0" applyFont="1" applyFill="1" applyBorder="1" applyAlignment="1">
      <alignment horizontal="left" vertical="center" wrapText="1"/>
    </xf>
    <xf numFmtId="0" fontId="10" fillId="0" borderId="2" xfId="0" applyFont="1" applyBorder="1" applyAlignment="1">
      <alignment horizontal="center" vertical="top" wrapText="1"/>
    </xf>
    <xf numFmtId="0" fontId="10" fillId="0" borderId="53" xfId="0" applyFont="1" applyBorder="1" applyAlignment="1">
      <alignment horizontal="center" vertical="top" wrapText="1"/>
    </xf>
    <xf numFmtId="0" fontId="10" fillId="0" borderId="55" xfId="0" applyFont="1" applyBorder="1" applyAlignment="1">
      <alignment horizontal="center" vertical="center" wrapText="1"/>
    </xf>
    <xf numFmtId="0" fontId="10" fillId="0" borderId="2" xfId="0" applyFont="1" applyBorder="1" applyAlignment="1">
      <alignment horizontal="center" vertical="center" wrapText="1"/>
    </xf>
    <xf numFmtId="0" fontId="10" fillId="0" borderId="3" xfId="0" applyFont="1" applyBorder="1" applyAlignment="1">
      <alignment horizontal="center" vertical="center" wrapText="1"/>
    </xf>
    <xf numFmtId="0" fontId="5" fillId="0" borderId="6" xfId="0" applyFont="1" applyBorder="1" applyAlignment="1">
      <alignment horizontal="center" vertical="top" shrinkToFit="1"/>
    </xf>
    <xf numFmtId="0" fontId="5" fillId="0" borderId="45" xfId="0" applyFont="1" applyBorder="1" applyAlignment="1">
      <alignment horizontal="center" vertical="top" shrinkToFit="1"/>
    </xf>
    <xf numFmtId="166" fontId="7" fillId="0" borderId="44" xfId="0" applyNumberFormat="1" applyFont="1" applyBorder="1" applyAlignment="1">
      <alignment horizontal="center" vertical="center" wrapText="1"/>
    </xf>
    <xf numFmtId="166" fontId="7" fillId="0" borderId="5" xfId="0" applyNumberFormat="1" applyFont="1" applyBorder="1" applyAlignment="1">
      <alignment horizontal="center" vertical="center" wrapText="1"/>
    </xf>
    <xf numFmtId="166" fontId="7" fillId="0" borderId="26" xfId="0" applyNumberFormat="1" applyFont="1" applyBorder="1" applyAlignment="1">
      <alignment horizontal="center" vertical="center" wrapText="1"/>
    </xf>
    <xf numFmtId="0" fontId="5" fillId="0" borderId="1" xfId="0" applyFont="1" applyBorder="1" applyAlignment="1">
      <alignment horizontal="center" vertical="center" wrapText="1"/>
    </xf>
    <xf numFmtId="0" fontId="9" fillId="0" borderId="1" xfId="0" applyFont="1" applyBorder="1" applyAlignment="1">
      <alignment horizontal="center" vertical="top" wrapText="1"/>
    </xf>
    <xf numFmtId="0" fontId="0" fillId="0" borderId="0" xfId="0" applyAlignment="1">
      <alignment horizontal="center" vertical="center" shrinkToFit="1"/>
    </xf>
    <xf numFmtId="0" fontId="7" fillId="0" borderId="43" xfId="0" applyFont="1" applyBorder="1" applyAlignment="1">
      <alignment horizontal="center" vertical="center" wrapText="1"/>
    </xf>
    <xf numFmtId="0" fontId="7" fillId="0" borderId="0" xfId="0" applyFont="1" applyAlignment="1">
      <alignment horizontal="center" vertical="center" wrapText="1"/>
    </xf>
    <xf numFmtId="0" fontId="7" fillId="0" borderId="37" xfId="0" applyFont="1" applyBorder="1" applyAlignment="1">
      <alignment horizontal="center" vertical="center" wrapText="1"/>
    </xf>
    <xf numFmtId="0" fontId="7" fillId="0" borderId="36" xfId="0" applyFont="1" applyBorder="1" applyAlignment="1">
      <alignment horizontal="left" vertical="top" wrapText="1" indent="4"/>
    </xf>
    <xf numFmtId="0" fontId="7" fillId="0" borderId="0" xfId="0" applyFont="1" applyAlignment="1">
      <alignment horizontal="left" vertical="top" wrapText="1" indent="4"/>
    </xf>
    <xf numFmtId="0" fontId="5" fillId="0" borderId="2" xfId="0" applyFont="1" applyBorder="1" applyAlignment="1">
      <alignment horizontal="center" vertical="top"/>
    </xf>
    <xf numFmtId="0" fontId="7" fillId="0" borderId="3" xfId="0" applyFont="1" applyBorder="1" applyAlignment="1">
      <alignment horizontal="center" vertical="top"/>
    </xf>
    <xf numFmtId="0" fontId="7" fillId="0" borderId="59" xfId="0" applyFont="1" applyBorder="1" applyAlignment="1">
      <alignment horizontal="center" vertical="top" wrapText="1"/>
    </xf>
    <xf numFmtId="0" fontId="9" fillId="0" borderId="34" xfId="0" applyFont="1" applyBorder="1" applyAlignment="1">
      <alignment horizontal="left" vertical="top"/>
    </xf>
    <xf numFmtId="0" fontId="9" fillId="0" borderId="35" xfId="0" applyFont="1" applyBorder="1" applyAlignment="1">
      <alignment horizontal="left" vertical="top"/>
    </xf>
    <xf numFmtId="0" fontId="7" fillId="0" borderId="36" xfId="0" applyFont="1" applyBorder="1" applyAlignment="1">
      <alignment horizontal="center" vertical="top" wrapText="1"/>
    </xf>
    <xf numFmtId="0" fontId="7" fillId="0" borderId="2" xfId="0" applyFont="1" applyBorder="1" applyAlignment="1">
      <alignment horizontal="left" vertical="top"/>
    </xf>
    <xf numFmtId="0" fontId="5" fillId="0" borderId="51" xfId="0" applyFont="1" applyBorder="1" applyAlignment="1">
      <alignment horizontal="center" vertical="center" wrapText="1"/>
    </xf>
    <xf numFmtId="0" fontId="7" fillId="0" borderId="53" xfId="0" applyFont="1" applyBorder="1" applyAlignment="1">
      <alignment horizontal="center" vertical="center" wrapText="1"/>
    </xf>
    <xf numFmtId="0" fontId="7" fillId="0" borderId="1" xfId="0" applyFont="1" applyBorder="1" applyAlignment="1">
      <alignment horizontal="center" vertical="center" wrapText="1"/>
    </xf>
    <xf numFmtId="0" fontId="5" fillId="0" borderId="63" xfId="0" applyFont="1" applyBorder="1" applyAlignment="1">
      <alignment horizontal="center" vertical="center" shrinkToFit="1"/>
    </xf>
    <xf numFmtId="0" fontId="5" fillId="0" borderId="46" xfId="0" applyFont="1" applyBorder="1" applyAlignment="1">
      <alignment horizontal="center" vertical="center" shrinkToFit="1"/>
    </xf>
    <xf numFmtId="0" fontId="5" fillId="0" borderId="6" xfId="0" applyFont="1" applyBorder="1" applyAlignment="1">
      <alignment horizontal="center" vertical="center" shrinkToFit="1"/>
    </xf>
    <xf numFmtId="0" fontId="5" fillId="0" borderId="45" xfId="0" applyFont="1" applyBorder="1" applyAlignment="1">
      <alignment horizontal="center" vertical="center" shrinkToFit="1"/>
    </xf>
    <xf numFmtId="164" fontId="5" fillId="0" borderId="46" xfId="1" applyNumberFormat="1" applyFont="1" applyFill="1" applyBorder="1" applyAlignment="1">
      <alignment horizontal="center" vertical="center"/>
    </xf>
    <xf numFmtId="164" fontId="5" fillId="0" borderId="6" xfId="1" applyNumberFormat="1" applyFont="1" applyFill="1" applyBorder="1" applyAlignment="1">
      <alignment horizontal="center" vertical="center"/>
    </xf>
    <xf numFmtId="164" fontId="5" fillId="0" borderId="45" xfId="1" applyNumberFormat="1" applyFont="1" applyFill="1" applyBorder="1" applyAlignment="1">
      <alignment horizontal="center" vertical="center"/>
    </xf>
    <xf numFmtId="0" fontId="7" fillId="0" borderId="46" xfId="0" applyFont="1" applyBorder="1" applyAlignment="1">
      <alignment horizontal="center" vertical="center" shrinkToFit="1"/>
    </xf>
    <xf numFmtId="0" fontId="7" fillId="0" borderId="6" xfId="0" applyFont="1" applyBorder="1" applyAlignment="1">
      <alignment horizontal="center" vertical="center" shrinkToFit="1"/>
    </xf>
    <xf numFmtId="0" fontId="7" fillId="0" borderId="45" xfId="0" applyFont="1" applyBorder="1" applyAlignment="1">
      <alignment horizontal="center" vertical="center" shrinkToFit="1"/>
    </xf>
    <xf numFmtId="14" fontId="5" fillId="0" borderId="1" xfId="0" applyNumberFormat="1" applyFont="1" applyBorder="1" applyAlignment="1">
      <alignment horizontal="center" vertical="center" wrapText="1"/>
    </xf>
    <xf numFmtId="0" fontId="28" fillId="0" borderId="0" xfId="0" applyFont="1" applyAlignment="1">
      <alignment horizontal="center"/>
    </xf>
    <xf numFmtId="1" fontId="12" fillId="0" borderId="5" xfId="0" applyNumberFormat="1" applyFont="1" applyBorder="1" applyAlignment="1" applyProtection="1">
      <alignment horizontal="center"/>
      <protection locked="0"/>
    </xf>
    <xf numFmtId="0" fontId="12" fillId="0" borderId="5" xfId="0" applyFont="1" applyBorder="1" applyAlignment="1" applyProtection="1">
      <alignment horizontal="center"/>
      <protection locked="0"/>
    </xf>
    <xf numFmtId="170" fontId="12" fillId="0" borderId="5" xfId="0" applyNumberFormat="1" applyFont="1" applyBorder="1" applyAlignment="1" applyProtection="1">
      <alignment horizontal="center"/>
      <protection locked="0"/>
    </xf>
    <xf numFmtId="0" fontId="29" fillId="0" borderId="5" xfId="0" applyFont="1" applyBorder="1" applyAlignment="1" applyProtection="1">
      <alignment horizontal="left" vertical="center" shrinkToFit="1"/>
      <protection locked="0"/>
    </xf>
    <xf numFmtId="0" fontId="29" fillId="0" borderId="5" xfId="0" applyFont="1" applyBorder="1" applyAlignment="1">
      <alignment horizontal="center" vertical="center" shrinkToFit="1"/>
    </xf>
    <xf numFmtId="0" fontId="31" fillId="0" borderId="0" xfId="0" applyFont="1" applyAlignment="1">
      <alignment horizontal="right"/>
    </xf>
    <xf numFmtId="0" fontId="29" fillId="0" borderId="5" xfId="0" applyFont="1" applyBorder="1" applyAlignment="1" applyProtection="1">
      <alignment horizontal="center" vertical="center" shrinkToFit="1"/>
      <protection locked="0"/>
    </xf>
    <xf numFmtId="0" fontId="31" fillId="0" borderId="0" xfId="0" applyFont="1" applyAlignment="1">
      <alignment horizontal="center"/>
    </xf>
    <xf numFmtId="168" fontId="29" fillId="0" borderId="2" xfId="0" quotePrefix="1" applyNumberFormat="1" applyFont="1" applyBorder="1" applyAlignment="1" applyProtection="1">
      <alignment horizontal="left" vertical="center" shrinkToFit="1"/>
      <protection locked="0"/>
    </xf>
    <xf numFmtId="168" fontId="29" fillId="0" borderId="2" xfId="0" applyNumberFormat="1" applyFont="1" applyBorder="1" applyAlignment="1" applyProtection="1">
      <alignment horizontal="left" vertical="center" shrinkToFit="1"/>
      <protection locked="0"/>
    </xf>
    <xf numFmtId="0" fontId="32" fillId="0" borderId="6" xfId="0" applyFont="1" applyBorder="1" applyAlignment="1">
      <alignment horizontal="center"/>
    </xf>
    <xf numFmtId="168" fontId="29" fillId="0" borderId="5" xfId="0" applyNumberFormat="1" applyFont="1" applyBorder="1" applyAlignment="1" applyProtection="1">
      <alignment horizontal="left" vertical="center" shrinkToFit="1"/>
      <protection locked="0"/>
    </xf>
    <xf numFmtId="0" fontId="0" fillId="0" borderId="0" xfId="0" applyAlignment="1">
      <alignment horizontal="right"/>
    </xf>
    <xf numFmtId="172" fontId="29" fillId="0" borderId="2" xfId="1" applyNumberFormat="1" applyFont="1" applyBorder="1" applyAlignment="1" applyProtection="1">
      <alignment horizontal="left" vertical="center" shrinkToFit="1"/>
      <protection locked="0"/>
    </xf>
    <xf numFmtId="0" fontId="12" fillId="0" borderId="42" xfId="0" quotePrefix="1" applyFont="1" applyBorder="1" applyAlignment="1" applyProtection="1">
      <alignment horizontal="center" vertical="center" shrinkToFit="1"/>
      <protection locked="0"/>
    </xf>
    <xf numFmtId="0" fontId="12" fillId="0" borderId="3" xfId="0" quotePrefix="1" applyFont="1" applyBorder="1" applyAlignment="1" applyProtection="1">
      <alignment horizontal="center" vertical="center" shrinkToFit="1"/>
      <protection locked="0"/>
    </xf>
    <xf numFmtId="0" fontId="12" fillId="0" borderId="42" xfId="0" applyFont="1" applyBorder="1" applyAlignment="1" applyProtection="1">
      <alignment horizontal="center" vertical="center" shrinkToFit="1"/>
      <protection locked="0"/>
    </xf>
    <xf numFmtId="0" fontId="12" fillId="0" borderId="3" xfId="0" applyFont="1" applyBorder="1" applyAlignment="1" applyProtection="1">
      <alignment horizontal="center" vertical="center" shrinkToFit="1"/>
      <protection locked="0"/>
    </xf>
    <xf numFmtId="0" fontId="12" fillId="0" borderId="2" xfId="0" applyFont="1" applyBorder="1" applyAlignment="1" applyProtection="1">
      <alignment horizontal="center" vertical="center" shrinkToFit="1"/>
      <protection locked="0"/>
    </xf>
    <xf numFmtId="0" fontId="12" fillId="0" borderId="1" xfId="0" applyFont="1" applyBorder="1" applyAlignment="1">
      <alignment horizontal="center" vertical="center" wrapText="1"/>
    </xf>
    <xf numFmtId="0" fontId="12" fillId="0" borderId="1" xfId="0" applyFont="1" applyBorder="1" applyAlignment="1">
      <alignment horizontal="center" vertical="center" shrinkToFit="1"/>
    </xf>
    <xf numFmtId="0" fontId="34" fillId="0" borderId="0" xfId="0" applyFont="1" applyAlignment="1">
      <alignment horizontal="center"/>
    </xf>
    <xf numFmtId="0" fontId="0" fillId="0" borderId="0" xfId="0" applyAlignment="1">
      <alignment horizontal="left" vertical="center"/>
    </xf>
    <xf numFmtId="0" fontId="0" fillId="0" borderId="0" xfId="0" applyAlignment="1">
      <alignment horizontal="left"/>
    </xf>
    <xf numFmtId="172" fontId="43" fillId="0" borderId="5" xfId="1" applyNumberFormat="1" applyFont="1" applyBorder="1" applyAlignment="1" applyProtection="1">
      <protection locked="0"/>
    </xf>
    <xf numFmtId="0" fontId="34" fillId="0" borderId="0" xfId="0" applyFont="1" applyAlignment="1">
      <alignment horizontal="left"/>
    </xf>
    <xf numFmtId="0" fontId="35" fillId="0" borderId="0" xfId="0" applyFont="1" applyAlignment="1">
      <alignment horizontal="center"/>
    </xf>
    <xf numFmtId="0" fontId="33" fillId="0" borderId="5" xfId="0" applyFont="1" applyBorder="1" applyAlignment="1" applyProtection="1">
      <alignment horizontal="center" vertical="center"/>
      <protection locked="0"/>
    </xf>
    <xf numFmtId="172" fontId="43" fillId="0" borderId="5" xfId="1" applyNumberFormat="1" applyFont="1" applyBorder="1" applyAlignment="1" applyProtection="1">
      <alignment vertical="center"/>
      <protection locked="0"/>
    </xf>
    <xf numFmtId="0" fontId="29" fillId="0" borderId="0" xfId="0" applyFont="1" applyAlignment="1">
      <alignment horizontal="left"/>
    </xf>
    <xf numFmtId="0" fontId="38" fillId="0" borderId="5" xfId="0" applyFont="1" applyBorder="1" applyAlignment="1" applyProtection="1">
      <alignment horizontal="center"/>
      <protection locked="0"/>
    </xf>
    <xf numFmtId="0" fontId="39" fillId="0" borderId="0" xfId="0" applyFont="1" applyAlignment="1" applyProtection="1">
      <alignment horizontal="center"/>
      <protection locked="0"/>
    </xf>
    <xf numFmtId="0" fontId="33" fillId="0" borderId="6" xfId="0" applyFont="1" applyBorder="1" applyAlignment="1" applyProtection="1">
      <alignment horizontal="center" vertical="center"/>
      <protection locked="0"/>
    </xf>
    <xf numFmtId="0" fontId="33" fillId="0" borderId="0" xfId="0" applyFont="1" applyAlignment="1" applyProtection="1">
      <alignment horizontal="center"/>
      <protection locked="0"/>
    </xf>
    <xf numFmtId="0" fontId="33" fillId="0" borderId="5" xfId="0" applyFont="1" applyBorder="1" applyAlignment="1" applyProtection="1">
      <alignment horizontal="left" wrapText="1"/>
      <protection locked="0"/>
    </xf>
    <xf numFmtId="0" fontId="30" fillId="0" borderId="0" xfId="0" applyFont="1" applyAlignment="1">
      <alignment horizontal="left"/>
    </xf>
    <xf numFmtId="0" fontId="33" fillId="0" borderId="5" xfId="0" applyFont="1" applyBorder="1" applyAlignment="1" applyProtection="1">
      <alignment horizontal="justify" vertical="top" shrinkToFit="1"/>
      <protection locked="0"/>
    </xf>
    <xf numFmtId="0" fontId="36" fillId="0" borderId="5" xfId="0" applyFont="1" applyBorder="1" applyAlignment="1" applyProtection="1">
      <alignment horizontal="justify" vertical="top" shrinkToFit="1"/>
      <protection locked="0"/>
    </xf>
    <xf numFmtId="0" fontId="37" fillId="0" borderId="5" xfId="0" applyFont="1" applyBorder="1" applyAlignment="1" applyProtection="1">
      <alignment horizontal="left" vertical="center"/>
      <protection locked="0"/>
    </xf>
    <xf numFmtId="166" fontId="37" fillId="0" borderId="5" xfId="0" applyNumberFormat="1" applyFont="1" applyBorder="1" applyAlignment="1" applyProtection="1">
      <alignment horizontal="left" vertical="center"/>
      <protection locked="0"/>
    </xf>
    <xf numFmtId="0" fontId="51" fillId="0" borderId="5" xfId="0" applyFont="1" applyBorder="1" applyAlignment="1" applyProtection="1">
      <alignment horizontal="center" vertical="center"/>
      <protection locked="0"/>
    </xf>
    <xf numFmtId="0" fontId="2" fillId="0" borderId="7" xfId="0" applyFont="1" applyBorder="1" applyAlignment="1">
      <alignment horizontal="left" vertical="top" wrapText="1" shrinkToFit="1"/>
    </xf>
  </cellXfs>
  <cellStyles count="2">
    <cellStyle name="Comma" xfId="1" builtinId="3"/>
    <cellStyle name="Normal" xfId="0" builtinId="0"/>
  </cellStyles>
  <dxfs count="1">
    <dxf>
      <font>
        <color theme="0"/>
      </font>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theme" Target="theme/theme1.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microsoft.com/office/2006/relationships/vbaProject" Target="vbaProject.bin"/><Relationship Id="rId5" Type="http://schemas.openxmlformats.org/officeDocument/2006/relationships/worksheet" Target="worksheets/sheet5.xml"/><Relationship Id="rId10"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sharedStrings" Target="sharedStrings.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_rels/activeX6.xml.rels><?xml version="1.0" encoding="UTF-8" standalone="yes"?>
<Relationships xmlns="http://schemas.openxmlformats.org/package/2006/relationships"><Relationship Id="rId1" Type="http://schemas.microsoft.com/office/2006/relationships/activeXControlBinary" Target="activeX6.bin"/></Relationships>
</file>

<file path=xl/activeX/_rels/activeX7.xml.rels><?xml version="1.0" encoding="UTF-8" standalone="yes"?>
<Relationships xmlns="http://schemas.openxmlformats.org/package/2006/relationships"><Relationship Id="rId1" Type="http://schemas.microsoft.com/office/2006/relationships/activeXControlBinary" Target="activeX7.bin"/></Relationships>
</file>

<file path=xl/activeX/_rels/activeX8.xml.rels><?xml version="1.0" encoding="UTF-8" standalone="yes"?>
<Relationships xmlns="http://schemas.openxmlformats.org/package/2006/relationships"><Relationship Id="rId1" Type="http://schemas.microsoft.com/office/2006/relationships/activeXControlBinary" Target="activeX8.bin"/></Relationships>
</file>

<file path=xl/activeX/_rels/activeX9.xml.rels><?xml version="1.0" encoding="UTF-8" standalone="yes"?>
<Relationships xmlns="http://schemas.openxmlformats.org/package/2006/relationships"><Relationship Id="rId1" Type="http://schemas.microsoft.com/office/2006/relationships/activeXControlBinary" Target="activeX9.bin"/></Relationships>
</file>

<file path=xl/activeX/activeX1.xml><?xml version="1.0" encoding="utf-8"?>
<ax:ocx xmlns:ax="http://schemas.microsoft.com/office/2006/activeX" xmlns:r="http://schemas.openxmlformats.org/officeDocument/2006/relationships" ax:classid="{8BD21D40-EC42-11CE-9E0D-00AA006002F3}" ax:persistence="persistStreamInit" r:id="rId1"/>
</file>

<file path=xl/activeX/activeX2.xml><?xml version="1.0" encoding="utf-8"?>
<ax:ocx xmlns:ax="http://schemas.microsoft.com/office/2006/activeX" xmlns:r="http://schemas.openxmlformats.org/officeDocument/2006/relationships" ax:classid="{8BD21D40-EC42-11CE-9E0D-00AA006002F3}" ax:persistence="persistStreamInit" r:id="rId1"/>
</file>

<file path=xl/activeX/activeX3.xml><?xml version="1.0" encoding="utf-8"?>
<ax:ocx xmlns:ax="http://schemas.microsoft.com/office/2006/activeX" xmlns:r="http://schemas.openxmlformats.org/officeDocument/2006/relationships" ax:classid="{8BD21D40-EC42-11CE-9E0D-00AA006002F3}" ax:persistence="persistStreamInit" r:id="rId1"/>
</file>

<file path=xl/activeX/activeX4.xml><?xml version="1.0" encoding="utf-8"?>
<ax:ocx xmlns:ax="http://schemas.microsoft.com/office/2006/activeX" xmlns:r="http://schemas.openxmlformats.org/officeDocument/2006/relationships" ax:classid="{8BD21D40-EC42-11CE-9E0D-00AA006002F3}" ax:persistence="persistStreamInit" r:id="rId1"/>
</file>

<file path=xl/activeX/activeX5.xml><?xml version="1.0" encoding="utf-8"?>
<ax:ocx xmlns:ax="http://schemas.microsoft.com/office/2006/activeX" xmlns:r="http://schemas.openxmlformats.org/officeDocument/2006/relationships" ax:classid="{8BD21D40-EC42-11CE-9E0D-00AA006002F3}" ax:persistence="persistStreamInit" r:id="rId1"/>
</file>

<file path=xl/activeX/activeX6.xml><?xml version="1.0" encoding="utf-8"?>
<ax:ocx xmlns:ax="http://schemas.microsoft.com/office/2006/activeX" xmlns:r="http://schemas.openxmlformats.org/officeDocument/2006/relationships" ax:classid="{8BD21D40-EC42-11CE-9E0D-00AA006002F3}" ax:persistence="persistStreamInit" r:id="rId1"/>
</file>

<file path=xl/activeX/activeX7.xml><?xml version="1.0" encoding="utf-8"?>
<ax:ocx xmlns:ax="http://schemas.microsoft.com/office/2006/activeX" xmlns:r="http://schemas.openxmlformats.org/officeDocument/2006/relationships" ax:classid="{8BD21D40-EC42-11CE-9E0D-00AA006002F3}" ax:persistence="persistStreamInit" r:id="rId1"/>
</file>

<file path=xl/activeX/activeX8.xml><?xml version="1.0" encoding="utf-8"?>
<ax:ocx xmlns:ax="http://schemas.microsoft.com/office/2006/activeX" xmlns:r="http://schemas.openxmlformats.org/officeDocument/2006/relationships" ax:classid="{8BD21D40-EC42-11CE-9E0D-00AA006002F3}" ax:persistence="persistStreamInit" r:id="rId1"/>
</file>

<file path=xl/activeX/activeX9.xml><?xml version="1.0" encoding="utf-8"?>
<ax:ocx xmlns:ax="http://schemas.microsoft.com/office/2006/activeX" xmlns:r="http://schemas.openxmlformats.org/officeDocument/2006/relationships" ax:classid="{8BD21D40-EC42-11CE-9E0D-00AA006002F3}" ax:persistence="persistStreamInit" r:id="rId1"/>
</file>

<file path=xl/ctrlProps/ctrlProp1.xml><?xml version="1.0" encoding="utf-8"?>
<formControlPr xmlns="http://schemas.microsoft.com/office/spreadsheetml/2009/9/main" objectType="CheckBox" checked="Checked" lockText="1" noThreeD="1"/>
</file>

<file path=xl/ctrlProps/ctrlProp2.xml><?xml version="1.0" encoding="utf-8"?>
<formControlPr xmlns="http://schemas.microsoft.com/office/spreadsheetml/2009/9/main" objectType="CheckBox" lockText="1" noThreeD="1"/>
</file>

<file path=xl/ctrlProps/ctrlProp3.xml><?xml version="1.0" encoding="utf-8"?>
<formControlPr xmlns="http://schemas.microsoft.com/office/spreadsheetml/2009/9/main" objectType="CheckBox" lockText="1" noThreeD="1"/>
</file>

<file path=xl/ctrlProps/ctrlProp4.xml><?xml version="1.0" encoding="utf-8"?>
<formControlPr xmlns="http://schemas.microsoft.com/office/spreadsheetml/2009/9/main" objectType="CheckBox" lockText="1" noThreeD="1"/>
</file>

<file path=xl/ctrlProps/ctrlProp5.xml><?xml version="1.0" encoding="utf-8"?>
<formControlPr xmlns="http://schemas.microsoft.com/office/spreadsheetml/2009/9/main" objectType="CheckBox" checked="Checked" lockText="1" noThreeD="1"/>
</file>

<file path=xl/ctrlProps/ctrlProp6.xml><?xml version="1.0" encoding="utf-8"?>
<formControlPr xmlns="http://schemas.microsoft.com/office/spreadsheetml/2009/9/main" objectType="CheckBox" lockText="1" noThreeD="1"/>
</file>

<file path=xl/ctrlProps/ctrlProp7.xml><?xml version="1.0" encoding="utf-8"?>
<formControlPr xmlns="http://schemas.microsoft.com/office/spreadsheetml/2009/9/main" objectType="CheckBox" lockText="1" noThreeD="1"/>
</file>

<file path=xl/ctrlProps/ctrlProp8.xml><?xml version="1.0" encoding="utf-8"?>
<formControlPr xmlns="http://schemas.microsoft.com/office/spreadsheetml/2009/9/main" objectType="CheckBox" lockText="1" noThreeD="1"/>
</file>

<file path=xl/ctrlProps/ctrlProp9.xml><?xml version="1.0" encoding="utf-8"?>
<formControlPr xmlns="http://schemas.microsoft.com/office/spreadsheetml/2009/9/main" objectType="CheckBox" lockText="1" noThreeD="1"/>
</file>

<file path=xl/ctrlProps/ctrlProp10.xml><?xml version="1.0" encoding="utf-8"?>
<formControlPr xmlns="http://schemas.microsoft.com/office/spreadsheetml/2009/9/main" objectType="CheckBox" checked="Checked" lockText="1" noThreeD="1"/>
</file>

<file path=xl/ctrlProps/ctrlProp11.xml><?xml version="1.0" encoding="utf-8"?>
<formControlPr xmlns="http://schemas.microsoft.com/office/spreadsheetml/2009/9/main" objectType="CheckBox" lockText="1" noThreeD="1"/>
</file>

<file path=xl/ctrlProps/ctrlProp12.xml><?xml version="1.0" encoding="utf-8"?>
<formControlPr xmlns="http://schemas.microsoft.com/office/spreadsheetml/2009/9/main" objectType="CheckBox" checked="Checked" lockText="1" noThreeD="1"/>
</file>

<file path=xl/ctrlProps/ctrlProp13.xml><?xml version="1.0" encoding="utf-8"?>
<formControlPr xmlns="http://schemas.microsoft.com/office/spreadsheetml/2009/9/main" objectType="CheckBox" lockText="1" noThreeD="1"/>
</file>

<file path=xl/ctrlProps/ctrlProp14.xml><?xml version="1.0" encoding="utf-8"?>
<formControlPr xmlns="http://schemas.microsoft.com/office/spreadsheetml/2009/9/main" objectType="CheckBox" lockText="1" noThreeD="1"/>
</file>

<file path=xl/ctrlProps/ctrlProp15.xml><?xml version="1.0" encoding="utf-8"?>
<formControlPr xmlns="http://schemas.microsoft.com/office/spreadsheetml/2009/9/main" objectType="CheckBox" lockText="1" noThreeD="1"/>
</file>

<file path=xl/ctrlProps/ctrlProp16.xml><?xml version="1.0" encoding="utf-8"?>
<formControlPr xmlns="http://schemas.microsoft.com/office/spreadsheetml/2009/9/main" objectType="CheckBox" checked="Checked" lockText="1" noThreeD="1"/>
</file>

<file path=xl/ctrlProps/ctrlProp17.xml><?xml version="1.0" encoding="utf-8"?>
<formControlPr xmlns="http://schemas.microsoft.com/office/spreadsheetml/2009/9/main" objectType="CheckBox" lockText="1" noThreeD="1"/>
</file>

<file path=xl/ctrlProps/ctrlProp18.xml><?xml version="1.0" encoding="utf-8"?>
<formControlPr xmlns="http://schemas.microsoft.com/office/spreadsheetml/2009/9/main" objectType="CheckBox" lockText="1" noThreeD="1"/>
</file>

<file path=xl/ctrlProps/ctrlProp19.xml><?xml version="1.0" encoding="utf-8"?>
<formControlPr xmlns="http://schemas.microsoft.com/office/spreadsheetml/2009/9/main" objectType="CheckBox" lockText="1" noThreeD="1"/>
</file>

<file path=xl/ctrlProps/ctrlProp20.xml><?xml version="1.0" encoding="utf-8"?>
<formControlPr xmlns="http://schemas.microsoft.com/office/spreadsheetml/2009/9/main" objectType="CheckBox" lockText="1" noThreeD="1"/>
</file>

<file path=xl/ctrlProps/ctrlProp21.xml><?xml version="1.0" encoding="utf-8"?>
<formControlPr xmlns="http://schemas.microsoft.com/office/spreadsheetml/2009/9/main" objectType="CheckBox" checked="Checked" lockText="1" noThreeD="1"/>
</file>

<file path=xl/ctrlProps/ctrlProp22.xml><?xml version="1.0" encoding="utf-8"?>
<formControlPr xmlns="http://schemas.microsoft.com/office/spreadsheetml/2009/9/main" objectType="CheckBox" lockText="1" noThreeD="1"/>
</file>

<file path=xl/ctrlProps/ctrlProp23.xml><?xml version="1.0" encoding="utf-8"?>
<formControlPr xmlns="http://schemas.microsoft.com/office/spreadsheetml/2009/9/main" objectType="CheckBox" lockText="1" noThreeD="1"/>
</file>

<file path=xl/ctrlProps/ctrlProp24.xml><?xml version="1.0" encoding="utf-8"?>
<formControlPr xmlns="http://schemas.microsoft.com/office/spreadsheetml/2009/9/main" objectType="CheckBox" lockText="1" noThreeD="1"/>
</file>

<file path=xl/ctrlProps/ctrlProp25.xml><?xml version="1.0" encoding="utf-8"?>
<formControlPr xmlns="http://schemas.microsoft.com/office/spreadsheetml/2009/9/main" objectType="CheckBox" lockText="1" noThreeD="1"/>
</file>

<file path=xl/ctrlProps/ctrlProp26.xml><?xml version="1.0" encoding="utf-8"?>
<formControlPr xmlns="http://schemas.microsoft.com/office/spreadsheetml/2009/9/main" objectType="CheckBox" checked="Checked" lockText="1" noThreeD="1"/>
</file>

<file path=xl/ctrlProps/ctrlProp27.xml><?xml version="1.0" encoding="utf-8"?>
<formControlPr xmlns="http://schemas.microsoft.com/office/spreadsheetml/2009/9/main" objectType="CheckBox" lockText="1" noThreeD="1"/>
</file>

<file path=xl/ctrlProps/ctrlProp28.xml><?xml version="1.0" encoding="utf-8"?>
<formControlPr xmlns="http://schemas.microsoft.com/office/spreadsheetml/2009/9/main" objectType="CheckBox" lockText="1" noThreeD="1"/>
</file>

<file path=xl/ctrlProps/ctrlProp29.xml><?xml version="1.0" encoding="utf-8"?>
<formControlPr xmlns="http://schemas.microsoft.com/office/spreadsheetml/2009/9/main" objectType="CheckBox" lockText="1" noThreeD="1"/>
</file>

<file path=xl/ctrlProps/ctrlProp30.xml><?xml version="1.0" encoding="utf-8"?>
<formControlPr xmlns="http://schemas.microsoft.com/office/spreadsheetml/2009/9/main" objectType="CheckBox" lockText="1" noThreeD="1"/>
</file>

<file path=xl/ctrlProps/ctrlProp31.xml><?xml version="1.0" encoding="utf-8"?>
<formControlPr xmlns="http://schemas.microsoft.com/office/spreadsheetml/2009/9/main" objectType="CheckBox" lockText="1" noThreeD="1"/>
</file>

<file path=xl/ctrlProps/ctrlProp32.xml><?xml version="1.0" encoding="utf-8"?>
<formControlPr xmlns="http://schemas.microsoft.com/office/spreadsheetml/2009/9/main" objectType="CheckBox" lockText="1" noThreeD="1"/>
</file>

<file path=xl/ctrlProps/ctrlProp33.xml><?xml version="1.0" encoding="utf-8"?>
<formControlPr xmlns="http://schemas.microsoft.com/office/spreadsheetml/2009/9/main" objectType="CheckBox" lockText="1" noThreeD="1"/>
</file>

<file path=xl/ctrlProps/ctrlProp34.xml><?xml version="1.0" encoding="utf-8"?>
<formControlPr xmlns="http://schemas.microsoft.com/office/spreadsheetml/2009/9/main" objectType="CheckBox" lockText="1" noThreeD="1"/>
</file>

<file path=xl/ctrlProps/ctrlProp35.xml><?xml version="1.0" encoding="utf-8"?>
<formControlPr xmlns="http://schemas.microsoft.com/office/spreadsheetml/2009/9/main" objectType="CheckBox" lockText="1" noThreeD="1"/>
</file>

<file path=xl/ctrlProps/ctrlProp36.xml><?xml version="1.0" encoding="utf-8"?>
<formControlPr xmlns="http://schemas.microsoft.com/office/spreadsheetml/2009/9/main" objectType="CheckBox" lockText="1" noThreeD="1"/>
</file>

<file path=xl/ctrlProps/ctrlProp37.xml><?xml version="1.0" encoding="utf-8"?>
<formControlPr xmlns="http://schemas.microsoft.com/office/spreadsheetml/2009/9/main" objectType="CheckBox" lockText="1" noThreeD="1"/>
</file>

<file path=xl/ctrlProps/ctrlProp38.xml><?xml version="1.0" encoding="utf-8"?>
<formControlPr xmlns="http://schemas.microsoft.com/office/spreadsheetml/2009/9/main" objectType="CheckBox" lockText="1" noThreeD="1"/>
</file>

<file path=xl/ctrlProps/ctrlProp39.xml><?xml version="1.0" encoding="utf-8"?>
<formControlPr xmlns="http://schemas.microsoft.com/office/spreadsheetml/2009/9/main" objectType="CheckBox" lockText="1" noThreeD="1"/>
</file>

<file path=xl/ctrlProps/ctrlProp40.xml><?xml version="1.0" encoding="utf-8"?>
<formControlPr xmlns="http://schemas.microsoft.com/office/spreadsheetml/2009/9/main" objectType="CheckBox" lockText="1" noThreeD="1"/>
</file>

<file path=xl/ctrlProps/ctrlProp41.xml><?xml version="1.0" encoding="utf-8"?>
<formControlPr xmlns="http://schemas.microsoft.com/office/spreadsheetml/2009/9/main" objectType="CheckBox" lockText="1" noThreeD="1"/>
</file>

<file path=xl/ctrlProps/ctrlProp42.xml><?xml version="1.0" encoding="utf-8"?>
<formControlPr xmlns="http://schemas.microsoft.com/office/spreadsheetml/2009/9/main" objectType="CheckBox" lockText="1" noThreeD="1"/>
</file>

<file path=xl/ctrlProps/ctrlProp43.xml><?xml version="1.0" encoding="utf-8"?>
<formControlPr xmlns="http://schemas.microsoft.com/office/spreadsheetml/2009/9/main" objectType="CheckBox" lockText="1" noThreeD="1"/>
</file>

<file path=xl/ctrlProps/ctrlProp44.xml><?xml version="1.0" encoding="utf-8"?>
<formControlPr xmlns="http://schemas.microsoft.com/office/spreadsheetml/2009/9/main" objectType="CheckBox" lockText="1" noThreeD="1"/>
</file>

<file path=xl/ctrlProps/ctrlProp45.xml><?xml version="1.0" encoding="utf-8"?>
<formControlPr xmlns="http://schemas.microsoft.com/office/spreadsheetml/2009/9/main" objectType="CheckBox" lockText="1" noThreeD="1"/>
</file>

<file path=xl/ctrlProps/ctrlProp46.xml><?xml version="1.0" encoding="utf-8"?>
<formControlPr xmlns="http://schemas.microsoft.com/office/spreadsheetml/2009/9/main" objectType="CheckBox" lockText="1" noThreeD="1"/>
</file>

<file path=xl/ctrlProps/ctrlProp47.xml><?xml version="1.0" encoding="utf-8"?>
<formControlPr xmlns="http://schemas.microsoft.com/office/spreadsheetml/2009/9/main" objectType="CheckBox" lockText="1" noThreeD="1"/>
</file>

<file path=xl/ctrlProps/ctrlProp48.xml><?xml version="1.0" encoding="utf-8"?>
<formControlPr xmlns="http://schemas.microsoft.com/office/spreadsheetml/2009/9/main" objectType="CheckBox" lockText="1" noThreeD="1"/>
</file>

<file path=xl/ctrlProps/ctrlProp49.xml><?xml version="1.0" encoding="utf-8"?>
<formControlPr xmlns="http://schemas.microsoft.com/office/spreadsheetml/2009/9/main" objectType="CheckBox" lockText="1" noThreeD="1"/>
</file>

<file path=xl/ctrlProps/ctrlProp50.xml><?xml version="1.0" encoding="utf-8"?>
<formControlPr xmlns="http://schemas.microsoft.com/office/spreadsheetml/2009/9/main" objectType="CheckBox" lockText="1" noThreeD="1"/>
</file>

<file path=xl/ctrlProps/ctrlProp51.xml><?xml version="1.0" encoding="utf-8"?>
<formControlPr xmlns="http://schemas.microsoft.com/office/spreadsheetml/2009/9/main" objectType="CheckBox" lockText="1" noThreeD="1"/>
</file>

<file path=xl/ctrlProps/ctrlProp52.xml><?xml version="1.0" encoding="utf-8"?>
<formControlPr xmlns="http://schemas.microsoft.com/office/spreadsheetml/2009/9/main" objectType="CheckBox" lockText="1" noThreeD="1"/>
</file>

<file path=xl/ctrlProps/ctrlProp53.xml><?xml version="1.0" encoding="utf-8"?>
<formControlPr xmlns="http://schemas.microsoft.com/office/spreadsheetml/2009/9/main" objectType="CheckBox" lockText="1" noThreeD="1"/>
</file>

<file path=xl/ctrlProps/ctrlProp54.xml><?xml version="1.0" encoding="utf-8"?>
<formControlPr xmlns="http://schemas.microsoft.com/office/spreadsheetml/2009/9/main" objectType="CheckBox" lockText="1" noThreeD="1"/>
</file>

<file path=xl/ctrlProps/ctrlProp55.xml><?xml version="1.0" encoding="utf-8"?>
<formControlPr xmlns="http://schemas.microsoft.com/office/spreadsheetml/2009/9/main" objectType="CheckBox" lockText="1" noThreeD="1"/>
</file>

<file path=xl/ctrlProps/ctrlProp56.xml><?xml version="1.0" encoding="utf-8"?>
<formControlPr xmlns="http://schemas.microsoft.com/office/spreadsheetml/2009/9/main" objectType="CheckBox" lockText="1" noThreeD="1"/>
</file>

<file path=xl/ctrlProps/ctrlProp57.xml><?xml version="1.0" encoding="utf-8"?>
<formControlPr xmlns="http://schemas.microsoft.com/office/spreadsheetml/2009/9/main" objectType="CheckBox" lockText="1" noThreeD="1"/>
</file>

<file path=xl/ctrlProps/ctrlProp58.xml><?xml version="1.0" encoding="utf-8"?>
<formControlPr xmlns="http://schemas.microsoft.com/office/spreadsheetml/2009/9/main" objectType="CheckBox" lockText="1" noThreeD="1"/>
</file>

<file path=xl/ctrlProps/ctrlProp59.xml><?xml version="1.0" encoding="utf-8"?>
<formControlPr xmlns="http://schemas.microsoft.com/office/spreadsheetml/2009/9/main" objectType="CheckBox" lockText="1" noThreeD="1"/>
</file>

<file path=xl/ctrlProps/ctrlProp60.xml><?xml version="1.0" encoding="utf-8"?>
<formControlPr xmlns="http://schemas.microsoft.com/office/spreadsheetml/2009/9/main" objectType="CheckBox" lockText="1" noThreeD="1"/>
</file>

<file path=xl/ctrlProps/ctrlProp61.xml><?xml version="1.0" encoding="utf-8"?>
<formControlPr xmlns="http://schemas.microsoft.com/office/spreadsheetml/2009/9/main" objectType="CheckBox" lockText="1" noThreeD="1"/>
</file>

<file path=xl/ctrlProps/ctrlProp62.xml><?xml version="1.0" encoding="utf-8"?>
<formControlPr xmlns="http://schemas.microsoft.com/office/spreadsheetml/2009/9/main" objectType="CheckBox" lockText="1" noThreeD="1"/>
</file>

<file path=xl/ctrlProps/ctrlProp63.xml><?xml version="1.0" encoding="utf-8"?>
<formControlPr xmlns="http://schemas.microsoft.com/office/spreadsheetml/2009/9/main" objectType="CheckBox" lockText="1" noThreeD="1"/>
</file>

<file path=xl/ctrlProps/ctrlProp64.xml><?xml version="1.0" encoding="utf-8"?>
<formControlPr xmlns="http://schemas.microsoft.com/office/spreadsheetml/2009/9/main" objectType="CheckBox" lockText="1" noThreeD="1"/>
</file>

<file path=xl/ctrlProps/ctrlProp65.xml><?xml version="1.0" encoding="utf-8"?>
<formControlPr xmlns="http://schemas.microsoft.com/office/spreadsheetml/2009/9/main" objectType="CheckBox" lockText="1" noThreeD="1"/>
</file>

<file path=xl/ctrlProps/ctrlProp66.xml><?xml version="1.0" encoding="utf-8"?>
<formControlPr xmlns="http://schemas.microsoft.com/office/spreadsheetml/2009/9/main" objectType="CheckBox" lockText="1" noThreeD="1"/>
</file>

<file path=xl/ctrlProps/ctrlProp67.xml><?xml version="1.0" encoding="utf-8"?>
<formControlPr xmlns="http://schemas.microsoft.com/office/spreadsheetml/2009/9/main" objectType="CheckBox" lockText="1" noThreeD="1"/>
</file>

<file path=xl/ctrlProps/ctrlProp68.xml><?xml version="1.0" encoding="utf-8"?>
<formControlPr xmlns="http://schemas.microsoft.com/office/spreadsheetml/2009/9/main" objectType="CheckBox" lockText="1" noThreeD="1"/>
</file>

<file path=xl/ctrlProps/ctrlProp69.xml><?xml version="1.0" encoding="utf-8"?>
<formControlPr xmlns="http://schemas.microsoft.com/office/spreadsheetml/2009/9/main" objectType="CheckBox" lockText="1" noThreeD="1"/>
</file>

<file path=xl/ctrlProps/ctrlProp70.xml><?xml version="1.0" encoding="utf-8"?>
<formControlPr xmlns="http://schemas.microsoft.com/office/spreadsheetml/2009/9/main" objectType="CheckBox" lockText="1" noThreeD="1"/>
</file>

<file path=xl/ctrlProps/ctrlProp71.xml><?xml version="1.0" encoding="utf-8"?>
<formControlPr xmlns="http://schemas.microsoft.com/office/spreadsheetml/2009/9/main" objectType="CheckBox" lockText="1" noThreeD="1"/>
</file>

<file path=xl/ctrlProps/ctrlProp72.xml><?xml version="1.0" encoding="utf-8"?>
<formControlPr xmlns="http://schemas.microsoft.com/office/spreadsheetml/2009/9/main" objectType="CheckBox" lockText="1" noThreeD="1"/>
</file>

<file path=xl/ctrlProps/ctrlProp73.xml><?xml version="1.0" encoding="utf-8"?>
<formControlPr xmlns="http://schemas.microsoft.com/office/spreadsheetml/2009/9/main" objectType="CheckBox" lockText="1" noThreeD="1"/>
</file>

<file path=xl/ctrlProps/ctrlProp74.xml><?xml version="1.0" encoding="utf-8"?>
<formControlPr xmlns="http://schemas.microsoft.com/office/spreadsheetml/2009/9/main" objectType="CheckBox" lockText="1" noThreeD="1"/>
</file>

<file path=xl/ctrlProps/ctrlProp75.xml><?xml version="1.0" encoding="utf-8"?>
<formControlPr xmlns="http://schemas.microsoft.com/office/spreadsheetml/2009/9/main" objectType="CheckBox" lockText="1" noThreeD="1"/>
</file>

<file path=xl/ctrlProps/ctrlProp76.xml><?xml version="1.0" encoding="utf-8"?>
<formControlPr xmlns="http://schemas.microsoft.com/office/spreadsheetml/2009/9/main" objectType="CheckBox" lockText="1" noThreeD="1"/>
</file>

<file path=xl/ctrlProps/ctrlProp77.xml><?xml version="1.0" encoding="utf-8"?>
<formControlPr xmlns="http://schemas.microsoft.com/office/spreadsheetml/2009/9/main" objectType="CheckBox" lockText="1" noThreeD="1"/>
</file>

<file path=xl/ctrlProps/ctrlProp78.xml><?xml version="1.0" encoding="utf-8"?>
<formControlPr xmlns="http://schemas.microsoft.com/office/spreadsheetml/2009/9/main" objectType="CheckBox" lockText="1" noThreeD="1"/>
</file>

<file path=xl/ctrlProps/ctrlProp79.xml><?xml version="1.0" encoding="utf-8"?>
<formControlPr xmlns="http://schemas.microsoft.com/office/spreadsheetml/2009/9/main" objectType="CheckBox" lockText="1" noThreeD="1"/>
</file>

<file path=xl/ctrlProps/ctrlProp80.xml><?xml version="1.0" encoding="utf-8"?>
<formControlPr xmlns="http://schemas.microsoft.com/office/spreadsheetml/2009/9/main" objectType="CheckBox" lockText="1" noThreeD="1"/>
</file>

<file path=xl/ctrlProps/ctrlProp81.xml><?xml version="1.0" encoding="utf-8"?>
<formControlPr xmlns="http://schemas.microsoft.com/office/spreadsheetml/2009/9/main" objectType="CheckBox" lockText="1" noThreeD="1"/>
</file>

<file path=xl/ctrlProps/ctrlProp82.xml><?xml version="1.0" encoding="utf-8"?>
<formControlPr xmlns="http://schemas.microsoft.com/office/spreadsheetml/2009/9/main" objectType="CheckBox" lockText="1" noThreeD="1"/>
</file>

<file path=xl/ctrlProps/ctrlProp83.xml><?xml version="1.0" encoding="utf-8"?>
<formControlPr xmlns="http://schemas.microsoft.com/office/spreadsheetml/2009/9/main" objectType="CheckBox" lockText="1" noThreeD="1"/>
</file>

<file path=xl/ctrlProps/ctrlProp84.xml><?xml version="1.0" encoding="utf-8"?>
<formControlPr xmlns="http://schemas.microsoft.com/office/spreadsheetml/2009/9/main" objectType="CheckBox" lockText="1" noThreeD="1"/>
</file>

<file path=xl/ctrlProps/ctrlProp85.xml><?xml version="1.0" encoding="utf-8"?>
<formControlPr xmlns="http://schemas.microsoft.com/office/spreadsheetml/2009/9/main" objectType="CheckBox" lockText="1" noThreeD="1"/>
</file>

<file path=xl/ctrlProps/ctrlProp86.xml><?xml version="1.0" encoding="utf-8"?>
<formControlPr xmlns="http://schemas.microsoft.com/office/spreadsheetml/2009/9/main" objectType="CheckBox" lockText="1" noThreeD="1"/>
</file>

<file path=xl/ctrlProps/ctrlProp87.xml><?xml version="1.0" encoding="utf-8"?>
<formControlPr xmlns="http://schemas.microsoft.com/office/spreadsheetml/2009/9/main" objectType="CheckBox" lockText="1" noThreeD="1"/>
</file>

<file path=xl/ctrlProps/ctrlProp88.xml><?xml version="1.0" encoding="utf-8"?>
<formControlPr xmlns="http://schemas.microsoft.com/office/spreadsheetml/2009/9/main" objectType="CheckBox" lockText="1" noThreeD="1"/>
</file>

<file path=xl/ctrlProps/ctrlProp89.xml><?xml version="1.0" encoding="utf-8"?>
<formControlPr xmlns="http://schemas.microsoft.com/office/spreadsheetml/2009/9/main" objectType="CheckBox" lockText="1" noThreeD="1"/>
</file>

<file path=xl/ctrlProps/ctrlProp90.xml><?xml version="1.0" encoding="utf-8"?>
<formControlPr xmlns="http://schemas.microsoft.com/office/spreadsheetml/2009/9/main" objectType="CheckBox" lockText="1" noThreeD="1"/>
</file>

<file path=xl/ctrlProps/ctrlProp91.xml><?xml version="1.0" encoding="utf-8"?>
<formControlPr xmlns="http://schemas.microsoft.com/office/spreadsheetml/2009/9/main" objectType="CheckBox" lockText="1" noThreeD="1"/>
</file>

<file path=xl/ctrlProps/ctrlProp92.xml><?xml version="1.0" encoding="utf-8"?>
<formControlPr xmlns="http://schemas.microsoft.com/office/spreadsheetml/2009/9/main" objectType="CheckBox" lockText="1" noThreeD="1"/>
</file>

<file path=xl/ctrlProps/ctrlProp93.xml><?xml version="1.0" encoding="utf-8"?>
<formControlPr xmlns="http://schemas.microsoft.com/office/spreadsheetml/2009/9/main" objectType="CheckBox" lockText="1" noThreeD="1"/>
</file>

<file path=xl/ctrlProps/ctrlProp94.xml><?xml version="1.0" encoding="utf-8"?>
<formControlPr xmlns="http://schemas.microsoft.com/office/spreadsheetml/2009/9/main" objectType="CheckBox" lockText="1" noThreeD="1"/>
</file>

<file path=xl/ctrlProps/ctrlProp95.xml><?xml version="1.0" encoding="utf-8"?>
<formControlPr xmlns="http://schemas.microsoft.com/office/spreadsheetml/2009/9/main" objectType="CheckBox" lockText="1" noThreeD="1"/>
</file>

<file path=xl/ctrlProps/ctrlProp96.xml><?xml version="1.0" encoding="utf-8"?>
<formControlPr xmlns="http://schemas.microsoft.com/office/spreadsheetml/2009/9/main" objectType="CheckBox" lockText="1" noThreeD="1"/>
</file>

<file path=xl/ctrlProps/ctrlProp97.xml><?xml version="1.0" encoding="utf-8"?>
<formControlPr xmlns="http://schemas.microsoft.com/office/spreadsheetml/2009/9/main" objectType="CheckBox" lockText="1" noThreeD="1"/>
</file>

<file path=xl/ctrlProps/ctrlProp98.xml><?xml version="1.0" encoding="utf-8"?>
<formControlPr xmlns="http://schemas.microsoft.com/office/spreadsheetml/2009/9/main" objectType="CheckBox" lockText="1" noThreeD="1"/>
</file>

<file path=xl/ctrlProps/ctrlProp99.xml><?xml version="1.0" encoding="utf-8"?>
<formControlPr xmlns="http://schemas.microsoft.com/office/spreadsheetml/2009/9/main" objectType="CheckBox" lockText="1" noThreeD="1"/>
</file>

<file path=xl/ctrlProps/ctrlProp100.xml><?xml version="1.0" encoding="utf-8"?>
<formControlPr xmlns="http://schemas.microsoft.com/office/spreadsheetml/2009/9/main" objectType="CheckBox" lockText="1" noThreeD="1"/>
</file>

<file path=xl/ctrlProps/ctrlProp101.xml><?xml version="1.0" encoding="utf-8"?>
<formControlPr xmlns="http://schemas.microsoft.com/office/spreadsheetml/2009/9/main" objectType="CheckBox" lockText="1" noThreeD="1"/>
</file>

<file path=xl/ctrlProps/ctrlProp102.xml><?xml version="1.0" encoding="utf-8"?>
<formControlPr xmlns="http://schemas.microsoft.com/office/spreadsheetml/2009/9/main" objectType="CheckBox" lockText="1" noThreeD="1"/>
</file>

<file path=xl/ctrlProps/ctrlProp103.xml><?xml version="1.0" encoding="utf-8"?>
<formControlPr xmlns="http://schemas.microsoft.com/office/spreadsheetml/2009/9/main" objectType="CheckBox" lockText="1" noThreeD="1"/>
</file>

<file path=xl/ctrlProps/ctrlProp104.xml><?xml version="1.0" encoding="utf-8"?>
<formControlPr xmlns="http://schemas.microsoft.com/office/spreadsheetml/2009/9/main" objectType="CheckBox" lockText="1" noThreeD="1"/>
</file>

<file path=xl/ctrlProps/ctrlProp105.xml><?xml version="1.0" encoding="utf-8"?>
<formControlPr xmlns="http://schemas.microsoft.com/office/spreadsheetml/2009/9/main" objectType="CheckBox" lockText="1" noThreeD="1"/>
</file>

<file path=xl/ctrlProps/ctrlProp106.xml><?xml version="1.0" encoding="utf-8"?>
<formControlPr xmlns="http://schemas.microsoft.com/office/spreadsheetml/2009/9/main" objectType="CheckBox" lockText="1" noThreeD="1"/>
</file>

<file path=xl/ctrlProps/ctrlProp107.xml><?xml version="1.0" encoding="utf-8"?>
<formControlPr xmlns="http://schemas.microsoft.com/office/spreadsheetml/2009/9/main" objectType="CheckBox" lockText="1" noThreeD="1"/>
</file>

<file path=xl/drawings/_rels/vmlDrawing1.vml.rels><?xml version="1.0" encoding="UTF-8" standalone="yes"?>
<Relationships xmlns="http://schemas.openxmlformats.org/package/2006/relationships"><Relationship Id="rId8" Type="http://schemas.openxmlformats.org/officeDocument/2006/relationships/image" Target="../media/image8.emf"/><Relationship Id="rId3" Type="http://schemas.openxmlformats.org/officeDocument/2006/relationships/image" Target="../media/image3.emf"/><Relationship Id="rId7" Type="http://schemas.openxmlformats.org/officeDocument/2006/relationships/image" Target="../media/image7.emf"/><Relationship Id="rId2" Type="http://schemas.openxmlformats.org/officeDocument/2006/relationships/image" Target="../media/image2.emf"/><Relationship Id="rId1" Type="http://schemas.openxmlformats.org/officeDocument/2006/relationships/image" Target="../media/image1.emf"/><Relationship Id="rId6" Type="http://schemas.openxmlformats.org/officeDocument/2006/relationships/image" Target="../media/image6.emf"/><Relationship Id="rId5" Type="http://schemas.openxmlformats.org/officeDocument/2006/relationships/image" Target="../media/image5.emf"/><Relationship Id="rId4" Type="http://schemas.openxmlformats.org/officeDocument/2006/relationships/image" Target="../media/image4.emf"/><Relationship Id="rId9" Type="http://schemas.openxmlformats.org/officeDocument/2006/relationships/image" Target="../media/image9.emf"/></Relationships>
</file>

<file path=xl/drawings/_rels/vmlDrawing2.vml.rels><?xml version="1.0" encoding="UTF-8" standalone="yes"?>
<Relationships xmlns="http://schemas.openxmlformats.org/package/2006/relationships"><Relationship Id="rId1" Type="http://schemas.openxmlformats.org/officeDocument/2006/relationships/image" Target="../media/image10.jpeg"/></Relationships>
</file>

<file path=xl/drawings/_rels/vmlDrawing4.vml.rels><?xml version="1.0" encoding="UTF-8" standalone="yes"?>
<Relationships xmlns="http://schemas.openxmlformats.org/package/2006/relationships"><Relationship Id="rId3" Type="http://schemas.openxmlformats.org/officeDocument/2006/relationships/image" Target="../media/image13.jpeg"/><Relationship Id="rId2" Type="http://schemas.openxmlformats.org/officeDocument/2006/relationships/image" Target="../media/image12.png"/><Relationship Id="rId1" Type="http://schemas.openxmlformats.org/officeDocument/2006/relationships/image" Target="../media/image11.png"/></Relationships>
</file>

<file path=xl/drawings/_rels/vmlDrawing6.vml.rels><?xml version="1.0" encoding="UTF-8" standalone="yes"?>
<Relationships xmlns="http://schemas.openxmlformats.org/package/2006/relationships"><Relationship Id="rId2" Type="http://schemas.openxmlformats.org/officeDocument/2006/relationships/image" Target="../media/image13.jpeg"/><Relationship Id="rId1" Type="http://schemas.openxmlformats.org/officeDocument/2006/relationships/image" Target="../media/image10.jpeg"/></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9525</xdr:colOff>
          <xdr:row>17</xdr:row>
          <xdr:rowOff>38100</xdr:rowOff>
        </xdr:from>
        <xdr:to>
          <xdr:col>4</xdr:col>
          <xdr:colOff>0</xdr:colOff>
          <xdr:row>17</xdr:row>
          <xdr:rowOff>161925</xdr:rowOff>
        </xdr:to>
        <xdr:sp macro="" textlink="">
          <xdr:nvSpPr>
            <xdr:cNvPr id="6281" name="CheckBox1" hidden="1">
              <a:extLst>
                <a:ext uri="{63B3BB69-23CF-44E3-9099-C40C66FF867C}">
                  <a14:compatExt spid="_x0000_s6281"/>
                </a:ext>
                <a:ext uri="{FF2B5EF4-FFF2-40B4-BE49-F238E27FC236}">
                  <a16:creationId xmlns:a16="http://schemas.microsoft.com/office/drawing/2014/main" id="{00000000-0008-0000-0000-0000891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49</xdr:row>
          <xdr:rowOff>9525</xdr:rowOff>
        </xdr:from>
        <xdr:to>
          <xdr:col>0</xdr:col>
          <xdr:colOff>238125</xdr:colOff>
          <xdr:row>50</xdr:row>
          <xdr:rowOff>19050</xdr:rowOff>
        </xdr:to>
        <xdr:sp macro="" textlink="">
          <xdr:nvSpPr>
            <xdr:cNvPr id="6212" name="Check Box 68" hidden="1">
              <a:extLst>
                <a:ext uri="{63B3BB69-23CF-44E3-9099-C40C66FF867C}">
                  <a14:compatExt spid="_x0000_s6212"/>
                </a:ext>
                <a:ext uri="{FF2B5EF4-FFF2-40B4-BE49-F238E27FC236}">
                  <a16:creationId xmlns:a16="http://schemas.microsoft.com/office/drawing/2014/main" id="{00000000-0008-0000-0000-000044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twoCellAnchor>
    <xdr:from>
      <xdr:col>16</xdr:col>
      <xdr:colOff>57150</xdr:colOff>
      <xdr:row>61</xdr:row>
      <xdr:rowOff>123826</xdr:rowOff>
    </xdr:from>
    <xdr:to>
      <xdr:col>17</xdr:col>
      <xdr:colOff>1304925</xdr:colOff>
      <xdr:row>70</xdr:row>
      <xdr:rowOff>9526</xdr:rowOff>
    </xdr:to>
    <xdr:sp macro="" textlink="">
      <xdr:nvSpPr>
        <xdr:cNvPr id="71" name="Rectangle 70">
          <a:extLst>
            <a:ext uri="{FF2B5EF4-FFF2-40B4-BE49-F238E27FC236}">
              <a16:creationId xmlns:a16="http://schemas.microsoft.com/office/drawing/2014/main" id="{00000000-0008-0000-0000-000047000000}"/>
            </a:ext>
          </a:extLst>
        </xdr:cNvPr>
        <xdr:cNvSpPr/>
      </xdr:nvSpPr>
      <xdr:spPr>
        <a:xfrm>
          <a:off x="8239125" y="9991726"/>
          <a:ext cx="1495425" cy="1714500"/>
        </a:xfrm>
        <a:prstGeom prst="rect">
          <a:avLst/>
        </a:prstGeom>
        <a:no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mc:AlternateContent xmlns:mc="http://schemas.openxmlformats.org/markup-compatibility/2006">
    <mc:Choice xmlns:a14="http://schemas.microsoft.com/office/drawing/2010/main" Requires="a14">
      <xdr:twoCellAnchor editAs="oneCell">
        <xdr:from>
          <xdr:col>0</xdr:col>
          <xdr:colOff>28575</xdr:colOff>
          <xdr:row>50</xdr:row>
          <xdr:rowOff>9525</xdr:rowOff>
        </xdr:from>
        <xdr:to>
          <xdr:col>0</xdr:col>
          <xdr:colOff>238125</xdr:colOff>
          <xdr:row>51</xdr:row>
          <xdr:rowOff>19050</xdr:rowOff>
        </xdr:to>
        <xdr:sp macro="" textlink="">
          <xdr:nvSpPr>
            <xdr:cNvPr id="6225" name="Check Box 81" hidden="1">
              <a:extLst>
                <a:ext uri="{63B3BB69-23CF-44E3-9099-C40C66FF867C}">
                  <a14:compatExt spid="_x0000_s6225"/>
                </a:ext>
                <a:ext uri="{FF2B5EF4-FFF2-40B4-BE49-F238E27FC236}">
                  <a16:creationId xmlns:a16="http://schemas.microsoft.com/office/drawing/2014/main" id="{00000000-0008-0000-0000-000051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51</xdr:row>
          <xdr:rowOff>9525</xdr:rowOff>
        </xdr:from>
        <xdr:to>
          <xdr:col>0</xdr:col>
          <xdr:colOff>238125</xdr:colOff>
          <xdr:row>52</xdr:row>
          <xdr:rowOff>19050</xdr:rowOff>
        </xdr:to>
        <xdr:sp macro="" textlink="">
          <xdr:nvSpPr>
            <xdr:cNvPr id="6226" name="Check Box 82" hidden="1">
              <a:extLst>
                <a:ext uri="{63B3BB69-23CF-44E3-9099-C40C66FF867C}">
                  <a14:compatExt spid="_x0000_s6226"/>
                </a:ext>
                <a:ext uri="{FF2B5EF4-FFF2-40B4-BE49-F238E27FC236}">
                  <a16:creationId xmlns:a16="http://schemas.microsoft.com/office/drawing/2014/main" id="{00000000-0008-0000-0000-000052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52</xdr:row>
          <xdr:rowOff>9525</xdr:rowOff>
        </xdr:from>
        <xdr:to>
          <xdr:col>0</xdr:col>
          <xdr:colOff>238125</xdr:colOff>
          <xdr:row>53</xdr:row>
          <xdr:rowOff>19050</xdr:rowOff>
        </xdr:to>
        <xdr:sp macro="" textlink="">
          <xdr:nvSpPr>
            <xdr:cNvPr id="6227" name="Check Box 83" hidden="1">
              <a:extLst>
                <a:ext uri="{63B3BB69-23CF-44E3-9099-C40C66FF867C}">
                  <a14:compatExt spid="_x0000_s6227"/>
                </a:ext>
                <a:ext uri="{FF2B5EF4-FFF2-40B4-BE49-F238E27FC236}">
                  <a16:creationId xmlns:a16="http://schemas.microsoft.com/office/drawing/2014/main" id="{00000000-0008-0000-0000-000053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723900</xdr:colOff>
          <xdr:row>48</xdr:row>
          <xdr:rowOff>180975</xdr:rowOff>
        </xdr:from>
        <xdr:to>
          <xdr:col>7</xdr:col>
          <xdr:colOff>9525</xdr:colOff>
          <xdr:row>50</xdr:row>
          <xdr:rowOff>0</xdr:rowOff>
        </xdr:to>
        <xdr:sp macro="" textlink="">
          <xdr:nvSpPr>
            <xdr:cNvPr id="6231" name="Check Box 87" hidden="1">
              <a:extLst>
                <a:ext uri="{63B3BB69-23CF-44E3-9099-C40C66FF867C}">
                  <a14:compatExt spid="_x0000_s6231"/>
                </a:ext>
                <a:ext uri="{FF2B5EF4-FFF2-40B4-BE49-F238E27FC236}">
                  <a16:creationId xmlns:a16="http://schemas.microsoft.com/office/drawing/2014/main" id="{00000000-0008-0000-0000-000057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723900</xdr:colOff>
          <xdr:row>49</xdr:row>
          <xdr:rowOff>161925</xdr:rowOff>
        </xdr:from>
        <xdr:to>
          <xdr:col>7</xdr:col>
          <xdr:colOff>9525</xdr:colOff>
          <xdr:row>51</xdr:row>
          <xdr:rowOff>0</xdr:rowOff>
        </xdr:to>
        <xdr:sp macro="" textlink="">
          <xdr:nvSpPr>
            <xdr:cNvPr id="6232" name="Check Box 88" hidden="1">
              <a:extLst>
                <a:ext uri="{63B3BB69-23CF-44E3-9099-C40C66FF867C}">
                  <a14:compatExt spid="_x0000_s6232"/>
                </a:ext>
                <a:ext uri="{FF2B5EF4-FFF2-40B4-BE49-F238E27FC236}">
                  <a16:creationId xmlns:a16="http://schemas.microsoft.com/office/drawing/2014/main" id="{00000000-0008-0000-0000-000058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723900</xdr:colOff>
          <xdr:row>50</xdr:row>
          <xdr:rowOff>161925</xdr:rowOff>
        </xdr:from>
        <xdr:to>
          <xdr:col>7</xdr:col>
          <xdr:colOff>9525</xdr:colOff>
          <xdr:row>52</xdr:row>
          <xdr:rowOff>0</xdr:rowOff>
        </xdr:to>
        <xdr:sp macro="" textlink="">
          <xdr:nvSpPr>
            <xdr:cNvPr id="6233" name="Check Box 89" hidden="1">
              <a:extLst>
                <a:ext uri="{63B3BB69-23CF-44E3-9099-C40C66FF867C}">
                  <a14:compatExt spid="_x0000_s6233"/>
                </a:ext>
                <a:ext uri="{FF2B5EF4-FFF2-40B4-BE49-F238E27FC236}">
                  <a16:creationId xmlns:a16="http://schemas.microsoft.com/office/drawing/2014/main" id="{00000000-0008-0000-0000-000059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28575</xdr:colOff>
          <xdr:row>49</xdr:row>
          <xdr:rowOff>9525</xdr:rowOff>
        </xdr:from>
        <xdr:to>
          <xdr:col>12</xdr:col>
          <xdr:colOff>238125</xdr:colOff>
          <xdr:row>50</xdr:row>
          <xdr:rowOff>19050</xdr:rowOff>
        </xdr:to>
        <xdr:sp macro="" textlink="">
          <xdr:nvSpPr>
            <xdr:cNvPr id="6236" name="Check Box 92" hidden="1">
              <a:extLst>
                <a:ext uri="{63B3BB69-23CF-44E3-9099-C40C66FF867C}">
                  <a14:compatExt spid="_x0000_s6236"/>
                </a:ext>
                <a:ext uri="{FF2B5EF4-FFF2-40B4-BE49-F238E27FC236}">
                  <a16:creationId xmlns:a16="http://schemas.microsoft.com/office/drawing/2014/main" id="{00000000-0008-0000-0000-00005C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28575</xdr:colOff>
          <xdr:row>50</xdr:row>
          <xdr:rowOff>9525</xdr:rowOff>
        </xdr:from>
        <xdr:to>
          <xdr:col>12</xdr:col>
          <xdr:colOff>238125</xdr:colOff>
          <xdr:row>51</xdr:row>
          <xdr:rowOff>19050</xdr:rowOff>
        </xdr:to>
        <xdr:sp macro="" textlink="">
          <xdr:nvSpPr>
            <xdr:cNvPr id="6237" name="Check Box 93" hidden="1">
              <a:extLst>
                <a:ext uri="{63B3BB69-23CF-44E3-9099-C40C66FF867C}">
                  <a14:compatExt spid="_x0000_s6237"/>
                </a:ext>
                <a:ext uri="{FF2B5EF4-FFF2-40B4-BE49-F238E27FC236}">
                  <a16:creationId xmlns:a16="http://schemas.microsoft.com/office/drawing/2014/main" id="{00000000-0008-0000-0000-00005D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28575</xdr:colOff>
          <xdr:row>51</xdr:row>
          <xdr:rowOff>9525</xdr:rowOff>
        </xdr:from>
        <xdr:to>
          <xdr:col>12</xdr:col>
          <xdr:colOff>238125</xdr:colOff>
          <xdr:row>52</xdr:row>
          <xdr:rowOff>19050</xdr:rowOff>
        </xdr:to>
        <xdr:sp macro="" textlink="">
          <xdr:nvSpPr>
            <xdr:cNvPr id="6238" name="Check Box 94" hidden="1">
              <a:extLst>
                <a:ext uri="{63B3BB69-23CF-44E3-9099-C40C66FF867C}">
                  <a14:compatExt spid="_x0000_s6238"/>
                </a:ext>
                <a:ext uri="{FF2B5EF4-FFF2-40B4-BE49-F238E27FC236}">
                  <a16:creationId xmlns:a16="http://schemas.microsoft.com/office/drawing/2014/main" id="{00000000-0008-0000-0000-00005E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28575</xdr:colOff>
          <xdr:row>52</xdr:row>
          <xdr:rowOff>9525</xdr:rowOff>
        </xdr:from>
        <xdr:to>
          <xdr:col>12</xdr:col>
          <xdr:colOff>238125</xdr:colOff>
          <xdr:row>53</xdr:row>
          <xdr:rowOff>19050</xdr:rowOff>
        </xdr:to>
        <xdr:sp macro="" textlink="">
          <xdr:nvSpPr>
            <xdr:cNvPr id="6239" name="Check Box 95" hidden="1">
              <a:extLst>
                <a:ext uri="{63B3BB69-23CF-44E3-9099-C40C66FF867C}">
                  <a14:compatExt spid="_x0000_s6239"/>
                </a:ext>
                <a:ext uri="{FF2B5EF4-FFF2-40B4-BE49-F238E27FC236}">
                  <a16:creationId xmlns:a16="http://schemas.microsoft.com/office/drawing/2014/main" id="{00000000-0008-0000-0000-00005F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28575</xdr:colOff>
          <xdr:row>53</xdr:row>
          <xdr:rowOff>9525</xdr:rowOff>
        </xdr:from>
        <xdr:to>
          <xdr:col>12</xdr:col>
          <xdr:colOff>238125</xdr:colOff>
          <xdr:row>54</xdr:row>
          <xdr:rowOff>19050</xdr:rowOff>
        </xdr:to>
        <xdr:sp macro="" textlink="">
          <xdr:nvSpPr>
            <xdr:cNvPr id="6240" name="Check Box 96" hidden="1">
              <a:extLst>
                <a:ext uri="{63B3BB69-23CF-44E3-9099-C40C66FF867C}">
                  <a14:compatExt spid="_x0000_s6240"/>
                </a:ext>
                <a:ext uri="{FF2B5EF4-FFF2-40B4-BE49-F238E27FC236}">
                  <a16:creationId xmlns:a16="http://schemas.microsoft.com/office/drawing/2014/main" id="{00000000-0008-0000-0000-000060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28575</xdr:colOff>
          <xdr:row>54</xdr:row>
          <xdr:rowOff>9525</xdr:rowOff>
        </xdr:from>
        <xdr:to>
          <xdr:col>12</xdr:col>
          <xdr:colOff>238125</xdr:colOff>
          <xdr:row>55</xdr:row>
          <xdr:rowOff>19050</xdr:rowOff>
        </xdr:to>
        <xdr:sp macro="" textlink="">
          <xdr:nvSpPr>
            <xdr:cNvPr id="6241" name="Check Box 97" hidden="1">
              <a:extLst>
                <a:ext uri="{63B3BB69-23CF-44E3-9099-C40C66FF867C}">
                  <a14:compatExt spid="_x0000_s6241"/>
                </a:ext>
                <a:ext uri="{FF2B5EF4-FFF2-40B4-BE49-F238E27FC236}">
                  <a16:creationId xmlns:a16="http://schemas.microsoft.com/office/drawing/2014/main" id="{00000000-0008-0000-0000-000061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28575</xdr:colOff>
          <xdr:row>55</xdr:row>
          <xdr:rowOff>9525</xdr:rowOff>
        </xdr:from>
        <xdr:to>
          <xdr:col>12</xdr:col>
          <xdr:colOff>238125</xdr:colOff>
          <xdr:row>56</xdr:row>
          <xdr:rowOff>19050</xdr:rowOff>
        </xdr:to>
        <xdr:sp macro="" textlink="">
          <xdr:nvSpPr>
            <xdr:cNvPr id="6242" name="Check Box 98" hidden="1">
              <a:extLst>
                <a:ext uri="{63B3BB69-23CF-44E3-9099-C40C66FF867C}">
                  <a14:compatExt spid="_x0000_s6242"/>
                </a:ext>
                <a:ext uri="{FF2B5EF4-FFF2-40B4-BE49-F238E27FC236}">
                  <a16:creationId xmlns:a16="http://schemas.microsoft.com/office/drawing/2014/main" id="{00000000-0008-0000-0000-000062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28575</xdr:colOff>
          <xdr:row>56</xdr:row>
          <xdr:rowOff>9525</xdr:rowOff>
        </xdr:from>
        <xdr:to>
          <xdr:col>12</xdr:col>
          <xdr:colOff>238125</xdr:colOff>
          <xdr:row>57</xdr:row>
          <xdr:rowOff>19050</xdr:rowOff>
        </xdr:to>
        <xdr:sp macro="" textlink="">
          <xdr:nvSpPr>
            <xdr:cNvPr id="6243" name="Check Box 99" hidden="1">
              <a:extLst>
                <a:ext uri="{63B3BB69-23CF-44E3-9099-C40C66FF867C}">
                  <a14:compatExt spid="_x0000_s6243"/>
                </a:ext>
                <a:ext uri="{FF2B5EF4-FFF2-40B4-BE49-F238E27FC236}">
                  <a16:creationId xmlns:a16="http://schemas.microsoft.com/office/drawing/2014/main" id="{00000000-0008-0000-0000-000063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55</xdr:row>
          <xdr:rowOff>9525</xdr:rowOff>
        </xdr:from>
        <xdr:to>
          <xdr:col>0</xdr:col>
          <xdr:colOff>238125</xdr:colOff>
          <xdr:row>56</xdr:row>
          <xdr:rowOff>19050</xdr:rowOff>
        </xdr:to>
        <xdr:sp macro="" textlink="">
          <xdr:nvSpPr>
            <xdr:cNvPr id="6244" name="Check Box 100" hidden="1">
              <a:extLst>
                <a:ext uri="{63B3BB69-23CF-44E3-9099-C40C66FF867C}">
                  <a14:compatExt spid="_x0000_s6244"/>
                </a:ext>
                <a:ext uri="{FF2B5EF4-FFF2-40B4-BE49-F238E27FC236}">
                  <a16:creationId xmlns:a16="http://schemas.microsoft.com/office/drawing/2014/main" id="{00000000-0008-0000-0000-000064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56</xdr:row>
          <xdr:rowOff>9525</xdr:rowOff>
        </xdr:from>
        <xdr:to>
          <xdr:col>0</xdr:col>
          <xdr:colOff>238125</xdr:colOff>
          <xdr:row>57</xdr:row>
          <xdr:rowOff>19050</xdr:rowOff>
        </xdr:to>
        <xdr:sp macro="" textlink="">
          <xdr:nvSpPr>
            <xdr:cNvPr id="6245" name="Check Box 101" hidden="1">
              <a:extLst>
                <a:ext uri="{63B3BB69-23CF-44E3-9099-C40C66FF867C}">
                  <a14:compatExt spid="_x0000_s6245"/>
                </a:ext>
                <a:ext uri="{FF2B5EF4-FFF2-40B4-BE49-F238E27FC236}">
                  <a16:creationId xmlns:a16="http://schemas.microsoft.com/office/drawing/2014/main" id="{00000000-0008-0000-0000-000065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57</xdr:row>
          <xdr:rowOff>9525</xdr:rowOff>
        </xdr:from>
        <xdr:to>
          <xdr:col>0</xdr:col>
          <xdr:colOff>238125</xdr:colOff>
          <xdr:row>58</xdr:row>
          <xdr:rowOff>19050</xdr:rowOff>
        </xdr:to>
        <xdr:sp macro="" textlink="">
          <xdr:nvSpPr>
            <xdr:cNvPr id="6246" name="Check Box 102" hidden="1">
              <a:extLst>
                <a:ext uri="{63B3BB69-23CF-44E3-9099-C40C66FF867C}">
                  <a14:compatExt spid="_x0000_s6246"/>
                </a:ext>
                <a:ext uri="{FF2B5EF4-FFF2-40B4-BE49-F238E27FC236}">
                  <a16:creationId xmlns:a16="http://schemas.microsoft.com/office/drawing/2014/main" id="{00000000-0008-0000-0000-000066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58</xdr:row>
          <xdr:rowOff>9525</xdr:rowOff>
        </xdr:from>
        <xdr:to>
          <xdr:col>0</xdr:col>
          <xdr:colOff>238125</xdr:colOff>
          <xdr:row>59</xdr:row>
          <xdr:rowOff>19050</xdr:rowOff>
        </xdr:to>
        <xdr:sp macro="" textlink="">
          <xdr:nvSpPr>
            <xdr:cNvPr id="6247" name="Check Box 103" hidden="1">
              <a:extLst>
                <a:ext uri="{63B3BB69-23CF-44E3-9099-C40C66FF867C}">
                  <a14:compatExt spid="_x0000_s6247"/>
                </a:ext>
                <a:ext uri="{FF2B5EF4-FFF2-40B4-BE49-F238E27FC236}">
                  <a16:creationId xmlns:a16="http://schemas.microsoft.com/office/drawing/2014/main" id="{00000000-0008-0000-0000-000067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28575</xdr:colOff>
          <xdr:row>55</xdr:row>
          <xdr:rowOff>9525</xdr:rowOff>
        </xdr:from>
        <xdr:to>
          <xdr:col>6</xdr:col>
          <xdr:colOff>0</xdr:colOff>
          <xdr:row>56</xdr:row>
          <xdr:rowOff>19050</xdr:rowOff>
        </xdr:to>
        <xdr:sp macro="" textlink="">
          <xdr:nvSpPr>
            <xdr:cNvPr id="6248" name="Check Box 104" hidden="1">
              <a:extLst>
                <a:ext uri="{63B3BB69-23CF-44E3-9099-C40C66FF867C}">
                  <a14:compatExt spid="_x0000_s6248"/>
                </a:ext>
                <a:ext uri="{FF2B5EF4-FFF2-40B4-BE49-F238E27FC236}">
                  <a16:creationId xmlns:a16="http://schemas.microsoft.com/office/drawing/2014/main" id="{00000000-0008-0000-0000-000068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28575</xdr:colOff>
          <xdr:row>56</xdr:row>
          <xdr:rowOff>9525</xdr:rowOff>
        </xdr:from>
        <xdr:to>
          <xdr:col>6</xdr:col>
          <xdr:colOff>0</xdr:colOff>
          <xdr:row>57</xdr:row>
          <xdr:rowOff>19050</xdr:rowOff>
        </xdr:to>
        <xdr:sp macro="" textlink="">
          <xdr:nvSpPr>
            <xdr:cNvPr id="6249" name="Check Box 105" hidden="1">
              <a:extLst>
                <a:ext uri="{63B3BB69-23CF-44E3-9099-C40C66FF867C}">
                  <a14:compatExt spid="_x0000_s6249"/>
                </a:ext>
                <a:ext uri="{FF2B5EF4-FFF2-40B4-BE49-F238E27FC236}">
                  <a16:creationId xmlns:a16="http://schemas.microsoft.com/office/drawing/2014/main" id="{00000000-0008-0000-0000-000069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28575</xdr:colOff>
          <xdr:row>57</xdr:row>
          <xdr:rowOff>9525</xdr:rowOff>
        </xdr:from>
        <xdr:to>
          <xdr:col>6</xdr:col>
          <xdr:colOff>0</xdr:colOff>
          <xdr:row>58</xdr:row>
          <xdr:rowOff>19050</xdr:rowOff>
        </xdr:to>
        <xdr:sp macro="" textlink="">
          <xdr:nvSpPr>
            <xdr:cNvPr id="6250" name="Check Box 106" hidden="1">
              <a:extLst>
                <a:ext uri="{63B3BB69-23CF-44E3-9099-C40C66FF867C}">
                  <a14:compatExt spid="_x0000_s6250"/>
                </a:ext>
                <a:ext uri="{FF2B5EF4-FFF2-40B4-BE49-F238E27FC236}">
                  <a16:creationId xmlns:a16="http://schemas.microsoft.com/office/drawing/2014/main" id="{00000000-0008-0000-0000-00006A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28575</xdr:colOff>
          <xdr:row>58</xdr:row>
          <xdr:rowOff>9525</xdr:rowOff>
        </xdr:from>
        <xdr:to>
          <xdr:col>6</xdr:col>
          <xdr:colOff>0</xdr:colOff>
          <xdr:row>59</xdr:row>
          <xdr:rowOff>19050</xdr:rowOff>
        </xdr:to>
        <xdr:sp macro="" textlink="">
          <xdr:nvSpPr>
            <xdr:cNvPr id="6251" name="Check Box 107" hidden="1">
              <a:extLst>
                <a:ext uri="{63B3BB69-23CF-44E3-9099-C40C66FF867C}">
                  <a14:compatExt spid="_x0000_s6251"/>
                </a:ext>
                <a:ext uri="{FF2B5EF4-FFF2-40B4-BE49-F238E27FC236}">
                  <a16:creationId xmlns:a16="http://schemas.microsoft.com/office/drawing/2014/main" id="{00000000-0008-0000-0000-00006B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62</xdr:row>
          <xdr:rowOff>9525</xdr:rowOff>
        </xdr:from>
        <xdr:to>
          <xdr:col>0</xdr:col>
          <xdr:colOff>238125</xdr:colOff>
          <xdr:row>63</xdr:row>
          <xdr:rowOff>28575</xdr:rowOff>
        </xdr:to>
        <xdr:sp macro="" textlink="">
          <xdr:nvSpPr>
            <xdr:cNvPr id="6252" name="Check Box 108" hidden="1">
              <a:extLst>
                <a:ext uri="{63B3BB69-23CF-44E3-9099-C40C66FF867C}">
                  <a14:compatExt spid="_x0000_s6252"/>
                </a:ext>
                <a:ext uri="{FF2B5EF4-FFF2-40B4-BE49-F238E27FC236}">
                  <a16:creationId xmlns:a16="http://schemas.microsoft.com/office/drawing/2014/main" id="{00000000-0008-0000-0000-00006C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63</xdr:row>
          <xdr:rowOff>9525</xdr:rowOff>
        </xdr:from>
        <xdr:to>
          <xdr:col>0</xdr:col>
          <xdr:colOff>238125</xdr:colOff>
          <xdr:row>64</xdr:row>
          <xdr:rowOff>28575</xdr:rowOff>
        </xdr:to>
        <xdr:sp macro="" textlink="">
          <xdr:nvSpPr>
            <xdr:cNvPr id="6253" name="Check Box 109" hidden="1">
              <a:extLst>
                <a:ext uri="{63B3BB69-23CF-44E3-9099-C40C66FF867C}">
                  <a14:compatExt spid="_x0000_s6253"/>
                </a:ext>
                <a:ext uri="{FF2B5EF4-FFF2-40B4-BE49-F238E27FC236}">
                  <a16:creationId xmlns:a16="http://schemas.microsoft.com/office/drawing/2014/main" id="{00000000-0008-0000-0000-00006D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64</xdr:row>
          <xdr:rowOff>9525</xdr:rowOff>
        </xdr:from>
        <xdr:to>
          <xdr:col>0</xdr:col>
          <xdr:colOff>238125</xdr:colOff>
          <xdr:row>66</xdr:row>
          <xdr:rowOff>0</xdr:rowOff>
        </xdr:to>
        <xdr:sp macro="" textlink="">
          <xdr:nvSpPr>
            <xdr:cNvPr id="6254" name="Check Box 110" hidden="1">
              <a:extLst>
                <a:ext uri="{63B3BB69-23CF-44E3-9099-C40C66FF867C}">
                  <a14:compatExt spid="_x0000_s6254"/>
                </a:ext>
                <a:ext uri="{FF2B5EF4-FFF2-40B4-BE49-F238E27FC236}">
                  <a16:creationId xmlns:a16="http://schemas.microsoft.com/office/drawing/2014/main" id="{00000000-0008-0000-0000-00006E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62</xdr:row>
          <xdr:rowOff>9525</xdr:rowOff>
        </xdr:from>
        <xdr:to>
          <xdr:col>0</xdr:col>
          <xdr:colOff>238125</xdr:colOff>
          <xdr:row>63</xdr:row>
          <xdr:rowOff>28575</xdr:rowOff>
        </xdr:to>
        <xdr:sp macro="" textlink="">
          <xdr:nvSpPr>
            <xdr:cNvPr id="6255" name="Check Box 111" hidden="1">
              <a:extLst>
                <a:ext uri="{63B3BB69-23CF-44E3-9099-C40C66FF867C}">
                  <a14:compatExt spid="_x0000_s6255"/>
                </a:ext>
                <a:ext uri="{FF2B5EF4-FFF2-40B4-BE49-F238E27FC236}">
                  <a16:creationId xmlns:a16="http://schemas.microsoft.com/office/drawing/2014/main" id="{00000000-0008-0000-0000-00006F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63</xdr:row>
          <xdr:rowOff>9525</xdr:rowOff>
        </xdr:from>
        <xdr:to>
          <xdr:col>0</xdr:col>
          <xdr:colOff>238125</xdr:colOff>
          <xdr:row>64</xdr:row>
          <xdr:rowOff>28575</xdr:rowOff>
        </xdr:to>
        <xdr:sp macro="" textlink="">
          <xdr:nvSpPr>
            <xdr:cNvPr id="6256" name="Check Box 112" hidden="1">
              <a:extLst>
                <a:ext uri="{63B3BB69-23CF-44E3-9099-C40C66FF867C}">
                  <a14:compatExt spid="_x0000_s6256"/>
                </a:ext>
                <a:ext uri="{FF2B5EF4-FFF2-40B4-BE49-F238E27FC236}">
                  <a16:creationId xmlns:a16="http://schemas.microsoft.com/office/drawing/2014/main" id="{00000000-0008-0000-0000-000070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64</xdr:row>
          <xdr:rowOff>9525</xdr:rowOff>
        </xdr:from>
        <xdr:to>
          <xdr:col>0</xdr:col>
          <xdr:colOff>238125</xdr:colOff>
          <xdr:row>66</xdr:row>
          <xdr:rowOff>0</xdr:rowOff>
        </xdr:to>
        <xdr:sp macro="" textlink="">
          <xdr:nvSpPr>
            <xdr:cNvPr id="6257" name="Check Box 113" hidden="1">
              <a:extLst>
                <a:ext uri="{63B3BB69-23CF-44E3-9099-C40C66FF867C}">
                  <a14:compatExt spid="_x0000_s6257"/>
                </a:ext>
                <a:ext uri="{FF2B5EF4-FFF2-40B4-BE49-F238E27FC236}">
                  <a16:creationId xmlns:a16="http://schemas.microsoft.com/office/drawing/2014/main" id="{00000000-0008-0000-0000-000071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28575</xdr:colOff>
          <xdr:row>62</xdr:row>
          <xdr:rowOff>9525</xdr:rowOff>
        </xdr:from>
        <xdr:to>
          <xdr:col>9</xdr:col>
          <xdr:colOff>238125</xdr:colOff>
          <xdr:row>63</xdr:row>
          <xdr:rowOff>28575</xdr:rowOff>
        </xdr:to>
        <xdr:sp macro="" textlink="">
          <xdr:nvSpPr>
            <xdr:cNvPr id="6258" name="Check Box 114" hidden="1">
              <a:extLst>
                <a:ext uri="{63B3BB69-23CF-44E3-9099-C40C66FF867C}">
                  <a14:compatExt spid="_x0000_s6258"/>
                </a:ext>
                <a:ext uri="{FF2B5EF4-FFF2-40B4-BE49-F238E27FC236}">
                  <a16:creationId xmlns:a16="http://schemas.microsoft.com/office/drawing/2014/main" id="{00000000-0008-0000-0000-000072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28575</xdr:colOff>
          <xdr:row>62</xdr:row>
          <xdr:rowOff>9525</xdr:rowOff>
        </xdr:from>
        <xdr:to>
          <xdr:col>9</xdr:col>
          <xdr:colOff>238125</xdr:colOff>
          <xdr:row>63</xdr:row>
          <xdr:rowOff>28575</xdr:rowOff>
        </xdr:to>
        <xdr:sp macro="" textlink="">
          <xdr:nvSpPr>
            <xdr:cNvPr id="6259" name="Check Box 115" hidden="1">
              <a:extLst>
                <a:ext uri="{63B3BB69-23CF-44E3-9099-C40C66FF867C}">
                  <a14:compatExt spid="_x0000_s6259"/>
                </a:ext>
                <a:ext uri="{FF2B5EF4-FFF2-40B4-BE49-F238E27FC236}">
                  <a16:creationId xmlns:a16="http://schemas.microsoft.com/office/drawing/2014/main" id="{00000000-0008-0000-0000-000073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28575</xdr:colOff>
          <xdr:row>63</xdr:row>
          <xdr:rowOff>9525</xdr:rowOff>
        </xdr:from>
        <xdr:to>
          <xdr:col>9</xdr:col>
          <xdr:colOff>238125</xdr:colOff>
          <xdr:row>64</xdr:row>
          <xdr:rowOff>28575</xdr:rowOff>
        </xdr:to>
        <xdr:sp macro="" textlink="">
          <xdr:nvSpPr>
            <xdr:cNvPr id="6260" name="Check Box 116" hidden="1">
              <a:extLst>
                <a:ext uri="{63B3BB69-23CF-44E3-9099-C40C66FF867C}">
                  <a14:compatExt spid="_x0000_s6260"/>
                </a:ext>
                <a:ext uri="{FF2B5EF4-FFF2-40B4-BE49-F238E27FC236}">
                  <a16:creationId xmlns:a16="http://schemas.microsoft.com/office/drawing/2014/main" id="{00000000-0008-0000-0000-000074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28575</xdr:colOff>
          <xdr:row>63</xdr:row>
          <xdr:rowOff>9525</xdr:rowOff>
        </xdr:from>
        <xdr:to>
          <xdr:col>9</xdr:col>
          <xdr:colOff>238125</xdr:colOff>
          <xdr:row>64</xdr:row>
          <xdr:rowOff>28575</xdr:rowOff>
        </xdr:to>
        <xdr:sp macro="" textlink="">
          <xdr:nvSpPr>
            <xdr:cNvPr id="6261" name="Check Box 117" hidden="1">
              <a:extLst>
                <a:ext uri="{63B3BB69-23CF-44E3-9099-C40C66FF867C}">
                  <a14:compatExt spid="_x0000_s6261"/>
                </a:ext>
                <a:ext uri="{FF2B5EF4-FFF2-40B4-BE49-F238E27FC236}">
                  <a16:creationId xmlns:a16="http://schemas.microsoft.com/office/drawing/2014/main" id="{00000000-0008-0000-0000-000075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28575</xdr:colOff>
          <xdr:row>64</xdr:row>
          <xdr:rowOff>9525</xdr:rowOff>
        </xdr:from>
        <xdr:to>
          <xdr:col>9</xdr:col>
          <xdr:colOff>238125</xdr:colOff>
          <xdr:row>66</xdr:row>
          <xdr:rowOff>0</xdr:rowOff>
        </xdr:to>
        <xdr:sp macro="" textlink="">
          <xdr:nvSpPr>
            <xdr:cNvPr id="6262" name="Check Box 118" hidden="1">
              <a:extLst>
                <a:ext uri="{63B3BB69-23CF-44E3-9099-C40C66FF867C}">
                  <a14:compatExt spid="_x0000_s6262"/>
                </a:ext>
                <a:ext uri="{FF2B5EF4-FFF2-40B4-BE49-F238E27FC236}">
                  <a16:creationId xmlns:a16="http://schemas.microsoft.com/office/drawing/2014/main" id="{00000000-0008-0000-0000-000076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28575</xdr:colOff>
          <xdr:row>64</xdr:row>
          <xdr:rowOff>9525</xdr:rowOff>
        </xdr:from>
        <xdr:to>
          <xdr:col>9</xdr:col>
          <xdr:colOff>238125</xdr:colOff>
          <xdr:row>66</xdr:row>
          <xdr:rowOff>0</xdr:rowOff>
        </xdr:to>
        <xdr:sp macro="" textlink="">
          <xdr:nvSpPr>
            <xdr:cNvPr id="6263" name="Check Box 119" hidden="1">
              <a:extLst>
                <a:ext uri="{63B3BB69-23CF-44E3-9099-C40C66FF867C}">
                  <a14:compatExt spid="_x0000_s6263"/>
                </a:ext>
                <a:ext uri="{FF2B5EF4-FFF2-40B4-BE49-F238E27FC236}">
                  <a16:creationId xmlns:a16="http://schemas.microsoft.com/office/drawing/2014/main" id="{00000000-0008-0000-0000-000077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28575</xdr:colOff>
          <xdr:row>57</xdr:row>
          <xdr:rowOff>9525</xdr:rowOff>
        </xdr:from>
        <xdr:to>
          <xdr:col>12</xdr:col>
          <xdr:colOff>238125</xdr:colOff>
          <xdr:row>58</xdr:row>
          <xdr:rowOff>19050</xdr:rowOff>
        </xdr:to>
        <xdr:sp macro="" textlink="">
          <xdr:nvSpPr>
            <xdr:cNvPr id="6279" name="Check Box 135" hidden="1">
              <a:extLst>
                <a:ext uri="{63B3BB69-23CF-44E3-9099-C40C66FF867C}">
                  <a14:compatExt spid="_x0000_s6279"/>
                </a:ext>
                <a:ext uri="{FF2B5EF4-FFF2-40B4-BE49-F238E27FC236}">
                  <a16:creationId xmlns:a16="http://schemas.microsoft.com/office/drawing/2014/main" id="{00000000-0008-0000-0000-000087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57150</xdr:colOff>
          <xdr:row>17</xdr:row>
          <xdr:rowOff>38100</xdr:rowOff>
        </xdr:from>
        <xdr:to>
          <xdr:col>5</xdr:col>
          <xdr:colOff>219075</xdr:colOff>
          <xdr:row>17</xdr:row>
          <xdr:rowOff>161925</xdr:rowOff>
        </xdr:to>
        <xdr:sp macro="" textlink="">
          <xdr:nvSpPr>
            <xdr:cNvPr id="6282" name="CheckBox2" hidden="1">
              <a:extLst>
                <a:ext uri="{63B3BB69-23CF-44E3-9099-C40C66FF867C}">
                  <a14:compatExt spid="_x0000_s6282"/>
                </a:ext>
                <a:ext uri="{FF2B5EF4-FFF2-40B4-BE49-F238E27FC236}">
                  <a16:creationId xmlns:a16="http://schemas.microsoft.com/office/drawing/2014/main" id="{00000000-0008-0000-0000-00008A1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66675</xdr:colOff>
          <xdr:row>17</xdr:row>
          <xdr:rowOff>38100</xdr:rowOff>
        </xdr:from>
        <xdr:to>
          <xdr:col>8</xdr:col>
          <xdr:colOff>238125</xdr:colOff>
          <xdr:row>17</xdr:row>
          <xdr:rowOff>161925</xdr:rowOff>
        </xdr:to>
        <xdr:sp macro="" textlink="">
          <xdr:nvSpPr>
            <xdr:cNvPr id="6283" name="CheckBox3" hidden="1">
              <a:extLst>
                <a:ext uri="{63B3BB69-23CF-44E3-9099-C40C66FF867C}">
                  <a14:compatExt spid="_x0000_s6283"/>
                </a:ext>
                <a:ext uri="{FF2B5EF4-FFF2-40B4-BE49-F238E27FC236}">
                  <a16:creationId xmlns:a16="http://schemas.microsoft.com/office/drawing/2014/main" id="{00000000-0008-0000-0000-00008B1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38100</xdr:colOff>
          <xdr:row>17</xdr:row>
          <xdr:rowOff>38100</xdr:rowOff>
        </xdr:from>
        <xdr:to>
          <xdr:col>14</xdr:col>
          <xdr:colOff>200025</xdr:colOff>
          <xdr:row>17</xdr:row>
          <xdr:rowOff>161925</xdr:rowOff>
        </xdr:to>
        <xdr:sp macro="" textlink="">
          <xdr:nvSpPr>
            <xdr:cNvPr id="6284" name="CheckBox4" hidden="1">
              <a:extLst>
                <a:ext uri="{63B3BB69-23CF-44E3-9099-C40C66FF867C}">
                  <a14:compatExt spid="_x0000_s6284"/>
                </a:ext>
                <a:ext uri="{FF2B5EF4-FFF2-40B4-BE49-F238E27FC236}">
                  <a16:creationId xmlns:a16="http://schemas.microsoft.com/office/drawing/2014/main" id="{00000000-0008-0000-0000-00008C1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47625</xdr:colOff>
          <xdr:row>20</xdr:row>
          <xdr:rowOff>142875</xdr:rowOff>
        </xdr:from>
        <xdr:to>
          <xdr:col>5</xdr:col>
          <xdr:colOff>219075</xdr:colOff>
          <xdr:row>21</xdr:row>
          <xdr:rowOff>95250</xdr:rowOff>
        </xdr:to>
        <xdr:sp macro="" textlink="">
          <xdr:nvSpPr>
            <xdr:cNvPr id="6285" name="CheckBox5" hidden="1">
              <a:extLst>
                <a:ext uri="{63B3BB69-23CF-44E3-9099-C40C66FF867C}">
                  <a14:compatExt spid="_x0000_s6285"/>
                </a:ext>
                <a:ext uri="{FF2B5EF4-FFF2-40B4-BE49-F238E27FC236}">
                  <a16:creationId xmlns:a16="http://schemas.microsoft.com/office/drawing/2014/main" id="{00000000-0008-0000-0000-00008D1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47625</xdr:colOff>
          <xdr:row>20</xdr:row>
          <xdr:rowOff>133350</xdr:rowOff>
        </xdr:from>
        <xdr:to>
          <xdr:col>15</xdr:col>
          <xdr:colOff>0</xdr:colOff>
          <xdr:row>21</xdr:row>
          <xdr:rowOff>85725</xdr:rowOff>
        </xdr:to>
        <xdr:sp macro="" textlink="">
          <xdr:nvSpPr>
            <xdr:cNvPr id="6286" name="CheckBox6" hidden="1">
              <a:extLst>
                <a:ext uri="{63B3BB69-23CF-44E3-9099-C40C66FF867C}">
                  <a14:compatExt spid="_x0000_s6286"/>
                </a:ext>
                <a:ext uri="{FF2B5EF4-FFF2-40B4-BE49-F238E27FC236}">
                  <a16:creationId xmlns:a16="http://schemas.microsoft.com/office/drawing/2014/main" id="{00000000-0008-0000-0000-00008E1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57150</xdr:colOff>
          <xdr:row>20</xdr:row>
          <xdr:rowOff>133350</xdr:rowOff>
        </xdr:from>
        <xdr:to>
          <xdr:col>8</xdr:col>
          <xdr:colOff>66675</xdr:colOff>
          <xdr:row>20</xdr:row>
          <xdr:rowOff>142875</xdr:rowOff>
        </xdr:to>
        <xdr:sp macro="" textlink="">
          <xdr:nvSpPr>
            <xdr:cNvPr id="6288" name="CheckBox8" hidden="1">
              <a:extLst>
                <a:ext uri="{63B3BB69-23CF-44E3-9099-C40C66FF867C}">
                  <a14:compatExt spid="_x0000_s6288"/>
                </a:ext>
                <a:ext uri="{FF2B5EF4-FFF2-40B4-BE49-F238E27FC236}">
                  <a16:creationId xmlns:a16="http://schemas.microsoft.com/office/drawing/2014/main" id="{00000000-0008-0000-0000-0000901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11</xdr:col>
      <xdr:colOff>142875</xdr:colOff>
      <xdr:row>20</xdr:row>
      <xdr:rowOff>123825</xdr:rowOff>
    </xdr:from>
    <xdr:to>
      <xdr:col>11</xdr:col>
      <xdr:colOff>152400</xdr:colOff>
      <xdr:row>20</xdr:row>
      <xdr:rowOff>133350</xdr:rowOff>
    </xdr:to>
    <xdr:sp macro="" textlink="">
      <xdr:nvSpPr>
        <xdr:cNvPr id="6291" name="CheckBox11" hidden="1">
          <a:extLst>
            <a:ext uri="{63B3BB69-23CF-44E3-9099-C40C66FF867C}">
              <a14:compatExt xmlns:a14="http://schemas.microsoft.com/office/drawing/2010/main" spid="_x0000_s6291"/>
            </a:ext>
            <a:ext uri="{FF2B5EF4-FFF2-40B4-BE49-F238E27FC236}">
              <a16:creationId xmlns:a16="http://schemas.microsoft.com/office/drawing/2014/main" id="{00000000-0008-0000-0000-000093180000}"/>
            </a:ext>
          </a:extLst>
        </xdr:cNvPr>
        <xdr:cNvSpPr/>
      </xdr:nvSpPr>
      <xdr:spPr>
        <a:xfrm>
          <a:off x="0" y="0"/>
          <a:ext cx="0" cy="0"/>
        </a:xfrm>
        <a:prstGeom prst="rect">
          <a:avLst/>
        </a:prstGeom>
      </xdr:spPr>
    </xdr:sp>
    <xdr:clientData/>
  </xdr:twoCellAnchor>
  <mc:AlternateContent xmlns:mc="http://schemas.openxmlformats.org/markup-compatibility/2006">
    <mc:Choice xmlns:a14="http://schemas.microsoft.com/office/drawing/2010/main" Requires="a14">
      <xdr:twoCellAnchor editAs="oneCell">
        <xdr:from>
          <xdr:col>16</xdr:col>
          <xdr:colOff>95250</xdr:colOff>
          <xdr:row>20</xdr:row>
          <xdr:rowOff>123825</xdr:rowOff>
        </xdr:from>
        <xdr:to>
          <xdr:col>17</xdr:col>
          <xdr:colOff>0</xdr:colOff>
          <xdr:row>21</xdr:row>
          <xdr:rowOff>76200</xdr:rowOff>
        </xdr:to>
        <xdr:sp macro="" textlink="">
          <xdr:nvSpPr>
            <xdr:cNvPr id="6292" name="CheckBox12" hidden="1">
              <a:extLst>
                <a:ext uri="{63B3BB69-23CF-44E3-9099-C40C66FF867C}">
                  <a14:compatExt spid="_x0000_s6292"/>
                </a:ext>
                <a:ext uri="{FF2B5EF4-FFF2-40B4-BE49-F238E27FC236}">
                  <a16:creationId xmlns:a16="http://schemas.microsoft.com/office/drawing/2014/main" id="{00000000-0008-0000-0000-0000941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723900</xdr:colOff>
          <xdr:row>51</xdr:row>
          <xdr:rowOff>161925</xdr:rowOff>
        </xdr:from>
        <xdr:to>
          <xdr:col>7</xdr:col>
          <xdr:colOff>9525</xdr:colOff>
          <xdr:row>53</xdr:row>
          <xdr:rowOff>0</xdr:rowOff>
        </xdr:to>
        <xdr:sp macro="" textlink="">
          <xdr:nvSpPr>
            <xdr:cNvPr id="6308" name="Check Box 164" hidden="1">
              <a:extLst>
                <a:ext uri="{63B3BB69-23CF-44E3-9099-C40C66FF867C}">
                  <a14:compatExt spid="_x0000_s6308"/>
                </a:ext>
                <a:ext uri="{FF2B5EF4-FFF2-40B4-BE49-F238E27FC236}">
                  <a16:creationId xmlns:a16="http://schemas.microsoft.com/office/drawing/2014/main" id="{00000000-0008-0000-0000-0000A4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142875</xdr:colOff>
          <xdr:row>20</xdr:row>
          <xdr:rowOff>123825</xdr:rowOff>
        </xdr:from>
        <xdr:to>
          <xdr:col>11</xdr:col>
          <xdr:colOff>304800</xdr:colOff>
          <xdr:row>21</xdr:row>
          <xdr:rowOff>76200</xdr:rowOff>
        </xdr:to>
        <xdr:sp macro="" textlink="">
          <xdr:nvSpPr>
            <xdr:cNvPr id="2" name="CheckBox11" hidden="1">
              <a:extLst>
                <a:ext uri="{63B3BB69-23CF-44E3-9099-C40C66FF867C}">
                  <a14:compatExt spid="_x0000_s6291"/>
                </a:ext>
                <a:ext uri="{FF2B5EF4-FFF2-40B4-BE49-F238E27FC236}">
                  <a16:creationId xmlns:a16="http://schemas.microsoft.com/office/drawing/2014/main" id="{00000000-0008-0000-0000-0000020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7</xdr:col>
          <xdr:colOff>9525</xdr:colOff>
          <xdr:row>41</xdr:row>
          <xdr:rowOff>9525</xdr:rowOff>
        </xdr:from>
        <xdr:to>
          <xdr:col>8</xdr:col>
          <xdr:colOff>123825</xdr:colOff>
          <xdr:row>41</xdr:row>
          <xdr:rowOff>152400</xdr:rowOff>
        </xdr:to>
        <xdr:sp macro="" textlink="">
          <xdr:nvSpPr>
            <xdr:cNvPr id="4159" name="Check Box 63" hidden="1">
              <a:extLst>
                <a:ext uri="{63B3BB69-23CF-44E3-9099-C40C66FF867C}">
                  <a14:compatExt spid="_x0000_s4159"/>
                </a:ext>
                <a:ext uri="{FF2B5EF4-FFF2-40B4-BE49-F238E27FC236}">
                  <a16:creationId xmlns:a16="http://schemas.microsoft.com/office/drawing/2014/main" id="{00000000-0008-0000-0100-00003F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9525</xdr:colOff>
          <xdr:row>42</xdr:row>
          <xdr:rowOff>9525</xdr:rowOff>
        </xdr:from>
        <xdr:to>
          <xdr:col>8</xdr:col>
          <xdr:colOff>123825</xdr:colOff>
          <xdr:row>42</xdr:row>
          <xdr:rowOff>152400</xdr:rowOff>
        </xdr:to>
        <xdr:sp macro="" textlink="">
          <xdr:nvSpPr>
            <xdr:cNvPr id="4170" name="Check Box 74" hidden="1">
              <a:extLst>
                <a:ext uri="{63B3BB69-23CF-44E3-9099-C40C66FF867C}">
                  <a14:compatExt spid="_x0000_s4170"/>
                </a:ext>
                <a:ext uri="{FF2B5EF4-FFF2-40B4-BE49-F238E27FC236}">
                  <a16:creationId xmlns:a16="http://schemas.microsoft.com/office/drawing/2014/main" id="{00000000-0008-0000-0100-00004A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9525</xdr:colOff>
          <xdr:row>43</xdr:row>
          <xdr:rowOff>9525</xdr:rowOff>
        </xdr:from>
        <xdr:to>
          <xdr:col>8</xdr:col>
          <xdr:colOff>123825</xdr:colOff>
          <xdr:row>43</xdr:row>
          <xdr:rowOff>152400</xdr:rowOff>
        </xdr:to>
        <xdr:sp macro="" textlink="">
          <xdr:nvSpPr>
            <xdr:cNvPr id="4171" name="Check Box 75" hidden="1">
              <a:extLst>
                <a:ext uri="{63B3BB69-23CF-44E3-9099-C40C66FF867C}">
                  <a14:compatExt spid="_x0000_s4171"/>
                </a:ext>
                <a:ext uri="{FF2B5EF4-FFF2-40B4-BE49-F238E27FC236}">
                  <a16:creationId xmlns:a16="http://schemas.microsoft.com/office/drawing/2014/main" id="{00000000-0008-0000-0100-00004B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23</xdr:col>
          <xdr:colOff>9525</xdr:colOff>
          <xdr:row>41</xdr:row>
          <xdr:rowOff>9525</xdr:rowOff>
        </xdr:from>
        <xdr:to>
          <xdr:col>23</xdr:col>
          <xdr:colOff>190500</xdr:colOff>
          <xdr:row>41</xdr:row>
          <xdr:rowOff>152400</xdr:rowOff>
        </xdr:to>
        <xdr:sp macro="" textlink="">
          <xdr:nvSpPr>
            <xdr:cNvPr id="4172" name="Check Box 76" hidden="1">
              <a:extLst>
                <a:ext uri="{63B3BB69-23CF-44E3-9099-C40C66FF867C}">
                  <a14:compatExt spid="_x0000_s4172"/>
                </a:ext>
                <a:ext uri="{FF2B5EF4-FFF2-40B4-BE49-F238E27FC236}">
                  <a16:creationId xmlns:a16="http://schemas.microsoft.com/office/drawing/2014/main" id="{00000000-0008-0000-0100-00004C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23</xdr:col>
          <xdr:colOff>9525</xdr:colOff>
          <xdr:row>42</xdr:row>
          <xdr:rowOff>9525</xdr:rowOff>
        </xdr:from>
        <xdr:to>
          <xdr:col>23</xdr:col>
          <xdr:colOff>190500</xdr:colOff>
          <xdr:row>42</xdr:row>
          <xdr:rowOff>152400</xdr:rowOff>
        </xdr:to>
        <xdr:sp macro="" textlink="">
          <xdr:nvSpPr>
            <xdr:cNvPr id="4173" name="Check Box 77" hidden="1">
              <a:extLst>
                <a:ext uri="{63B3BB69-23CF-44E3-9099-C40C66FF867C}">
                  <a14:compatExt spid="_x0000_s4173"/>
                </a:ext>
                <a:ext uri="{FF2B5EF4-FFF2-40B4-BE49-F238E27FC236}">
                  <a16:creationId xmlns:a16="http://schemas.microsoft.com/office/drawing/2014/main" id="{00000000-0008-0000-0100-00004D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23</xdr:col>
          <xdr:colOff>9525</xdr:colOff>
          <xdr:row>43</xdr:row>
          <xdr:rowOff>9525</xdr:rowOff>
        </xdr:from>
        <xdr:to>
          <xdr:col>23</xdr:col>
          <xdr:colOff>190500</xdr:colOff>
          <xdr:row>43</xdr:row>
          <xdr:rowOff>152400</xdr:rowOff>
        </xdr:to>
        <xdr:sp macro="" textlink="">
          <xdr:nvSpPr>
            <xdr:cNvPr id="4174" name="Check Box 78" hidden="1">
              <a:extLst>
                <a:ext uri="{63B3BB69-23CF-44E3-9099-C40C66FF867C}">
                  <a14:compatExt spid="_x0000_s4174"/>
                </a:ext>
                <a:ext uri="{FF2B5EF4-FFF2-40B4-BE49-F238E27FC236}">
                  <a16:creationId xmlns:a16="http://schemas.microsoft.com/office/drawing/2014/main" id="{00000000-0008-0000-0100-00004E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39</xdr:col>
          <xdr:colOff>9525</xdr:colOff>
          <xdr:row>41</xdr:row>
          <xdr:rowOff>9525</xdr:rowOff>
        </xdr:from>
        <xdr:to>
          <xdr:col>40</xdr:col>
          <xdr:colOff>0</xdr:colOff>
          <xdr:row>41</xdr:row>
          <xdr:rowOff>152400</xdr:rowOff>
        </xdr:to>
        <xdr:sp macro="" textlink="">
          <xdr:nvSpPr>
            <xdr:cNvPr id="4176" name="Check Box 80" hidden="1">
              <a:extLst>
                <a:ext uri="{63B3BB69-23CF-44E3-9099-C40C66FF867C}">
                  <a14:compatExt spid="_x0000_s4176"/>
                </a:ext>
                <a:ext uri="{FF2B5EF4-FFF2-40B4-BE49-F238E27FC236}">
                  <a16:creationId xmlns:a16="http://schemas.microsoft.com/office/drawing/2014/main" id="{00000000-0008-0000-0100-000050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39</xdr:col>
          <xdr:colOff>9525</xdr:colOff>
          <xdr:row>42</xdr:row>
          <xdr:rowOff>9525</xdr:rowOff>
        </xdr:from>
        <xdr:to>
          <xdr:col>40</xdr:col>
          <xdr:colOff>0</xdr:colOff>
          <xdr:row>42</xdr:row>
          <xdr:rowOff>152400</xdr:rowOff>
        </xdr:to>
        <xdr:sp macro="" textlink="">
          <xdr:nvSpPr>
            <xdr:cNvPr id="4177" name="Check Box 81" hidden="1">
              <a:extLst>
                <a:ext uri="{63B3BB69-23CF-44E3-9099-C40C66FF867C}">
                  <a14:compatExt spid="_x0000_s4177"/>
                </a:ext>
                <a:ext uri="{FF2B5EF4-FFF2-40B4-BE49-F238E27FC236}">
                  <a16:creationId xmlns:a16="http://schemas.microsoft.com/office/drawing/2014/main" id="{00000000-0008-0000-0100-000051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39</xdr:col>
          <xdr:colOff>9525</xdr:colOff>
          <xdr:row>43</xdr:row>
          <xdr:rowOff>9525</xdr:rowOff>
        </xdr:from>
        <xdr:to>
          <xdr:col>40</xdr:col>
          <xdr:colOff>0</xdr:colOff>
          <xdr:row>43</xdr:row>
          <xdr:rowOff>152400</xdr:rowOff>
        </xdr:to>
        <xdr:sp macro="" textlink="">
          <xdr:nvSpPr>
            <xdr:cNvPr id="4178" name="Check Box 82" hidden="1">
              <a:extLst>
                <a:ext uri="{63B3BB69-23CF-44E3-9099-C40C66FF867C}">
                  <a14:compatExt spid="_x0000_s4178"/>
                </a:ext>
                <a:ext uri="{FF2B5EF4-FFF2-40B4-BE49-F238E27FC236}">
                  <a16:creationId xmlns:a16="http://schemas.microsoft.com/office/drawing/2014/main" id="{00000000-0008-0000-0100-000052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31</xdr:col>
          <xdr:colOff>9525</xdr:colOff>
          <xdr:row>14</xdr:row>
          <xdr:rowOff>19050</xdr:rowOff>
        </xdr:from>
        <xdr:to>
          <xdr:col>32</xdr:col>
          <xdr:colOff>0</xdr:colOff>
          <xdr:row>14</xdr:row>
          <xdr:rowOff>161925</xdr:rowOff>
        </xdr:to>
        <xdr:sp macro="" textlink="">
          <xdr:nvSpPr>
            <xdr:cNvPr id="4186" name="Check Box 90" hidden="1">
              <a:extLst>
                <a:ext uri="{63B3BB69-23CF-44E3-9099-C40C66FF867C}">
                  <a14:compatExt spid="_x0000_s4186"/>
                </a:ext>
                <a:ext uri="{FF2B5EF4-FFF2-40B4-BE49-F238E27FC236}">
                  <a16:creationId xmlns:a16="http://schemas.microsoft.com/office/drawing/2014/main" id="{00000000-0008-0000-0100-00005A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26</xdr:col>
          <xdr:colOff>9525</xdr:colOff>
          <xdr:row>14</xdr:row>
          <xdr:rowOff>19050</xdr:rowOff>
        </xdr:from>
        <xdr:to>
          <xdr:col>28</xdr:col>
          <xdr:colOff>0</xdr:colOff>
          <xdr:row>14</xdr:row>
          <xdr:rowOff>161925</xdr:rowOff>
        </xdr:to>
        <xdr:sp macro="" textlink="">
          <xdr:nvSpPr>
            <xdr:cNvPr id="4188" name="Check Box 92" hidden="1">
              <a:extLst>
                <a:ext uri="{63B3BB69-23CF-44E3-9099-C40C66FF867C}">
                  <a14:compatExt spid="_x0000_s4188"/>
                </a:ext>
                <a:ext uri="{FF2B5EF4-FFF2-40B4-BE49-F238E27FC236}">
                  <a16:creationId xmlns:a16="http://schemas.microsoft.com/office/drawing/2014/main" id="{00000000-0008-0000-0100-00005C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114300</xdr:colOff>
          <xdr:row>14</xdr:row>
          <xdr:rowOff>19050</xdr:rowOff>
        </xdr:from>
        <xdr:to>
          <xdr:col>19</xdr:col>
          <xdr:colOff>171450</xdr:colOff>
          <xdr:row>14</xdr:row>
          <xdr:rowOff>161925</xdr:rowOff>
        </xdr:to>
        <xdr:sp macro="" textlink="">
          <xdr:nvSpPr>
            <xdr:cNvPr id="4189" name="Check Box 93" hidden="1">
              <a:extLst>
                <a:ext uri="{63B3BB69-23CF-44E3-9099-C40C66FF867C}">
                  <a14:compatExt spid="_x0000_s4189"/>
                </a:ext>
                <a:ext uri="{FF2B5EF4-FFF2-40B4-BE49-F238E27FC236}">
                  <a16:creationId xmlns:a16="http://schemas.microsoft.com/office/drawing/2014/main" id="{00000000-0008-0000-0100-00005D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38</xdr:col>
          <xdr:colOff>9525</xdr:colOff>
          <xdr:row>14</xdr:row>
          <xdr:rowOff>19050</xdr:rowOff>
        </xdr:from>
        <xdr:to>
          <xdr:col>39</xdr:col>
          <xdr:colOff>123825</xdr:colOff>
          <xdr:row>14</xdr:row>
          <xdr:rowOff>161925</xdr:rowOff>
        </xdr:to>
        <xdr:sp macro="" textlink="">
          <xdr:nvSpPr>
            <xdr:cNvPr id="4190" name="Check Box 94" hidden="1">
              <a:extLst>
                <a:ext uri="{63B3BB69-23CF-44E3-9099-C40C66FF867C}">
                  <a14:compatExt spid="_x0000_s4190"/>
                </a:ext>
                <a:ext uri="{FF2B5EF4-FFF2-40B4-BE49-F238E27FC236}">
                  <a16:creationId xmlns:a16="http://schemas.microsoft.com/office/drawing/2014/main" id="{00000000-0008-0000-0100-00005E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114300</xdr:colOff>
          <xdr:row>14</xdr:row>
          <xdr:rowOff>19050</xdr:rowOff>
        </xdr:from>
        <xdr:to>
          <xdr:col>15</xdr:col>
          <xdr:colOff>104775</xdr:colOff>
          <xdr:row>14</xdr:row>
          <xdr:rowOff>161925</xdr:rowOff>
        </xdr:to>
        <xdr:sp macro="" textlink="">
          <xdr:nvSpPr>
            <xdr:cNvPr id="4191" name="Check Box 95" hidden="1">
              <a:extLst>
                <a:ext uri="{63B3BB69-23CF-44E3-9099-C40C66FF867C}">
                  <a14:compatExt spid="_x0000_s4191"/>
                </a:ext>
                <a:ext uri="{FF2B5EF4-FFF2-40B4-BE49-F238E27FC236}">
                  <a16:creationId xmlns:a16="http://schemas.microsoft.com/office/drawing/2014/main" id="{00000000-0008-0000-0100-00005F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39</xdr:col>
          <xdr:colOff>95250</xdr:colOff>
          <xdr:row>11</xdr:row>
          <xdr:rowOff>180975</xdr:rowOff>
        </xdr:from>
        <xdr:to>
          <xdr:col>41</xdr:col>
          <xdr:colOff>19050</xdr:colOff>
          <xdr:row>12</xdr:row>
          <xdr:rowOff>142875</xdr:rowOff>
        </xdr:to>
        <xdr:sp macro="" textlink="">
          <xdr:nvSpPr>
            <xdr:cNvPr id="4192" name="Check Box 96" hidden="1">
              <a:extLst>
                <a:ext uri="{63B3BB69-23CF-44E3-9099-C40C66FF867C}">
                  <a14:compatExt spid="_x0000_s4192"/>
                </a:ext>
                <a:ext uri="{FF2B5EF4-FFF2-40B4-BE49-F238E27FC236}">
                  <a16:creationId xmlns:a16="http://schemas.microsoft.com/office/drawing/2014/main" id="{00000000-0008-0000-0100-000060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44</xdr:col>
          <xdr:colOff>142875</xdr:colOff>
          <xdr:row>11</xdr:row>
          <xdr:rowOff>171450</xdr:rowOff>
        </xdr:from>
        <xdr:to>
          <xdr:col>47</xdr:col>
          <xdr:colOff>9525</xdr:colOff>
          <xdr:row>12</xdr:row>
          <xdr:rowOff>142875</xdr:rowOff>
        </xdr:to>
        <xdr:sp macro="" textlink="">
          <xdr:nvSpPr>
            <xdr:cNvPr id="4193" name="Check Box 97" hidden="1">
              <a:extLst>
                <a:ext uri="{63B3BB69-23CF-44E3-9099-C40C66FF867C}">
                  <a14:compatExt spid="_x0000_s4193"/>
                </a:ext>
                <a:ext uri="{FF2B5EF4-FFF2-40B4-BE49-F238E27FC236}">
                  <a16:creationId xmlns:a16="http://schemas.microsoft.com/office/drawing/2014/main" id="{00000000-0008-0000-0100-000061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50</xdr:col>
          <xdr:colOff>57150</xdr:colOff>
          <xdr:row>11</xdr:row>
          <xdr:rowOff>171450</xdr:rowOff>
        </xdr:from>
        <xdr:to>
          <xdr:col>52</xdr:col>
          <xdr:colOff>57150</xdr:colOff>
          <xdr:row>12</xdr:row>
          <xdr:rowOff>142875</xdr:rowOff>
        </xdr:to>
        <xdr:sp macro="" textlink="">
          <xdr:nvSpPr>
            <xdr:cNvPr id="4194" name="Check Box 98" hidden="1">
              <a:extLst>
                <a:ext uri="{63B3BB69-23CF-44E3-9099-C40C66FF867C}">
                  <a14:compatExt spid="_x0000_s4194"/>
                </a:ext>
                <a:ext uri="{FF2B5EF4-FFF2-40B4-BE49-F238E27FC236}">
                  <a16:creationId xmlns:a16="http://schemas.microsoft.com/office/drawing/2014/main" id="{00000000-0008-0000-0100-000062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40</xdr:col>
          <xdr:colOff>47625</xdr:colOff>
          <xdr:row>18</xdr:row>
          <xdr:rowOff>133350</xdr:rowOff>
        </xdr:from>
        <xdr:to>
          <xdr:col>53</xdr:col>
          <xdr:colOff>161925</xdr:colOff>
          <xdr:row>19</xdr:row>
          <xdr:rowOff>28575</xdr:rowOff>
        </xdr:to>
        <xdr:sp macro="" textlink="">
          <xdr:nvSpPr>
            <xdr:cNvPr id="4196" name="Check Box 100" hidden="1">
              <a:extLst>
                <a:ext uri="{63B3BB69-23CF-44E3-9099-C40C66FF867C}">
                  <a14:compatExt spid="_x0000_s4196"/>
                </a:ext>
                <a:ext uri="{FF2B5EF4-FFF2-40B4-BE49-F238E27FC236}">
                  <a16:creationId xmlns:a16="http://schemas.microsoft.com/office/drawing/2014/main" id="{00000000-0008-0000-0100-000064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US" sz="1100" b="0" i="0" u="none" strike="noStrike" baseline="0">
                  <a:solidFill>
                    <a:srgbClr val="000000"/>
                  </a:solidFill>
                  <a:latin typeface="Calibri"/>
                  <a:cs typeface="Calibri"/>
                </a:rPr>
                <a:t> Financially Incapable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40</xdr:col>
          <xdr:colOff>47625</xdr:colOff>
          <xdr:row>19</xdr:row>
          <xdr:rowOff>19050</xdr:rowOff>
        </xdr:from>
        <xdr:to>
          <xdr:col>54</xdr:col>
          <xdr:colOff>28575</xdr:colOff>
          <xdr:row>20</xdr:row>
          <xdr:rowOff>0</xdr:rowOff>
        </xdr:to>
        <xdr:sp macro="" textlink="">
          <xdr:nvSpPr>
            <xdr:cNvPr id="4198" name="Check Box 102" hidden="1">
              <a:extLst>
                <a:ext uri="{63B3BB69-23CF-44E3-9099-C40C66FF867C}">
                  <a14:compatExt spid="_x0000_s4198"/>
                </a:ext>
                <a:ext uri="{FF2B5EF4-FFF2-40B4-BE49-F238E27FC236}">
                  <a16:creationId xmlns:a16="http://schemas.microsoft.com/office/drawing/2014/main" id="{00000000-0008-0000-0100-000066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US" sz="1100" b="0" i="0" u="none" strike="noStrike" baseline="0">
                  <a:solidFill>
                    <a:srgbClr val="000000"/>
                  </a:solidFill>
                  <a:latin typeface="Calibri"/>
                  <a:cs typeface="Calibri"/>
                </a:rPr>
                <a:t> Financially Capable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28</xdr:col>
          <xdr:colOff>47625</xdr:colOff>
          <xdr:row>19</xdr:row>
          <xdr:rowOff>0</xdr:rowOff>
        </xdr:from>
        <xdr:to>
          <xdr:col>32</xdr:col>
          <xdr:colOff>38100</xdr:colOff>
          <xdr:row>19</xdr:row>
          <xdr:rowOff>180975</xdr:rowOff>
        </xdr:to>
        <xdr:sp macro="" textlink="">
          <xdr:nvSpPr>
            <xdr:cNvPr id="4199" name="Check Box 103" hidden="1">
              <a:extLst>
                <a:ext uri="{63B3BB69-23CF-44E3-9099-C40C66FF867C}">
                  <a14:compatExt spid="_x0000_s4199"/>
                </a:ext>
                <a:ext uri="{FF2B5EF4-FFF2-40B4-BE49-F238E27FC236}">
                  <a16:creationId xmlns:a16="http://schemas.microsoft.com/office/drawing/2014/main" id="{00000000-0008-0000-0100-000067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US" sz="1100" b="0" i="0" u="none" strike="noStrike" baseline="0">
                  <a:solidFill>
                    <a:srgbClr val="000000"/>
                  </a:solidFill>
                  <a:latin typeface="Calibri"/>
                  <a:cs typeface="Calibri"/>
                </a:rPr>
                <a:t> Direct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33</xdr:col>
          <xdr:colOff>95250</xdr:colOff>
          <xdr:row>19</xdr:row>
          <xdr:rowOff>19050</xdr:rowOff>
        </xdr:from>
        <xdr:to>
          <xdr:col>39</xdr:col>
          <xdr:colOff>57150</xdr:colOff>
          <xdr:row>20</xdr:row>
          <xdr:rowOff>9525</xdr:rowOff>
        </xdr:to>
        <xdr:sp macro="" textlink="">
          <xdr:nvSpPr>
            <xdr:cNvPr id="4200" name="Check Box 104" hidden="1">
              <a:extLst>
                <a:ext uri="{63B3BB69-23CF-44E3-9099-C40C66FF867C}">
                  <a14:compatExt spid="_x0000_s4200"/>
                </a:ext>
                <a:ext uri="{FF2B5EF4-FFF2-40B4-BE49-F238E27FC236}">
                  <a16:creationId xmlns:a16="http://schemas.microsoft.com/office/drawing/2014/main" id="{00000000-0008-0000-0100-000068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US" sz="1100" b="0" i="0" u="none" strike="noStrike" baseline="0">
                  <a:solidFill>
                    <a:srgbClr val="000000"/>
                  </a:solidFill>
                  <a:latin typeface="Calibri"/>
                  <a:cs typeface="Calibri"/>
                </a:rPr>
                <a:t> Indirect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257175</xdr:colOff>
          <xdr:row>22</xdr:row>
          <xdr:rowOff>409575</xdr:rowOff>
        </xdr:from>
        <xdr:to>
          <xdr:col>0</xdr:col>
          <xdr:colOff>438150</xdr:colOff>
          <xdr:row>22</xdr:row>
          <xdr:rowOff>552450</xdr:rowOff>
        </xdr:to>
        <xdr:sp macro="" textlink="">
          <xdr:nvSpPr>
            <xdr:cNvPr id="4201" name="Check Box 105" hidden="1">
              <a:extLst>
                <a:ext uri="{63B3BB69-23CF-44E3-9099-C40C66FF867C}">
                  <a14:compatExt spid="_x0000_s4201"/>
                </a:ext>
                <a:ext uri="{FF2B5EF4-FFF2-40B4-BE49-F238E27FC236}">
                  <a16:creationId xmlns:a16="http://schemas.microsoft.com/office/drawing/2014/main" id="{00000000-0008-0000-0100-000069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266700</xdr:colOff>
          <xdr:row>22</xdr:row>
          <xdr:rowOff>409575</xdr:rowOff>
        </xdr:from>
        <xdr:to>
          <xdr:col>3</xdr:col>
          <xdr:colOff>123825</xdr:colOff>
          <xdr:row>22</xdr:row>
          <xdr:rowOff>552450</xdr:rowOff>
        </xdr:to>
        <xdr:sp macro="" textlink="">
          <xdr:nvSpPr>
            <xdr:cNvPr id="4202" name="Check Box 106" hidden="1">
              <a:extLst>
                <a:ext uri="{63B3BB69-23CF-44E3-9099-C40C66FF867C}">
                  <a14:compatExt spid="_x0000_s4202"/>
                </a:ext>
                <a:ext uri="{FF2B5EF4-FFF2-40B4-BE49-F238E27FC236}">
                  <a16:creationId xmlns:a16="http://schemas.microsoft.com/office/drawing/2014/main" id="{00000000-0008-0000-0100-00006A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57150</xdr:colOff>
          <xdr:row>22</xdr:row>
          <xdr:rowOff>419100</xdr:rowOff>
        </xdr:from>
        <xdr:to>
          <xdr:col>8</xdr:col>
          <xdr:colOff>47625</xdr:colOff>
          <xdr:row>22</xdr:row>
          <xdr:rowOff>561975</xdr:rowOff>
        </xdr:to>
        <xdr:sp macro="" textlink="">
          <xdr:nvSpPr>
            <xdr:cNvPr id="4203" name="Check Box 107" hidden="1">
              <a:extLst>
                <a:ext uri="{63B3BB69-23CF-44E3-9099-C40C66FF867C}">
                  <a14:compatExt spid="_x0000_s4203"/>
                </a:ext>
                <a:ext uri="{FF2B5EF4-FFF2-40B4-BE49-F238E27FC236}">
                  <a16:creationId xmlns:a16="http://schemas.microsoft.com/office/drawing/2014/main" id="{00000000-0008-0000-0100-00006B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47625</xdr:colOff>
          <xdr:row>22</xdr:row>
          <xdr:rowOff>419100</xdr:rowOff>
        </xdr:from>
        <xdr:to>
          <xdr:col>14</xdr:col>
          <xdr:colOff>38100</xdr:colOff>
          <xdr:row>22</xdr:row>
          <xdr:rowOff>561975</xdr:rowOff>
        </xdr:to>
        <xdr:sp macro="" textlink="">
          <xdr:nvSpPr>
            <xdr:cNvPr id="4204" name="Check Box 108" hidden="1">
              <a:extLst>
                <a:ext uri="{63B3BB69-23CF-44E3-9099-C40C66FF867C}">
                  <a14:compatExt spid="_x0000_s4204"/>
                </a:ext>
                <a:ext uri="{FF2B5EF4-FFF2-40B4-BE49-F238E27FC236}">
                  <a16:creationId xmlns:a16="http://schemas.microsoft.com/office/drawing/2014/main" id="{00000000-0008-0000-0100-00006C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28575</xdr:colOff>
          <xdr:row>22</xdr:row>
          <xdr:rowOff>409575</xdr:rowOff>
        </xdr:from>
        <xdr:to>
          <xdr:col>19</xdr:col>
          <xdr:colOff>85725</xdr:colOff>
          <xdr:row>22</xdr:row>
          <xdr:rowOff>552450</xdr:rowOff>
        </xdr:to>
        <xdr:sp macro="" textlink="">
          <xdr:nvSpPr>
            <xdr:cNvPr id="4205" name="Check Box 109" hidden="1">
              <a:extLst>
                <a:ext uri="{63B3BB69-23CF-44E3-9099-C40C66FF867C}">
                  <a14:compatExt spid="_x0000_s4205"/>
                </a:ext>
                <a:ext uri="{FF2B5EF4-FFF2-40B4-BE49-F238E27FC236}">
                  <a16:creationId xmlns:a16="http://schemas.microsoft.com/office/drawing/2014/main" id="{00000000-0008-0000-0100-00006D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23</xdr:col>
          <xdr:colOff>66675</xdr:colOff>
          <xdr:row>22</xdr:row>
          <xdr:rowOff>409575</xdr:rowOff>
        </xdr:from>
        <xdr:to>
          <xdr:col>24</xdr:col>
          <xdr:colOff>57150</xdr:colOff>
          <xdr:row>22</xdr:row>
          <xdr:rowOff>552450</xdr:rowOff>
        </xdr:to>
        <xdr:sp macro="" textlink="">
          <xdr:nvSpPr>
            <xdr:cNvPr id="4206" name="Check Box 110" hidden="1">
              <a:extLst>
                <a:ext uri="{63B3BB69-23CF-44E3-9099-C40C66FF867C}">
                  <a14:compatExt spid="_x0000_s4206"/>
                </a:ext>
                <a:ext uri="{FF2B5EF4-FFF2-40B4-BE49-F238E27FC236}">
                  <a16:creationId xmlns:a16="http://schemas.microsoft.com/office/drawing/2014/main" id="{00000000-0008-0000-0100-00006E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28</xdr:col>
          <xdr:colOff>161925</xdr:colOff>
          <xdr:row>22</xdr:row>
          <xdr:rowOff>419100</xdr:rowOff>
        </xdr:from>
        <xdr:to>
          <xdr:col>30</xdr:col>
          <xdr:colOff>66675</xdr:colOff>
          <xdr:row>22</xdr:row>
          <xdr:rowOff>561975</xdr:rowOff>
        </xdr:to>
        <xdr:sp macro="" textlink="">
          <xdr:nvSpPr>
            <xdr:cNvPr id="4207" name="Check Box 111" hidden="1">
              <a:extLst>
                <a:ext uri="{63B3BB69-23CF-44E3-9099-C40C66FF867C}">
                  <a14:compatExt spid="_x0000_s4207"/>
                </a:ext>
                <a:ext uri="{FF2B5EF4-FFF2-40B4-BE49-F238E27FC236}">
                  <a16:creationId xmlns:a16="http://schemas.microsoft.com/office/drawing/2014/main" id="{00000000-0008-0000-0100-00006F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34</xdr:col>
          <xdr:colOff>28575</xdr:colOff>
          <xdr:row>22</xdr:row>
          <xdr:rowOff>419100</xdr:rowOff>
        </xdr:from>
        <xdr:to>
          <xdr:col>36</xdr:col>
          <xdr:colOff>19050</xdr:colOff>
          <xdr:row>22</xdr:row>
          <xdr:rowOff>561975</xdr:rowOff>
        </xdr:to>
        <xdr:sp macro="" textlink="">
          <xdr:nvSpPr>
            <xdr:cNvPr id="4208" name="Check Box 112" hidden="1">
              <a:extLst>
                <a:ext uri="{63B3BB69-23CF-44E3-9099-C40C66FF867C}">
                  <a14:compatExt spid="_x0000_s4208"/>
                </a:ext>
                <a:ext uri="{FF2B5EF4-FFF2-40B4-BE49-F238E27FC236}">
                  <a16:creationId xmlns:a16="http://schemas.microsoft.com/office/drawing/2014/main" id="{00000000-0008-0000-0100-000070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40</xdr:col>
          <xdr:colOff>57150</xdr:colOff>
          <xdr:row>22</xdr:row>
          <xdr:rowOff>400050</xdr:rowOff>
        </xdr:from>
        <xdr:to>
          <xdr:col>43</xdr:col>
          <xdr:colOff>114300</xdr:colOff>
          <xdr:row>22</xdr:row>
          <xdr:rowOff>561975</xdr:rowOff>
        </xdr:to>
        <xdr:sp macro="" textlink="">
          <xdr:nvSpPr>
            <xdr:cNvPr id="4211" name="Check Box 115" hidden="1">
              <a:extLst>
                <a:ext uri="{63B3BB69-23CF-44E3-9099-C40C66FF867C}">
                  <a14:compatExt spid="_x0000_s4211"/>
                </a:ext>
                <a:ext uri="{FF2B5EF4-FFF2-40B4-BE49-F238E27FC236}">
                  <a16:creationId xmlns:a16="http://schemas.microsoft.com/office/drawing/2014/main" id="{00000000-0008-0000-0100-000073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46</xdr:col>
          <xdr:colOff>9525</xdr:colOff>
          <xdr:row>20</xdr:row>
          <xdr:rowOff>133350</xdr:rowOff>
        </xdr:from>
        <xdr:to>
          <xdr:col>49</xdr:col>
          <xdr:colOff>19050</xdr:colOff>
          <xdr:row>22</xdr:row>
          <xdr:rowOff>9525</xdr:rowOff>
        </xdr:to>
        <xdr:sp macro="" textlink="">
          <xdr:nvSpPr>
            <xdr:cNvPr id="4212" name="Check Box 116" hidden="1">
              <a:extLst>
                <a:ext uri="{63B3BB69-23CF-44E3-9099-C40C66FF867C}">
                  <a14:compatExt spid="_x0000_s4212"/>
                </a:ext>
                <a:ext uri="{FF2B5EF4-FFF2-40B4-BE49-F238E27FC236}">
                  <a16:creationId xmlns:a16="http://schemas.microsoft.com/office/drawing/2014/main" id="{00000000-0008-0000-0100-000074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95250</xdr:colOff>
          <xdr:row>39</xdr:row>
          <xdr:rowOff>19050</xdr:rowOff>
        </xdr:from>
        <xdr:to>
          <xdr:col>13</xdr:col>
          <xdr:colOff>114300</xdr:colOff>
          <xdr:row>40</xdr:row>
          <xdr:rowOff>9525</xdr:rowOff>
        </xdr:to>
        <xdr:sp macro="" textlink="">
          <xdr:nvSpPr>
            <xdr:cNvPr id="4213" name="Check Box 117" hidden="1">
              <a:extLst>
                <a:ext uri="{63B3BB69-23CF-44E3-9099-C40C66FF867C}">
                  <a14:compatExt spid="_x0000_s4213"/>
                </a:ext>
                <a:ext uri="{FF2B5EF4-FFF2-40B4-BE49-F238E27FC236}">
                  <a16:creationId xmlns:a16="http://schemas.microsoft.com/office/drawing/2014/main" id="{00000000-0008-0000-0100-000075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US" sz="1100" b="0" i="0" u="none" strike="noStrike" baseline="0">
                  <a:solidFill>
                    <a:srgbClr val="000000"/>
                  </a:solidFill>
                  <a:latin typeface="Calibri"/>
                  <a:cs typeface="Calibri"/>
                </a:rPr>
                <a:t> C1</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17</xdr:col>
          <xdr:colOff>95250</xdr:colOff>
          <xdr:row>39</xdr:row>
          <xdr:rowOff>19050</xdr:rowOff>
        </xdr:from>
        <xdr:to>
          <xdr:col>21</xdr:col>
          <xdr:colOff>47625</xdr:colOff>
          <xdr:row>40</xdr:row>
          <xdr:rowOff>9525</xdr:rowOff>
        </xdr:to>
        <xdr:sp macro="" textlink="">
          <xdr:nvSpPr>
            <xdr:cNvPr id="4214" name="Check Box 118" hidden="1">
              <a:extLst>
                <a:ext uri="{63B3BB69-23CF-44E3-9099-C40C66FF867C}">
                  <a14:compatExt spid="_x0000_s4214"/>
                </a:ext>
                <a:ext uri="{FF2B5EF4-FFF2-40B4-BE49-F238E27FC236}">
                  <a16:creationId xmlns:a16="http://schemas.microsoft.com/office/drawing/2014/main" id="{00000000-0008-0000-0100-000076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US" sz="1100" b="0" i="0" u="none" strike="noStrike" baseline="0">
                  <a:solidFill>
                    <a:srgbClr val="000000"/>
                  </a:solidFill>
                  <a:latin typeface="Calibri"/>
                  <a:cs typeface="Calibri"/>
                </a:rPr>
                <a:t> C2</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23</xdr:col>
          <xdr:colOff>95250</xdr:colOff>
          <xdr:row>39</xdr:row>
          <xdr:rowOff>19050</xdr:rowOff>
        </xdr:from>
        <xdr:to>
          <xdr:col>28</xdr:col>
          <xdr:colOff>114300</xdr:colOff>
          <xdr:row>40</xdr:row>
          <xdr:rowOff>9525</xdr:rowOff>
        </xdr:to>
        <xdr:sp macro="" textlink="">
          <xdr:nvSpPr>
            <xdr:cNvPr id="4215" name="Check Box 119" hidden="1">
              <a:extLst>
                <a:ext uri="{63B3BB69-23CF-44E3-9099-C40C66FF867C}">
                  <a14:compatExt spid="_x0000_s4215"/>
                </a:ext>
                <a:ext uri="{FF2B5EF4-FFF2-40B4-BE49-F238E27FC236}">
                  <a16:creationId xmlns:a16="http://schemas.microsoft.com/office/drawing/2014/main" id="{00000000-0008-0000-0100-000077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US" sz="1100" b="0" i="0" u="none" strike="noStrike" baseline="0">
                  <a:solidFill>
                    <a:srgbClr val="000000"/>
                  </a:solidFill>
                  <a:latin typeface="Calibri"/>
                  <a:cs typeface="Calibri"/>
                </a:rPr>
                <a:t> C3</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40</xdr:row>
          <xdr:rowOff>142875</xdr:rowOff>
        </xdr:from>
        <xdr:to>
          <xdr:col>1</xdr:col>
          <xdr:colOff>66675</xdr:colOff>
          <xdr:row>42</xdr:row>
          <xdr:rowOff>19050</xdr:rowOff>
        </xdr:to>
        <xdr:sp macro="" textlink="">
          <xdr:nvSpPr>
            <xdr:cNvPr id="4216" name="Check Box 120" hidden="1">
              <a:extLst>
                <a:ext uri="{63B3BB69-23CF-44E3-9099-C40C66FF867C}">
                  <a14:compatExt spid="_x0000_s4216"/>
                </a:ext>
                <a:ext uri="{FF2B5EF4-FFF2-40B4-BE49-F238E27FC236}">
                  <a16:creationId xmlns:a16="http://schemas.microsoft.com/office/drawing/2014/main" id="{00000000-0008-0000-0100-000078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US" sz="1100" b="0" i="0" u="none" strike="noStrike" baseline="0">
                  <a:solidFill>
                    <a:srgbClr val="000000"/>
                  </a:solidFill>
                  <a:latin typeface="Calibri"/>
                  <a:cs typeface="Calibri"/>
                </a:rPr>
                <a:t> Owned</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41</xdr:row>
          <xdr:rowOff>152400</xdr:rowOff>
        </xdr:from>
        <xdr:to>
          <xdr:col>2</xdr:col>
          <xdr:colOff>38100</xdr:colOff>
          <xdr:row>43</xdr:row>
          <xdr:rowOff>9525</xdr:rowOff>
        </xdr:to>
        <xdr:sp macro="" textlink="">
          <xdr:nvSpPr>
            <xdr:cNvPr id="4217" name="Check Box 121" hidden="1">
              <a:extLst>
                <a:ext uri="{63B3BB69-23CF-44E3-9099-C40C66FF867C}">
                  <a14:compatExt spid="_x0000_s4217"/>
                </a:ext>
                <a:ext uri="{FF2B5EF4-FFF2-40B4-BE49-F238E27FC236}">
                  <a16:creationId xmlns:a16="http://schemas.microsoft.com/office/drawing/2014/main" id="{00000000-0008-0000-0100-000079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US" sz="1100" b="0" i="0" u="none" strike="noStrike" baseline="0">
                  <a:solidFill>
                    <a:srgbClr val="000000"/>
                  </a:solidFill>
                  <a:latin typeface="Calibri"/>
                  <a:cs typeface="Calibri"/>
                </a:rPr>
                <a:t> Rent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42</xdr:row>
          <xdr:rowOff>152400</xdr:rowOff>
        </xdr:from>
        <xdr:to>
          <xdr:col>2</xdr:col>
          <xdr:colOff>85725</xdr:colOff>
          <xdr:row>44</xdr:row>
          <xdr:rowOff>9525</xdr:rowOff>
        </xdr:to>
        <xdr:sp macro="" textlink="">
          <xdr:nvSpPr>
            <xdr:cNvPr id="4218" name="Check Box 122" hidden="1">
              <a:extLst>
                <a:ext uri="{63B3BB69-23CF-44E3-9099-C40C66FF867C}">
                  <a14:compatExt spid="_x0000_s4218"/>
                </a:ext>
                <a:ext uri="{FF2B5EF4-FFF2-40B4-BE49-F238E27FC236}">
                  <a16:creationId xmlns:a16="http://schemas.microsoft.com/office/drawing/2014/main" id="{00000000-0008-0000-0100-00007A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US" sz="1100" b="0" i="0" u="none" strike="noStrike" baseline="0">
                  <a:solidFill>
                    <a:srgbClr val="000000"/>
                  </a:solidFill>
                  <a:latin typeface="Calibri"/>
                  <a:cs typeface="Calibri"/>
                </a:rPr>
                <a:t>Government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23</xdr:col>
          <xdr:colOff>0</xdr:colOff>
          <xdr:row>44</xdr:row>
          <xdr:rowOff>9525</xdr:rowOff>
        </xdr:from>
        <xdr:to>
          <xdr:col>23</xdr:col>
          <xdr:colOff>180975</xdr:colOff>
          <xdr:row>44</xdr:row>
          <xdr:rowOff>152400</xdr:rowOff>
        </xdr:to>
        <xdr:sp macro="" textlink="">
          <xdr:nvSpPr>
            <xdr:cNvPr id="4219" name="Check Box 123" hidden="1">
              <a:extLst>
                <a:ext uri="{63B3BB69-23CF-44E3-9099-C40C66FF867C}">
                  <a14:compatExt spid="_x0000_s4219"/>
                </a:ext>
                <a:ext uri="{FF2B5EF4-FFF2-40B4-BE49-F238E27FC236}">
                  <a16:creationId xmlns:a16="http://schemas.microsoft.com/office/drawing/2014/main" id="{00000000-0008-0000-0100-00007B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39</xdr:col>
          <xdr:colOff>0</xdr:colOff>
          <xdr:row>44</xdr:row>
          <xdr:rowOff>9525</xdr:rowOff>
        </xdr:from>
        <xdr:to>
          <xdr:col>39</xdr:col>
          <xdr:colOff>180975</xdr:colOff>
          <xdr:row>44</xdr:row>
          <xdr:rowOff>152400</xdr:rowOff>
        </xdr:to>
        <xdr:sp macro="" textlink="">
          <xdr:nvSpPr>
            <xdr:cNvPr id="4220" name="Check Box 124" hidden="1">
              <a:extLst>
                <a:ext uri="{63B3BB69-23CF-44E3-9099-C40C66FF867C}">
                  <a14:compatExt spid="_x0000_s4220"/>
                </a:ext>
                <a:ext uri="{FF2B5EF4-FFF2-40B4-BE49-F238E27FC236}">
                  <a16:creationId xmlns:a16="http://schemas.microsoft.com/office/drawing/2014/main" id="{00000000-0008-0000-0100-00007C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0</xdr:colOff>
          <xdr:row>44</xdr:row>
          <xdr:rowOff>9525</xdr:rowOff>
        </xdr:from>
        <xdr:to>
          <xdr:col>8</xdr:col>
          <xdr:colOff>123825</xdr:colOff>
          <xdr:row>44</xdr:row>
          <xdr:rowOff>152400</xdr:rowOff>
        </xdr:to>
        <xdr:sp macro="" textlink="">
          <xdr:nvSpPr>
            <xdr:cNvPr id="4221" name="Check Box 125" hidden="1">
              <a:extLst>
                <a:ext uri="{63B3BB69-23CF-44E3-9099-C40C66FF867C}">
                  <a14:compatExt spid="_x0000_s4221"/>
                </a:ext>
                <a:ext uri="{FF2B5EF4-FFF2-40B4-BE49-F238E27FC236}">
                  <a16:creationId xmlns:a16="http://schemas.microsoft.com/office/drawing/2014/main" id="{00000000-0008-0000-0100-00007D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43</xdr:row>
          <xdr:rowOff>152400</xdr:rowOff>
        </xdr:from>
        <xdr:to>
          <xdr:col>2</xdr:col>
          <xdr:colOff>85725</xdr:colOff>
          <xdr:row>45</xdr:row>
          <xdr:rowOff>9525</xdr:rowOff>
        </xdr:to>
        <xdr:sp macro="" textlink="">
          <xdr:nvSpPr>
            <xdr:cNvPr id="4222" name="Check Box 126" hidden="1">
              <a:extLst>
                <a:ext uri="{63B3BB69-23CF-44E3-9099-C40C66FF867C}">
                  <a14:compatExt spid="_x0000_s4222"/>
                </a:ext>
                <a:ext uri="{FF2B5EF4-FFF2-40B4-BE49-F238E27FC236}">
                  <a16:creationId xmlns:a16="http://schemas.microsoft.com/office/drawing/2014/main" id="{00000000-0008-0000-0100-00007E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US" sz="1100" b="0" i="0" u="none" strike="noStrike" baseline="0">
                  <a:solidFill>
                    <a:srgbClr val="000000"/>
                  </a:solidFill>
                  <a:latin typeface="Calibri"/>
                  <a:cs typeface="Calibri"/>
                </a:rPr>
                <a:t>Private</a:t>
              </a:r>
            </a:p>
          </xdr:txBody>
        </xdr:sp>
        <xdr:clientData/>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0</xdr:colOff>
          <xdr:row>31</xdr:row>
          <xdr:rowOff>9525</xdr:rowOff>
        </xdr:from>
        <xdr:to>
          <xdr:col>0</xdr:col>
          <xdr:colOff>200025</xdr:colOff>
          <xdr:row>32</xdr:row>
          <xdr:rowOff>0</xdr:rowOff>
        </xdr:to>
        <xdr:sp macro="" textlink="">
          <xdr:nvSpPr>
            <xdr:cNvPr id="8226" name="Check Box 34" hidden="1">
              <a:extLst>
                <a:ext uri="{63B3BB69-23CF-44E3-9099-C40C66FF867C}">
                  <a14:compatExt spid="_x0000_s8226"/>
                </a:ext>
                <a:ext uri="{FF2B5EF4-FFF2-40B4-BE49-F238E27FC236}">
                  <a16:creationId xmlns:a16="http://schemas.microsoft.com/office/drawing/2014/main" id="{00000000-0008-0000-0200-000022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32</xdr:row>
          <xdr:rowOff>9525</xdr:rowOff>
        </xdr:from>
        <xdr:to>
          <xdr:col>0</xdr:col>
          <xdr:colOff>200025</xdr:colOff>
          <xdr:row>33</xdr:row>
          <xdr:rowOff>0</xdr:rowOff>
        </xdr:to>
        <xdr:sp macro="" textlink="">
          <xdr:nvSpPr>
            <xdr:cNvPr id="8227" name="Check Box 35" hidden="1">
              <a:extLst>
                <a:ext uri="{63B3BB69-23CF-44E3-9099-C40C66FF867C}">
                  <a14:compatExt spid="_x0000_s8227"/>
                </a:ext>
                <a:ext uri="{FF2B5EF4-FFF2-40B4-BE49-F238E27FC236}">
                  <a16:creationId xmlns:a16="http://schemas.microsoft.com/office/drawing/2014/main" id="{00000000-0008-0000-0200-000023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33</xdr:row>
          <xdr:rowOff>9525</xdr:rowOff>
        </xdr:from>
        <xdr:to>
          <xdr:col>0</xdr:col>
          <xdr:colOff>200025</xdr:colOff>
          <xdr:row>34</xdr:row>
          <xdr:rowOff>0</xdr:rowOff>
        </xdr:to>
        <xdr:sp macro="" textlink="">
          <xdr:nvSpPr>
            <xdr:cNvPr id="8228" name="Check Box 36" hidden="1">
              <a:extLst>
                <a:ext uri="{63B3BB69-23CF-44E3-9099-C40C66FF867C}">
                  <a14:compatExt spid="_x0000_s8228"/>
                </a:ext>
                <a:ext uri="{FF2B5EF4-FFF2-40B4-BE49-F238E27FC236}">
                  <a16:creationId xmlns:a16="http://schemas.microsoft.com/office/drawing/2014/main" id="{00000000-0008-0000-0200-000024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34</xdr:row>
          <xdr:rowOff>9525</xdr:rowOff>
        </xdr:from>
        <xdr:to>
          <xdr:col>0</xdr:col>
          <xdr:colOff>200025</xdr:colOff>
          <xdr:row>35</xdr:row>
          <xdr:rowOff>0</xdr:rowOff>
        </xdr:to>
        <xdr:sp macro="" textlink="">
          <xdr:nvSpPr>
            <xdr:cNvPr id="8229" name="Check Box 37" hidden="1">
              <a:extLst>
                <a:ext uri="{63B3BB69-23CF-44E3-9099-C40C66FF867C}">
                  <a14:compatExt spid="_x0000_s8229"/>
                </a:ext>
                <a:ext uri="{FF2B5EF4-FFF2-40B4-BE49-F238E27FC236}">
                  <a16:creationId xmlns:a16="http://schemas.microsoft.com/office/drawing/2014/main" id="{00000000-0008-0000-0200-000025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31</xdr:row>
          <xdr:rowOff>9525</xdr:rowOff>
        </xdr:from>
        <xdr:to>
          <xdr:col>4</xdr:col>
          <xdr:colOff>200025</xdr:colOff>
          <xdr:row>32</xdr:row>
          <xdr:rowOff>0</xdr:rowOff>
        </xdr:to>
        <xdr:sp macro="" textlink="">
          <xdr:nvSpPr>
            <xdr:cNvPr id="8230" name="Check Box 38" hidden="1">
              <a:extLst>
                <a:ext uri="{63B3BB69-23CF-44E3-9099-C40C66FF867C}">
                  <a14:compatExt spid="_x0000_s8230"/>
                </a:ext>
                <a:ext uri="{FF2B5EF4-FFF2-40B4-BE49-F238E27FC236}">
                  <a16:creationId xmlns:a16="http://schemas.microsoft.com/office/drawing/2014/main" id="{00000000-0008-0000-0200-000026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32</xdr:row>
          <xdr:rowOff>9525</xdr:rowOff>
        </xdr:from>
        <xdr:to>
          <xdr:col>4</xdr:col>
          <xdr:colOff>200025</xdr:colOff>
          <xdr:row>33</xdr:row>
          <xdr:rowOff>0</xdr:rowOff>
        </xdr:to>
        <xdr:sp macro="" textlink="">
          <xdr:nvSpPr>
            <xdr:cNvPr id="8231" name="Check Box 39" hidden="1">
              <a:extLst>
                <a:ext uri="{63B3BB69-23CF-44E3-9099-C40C66FF867C}">
                  <a14:compatExt spid="_x0000_s8231"/>
                </a:ext>
                <a:ext uri="{FF2B5EF4-FFF2-40B4-BE49-F238E27FC236}">
                  <a16:creationId xmlns:a16="http://schemas.microsoft.com/office/drawing/2014/main" id="{00000000-0008-0000-0200-000027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33</xdr:row>
          <xdr:rowOff>9525</xdr:rowOff>
        </xdr:from>
        <xdr:to>
          <xdr:col>4</xdr:col>
          <xdr:colOff>200025</xdr:colOff>
          <xdr:row>34</xdr:row>
          <xdr:rowOff>0</xdr:rowOff>
        </xdr:to>
        <xdr:sp macro="" textlink="">
          <xdr:nvSpPr>
            <xdr:cNvPr id="8232" name="Check Box 40" hidden="1">
              <a:extLst>
                <a:ext uri="{63B3BB69-23CF-44E3-9099-C40C66FF867C}">
                  <a14:compatExt spid="_x0000_s8232"/>
                </a:ext>
                <a:ext uri="{FF2B5EF4-FFF2-40B4-BE49-F238E27FC236}">
                  <a16:creationId xmlns:a16="http://schemas.microsoft.com/office/drawing/2014/main" id="{00000000-0008-0000-0200-000028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31</xdr:row>
          <xdr:rowOff>9525</xdr:rowOff>
        </xdr:from>
        <xdr:to>
          <xdr:col>8</xdr:col>
          <xdr:colOff>200025</xdr:colOff>
          <xdr:row>32</xdr:row>
          <xdr:rowOff>0</xdr:rowOff>
        </xdr:to>
        <xdr:sp macro="" textlink="">
          <xdr:nvSpPr>
            <xdr:cNvPr id="8233" name="Check Box 41" hidden="1">
              <a:extLst>
                <a:ext uri="{63B3BB69-23CF-44E3-9099-C40C66FF867C}">
                  <a14:compatExt spid="_x0000_s8233"/>
                </a:ext>
                <a:ext uri="{FF2B5EF4-FFF2-40B4-BE49-F238E27FC236}">
                  <a16:creationId xmlns:a16="http://schemas.microsoft.com/office/drawing/2014/main" id="{00000000-0008-0000-0200-000029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32</xdr:row>
          <xdr:rowOff>9525</xdr:rowOff>
        </xdr:from>
        <xdr:to>
          <xdr:col>8</xdr:col>
          <xdr:colOff>200025</xdr:colOff>
          <xdr:row>33</xdr:row>
          <xdr:rowOff>0</xdr:rowOff>
        </xdr:to>
        <xdr:sp macro="" textlink="">
          <xdr:nvSpPr>
            <xdr:cNvPr id="8234" name="Check Box 42" hidden="1">
              <a:extLst>
                <a:ext uri="{63B3BB69-23CF-44E3-9099-C40C66FF867C}">
                  <a14:compatExt spid="_x0000_s8234"/>
                </a:ext>
                <a:ext uri="{FF2B5EF4-FFF2-40B4-BE49-F238E27FC236}">
                  <a16:creationId xmlns:a16="http://schemas.microsoft.com/office/drawing/2014/main" id="{00000000-0008-0000-0200-00002A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33</xdr:row>
          <xdr:rowOff>9525</xdr:rowOff>
        </xdr:from>
        <xdr:to>
          <xdr:col>8</xdr:col>
          <xdr:colOff>200025</xdr:colOff>
          <xdr:row>34</xdr:row>
          <xdr:rowOff>0</xdr:rowOff>
        </xdr:to>
        <xdr:sp macro="" textlink="">
          <xdr:nvSpPr>
            <xdr:cNvPr id="8235" name="Check Box 43" hidden="1">
              <a:extLst>
                <a:ext uri="{63B3BB69-23CF-44E3-9099-C40C66FF867C}">
                  <a14:compatExt spid="_x0000_s8235"/>
                </a:ext>
                <a:ext uri="{FF2B5EF4-FFF2-40B4-BE49-F238E27FC236}">
                  <a16:creationId xmlns:a16="http://schemas.microsoft.com/office/drawing/2014/main" id="{00000000-0008-0000-0200-00002B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33</xdr:row>
          <xdr:rowOff>9525</xdr:rowOff>
        </xdr:from>
        <xdr:to>
          <xdr:col>8</xdr:col>
          <xdr:colOff>200025</xdr:colOff>
          <xdr:row>34</xdr:row>
          <xdr:rowOff>0</xdr:rowOff>
        </xdr:to>
        <xdr:sp macro="" textlink="">
          <xdr:nvSpPr>
            <xdr:cNvPr id="8236" name="Check Box 44" hidden="1">
              <a:extLst>
                <a:ext uri="{63B3BB69-23CF-44E3-9099-C40C66FF867C}">
                  <a14:compatExt spid="_x0000_s8236"/>
                </a:ext>
                <a:ext uri="{FF2B5EF4-FFF2-40B4-BE49-F238E27FC236}">
                  <a16:creationId xmlns:a16="http://schemas.microsoft.com/office/drawing/2014/main" id="{00000000-0008-0000-0200-00002C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34</xdr:row>
          <xdr:rowOff>9525</xdr:rowOff>
        </xdr:from>
        <xdr:to>
          <xdr:col>8</xdr:col>
          <xdr:colOff>200025</xdr:colOff>
          <xdr:row>35</xdr:row>
          <xdr:rowOff>0</xdr:rowOff>
        </xdr:to>
        <xdr:sp macro="" textlink="">
          <xdr:nvSpPr>
            <xdr:cNvPr id="8237" name="Check Box 45" hidden="1">
              <a:extLst>
                <a:ext uri="{63B3BB69-23CF-44E3-9099-C40C66FF867C}">
                  <a14:compatExt spid="_x0000_s8237"/>
                </a:ext>
                <a:ext uri="{FF2B5EF4-FFF2-40B4-BE49-F238E27FC236}">
                  <a16:creationId xmlns:a16="http://schemas.microsoft.com/office/drawing/2014/main" id="{00000000-0008-0000-0200-00002D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31</xdr:row>
          <xdr:rowOff>9525</xdr:rowOff>
        </xdr:from>
        <xdr:to>
          <xdr:col>11</xdr:col>
          <xdr:colOff>200025</xdr:colOff>
          <xdr:row>32</xdr:row>
          <xdr:rowOff>0</xdr:rowOff>
        </xdr:to>
        <xdr:sp macro="" textlink="">
          <xdr:nvSpPr>
            <xdr:cNvPr id="8238" name="Check Box 46" hidden="1">
              <a:extLst>
                <a:ext uri="{63B3BB69-23CF-44E3-9099-C40C66FF867C}">
                  <a14:compatExt spid="_x0000_s8238"/>
                </a:ext>
                <a:ext uri="{FF2B5EF4-FFF2-40B4-BE49-F238E27FC236}">
                  <a16:creationId xmlns:a16="http://schemas.microsoft.com/office/drawing/2014/main" id="{00000000-0008-0000-0200-00002E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32</xdr:row>
          <xdr:rowOff>9525</xdr:rowOff>
        </xdr:from>
        <xdr:to>
          <xdr:col>11</xdr:col>
          <xdr:colOff>200025</xdr:colOff>
          <xdr:row>33</xdr:row>
          <xdr:rowOff>0</xdr:rowOff>
        </xdr:to>
        <xdr:sp macro="" textlink="">
          <xdr:nvSpPr>
            <xdr:cNvPr id="8239" name="Check Box 47" hidden="1">
              <a:extLst>
                <a:ext uri="{63B3BB69-23CF-44E3-9099-C40C66FF867C}">
                  <a14:compatExt spid="_x0000_s8239"/>
                </a:ext>
                <a:ext uri="{FF2B5EF4-FFF2-40B4-BE49-F238E27FC236}">
                  <a16:creationId xmlns:a16="http://schemas.microsoft.com/office/drawing/2014/main" id="{00000000-0008-0000-0200-00002F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33</xdr:row>
          <xdr:rowOff>9525</xdr:rowOff>
        </xdr:from>
        <xdr:to>
          <xdr:col>11</xdr:col>
          <xdr:colOff>200025</xdr:colOff>
          <xdr:row>34</xdr:row>
          <xdr:rowOff>0</xdr:rowOff>
        </xdr:to>
        <xdr:sp macro="" textlink="">
          <xdr:nvSpPr>
            <xdr:cNvPr id="8240" name="Check Box 48" hidden="1">
              <a:extLst>
                <a:ext uri="{63B3BB69-23CF-44E3-9099-C40C66FF867C}">
                  <a14:compatExt spid="_x0000_s8240"/>
                </a:ext>
                <a:ext uri="{FF2B5EF4-FFF2-40B4-BE49-F238E27FC236}">
                  <a16:creationId xmlns:a16="http://schemas.microsoft.com/office/drawing/2014/main" id="{00000000-0008-0000-0200-000030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34</xdr:row>
          <xdr:rowOff>9525</xdr:rowOff>
        </xdr:from>
        <xdr:to>
          <xdr:col>11</xdr:col>
          <xdr:colOff>200025</xdr:colOff>
          <xdr:row>35</xdr:row>
          <xdr:rowOff>0</xdr:rowOff>
        </xdr:to>
        <xdr:sp macro="" textlink="">
          <xdr:nvSpPr>
            <xdr:cNvPr id="8241" name="Check Box 49" hidden="1">
              <a:extLst>
                <a:ext uri="{63B3BB69-23CF-44E3-9099-C40C66FF867C}">
                  <a14:compatExt spid="_x0000_s8241"/>
                </a:ext>
                <a:ext uri="{FF2B5EF4-FFF2-40B4-BE49-F238E27FC236}">
                  <a16:creationId xmlns:a16="http://schemas.microsoft.com/office/drawing/2014/main" id="{00000000-0008-0000-0200-000031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35</xdr:row>
          <xdr:rowOff>9525</xdr:rowOff>
        </xdr:from>
        <xdr:to>
          <xdr:col>11</xdr:col>
          <xdr:colOff>200025</xdr:colOff>
          <xdr:row>36</xdr:row>
          <xdr:rowOff>0</xdr:rowOff>
        </xdr:to>
        <xdr:sp macro="" textlink="">
          <xdr:nvSpPr>
            <xdr:cNvPr id="8242" name="Check Box 50" hidden="1">
              <a:extLst>
                <a:ext uri="{63B3BB69-23CF-44E3-9099-C40C66FF867C}">
                  <a14:compatExt spid="_x0000_s8242"/>
                </a:ext>
                <a:ext uri="{FF2B5EF4-FFF2-40B4-BE49-F238E27FC236}">
                  <a16:creationId xmlns:a16="http://schemas.microsoft.com/office/drawing/2014/main" id="{00000000-0008-0000-0200-000032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36</xdr:row>
          <xdr:rowOff>9525</xdr:rowOff>
        </xdr:from>
        <xdr:to>
          <xdr:col>11</xdr:col>
          <xdr:colOff>200025</xdr:colOff>
          <xdr:row>37</xdr:row>
          <xdr:rowOff>0</xdr:rowOff>
        </xdr:to>
        <xdr:sp macro="" textlink="">
          <xdr:nvSpPr>
            <xdr:cNvPr id="8243" name="Check Box 51" hidden="1">
              <a:extLst>
                <a:ext uri="{63B3BB69-23CF-44E3-9099-C40C66FF867C}">
                  <a14:compatExt spid="_x0000_s8243"/>
                </a:ext>
                <a:ext uri="{FF2B5EF4-FFF2-40B4-BE49-F238E27FC236}">
                  <a16:creationId xmlns:a16="http://schemas.microsoft.com/office/drawing/2014/main" id="{00000000-0008-0000-0200-000033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37</xdr:row>
          <xdr:rowOff>9525</xdr:rowOff>
        </xdr:from>
        <xdr:to>
          <xdr:col>11</xdr:col>
          <xdr:colOff>200025</xdr:colOff>
          <xdr:row>38</xdr:row>
          <xdr:rowOff>0</xdr:rowOff>
        </xdr:to>
        <xdr:sp macro="" textlink="">
          <xdr:nvSpPr>
            <xdr:cNvPr id="8244" name="Check Box 52" hidden="1">
              <a:extLst>
                <a:ext uri="{63B3BB69-23CF-44E3-9099-C40C66FF867C}">
                  <a14:compatExt spid="_x0000_s8244"/>
                </a:ext>
                <a:ext uri="{FF2B5EF4-FFF2-40B4-BE49-F238E27FC236}">
                  <a16:creationId xmlns:a16="http://schemas.microsoft.com/office/drawing/2014/main" id="{00000000-0008-0000-0200-000034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38</xdr:row>
          <xdr:rowOff>9525</xdr:rowOff>
        </xdr:from>
        <xdr:to>
          <xdr:col>11</xdr:col>
          <xdr:colOff>200025</xdr:colOff>
          <xdr:row>39</xdr:row>
          <xdr:rowOff>0</xdr:rowOff>
        </xdr:to>
        <xdr:sp macro="" textlink="">
          <xdr:nvSpPr>
            <xdr:cNvPr id="8245" name="Check Box 53" hidden="1">
              <a:extLst>
                <a:ext uri="{63B3BB69-23CF-44E3-9099-C40C66FF867C}">
                  <a14:compatExt spid="_x0000_s8245"/>
                </a:ext>
                <a:ext uri="{FF2B5EF4-FFF2-40B4-BE49-F238E27FC236}">
                  <a16:creationId xmlns:a16="http://schemas.microsoft.com/office/drawing/2014/main" id="{00000000-0008-0000-0200-000035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39</xdr:row>
          <xdr:rowOff>9525</xdr:rowOff>
        </xdr:from>
        <xdr:to>
          <xdr:col>11</xdr:col>
          <xdr:colOff>200025</xdr:colOff>
          <xdr:row>40</xdr:row>
          <xdr:rowOff>0</xdr:rowOff>
        </xdr:to>
        <xdr:sp macro="" textlink="">
          <xdr:nvSpPr>
            <xdr:cNvPr id="8246" name="Check Box 54" hidden="1">
              <a:extLst>
                <a:ext uri="{63B3BB69-23CF-44E3-9099-C40C66FF867C}">
                  <a14:compatExt spid="_x0000_s8246"/>
                </a:ext>
                <a:ext uri="{FF2B5EF4-FFF2-40B4-BE49-F238E27FC236}">
                  <a16:creationId xmlns:a16="http://schemas.microsoft.com/office/drawing/2014/main" id="{00000000-0008-0000-0200-000036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37</xdr:row>
          <xdr:rowOff>9525</xdr:rowOff>
        </xdr:from>
        <xdr:to>
          <xdr:col>0</xdr:col>
          <xdr:colOff>200025</xdr:colOff>
          <xdr:row>38</xdr:row>
          <xdr:rowOff>0</xdr:rowOff>
        </xdr:to>
        <xdr:sp macro="" textlink="">
          <xdr:nvSpPr>
            <xdr:cNvPr id="8247" name="Check Box 55" hidden="1">
              <a:extLst>
                <a:ext uri="{63B3BB69-23CF-44E3-9099-C40C66FF867C}">
                  <a14:compatExt spid="_x0000_s8247"/>
                </a:ext>
                <a:ext uri="{FF2B5EF4-FFF2-40B4-BE49-F238E27FC236}">
                  <a16:creationId xmlns:a16="http://schemas.microsoft.com/office/drawing/2014/main" id="{00000000-0008-0000-0200-000037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38</xdr:row>
          <xdr:rowOff>9525</xdr:rowOff>
        </xdr:from>
        <xdr:to>
          <xdr:col>0</xdr:col>
          <xdr:colOff>200025</xdr:colOff>
          <xdr:row>39</xdr:row>
          <xdr:rowOff>0</xdr:rowOff>
        </xdr:to>
        <xdr:sp macro="" textlink="">
          <xdr:nvSpPr>
            <xdr:cNvPr id="8248" name="Check Box 56" hidden="1">
              <a:extLst>
                <a:ext uri="{63B3BB69-23CF-44E3-9099-C40C66FF867C}">
                  <a14:compatExt spid="_x0000_s8248"/>
                </a:ext>
                <a:ext uri="{FF2B5EF4-FFF2-40B4-BE49-F238E27FC236}">
                  <a16:creationId xmlns:a16="http://schemas.microsoft.com/office/drawing/2014/main" id="{00000000-0008-0000-0200-000038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39</xdr:row>
          <xdr:rowOff>9525</xdr:rowOff>
        </xdr:from>
        <xdr:to>
          <xdr:col>0</xdr:col>
          <xdr:colOff>200025</xdr:colOff>
          <xdr:row>40</xdr:row>
          <xdr:rowOff>0</xdr:rowOff>
        </xdr:to>
        <xdr:sp macro="" textlink="">
          <xdr:nvSpPr>
            <xdr:cNvPr id="8249" name="Check Box 57" hidden="1">
              <a:extLst>
                <a:ext uri="{63B3BB69-23CF-44E3-9099-C40C66FF867C}">
                  <a14:compatExt spid="_x0000_s8249"/>
                </a:ext>
                <a:ext uri="{FF2B5EF4-FFF2-40B4-BE49-F238E27FC236}">
                  <a16:creationId xmlns:a16="http://schemas.microsoft.com/office/drawing/2014/main" id="{00000000-0008-0000-0200-000039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40</xdr:row>
          <xdr:rowOff>9525</xdr:rowOff>
        </xdr:from>
        <xdr:to>
          <xdr:col>0</xdr:col>
          <xdr:colOff>200025</xdr:colOff>
          <xdr:row>41</xdr:row>
          <xdr:rowOff>0</xdr:rowOff>
        </xdr:to>
        <xdr:sp macro="" textlink="">
          <xdr:nvSpPr>
            <xdr:cNvPr id="8250" name="Check Box 58" hidden="1">
              <a:extLst>
                <a:ext uri="{63B3BB69-23CF-44E3-9099-C40C66FF867C}">
                  <a14:compatExt spid="_x0000_s8250"/>
                </a:ext>
                <a:ext uri="{FF2B5EF4-FFF2-40B4-BE49-F238E27FC236}">
                  <a16:creationId xmlns:a16="http://schemas.microsoft.com/office/drawing/2014/main" id="{00000000-0008-0000-0200-00003A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37</xdr:row>
          <xdr:rowOff>9525</xdr:rowOff>
        </xdr:from>
        <xdr:to>
          <xdr:col>4</xdr:col>
          <xdr:colOff>200025</xdr:colOff>
          <xdr:row>38</xdr:row>
          <xdr:rowOff>0</xdr:rowOff>
        </xdr:to>
        <xdr:sp macro="" textlink="">
          <xdr:nvSpPr>
            <xdr:cNvPr id="8252" name="Check Box 60" hidden="1">
              <a:extLst>
                <a:ext uri="{63B3BB69-23CF-44E3-9099-C40C66FF867C}">
                  <a14:compatExt spid="_x0000_s8252"/>
                </a:ext>
                <a:ext uri="{FF2B5EF4-FFF2-40B4-BE49-F238E27FC236}">
                  <a16:creationId xmlns:a16="http://schemas.microsoft.com/office/drawing/2014/main" id="{00000000-0008-0000-0200-00003C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38</xdr:row>
          <xdr:rowOff>9525</xdr:rowOff>
        </xdr:from>
        <xdr:to>
          <xdr:col>4</xdr:col>
          <xdr:colOff>200025</xdr:colOff>
          <xdr:row>39</xdr:row>
          <xdr:rowOff>0</xdr:rowOff>
        </xdr:to>
        <xdr:sp macro="" textlink="">
          <xdr:nvSpPr>
            <xdr:cNvPr id="8253" name="Check Box 61" hidden="1">
              <a:extLst>
                <a:ext uri="{63B3BB69-23CF-44E3-9099-C40C66FF867C}">
                  <a14:compatExt spid="_x0000_s8253"/>
                </a:ext>
                <a:ext uri="{FF2B5EF4-FFF2-40B4-BE49-F238E27FC236}">
                  <a16:creationId xmlns:a16="http://schemas.microsoft.com/office/drawing/2014/main" id="{00000000-0008-0000-0200-00003D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39</xdr:row>
          <xdr:rowOff>9525</xdr:rowOff>
        </xdr:from>
        <xdr:to>
          <xdr:col>4</xdr:col>
          <xdr:colOff>200025</xdr:colOff>
          <xdr:row>40</xdr:row>
          <xdr:rowOff>0</xdr:rowOff>
        </xdr:to>
        <xdr:sp macro="" textlink="">
          <xdr:nvSpPr>
            <xdr:cNvPr id="8254" name="Check Box 62" hidden="1">
              <a:extLst>
                <a:ext uri="{63B3BB69-23CF-44E3-9099-C40C66FF867C}">
                  <a14:compatExt spid="_x0000_s8254"/>
                </a:ext>
                <a:ext uri="{FF2B5EF4-FFF2-40B4-BE49-F238E27FC236}">
                  <a16:creationId xmlns:a16="http://schemas.microsoft.com/office/drawing/2014/main" id="{00000000-0008-0000-0200-00003E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40</xdr:row>
          <xdr:rowOff>9525</xdr:rowOff>
        </xdr:from>
        <xdr:to>
          <xdr:col>4</xdr:col>
          <xdr:colOff>200025</xdr:colOff>
          <xdr:row>41</xdr:row>
          <xdr:rowOff>0</xdr:rowOff>
        </xdr:to>
        <xdr:sp macro="" textlink="">
          <xdr:nvSpPr>
            <xdr:cNvPr id="8255" name="Check Box 63" hidden="1">
              <a:extLst>
                <a:ext uri="{63B3BB69-23CF-44E3-9099-C40C66FF867C}">
                  <a14:compatExt spid="_x0000_s8255"/>
                </a:ext>
                <a:ext uri="{FF2B5EF4-FFF2-40B4-BE49-F238E27FC236}">
                  <a16:creationId xmlns:a16="http://schemas.microsoft.com/office/drawing/2014/main" id="{00000000-0008-0000-0200-00003F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3" Type="http://schemas.openxmlformats.org/officeDocument/2006/relationships/control" Target="../activeX/activeX4.xml"/><Relationship Id="rId18" Type="http://schemas.openxmlformats.org/officeDocument/2006/relationships/image" Target="../media/image6.emf"/><Relationship Id="rId26" Type="http://schemas.openxmlformats.org/officeDocument/2006/relationships/ctrlProp" Target="../ctrlProps/ctrlProp2.xml"/><Relationship Id="rId39" Type="http://schemas.openxmlformats.org/officeDocument/2006/relationships/ctrlProp" Target="../ctrlProps/ctrlProp15.xml"/><Relationship Id="rId21" Type="http://schemas.openxmlformats.org/officeDocument/2006/relationships/control" Target="../activeX/activeX8.xml"/><Relationship Id="rId34" Type="http://schemas.openxmlformats.org/officeDocument/2006/relationships/ctrlProp" Target="../ctrlProps/ctrlProp10.xml"/><Relationship Id="rId42" Type="http://schemas.openxmlformats.org/officeDocument/2006/relationships/ctrlProp" Target="../ctrlProps/ctrlProp18.xml"/><Relationship Id="rId47" Type="http://schemas.openxmlformats.org/officeDocument/2006/relationships/ctrlProp" Target="../ctrlProps/ctrlProp23.xml"/><Relationship Id="rId50" Type="http://schemas.openxmlformats.org/officeDocument/2006/relationships/ctrlProp" Target="../ctrlProps/ctrlProp26.xml"/><Relationship Id="rId55" Type="http://schemas.openxmlformats.org/officeDocument/2006/relationships/ctrlProp" Target="../ctrlProps/ctrlProp31.xml"/><Relationship Id="rId7" Type="http://schemas.openxmlformats.org/officeDocument/2006/relationships/control" Target="../activeX/activeX1.xml"/><Relationship Id="rId2" Type="http://schemas.openxmlformats.org/officeDocument/2006/relationships/printerSettings" Target="../printerSettings/printerSettings2.bin"/><Relationship Id="rId16" Type="http://schemas.openxmlformats.org/officeDocument/2006/relationships/image" Target="../media/image5.emf"/><Relationship Id="rId29" Type="http://schemas.openxmlformats.org/officeDocument/2006/relationships/ctrlProp" Target="../ctrlProps/ctrlProp5.xml"/><Relationship Id="rId11" Type="http://schemas.openxmlformats.org/officeDocument/2006/relationships/control" Target="../activeX/activeX3.xml"/><Relationship Id="rId24" Type="http://schemas.openxmlformats.org/officeDocument/2006/relationships/image" Target="../media/image9.emf"/><Relationship Id="rId32" Type="http://schemas.openxmlformats.org/officeDocument/2006/relationships/ctrlProp" Target="../ctrlProps/ctrlProp8.xml"/><Relationship Id="rId37" Type="http://schemas.openxmlformats.org/officeDocument/2006/relationships/ctrlProp" Target="../ctrlProps/ctrlProp13.xml"/><Relationship Id="rId40" Type="http://schemas.openxmlformats.org/officeDocument/2006/relationships/ctrlProp" Target="../ctrlProps/ctrlProp16.xml"/><Relationship Id="rId45" Type="http://schemas.openxmlformats.org/officeDocument/2006/relationships/ctrlProp" Target="../ctrlProps/ctrlProp21.xml"/><Relationship Id="rId53" Type="http://schemas.openxmlformats.org/officeDocument/2006/relationships/ctrlProp" Target="../ctrlProps/ctrlProp29.xml"/><Relationship Id="rId58" Type="http://schemas.openxmlformats.org/officeDocument/2006/relationships/ctrlProp" Target="../ctrlProps/ctrlProp34.xml"/><Relationship Id="rId5" Type="http://schemas.openxmlformats.org/officeDocument/2006/relationships/vmlDrawing" Target="../drawings/vmlDrawing1.vml"/><Relationship Id="rId61" Type="http://schemas.openxmlformats.org/officeDocument/2006/relationships/ctrlProp" Target="../ctrlProps/ctrlProp37.xml"/><Relationship Id="rId19" Type="http://schemas.openxmlformats.org/officeDocument/2006/relationships/control" Target="../activeX/activeX7.xml"/><Relationship Id="rId14" Type="http://schemas.openxmlformats.org/officeDocument/2006/relationships/image" Target="../media/image4.emf"/><Relationship Id="rId22" Type="http://schemas.openxmlformats.org/officeDocument/2006/relationships/image" Target="../media/image8.emf"/><Relationship Id="rId27" Type="http://schemas.openxmlformats.org/officeDocument/2006/relationships/ctrlProp" Target="../ctrlProps/ctrlProp3.xml"/><Relationship Id="rId30" Type="http://schemas.openxmlformats.org/officeDocument/2006/relationships/ctrlProp" Target="../ctrlProps/ctrlProp6.xml"/><Relationship Id="rId35" Type="http://schemas.openxmlformats.org/officeDocument/2006/relationships/ctrlProp" Target="../ctrlProps/ctrlProp11.xml"/><Relationship Id="rId43" Type="http://schemas.openxmlformats.org/officeDocument/2006/relationships/ctrlProp" Target="../ctrlProps/ctrlProp19.xml"/><Relationship Id="rId48" Type="http://schemas.openxmlformats.org/officeDocument/2006/relationships/ctrlProp" Target="../ctrlProps/ctrlProp24.xml"/><Relationship Id="rId56" Type="http://schemas.openxmlformats.org/officeDocument/2006/relationships/ctrlProp" Target="../ctrlProps/ctrlProp32.xml"/><Relationship Id="rId8" Type="http://schemas.openxmlformats.org/officeDocument/2006/relationships/image" Target="../media/image1.emf"/><Relationship Id="rId51" Type="http://schemas.openxmlformats.org/officeDocument/2006/relationships/ctrlProp" Target="../ctrlProps/ctrlProp27.xml"/><Relationship Id="rId3" Type="http://schemas.openxmlformats.org/officeDocument/2006/relationships/printerSettings" Target="../printerSettings/printerSettings3.bin"/><Relationship Id="rId12" Type="http://schemas.openxmlformats.org/officeDocument/2006/relationships/image" Target="../media/image3.emf"/><Relationship Id="rId17" Type="http://schemas.openxmlformats.org/officeDocument/2006/relationships/control" Target="../activeX/activeX6.xml"/><Relationship Id="rId25" Type="http://schemas.openxmlformats.org/officeDocument/2006/relationships/ctrlProp" Target="../ctrlProps/ctrlProp1.xml"/><Relationship Id="rId33" Type="http://schemas.openxmlformats.org/officeDocument/2006/relationships/ctrlProp" Target="../ctrlProps/ctrlProp9.xml"/><Relationship Id="rId38" Type="http://schemas.openxmlformats.org/officeDocument/2006/relationships/ctrlProp" Target="../ctrlProps/ctrlProp14.xml"/><Relationship Id="rId46" Type="http://schemas.openxmlformats.org/officeDocument/2006/relationships/ctrlProp" Target="../ctrlProps/ctrlProp22.xml"/><Relationship Id="rId59" Type="http://schemas.openxmlformats.org/officeDocument/2006/relationships/ctrlProp" Target="../ctrlProps/ctrlProp35.xml"/><Relationship Id="rId20" Type="http://schemas.openxmlformats.org/officeDocument/2006/relationships/image" Target="../media/image7.emf"/><Relationship Id="rId41" Type="http://schemas.openxmlformats.org/officeDocument/2006/relationships/ctrlProp" Target="../ctrlProps/ctrlProp17.xml"/><Relationship Id="rId54" Type="http://schemas.openxmlformats.org/officeDocument/2006/relationships/ctrlProp" Target="../ctrlProps/ctrlProp30.xml"/><Relationship Id="rId1" Type="http://schemas.openxmlformats.org/officeDocument/2006/relationships/printerSettings" Target="../printerSettings/printerSettings1.bin"/><Relationship Id="rId6" Type="http://schemas.openxmlformats.org/officeDocument/2006/relationships/vmlDrawing" Target="../drawings/vmlDrawing2.vml"/><Relationship Id="rId15" Type="http://schemas.openxmlformats.org/officeDocument/2006/relationships/control" Target="../activeX/activeX5.xml"/><Relationship Id="rId23" Type="http://schemas.openxmlformats.org/officeDocument/2006/relationships/control" Target="../activeX/activeX9.xml"/><Relationship Id="rId28" Type="http://schemas.openxmlformats.org/officeDocument/2006/relationships/ctrlProp" Target="../ctrlProps/ctrlProp4.xml"/><Relationship Id="rId36" Type="http://schemas.openxmlformats.org/officeDocument/2006/relationships/ctrlProp" Target="../ctrlProps/ctrlProp12.xml"/><Relationship Id="rId49" Type="http://schemas.openxmlformats.org/officeDocument/2006/relationships/ctrlProp" Target="../ctrlProps/ctrlProp25.xml"/><Relationship Id="rId57" Type="http://schemas.openxmlformats.org/officeDocument/2006/relationships/ctrlProp" Target="../ctrlProps/ctrlProp33.xml"/><Relationship Id="rId10" Type="http://schemas.openxmlformats.org/officeDocument/2006/relationships/image" Target="../media/image2.emf"/><Relationship Id="rId31" Type="http://schemas.openxmlformats.org/officeDocument/2006/relationships/ctrlProp" Target="../ctrlProps/ctrlProp7.xml"/><Relationship Id="rId44" Type="http://schemas.openxmlformats.org/officeDocument/2006/relationships/ctrlProp" Target="../ctrlProps/ctrlProp20.xml"/><Relationship Id="rId52" Type="http://schemas.openxmlformats.org/officeDocument/2006/relationships/ctrlProp" Target="../ctrlProps/ctrlProp28.xml"/><Relationship Id="rId60" Type="http://schemas.openxmlformats.org/officeDocument/2006/relationships/ctrlProp" Target="../ctrlProps/ctrlProp36.xml"/><Relationship Id="rId4" Type="http://schemas.openxmlformats.org/officeDocument/2006/relationships/drawing" Target="../drawings/drawing1.xml"/><Relationship Id="rId9" Type="http://schemas.openxmlformats.org/officeDocument/2006/relationships/control" Target="../activeX/activeX2.xml"/></Relationships>
</file>

<file path=xl/worksheets/_rels/sheet2.xml.rels><?xml version="1.0" encoding="UTF-8" standalone="yes"?>
<Relationships xmlns="http://schemas.openxmlformats.org/package/2006/relationships"><Relationship Id="rId13" Type="http://schemas.openxmlformats.org/officeDocument/2006/relationships/ctrlProp" Target="../ctrlProps/ctrlProp44.xml"/><Relationship Id="rId18" Type="http://schemas.openxmlformats.org/officeDocument/2006/relationships/ctrlProp" Target="../ctrlProps/ctrlProp49.xml"/><Relationship Id="rId26" Type="http://schemas.openxmlformats.org/officeDocument/2006/relationships/ctrlProp" Target="../ctrlProps/ctrlProp57.xml"/><Relationship Id="rId39" Type="http://schemas.openxmlformats.org/officeDocument/2006/relationships/ctrlProp" Target="../ctrlProps/ctrlProp70.xml"/><Relationship Id="rId21" Type="http://schemas.openxmlformats.org/officeDocument/2006/relationships/ctrlProp" Target="../ctrlProps/ctrlProp52.xml"/><Relationship Id="rId34" Type="http://schemas.openxmlformats.org/officeDocument/2006/relationships/ctrlProp" Target="../ctrlProps/ctrlProp65.xml"/><Relationship Id="rId42" Type="http://schemas.openxmlformats.org/officeDocument/2006/relationships/ctrlProp" Target="../ctrlProps/ctrlProp73.xml"/><Relationship Id="rId47" Type="http://schemas.openxmlformats.org/officeDocument/2006/relationships/ctrlProp" Target="../ctrlProps/ctrlProp78.xml"/><Relationship Id="rId7" Type="http://schemas.openxmlformats.org/officeDocument/2006/relationships/ctrlProp" Target="../ctrlProps/ctrlProp38.xml"/><Relationship Id="rId2" Type="http://schemas.openxmlformats.org/officeDocument/2006/relationships/printerSettings" Target="../printerSettings/printerSettings5.bin"/><Relationship Id="rId16" Type="http://schemas.openxmlformats.org/officeDocument/2006/relationships/ctrlProp" Target="../ctrlProps/ctrlProp47.xml"/><Relationship Id="rId29" Type="http://schemas.openxmlformats.org/officeDocument/2006/relationships/ctrlProp" Target="../ctrlProps/ctrlProp60.xml"/><Relationship Id="rId1" Type="http://schemas.openxmlformats.org/officeDocument/2006/relationships/printerSettings" Target="../printerSettings/printerSettings4.bin"/><Relationship Id="rId6" Type="http://schemas.openxmlformats.org/officeDocument/2006/relationships/vmlDrawing" Target="../drawings/vmlDrawing4.vml"/><Relationship Id="rId11" Type="http://schemas.openxmlformats.org/officeDocument/2006/relationships/ctrlProp" Target="../ctrlProps/ctrlProp42.xml"/><Relationship Id="rId24" Type="http://schemas.openxmlformats.org/officeDocument/2006/relationships/ctrlProp" Target="../ctrlProps/ctrlProp55.xml"/><Relationship Id="rId32" Type="http://schemas.openxmlformats.org/officeDocument/2006/relationships/ctrlProp" Target="../ctrlProps/ctrlProp63.xml"/><Relationship Id="rId37" Type="http://schemas.openxmlformats.org/officeDocument/2006/relationships/ctrlProp" Target="../ctrlProps/ctrlProp68.xml"/><Relationship Id="rId40" Type="http://schemas.openxmlformats.org/officeDocument/2006/relationships/ctrlProp" Target="../ctrlProps/ctrlProp71.xml"/><Relationship Id="rId45" Type="http://schemas.openxmlformats.org/officeDocument/2006/relationships/ctrlProp" Target="../ctrlProps/ctrlProp76.xml"/><Relationship Id="rId5" Type="http://schemas.openxmlformats.org/officeDocument/2006/relationships/vmlDrawing" Target="../drawings/vmlDrawing3.vml"/><Relationship Id="rId15" Type="http://schemas.openxmlformats.org/officeDocument/2006/relationships/ctrlProp" Target="../ctrlProps/ctrlProp46.xml"/><Relationship Id="rId23" Type="http://schemas.openxmlformats.org/officeDocument/2006/relationships/ctrlProp" Target="../ctrlProps/ctrlProp54.xml"/><Relationship Id="rId28" Type="http://schemas.openxmlformats.org/officeDocument/2006/relationships/ctrlProp" Target="../ctrlProps/ctrlProp59.xml"/><Relationship Id="rId36" Type="http://schemas.openxmlformats.org/officeDocument/2006/relationships/ctrlProp" Target="../ctrlProps/ctrlProp67.xml"/><Relationship Id="rId10" Type="http://schemas.openxmlformats.org/officeDocument/2006/relationships/ctrlProp" Target="../ctrlProps/ctrlProp41.xml"/><Relationship Id="rId19" Type="http://schemas.openxmlformats.org/officeDocument/2006/relationships/ctrlProp" Target="../ctrlProps/ctrlProp50.xml"/><Relationship Id="rId31" Type="http://schemas.openxmlformats.org/officeDocument/2006/relationships/ctrlProp" Target="../ctrlProps/ctrlProp62.xml"/><Relationship Id="rId44" Type="http://schemas.openxmlformats.org/officeDocument/2006/relationships/ctrlProp" Target="../ctrlProps/ctrlProp75.xml"/><Relationship Id="rId4" Type="http://schemas.openxmlformats.org/officeDocument/2006/relationships/drawing" Target="../drawings/drawing2.xml"/><Relationship Id="rId9" Type="http://schemas.openxmlformats.org/officeDocument/2006/relationships/ctrlProp" Target="../ctrlProps/ctrlProp40.xml"/><Relationship Id="rId14" Type="http://schemas.openxmlformats.org/officeDocument/2006/relationships/ctrlProp" Target="../ctrlProps/ctrlProp45.xml"/><Relationship Id="rId22" Type="http://schemas.openxmlformats.org/officeDocument/2006/relationships/ctrlProp" Target="../ctrlProps/ctrlProp53.xml"/><Relationship Id="rId27" Type="http://schemas.openxmlformats.org/officeDocument/2006/relationships/ctrlProp" Target="../ctrlProps/ctrlProp58.xml"/><Relationship Id="rId30" Type="http://schemas.openxmlformats.org/officeDocument/2006/relationships/ctrlProp" Target="../ctrlProps/ctrlProp61.xml"/><Relationship Id="rId35" Type="http://schemas.openxmlformats.org/officeDocument/2006/relationships/ctrlProp" Target="../ctrlProps/ctrlProp66.xml"/><Relationship Id="rId43" Type="http://schemas.openxmlformats.org/officeDocument/2006/relationships/ctrlProp" Target="../ctrlProps/ctrlProp74.xml"/><Relationship Id="rId8" Type="http://schemas.openxmlformats.org/officeDocument/2006/relationships/ctrlProp" Target="../ctrlProps/ctrlProp39.xml"/><Relationship Id="rId3" Type="http://schemas.openxmlformats.org/officeDocument/2006/relationships/printerSettings" Target="../printerSettings/printerSettings6.bin"/><Relationship Id="rId12" Type="http://schemas.openxmlformats.org/officeDocument/2006/relationships/ctrlProp" Target="../ctrlProps/ctrlProp43.xml"/><Relationship Id="rId17" Type="http://schemas.openxmlformats.org/officeDocument/2006/relationships/ctrlProp" Target="../ctrlProps/ctrlProp48.xml"/><Relationship Id="rId25" Type="http://schemas.openxmlformats.org/officeDocument/2006/relationships/ctrlProp" Target="../ctrlProps/ctrlProp56.xml"/><Relationship Id="rId33" Type="http://schemas.openxmlformats.org/officeDocument/2006/relationships/ctrlProp" Target="../ctrlProps/ctrlProp64.xml"/><Relationship Id="rId38" Type="http://schemas.openxmlformats.org/officeDocument/2006/relationships/ctrlProp" Target="../ctrlProps/ctrlProp69.xml"/><Relationship Id="rId46" Type="http://schemas.openxmlformats.org/officeDocument/2006/relationships/ctrlProp" Target="../ctrlProps/ctrlProp77.xml"/><Relationship Id="rId20" Type="http://schemas.openxmlformats.org/officeDocument/2006/relationships/ctrlProp" Target="../ctrlProps/ctrlProp51.xml"/><Relationship Id="rId41" Type="http://schemas.openxmlformats.org/officeDocument/2006/relationships/ctrlProp" Target="../ctrlProps/ctrlProp72.xml"/></Relationships>
</file>

<file path=xl/worksheets/_rels/sheet3.xml.rels><?xml version="1.0" encoding="UTF-8" standalone="yes"?>
<Relationships xmlns="http://schemas.openxmlformats.org/package/2006/relationships"><Relationship Id="rId13" Type="http://schemas.openxmlformats.org/officeDocument/2006/relationships/ctrlProp" Target="../ctrlProps/ctrlProp87.xml"/><Relationship Id="rId18" Type="http://schemas.openxmlformats.org/officeDocument/2006/relationships/ctrlProp" Target="../ctrlProps/ctrlProp92.xml"/><Relationship Id="rId26" Type="http://schemas.openxmlformats.org/officeDocument/2006/relationships/ctrlProp" Target="../ctrlProps/ctrlProp100.xml"/><Relationship Id="rId3" Type="http://schemas.openxmlformats.org/officeDocument/2006/relationships/vmlDrawing" Target="../drawings/vmlDrawing5.vml"/><Relationship Id="rId21" Type="http://schemas.openxmlformats.org/officeDocument/2006/relationships/ctrlProp" Target="../ctrlProps/ctrlProp95.xml"/><Relationship Id="rId7" Type="http://schemas.openxmlformats.org/officeDocument/2006/relationships/ctrlProp" Target="../ctrlProps/ctrlProp81.xml"/><Relationship Id="rId12" Type="http://schemas.openxmlformats.org/officeDocument/2006/relationships/ctrlProp" Target="../ctrlProps/ctrlProp86.xml"/><Relationship Id="rId17" Type="http://schemas.openxmlformats.org/officeDocument/2006/relationships/ctrlProp" Target="../ctrlProps/ctrlProp91.xml"/><Relationship Id="rId25" Type="http://schemas.openxmlformats.org/officeDocument/2006/relationships/ctrlProp" Target="../ctrlProps/ctrlProp99.xml"/><Relationship Id="rId33" Type="http://schemas.openxmlformats.org/officeDocument/2006/relationships/ctrlProp" Target="../ctrlProps/ctrlProp107.xml"/><Relationship Id="rId2" Type="http://schemas.openxmlformats.org/officeDocument/2006/relationships/drawing" Target="../drawings/drawing3.xml"/><Relationship Id="rId16" Type="http://schemas.openxmlformats.org/officeDocument/2006/relationships/ctrlProp" Target="../ctrlProps/ctrlProp90.xml"/><Relationship Id="rId20" Type="http://schemas.openxmlformats.org/officeDocument/2006/relationships/ctrlProp" Target="../ctrlProps/ctrlProp94.xml"/><Relationship Id="rId29" Type="http://schemas.openxmlformats.org/officeDocument/2006/relationships/ctrlProp" Target="../ctrlProps/ctrlProp103.xml"/><Relationship Id="rId1" Type="http://schemas.openxmlformats.org/officeDocument/2006/relationships/printerSettings" Target="../printerSettings/printerSettings7.bin"/><Relationship Id="rId6" Type="http://schemas.openxmlformats.org/officeDocument/2006/relationships/ctrlProp" Target="../ctrlProps/ctrlProp80.xml"/><Relationship Id="rId11" Type="http://schemas.openxmlformats.org/officeDocument/2006/relationships/ctrlProp" Target="../ctrlProps/ctrlProp85.xml"/><Relationship Id="rId24" Type="http://schemas.openxmlformats.org/officeDocument/2006/relationships/ctrlProp" Target="../ctrlProps/ctrlProp98.xml"/><Relationship Id="rId32" Type="http://schemas.openxmlformats.org/officeDocument/2006/relationships/ctrlProp" Target="../ctrlProps/ctrlProp106.xml"/><Relationship Id="rId5" Type="http://schemas.openxmlformats.org/officeDocument/2006/relationships/ctrlProp" Target="../ctrlProps/ctrlProp79.xml"/><Relationship Id="rId15" Type="http://schemas.openxmlformats.org/officeDocument/2006/relationships/ctrlProp" Target="../ctrlProps/ctrlProp89.xml"/><Relationship Id="rId23" Type="http://schemas.openxmlformats.org/officeDocument/2006/relationships/ctrlProp" Target="../ctrlProps/ctrlProp97.xml"/><Relationship Id="rId28" Type="http://schemas.openxmlformats.org/officeDocument/2006/relationships/ctrlProp" Target="../ctrlProps/ctrlProp102.xml"/><Relationship Id="rId10" Type="http://schemas.openxmlformats.org/officeDocument/2006/relationships/ctrlProp" Target="../ctrlProps/ctrlProp84.xml"/><Relationship Id="rId19" Type="http://schemas.openxmlformats.org/officeDocument/2006/relationships/ctrlProp" Target="../ctrlProps/ctrlProp93.xml"/><Relationship Id="rId31" Type="http://schemas.openxmlformats.org/officeDocument/2006/relationships/ctrlProp" Target="../ctrlProps/ctrlProp105.xml"/><Relationship Id="rId4" Type="http://schemas.openxmlformats.org/officeDocument/2006/relationships/vmlDrawing" Target="../drawings/vmlDrawing6.vml"/><Relationship Id="rId9" Type="http://schemas.openxmlformats.org/officeDocument/2006/relationships/ctrlProp" Target="../ctrlProps/ctrlProp83.xml"/><Relationship Id="rId14" Type="http://schemas.openxmlformats.org/officeDocument/2006/relationships/ctrlProp" Target="../ctrlProps/ctrlProp88.xml"/><Relationship Id="rId22" Type="http://schemas.openxmlformats.org/officeDocument/2006/relationships/ctrlProp" Target="../ctrlProps/ctrlProp96.xml"/><Relationship Id="rId27" Type="http://schemas.openxmlformats.org/officeDocument/2006/relationships/ctrlProp" Target="../ctrlProps/ctrlProp101.xml"/><Relationship Id="rId30" Type="http://schemas.openxmlformats.org/officeDocument/2006/relationships/ctrlProp" Target="../ctrlProps/ctrlProp104.xml"/><Relationship Id="rId8" Type="http://schemas.openxmlformats.org/officeDocument/2006/relationships/ctrlProp" Target="../ctrlProps/ctrlProp82.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2">
    <pageSetUpPr fitToPage="1"/>
  </sheetPr>
  <dimension ref="A1:T88"/>
  <sheetViews>
    <sheetView showGridLines="0" tabSelected="1" view="pageBreakPreview" topLeftCell="A70" zoomScaleNormal="100" zoomScaleSheetLayoutView="100" zoomScalePageLayoutView="85" workbookViewId="0">
      <selection activeCell="A74" sqref="A74:R77"/>
    </sheetView>
  </sheetViews>
  <sheetFormatPr defaultColWidth="6.42578125" defaultRowHeight="15"/>
  <cols>
    <col min="1" max="1" width="3.7109375" customWidth="1"/>
    <col min="2" max="2" width="6.85546875" customWidth="1"/>
    <col min="3" max="3" width="12" customWidth="1"/>
    <col min="4" max="4" width="2.5703125" customWidth="1"/>
    <col min="5" max="5" width="10.28515625" customWidth="1"/>
    <col min="6" max="6" width="3.42578125" customWidth="1"/>
    <col min="7" max="7" width="13.85546875" customWidth="1"/>
    <col min="8" max="8" width="4" customWidth="1"/>
    <col min="9" max="10" width="3.7109375" customWidth="1"/>
    <col min="11" max="11" width="11.42578125" customWidth="1"/>
    <col min="12" max="12" width="11.5703125" customWidth="1"/>
    <col min="13" max="13" width="4.7109375" customWidth="1"/>
    <col min="14" max="14" width="11.28515625" customWidth="1"/>
    <col min="15" max="15" width="3.28515625" customWidth="1"/>
    <col min="16" max="16" width="16.28515625" customWidth="1"/>
    <col min="17" max="17" width="3.7109375" customWidth="1"/>
    <col min="18" max="18" width="20.85546875" customWidth="1"/>
    <col min="19" max="19" width="12.5703125" customWidth="1"/>
  </cols>
  <sheetData>
    <row r="1" spans="1:18" ht="18.75">
      <c r="A1" s="125" t="s">
        <v>0</v>
      </c>
      <c r="B1" s="125"/>
      <c r="C1" s="125"/>
      <c r="D1" s="125"/>
      <c r="E1" s="125"/>
      <c r="F1" s="125"/>
      <c r="G1" s="125"/>
      <c r="H1" s="125"/>
      <c r="I1" s="125"/>
      <c r="J1" s="125"/>
      <c r="K1" s="125"/>
      <c r="L1" s="125"/>
      <c r="M1" s="125"/>
      <c r="N1" s="125"/>
      <c r="O1" s="125"/>
      <c r="P1" s="125"/>
      <c r="Q1" s="125"/>
      <c r="R1" s="125"/>
    </row>
    <row r="2" spans="1:18" ht="12" customHeight="1">
      <c r="A2" s="78"/>
      <c r="B2" s="78"/>
      <c r="C2" s="78"/>
      <c r="D2" s="78"/>
      <c r="E2" s="78"/>
      <c r="F2" s="78"/>
      <c r="G2" s="78"/>
      <c r="H2" s="78"/>
      <c r="I2" s="78"/>
      <c r="J2" s="78"/>
      <c r="K2" s="78"/>
      <c r="L2" s="78"/>
      <c r="M2" s="78"/>
      <c r="N2" s="78"/>
      <c r="O2" s="78"/>
      <c r="P2" s="78"/>
      <c r="Q2" s="78"/>
      <c r="R2" s="79" t="s">
        <v>263</v>
      </c>
    </row>
    <row r="3" spans="1:18" ht="12" customHeight="1">
      <c r="A3" s="126" t="s">
        <v>262</v>
      </c>
      <c r="B3" s="126"/>
      <c r="C3" s="126"/>
      <c r="D3" s="128"/>
      <c r="E3" s="128"/>
      <c r="F3" s="128"/>
      <c r="G3" s="128"/>
      <c r="H3" s="128"/>
      <c r="I3" s="128"/>
      <c r="J3" s="128"/>
      <c r="K3" s="80"/>
      <c r="L3" s="80"/>
      <c r="M3" s="8"/>
      <c r="N3" s="8"/>
      <c r="O3" s="8"/>
      <c r="P3" s="9" t="s">
        <v>264</v>
      </c>
      <c r="Q3" s="129">
        <v>9609</v>
      </c>
      <c r="R3" s="129"/>
    </row>
    <row r="4" spans="1:18" ht="3" customHeight="1" thickBot="1">
      <c r="A4" s="8"/>
      <c r="B4" s="8"/>
      <c r="C4" s="8"/>
      <c r="D4" s="8"/>
      <c r="E4" s="8"/>
      <c r="F4" s="9"/>
      <c r="G4" s="9"/>
      <c r="H4" s="10"/>
      <c r="I4" s="10"/>
      <c r="J4" s="10"/>
      <c r="K4" s="10"/>
      <c r="L4" s="10"/>
      <c r="M4" s="8"/>
      <c r="N4" s="8"/>
      <c r="O4" s="8"/>
      <c r="P4" s="9"/>
      <c r="Q4" s="9"/>
      <c r="R4" s="8"/>
    </row>
    <row r="5" spans="1:18" ht="15" customHeight="1">
      <c r="A5" s="225" t="s">
        <v>265</v>
      </c>
      <c r="B5" s="226"/>
      <c r="C5" s="226"/>
      <c r="D5" s="226"/>
      <c r="E5" s="226"/>
      <c r="F5" s="130">
        <v>45187</v>
      </c>
      <c r="G5" s="130"/>
      <c r="H5" s="130"/>
      <c r="I5" s="130"/>
      <c r="J5" s="130"/>
      <c r="K5" s="130"/>
      <c r="L5" s="127" t="s">
        <v>268</v>
      </c>
      <c r="M5" s="127"/>
      <c r="N5" s="127"/>
      <c r="O5" s="127"/>
      <c r="P5" s="127"/>
      <c r="Q5" s="127"/>
      <c r="R5" s="28">
        <v>0.42638888888888898</v>
      </c>
    </row>
    <row r="6" spans="1:18" ht="15" customHeight="1">
      <c r="A6" s="131" t="s">
        <v>266</v>
      </c>
      <c r="B6" s="132"/>
      <c r="C6" s="132"/>
      <c r="D6" s="132"/>
      <c r="E6" s="132"/>
      <c r="F6" s="132"/>
      <c r="G6" s="257" t="str">
        <f>D10</f>
        <v>ALARMA, EVANGELINE LEE</v>
      </c>
      <c r="H6" s="257"/>
      <c r="I6" s="257"/>
      <c r="J6" s="257"/>
      <c r="K6" s="257"/>
      <c r="L6" s="257"/>
      <c r="M6" s="267" t="s">
        <v>269</v>
      </c>
      <c r="N6" s="267"/>
      <c r="O6" s="267"/>
      <c r="P6" s="267"/>
      <c r="Q6" s="265" t="s">
        <v>322</v>
      </c>
      <c r="R6" s="266"/>
    </row>
    <row r="7" spans="1:18" ht="15" customHeight="1">
      <c r="A7" s="131" t="s">
        <v>267</v>
      </c>
      <c r="B7" s="132"/>
      <c r="C7" s="132"/>
      <c r="D7" s="152" t="s">
        <v>314</v>
      </c>
      <c r="E7" s="152"/>
      <c r="F7" s="152"/>
      <c r="G7" s="152"/>
      <c r="H7" s="152"/>
      <c r="I7" s="152"/>
      <c r="J7" s="152"/>
      <c r="K7" s="152"/>
      <c r="L7" s="152"/>
      <c r="M7" s="151" t="s">
        <v>270</v>
      </c>
      <c r="N7" s="151"/>
      <c r="O7" s="151"/>
      <c r="P7" s="151"/>
      <c r="Q7" s="227">
        <v>9515183235</v>
      </c>
      <c r="R7" s="228"/>
    </row>
    <row r="8" spans="1:18" ht="6" customHeight="1" thickBot="1">
      <c r="A8" s="142"/>
      <c r="B8" s="143"/>
      <c r="C8" s="143"/>
      <c r="D8" s="143"/>
      <c r="E8" s="143"/>
      <c r="F8" s="143"/>
      <c r="G8" s="143"/>
      <c r="H8" s="143"/>
      <c r="I8" s="143"/>
      <c r="J8" s="143"/>
      <c r="K8" s="143"/>
      <c r="L8" s="143"/>
      <c r="M8" s="82"/>
      <c r="N8" s="143"/>
      <c r="O8" s="143"/>
      <c r="P8" s="143"/>
      <c r="Q8" s="143"/>
      <c r="R8" s="144"/>
    </row>
    <row r="9" spans="1:18" ht="12" customHeight="1" thickBot="1">
      <c r="A9" s="145" t="s">
        <v>271</v>
      </c>
      <c r="B9" s="146"/>
      <c r="C9" s="146"/>
      <c r="D9" s="146"/>
      <c r="E9" s="146"/>
      <c r="F9" s="146"/>
      <c r="G9" s="146"/>
      <c r="H9" s="146"/>
      <c r="I9" s="146"/>
      <c r="J9" s="146"/>
      <c r="K9" s="146"/>
      <c r="L9" s="146"/>
      <c r="M9" s="146"/>
      <c r="N9" s="146"/>
      <c r="O9" s="146"/>
      <c r="P9" s="146"/>
      <c r="Q9" s="146"/>
      <c r="R9" s="147"/>
    </row>
    <row r="10" spans="1:18" ht="21" customHeight="1">
      <c r="A10" s="229" t="s">
        <v>4</v>
      </c>
      <c r="B10" s="230"/>
      <c r="C10" s="230"/>
      <c r="D10" s="148" t="s">
        <v>321</v>
      </c>
      <c r="E10" s="148"/>
      <c r="F10" s="148"/>
      <c r="G10" s="148"/>
      <c r="H10" s="148"/>
      <c r="I10" s="148"/>
      <c r="J10" s="148"/>
      <c r="K10" s="148"/>
      <c r="L10" s="148"/>
      <c r="M10" s="148"/>
      <c r="N10" s="148"/>
      <c r="O10" s="148"/>
      <c r="P10" s="148"/>
      <c r="Q10" s="90"/>
      <c r="R10" s="27" t="s">
        <v>308</v>
      </c>
    </row>
    <row r="11" spans="1:18" s="88" customFormat="1" ht="11.25" customHeight="1">
      <c r="A11" s="192" t="s">
        <v>272</v>
      </c>
      <c r="B11" s="231"/>
      <c r="C11" s="231"/>
      <c r="D11" s="149" t="s">
        <v>273</v>
      </c>
      <c r="E11" s="149"/>
      <c r="F11" s="149"/>
      <c r="G11" s="149"/>
      <c r="H11" s="149"/>
      <c r="I11" s="149"/>
      <c r="J11" s="149"/>
      <c r="K11" s="149"/>
      <c r="L11" s="149"/>
      <c r="M11" s="149"/>
      <c r="N11" s="149"/>
      <c r="O11" s="149"/>
      <c r="P11" s="149"/>
      <c r="Q11" s="103"/>
      <c r="R11" s="91" t="s">
        <v>297</v>
      </c>
    </row>
    <row r="12" spans="1:18" ht="18.75" customHeight="1">
      <c r="A12" s="139">
        <v>33198</v>
      </c>
      <c r="B12" s="140"/>
      <c r="C12" s="140"/>
      <c r="D12" s="140"/>
      <c r="E12" s="104"/>
      <c r="F12" s="81"/>
      <c r="G12" s="141">
        <f ca="1">DATEDIF(A12, TODAY(), "Y")</f>
        <v>32</v>
      </c>
      <c r="H12" s="141"/>
      <c r="I12" s="141"/>
      <c r="J12" s="141"/>
      <c r="K12" s="81"/>
      <c r="L12" s="81"/>
      <c r="M12" s="155" t="s">
        <v>316</v>
      </c>
      <c r="N12" s="155"/>
      <c r="O12" s="155"/>
      <c r="P12" s="155"/>
      <c r="Q12" s="155"/>
      <c r="R12" s="156"/>
    </row>
    <row r="13" spans="1:18" ht="12" customHeight="1">
      <c r="A13" s="166" t="s">
        <v>274</v>
      </c>
      <c r="B13" s="167"/>
      <c r="C13" s="167"/>
      <c r="D13" s="167"/>
      <c r="E13" s="103"/>
      <c r="F13" s="105"/>
      <c r="G13" s="168" t="s">
        <v>275</v>
      </c>
      <c r="H13" s="168"/>
      <c r="I13" s="168"/>
      <c r="J13" s="168"/>
      <c r="K13" s="103"/>
      <c r="L13" s="105"/>
      <c r="M13" s="167" t="s">
        <v>7</v>
      </c>
      <c r="N13" s="167"/>
      <c r="O13" s="167"/>
      <c r="P13" s="167"/>
      <c r="Q13" s="167"/>
      <c r="R13" s="169"/>
    </row>
    <row r="14" spans="1:18" ht="18" customHeight="1">
      <c r="A14" s="161" t="s">
        <v>8</v>
      </c>
      <c r="B14" s="162"/>
      <c r="C14" s="162"/>
      <c r="D14" s="162"/>
      <c r="E14" s="155" t="s">
        <v>315</v>
      </c>
      <c r="F14" s="155"/>
      <c r="G14" s="155"/>
      <c r="H14" s="155"/>
      <c r="I14" s="155"/>
      <c r="J14" s="155"/>
      <c r="K14" s="155"/>
      <c r="L14" s="155"/>
      <c r="M14" s="155"/>
      <c r="N14" s="155"/>
      <c r="O14" s="155"/>
      <c r="P14" s="155"/>
      <c r="Q14" s="155"/>
      <c r="R14" s="156"/>
    </row>
    <row r="15" spans="1:18" s="89" customFormat="1" ht="9.75" customHeight="1">
      <c r="A15" s="163" t="s">
        <v>276</v>
      </c>
      <c r="B15" s="164"/>
      <c r="C15" s="164"/>
      <c r="D15" s="164"/>
      <c r="E15" s="157" t="s">
        <v>9</v>
      </c>
      <c r="F15" s="157"/>
      <c r="G15" s="157"/>
      <c r="H15" s="157"/>
      <c r="I15" s="157"/>
      <c r="J15" s="157"/>
      <c r="K15" s="157"/>
      <c r="L15" s="157"/>
      <c r="M15" s="157"/>
      <c r="N15" s="157"/>
      <c r="O15" s="157"/>
      <c r="P15" s="157"/>
      <c r="Q15" s="157"/>
      <c r="R15" s="158"/>
    </row>
    <row r="16" spans="1:18" ht="15.75" customHeight="1">
      <c r="A16" s="161" t="s">
        <v>10</v>
      </c>
      <c r="B16" s="162"/>
      <c r="C16" s="162"/>
      <c r="D16" s="162"/>
      <c r="E16" s="159" t="str">
        <f>E14</f>
        <v>SOUTH CENTRO SIPOCOT CAMARINES SUR</v>
      </c>
      <c r="F16" s="159"/>
      <c r="G16" s="159"/>
      <c r="H16" s="159"/>
      <c r="I16" s="159"/>
      <c r="J16" s="159"/>
      <c r="K16" s="159"/>
      <c r="L16" s="159"/>
      <c r="M16" s="159"/>
      <c r="N16" s="159"/>
      <c r="O16" s="159"/>
      <c r="P16" s="159"/>
      <c r="Q16" s="159"/>
      <c r="R16" s="160"/>
    </row>
    <row r="17" spans="1:18" s="89" customFormat="1" ht="13.5" customHeight="1">
      <c r="A17" s="163" t="s">
        <v>277</v>
      </c>
      <c r="B17" s="164"/>
      <c r="C17" s="164"/>
      <c r="D17" s="164"/>
      <c r="E17" s="157" t="s">
        <v>9</v>
      </c>
      <c r="F17" s="157"/>
      <c r="G17" s="157"/>
      <c r="H17" s="157"/>
      <c r="I17" s="157"/>
      <c r="J17" s="157"/>
      <c r="K17" s="157"/>
      <c r="L17" s="157"/>
      <c r="M17" s="157"/>
      <c r="N17" s="157"/>
      <c r="O17" s="157"/>
      <c r="P17" s="157"/>
      <c r="Q17" s="157"/>
      <c r="R17" s="158"/>
    </row>
    <row r="18" spans="1:18">
      <c r="A18" s="150" t="s">
        <v>11</v>
      </c>
      <c r="B18" s="151"/>
      <c r="C18" s="151"/>
      <c r="D18" s="81"/>
      <c r="E18" s="81" t="s">
        <v>160</v>
      </c>
      <c r="F18" s="81"/>
      <c r="G18" s="81" t="s">
        <v>161</v>
      </c>
      <c r="H18" s="81"/>
      <c r="I18" s="81"/>
      <c r="J18" s="165" t="s">
        <v>278</v>
      </c>
      <c r="K18" s="165"/>
      <c r="L18" s="81"/>
      <c r="M18" s="81"/>
      <c r="N18" s="81"/>
      <c r="O18" s="81"/>
      <c r="P18" s="81" t="s">
        <v>162</v>
      </c>
      <c r="Q18" s="152"/>
      <c r="R18" s="170"/>
    </row>
    <row r="19" spans="1:18" ht="13.5" customHeight="1">
      <c r="A19" s="150" t="s">
        <v>279</v>
      </c>
      <c r="B19" s="151"/>
      <c r="C19" s="151"/>
      <c r="D19" s="152" t="s">
        <v>309</v>
      </c>
      <c r="E19" s="152"/>
      <c r="F19" s="152"/>
      <c r="G19" s="152"/>
      <c r="H19" s="81"/>
      <c r="I19" s="81"/>
      <c r="J19" s="81"/>
      <c r="K19" s="165" t="s">
        <v>280</v>
      </c>
      <c r="L19" s="165"/>
      <c r="M19" s="165"/>
      <c r="N19" s="153" t="s">
        <v>310</v>
      </c>
      <c r="O19" s="153"/>
      <c r="P19" s="153"/>
      <c r="Q19" s="153"/>
      <c r="R19" s="154"/>
    </row>
    <row r="20" spans="1:18" ht="0.95" customHeight="1">
      <c r="A20" s="92"/>
      <c r="B20" s="81"/>
      <c r="C20" s="81"/>
      <c r="D20" s="106"/>
      <c r="E20" s="106"/>
      <c r="F20" s="106" t="b">
        <v>0</v>
      </c>
      <c r="G20" s="106"/>
      <c r="H20" s="81"/>
      <c r="I20" s="81"/>
      <c r="J20" s="81"/>
      <c r="K20" s="81"/>
      <c r="L20" s="81"/>
      <c r="M20" s="107"/>
      <c r="N20" s="107"/>
      <c r="O20" s="107"/>
      <c r="P20" s="106"/>
      <c r="Q20" s="106"/>
      <c r="R20" s="93"/>
    </row>
    <row r="21" spans="1:18" ht="14.1" customHeight="1">
      <c r="A21" s="161" t="s">
        <v>284</v>
      </c>
      <c r="B21" s="162"/>
      <c r="C21" s="162"/>
      <c r="D21" s="162"/>
      <c r="E21" s="162"/>
      <c r="F21" s="165"/>
      <c r="G21" s="138" t="s">
        <v>155</v>
      </c>
      <c r="H21" s="138"/>
      <c r="I21" s="81"/>
      <c r="J21" s="138" t="s">
        <v>281</v>
      </c>
      <c r="K21" s="138"/>
      <c r="L21" s="191" t="s">
        <v>282</v>
      </c>
      <c r="M21" s="191"/>
      <c r="N21" s="108"/>
      <c r="O21" s="174"/>
      <c r="P21" s="138" t="s">
        <v>283</v>
      </c>
      <c r="Q21" s="174"/>
      <c r="R21" s="177" t="s">
        <v>156</v>
      </c>
    </row>
    <row r="22" spans="1:18" ht="10.5" customHeight="1">
      <c r="A22" s="192" t="s">
        <v>285</v>
      </c>
      <c r="B22" s="149"/>
      <c r="C22" s="149"/>
      <c r="D22" s="149"/>
      <c r="E22" s="149"/>
      <c r="F22" s="165"/>
      <c r="G22" s="138"/>
      <c r="H22" s="138"/>
      <c r="I22" s="81"/>
      <c r="J22" s="138"/>
      <c r="K22" s="138"/>
      <c r="L22" s="191"/>
      <c r="M22" s="191"/>
      <c r="N22" s="109"/>
      <c r="O22" s="174"/>
      <c r="P22" s="138"/>
      <c r="Q22" s="174"/>
      <c r="R22" s="177"/>
    </row>
    <row r="23" spans="1:18" ht="1.5" customHeight="1">
      <c r="A23" s="94"/>
      <c r="B23" s="110"/>
      <c r="C23" s="110"/>
      <c r="D23" s="110"/>
      <c r="E23" s="110"/>
      <c r="F23" s="81"/>
      <c r="G23" s="138"/>
      <c r="H23" s="138"/>
      <c r="I23" s="81"/>
      <c r="J23" s="108"/>
      <c r="K23" s="108"/>
      <c r="L23" s="108"/>
      <c r="M23" s="111"/>
      <c r="N23" s="112"/>
      <c r="O23" s="111"/>
      <c r="P23" s="111"/>
      <c r="Q23" s="111"/>
      <c r="R23" s="95"/>
    </row>
    <row r="24" spans="1:18">
      <c r="A24" s="161" t="s">
        <v>286</v>
      </c>
      <c r="B24" s="165"/>
      <c r="C24" s="165"/>
      <c r="D24" s="190" t="s">
        <v>311</v>
      </c>
      <c r="E24" s="190"/>
      <c r="F24" s="190"/>
      <c r="G24" s="190"/>
      <c r="H24" s="190"/>
      <c r="I24" s="190"/>
      <c r="J24" s="190"/>
      <c r="K24" s="178" t="s">
        <v>287</v>
      </c>
      <c r="L24" s="178"/>
      <c r="M24" s="178"/>
      <c r="N24" s="178"/>
      <c r="O24" s="178"/>
      <c r="P24" s="179"/>
      <c r="Q24" s="179"/>
      <c r="R24" s="180"/>
    </row>
    <row r="25" spans="1:18" ht="1.5" customHeight="1">
      <c r="A25" s="92"/>
      <c r="B25" s="81"/>
      <c r="C25" s="81"/>
      <c r="D25" s="113"/>
      <c r="E25" s="113"/>
      <c r="F25" s="113"/>
      <c r="G25" s="113"/>
      <c r="H25" s="113"/>
      <c r="I25" s="113"/>
      <c r="J25" s="113"/>
      <c r="K25" s="113"/>
      <c r="L25" s="107"/>
      <c r="M25" s="114"/>
      <c r="N25" s="114"/>
      <c r="O25" s="114"/>
      <c r="P25" s="114"/>
      <c r="Q25" s="114"/>
      <c r="R25" s="96"/>
    </row>
    <row r="26" spans="1:18" ht="11.25" customHeight="1">
      <c r="A26" s="92"/>
      <c r="B26" s="81"/>
      <c r="C26" s="81"/>
      <c r="D26" s="81"/>
      <c r="E26" s="81"/>
      <c r="F26" s="81"/>
      <c r="G26" s="81"/>
      <c r="H26" s="81"/>
      <c r="I26" s="81"/>
      <c r="J26" s="81"/>
      <c r="K26" s="81"/>
      <c r="L26" s="81"/>
      <c r="M26" s="81"/>
      <c r="N26" s="81"/>
      <c r="O26" s="81"/>
      <c r="P26" s="181" t="s">
        <v>261</v>
      </c>
      <c r="Q26" s="181"/>
      <c r="R26" s="77" t="s">
        <v>256</v>
      </c>
    </row>
    <row r="27" spans="1:18" ht="3.75" customHeight="1" thickBot="1">
      <c r="A27" s="12"/>
      <c r="B27" s="8"/>
      <c r="C27" s="8"/>
      <c r="D27" s="8"/>
      <c r="E27" s="8"/>
      <c r="F27" s="8"/>
      <c r="G27" s="8"/>
      <c r="H27" s="8"/>
      <c r="I27" s="8"/>
      <c r="J27" s="8"/>
      <c r="K27" s="8"/>
      <c r="L27" s="8"/>
      <c r="M27" s="8"/>
      <c r="N27" s="8"/>
      <c r="O27" s="8"/>
      <c r="P27" s="8"/>
      <c r="Q27" s="8"/>
      <c r="R27" s="11"/>
    </row>
    <row r="28" spans="1:18" ht="12" customHeight="1" thickBot="1">
      <c r="A28" s="145" t="s">
        <v>237</v>
      </c>
      <c r="B28" s="146"/>
      <c r="C28" s="146"/>
      <c r="D28" s="146"/>
      <c r="E28" s="146"/>
      <c r="F28" s="146"/>
      <c r="G28" s="146"/>
      <c r="H28" s="146"/>
      <c r="I28" s="146"/>
      <c r="J28" s="146"/>
      <c r="K28" s="146"/>
      <c r="L28" s="146"/>
      <c r="M28" s="146"/>
      <c r="N28" s="146"/>
      <c r="O28" s="146"/>
      <c r="P28" s="146"/>
      <c r="Q28" s="146"/>
      <c r="R28" s="147"/>
    </row>
    <row r="29" spans="1:18" ht="10.5" customHeight="1">
      <c r="A29" s="260" t="s">
        <v>18</v>
      </c>
      <c r="B29" s="261"/>
      <c r="C29" s="261"/>
      <c r="D29" s="261"/>
      <c r="E29" s="261"/>
      <c r="F29" s="261"/>
      <c r="G29" s="261"/>
      <c r="H29" s="262"/>
      <c r="I29" s="182" t="s">
        <v>15</v>
      </c>
      <c r="J29" s="183"/>
      <c r="K29" s="186" t="s">
        <v>11</v>
      </c>
      <c r="L29" s="186" t="s">
        <v>16</v>
      </c>
      <c r="M29" s="182" t="s">
        <v>17</v>
      </c>
      <c r="N29" s="188"/>
      <c r="O29" s="183"/>
      <c r="P29" s="182" t="s">
        <v>13</v>
      </c>
      <c r="Q29" s="183"/>
      <c r="R29" s="258" t="s">
        <v>14</v>
      </c>
    </row>
    <row r="30" spans="1:18" ht="10.5" customHeight="1">
      <c r="A30" s="263" t="s">
        <v>301</v>
      </c>
      <c r="B30" s="189"/>
      <c r="C30" s="189"/>
      <c r="D30" s="189"/>
      <c r="E30" s="189"/>
      <c r="F30" s="189"/>
      <c r="G30" s="189"/>
      <c r="H30" s="185"/>
      <c r="I30" s="184"/>
      <c r="J30" s="185"/>
      <c r="K30" s="187"/>
      <c r="L30" s="187"/>
      <c r="M30" s="184"/>
      <c r="N30" s="189"/>
      <c r="O30" s="185"/>
      <c r="P30" s="184"/>
      <c r="Q30" s="185"/>
      <c r="R30" s="259"/>
    </row>
    <row r="31" spans="1:18" ht="18" customHeight="1">
      <c r="A31" s="201" t="s">
        <v>323</v>
      </c>
      <c r="B31" s="202"/>
      <c r="C31" s="202"/>
      <c r="D31" s="202"/>
      <c r="E31" s="202"/>
      <c r="F31" s="202"/>
      <c r="G31" s="202"/>
      <c r="H31" s="203"/>
      <c r="I31" s="171" t="s">
        <v>176</v>
      </c>
      <c r="J31" s="172"/>
      <c r="K31" s="97" t="s">
        <v>176</v>
      </c>
      <c r="L31" s="97" t="s">
        <v>324</v>
      </c>
      <c r="M31" s="171" t="s">
        <v>319</v>
      </c>
      <c r="N31" s="173"/>
      <c r="O31" s="172"/>
      <c r="P31" s="175" t="s">
        <v>317</v>
      </c>
      <c r="Q31" s="176"/>
      <c r="R31" s="98">
        <v>8400</v>
      </c>
    </row>
    <row r="32" spans="1:18" ht="15.75" customHeight="1">
      <c r="A32" s="201" t="s">
        <v>325</v>
      </c>
      <c r="B32" s="202"/>
      <c r="C32" s="202"/>
      <c r="D32" s="202"/>
      <c r="E32" s="202"/>
      <c r="F32" s="202"/>
      <c r="G32" s="202"/>
      <c r="H32" s="203"/>
      <c r="I32" s="171" t="s">
        <v>176</v>
      </c>
      <c r="J32" s="172"/>
      <c r="K32" s="97" t="s">
        <v>318</v>
      </c>
      <c r="L32" s="97" t="s">
        <v>320</v>
      </c>
      <c r="M32" s="171" t="s">
        <v>326</v>
      </c>
      <c r="N32" s="173"/>
      <c r="O32" s="172"/>
      <c r="P32" s="171" t="s">
        <v>311</v>
      </c>
      <c r="Q32" s="172"/>
      <c r="R32" s="98"/>
    </row>
    <row r="33" spans="1:20" ht="15.75" customHeight="1">
      <c r="A33" s="201" t="s">
        <v>330</v>
      </c>
      <c r="B33" s="202"/>
      <c r="C33" s="202"/>
      <c r="D33" s="202"/>
      <c r="E33" s="202"/>
      <c r="F33" s="202"/>
      <c r="G33" s="202"/>
      <c r="H33" s="203"/>
      <c r="I33" s="171" t="s">
        <v>176</v>
      </c>
      <c r="J33" s="172"/>
      <c r="K33" s="97" t="s">
        <v>318</v>
      </c>
      <c r="L33" s="97" t="s">
        <v>320</v>
      </c>
      <c r="M33" s="171" t="s">
        <v>327</v>
      </c>
      <c r="N33" s="173"/>
      <c r="O33" s="172"/>
      <c r="P33" s="171"/>
      <c r="Q33" s="172"/>
      <c r="R33" s="98"/>
    </row>
    <row r="34" spans="1:20" ht="15.75" customHeight="1">
      <c r="A34" s="201" t="s">
        <v>328</v>
      </c>
      <c r="B34" s="202"/>
      <c r="C34" s="202"/>
      <c r="D34" s="202"/>
      <c r="E34" s="202"/>
      <c r="F34" s="202"/>
      <c r="G34" s="202"/>
      <c r="H34" s="203"/>
      <c r="I34" s="171" t="s">
        <v>178</v>
      </c>
      <c r="J34" s="172"/>
      <c r="K34" s="97" t="s">
        <v>318</v>
      </c>
      <c r="L34" s="97" t="s">
        <v>313</v>
      </c>
      <c r="M34" s="171" t="s">
        <v>329</v>
      </c>
      <c r="N34" s="173"/>
      <c r="O34" s="172"/>
      <c r="P34" s="171"/>
      <c r="Q34" s="172"/>
      <c r="R34" s="98"/>
    </row>
    <row r="35" spans="1:20" ht="15.75" customHeight="1">
      <c r="A35" s="201" t="s">
        <v>331</v>
      </c>
      <c r="B35" s="202"/>
      <c r="C35" s="202"/>
      <c r="D35" s="202"/>
      <c r="E35" s="202"/>
      <c r="F35" s="202"/>
      <c r="G35" s="202"/>
      <c r="H35" s="203"/>
      <c r="I35" s="171" t="s">
        <v>178</v>
      </c>
      <c r="J35" s="172"/>
      <c r="K35" s="97" t="s">
        <v>318</v>
      </c>
      <c r="L35" s="97" t="s">
        <v>313</v>
      </c>
      <c r="M35" s="171" t="s">
        <v>332</v>
      </c>
      <c r="N35" s="173"/>
      <c r="O35" s="172"/>
      <c r="P35" s="171"/>
      <c r="Q35" s="172"/>
      <c r="R35" s="98"/>
    </row>
    <row r="36" spans="1:20" ht="15.75" customHeight="1">
      <c r="A36" s="201"/>
      <c r="B36" s="202"/>
      <c r="C36" s="202"/>
      <c r="D36" s="202"/>
      <c r="E36" s="202"/>
      <c r="F36" s="202"/>
      <c r="G36" s="202"/>
      <c r="H36" s="203"/>
      <c r="I36" s="171"/>
      <c r="J36" s="172"/>
      <c r="K36" s="97"/>
      <c r="L36" s="97"/>
      <c r="M36" s="171"/>
      <c r="N36" s="173"/>
      <c r="O36" s="172"/>
      <c r="P36" s="171"/>
      <c r="Q36" s="172"/>
      <c r="R36" s="98"/>
    </row>
    <row r="37" spans="1:20" ht="15.75" customHeight="1">
      <c r="A37" s="201"/>
      <c r="B37" s="202"/>
      <c r="C37" s="202"/>
      <c r="D37" s="202"/>
      <c r="E37" s="202"/>
      <c r="F37" s="202"/>
      <c r="G37" s="202"/>
      <c r="H37" s="203"/>
      <c r="I37" s="193"/>
      <c r="J37" s="194"/>
      <c r="K37" s="99"/>
      <c r="L37" s="100"/>
      <c r="M37" s="195"/>
      <c r="N37" s="196"/>
      <c r="O37" s="197"/>
      <c r="P37" s="195"/>
      <c r="Q37" s="197"/>
      <c r="R37" s="101"/>
    </row>
    <row r="38" spans="1:20" ht="15.75" customHeight="1">
      <c r="A38" s="201"/>
      <c r="B38" s="202"/>
      <c r="C38" s="202"/>
      <c r="D38" s="202"/>
      <c r="E38" s="202"/>
      <c r="F38" s="202"/>
      <c r="G38" s="202"/>
      <c r="H38" s="203"/>
      <c r="I38" s="193"/>
      <c r="J38" s="194"/>
      <c r="K38" s="99"/>
      <c r="L38" s="100"/>
      <c r="M38" s="195"/>
      <c r="N38" s="196"/>
      <c r="O38" s="197"/>
      <c r="P38" s="195"/>
      <c r="Q38" s="197"/>
      <c r="R38" s="101"/>
    </row>
    <row r="39" spans="1:20" ht="15.75" customHeight="1">
      <c r="A39" s="201"/>
      <c r="B39" s="202"/>
      <c r="C39" s="202"/>
      <c r="D39" s="202"/>
      <c r="E39" s="202"/>
      <c r="F39" s="202"/>
      <c r="G39" s="202"/>
      <c r="H39" s="203"/>
      <c r="I39" s="193"/>
      <c r="J39" s="194"/>
      <c r="K39" s="99"/>
      <c r="L39" s="100"/>
      <c r="M39" s="195"/>
      <c r="N39" s="196"/>
      <c r="O39" s="197"/>
      <c r="P39" s="195"/>
      <c r="Q39" s="197"/>
      <c r="R39" s="101"/>
    </row>
    <row r="40" spans="1:20" ht="15.75" customHeight="1">
      <c r="A40" s="201"/>
      <c r="B40" s="202"/>
      <c r="C40" s="202"/>
      <c r="D40" s="202"/>
      <c r="E40" s="202"/>
      <c r="F40" s="202"/>
      <c r="G40" s="202"/>
      <c r="H40" s="203"/>
      <c r="I40" s="193"/>
      <c r="J40" s="194"/>
      <c r="K40" s="99"/>
      <c r="L40" s="100"/>
      <c r="M40" s="195"/>
      <c r="N40" s="196"/>
      <c r="O40" s="197"/>
      <c r="P40" s="195"/>
      <c r="Q40" s="197"/>
      <c r="R40" s="101"/>
    </row>
    <row r="41" spans="1:20" ht="15.75" customHeight="1">
      <c r="A41" s="201"/>
      <c r="B41" s="202"/>
      <c r="C41" s="202"/>
      <c r="D41" s="202"/>
      <c r="E41" s="202"/>
      <c r="F41" s="202"/>
      <c r="G41" s="202"/>
      <c r="H41" s="203"/>
      <c r="I41" s="193"/>
      <c r="J41" s="194"/>
      <c r="K41" s="99"/>
      <c r="L41" s="100"/>
      <c r="M41" s="195"/>
      <c r="N41" s="196"/>
      <c r="O41" s="197"/>
      <c r="P41" s="195"/>
      <c r="Q41" s="197"/>
      <c r="R41" s="101"/>
    </row>
    <row r="42" spans="1:20" ht="15.75" customHeight="1">
      <c r="A42" s="201"/>
      <c r="B42" s="202"/>
      <c r="C42" s="202"/>
      <c r="D42" s="202"/>
      <c r="E42" s="202"/>
      <c r="F42" s="202"/>
      <c r="G42" s="202"/>
      <c r="H42" s="203"/>
      <c r="I42" s="193"/>
      <c r="J42" s="194"/>
      <c r="K42" s="99"/>
      <c r="L42" s="100"/>
      <c r="M42" s="195"/>
      <c r="N42" s="196"/>
      <c r="O42" s="197"/>
      <c r="P42" s="195"/>
      <c r="Q42" s="197"/>
      <c r="R42" s="101"/>
    </row>
    <row r="43" spans="1:20" ht="12.75" customHeight="1">
      <c r="A43" s="13" t="s">
        <v>19</v>
      </c>
      <c r="B43" s="85"/>
      <c r="C43" s="85"/>
      <c r="D43" s="85"/>
      <c r="E43" s="85"/>
      <c r="F43" s="85"/>
      <c r="G43" s="85"/>
      <c r="H43" s="85"/>
      <c r="I43" s="85"/>
      <c r="J43" s="85"/>
      <c r="K43" s="85"/>
      <c r="L43" s="85"/>
      <c r="M43" s="85"/>
      <c r="N43" s="85"/>
      <c r="O43" s="85"/>
      <c r="P43" s="85"/>
      <c r="Q43" s="85"/>
      <c r="R43" s="14"/>
    </row>
    <row r="44" spans="1:20">
      <c r="A44" s="198" t="s">
        <v>333</v>
      </c>
      <c r="B44" s="199"/>
      <c r="C44" s="199"/>
      <c r="D44" s="199"/>
      <c r="E44" s="199"/>
      <c r="F44" s="199"/>
      <c r="G44" s="199"/>
      <c r="H44" s="87"/>
      <c r="I44" s="200">
        <v>2200</v>
      </c>
      <c r="J44" s="200"/>
      <c r="K44" s="200"/>
      <c r="L44" s="200"/>
      <c r="M44" s="85"/>
      <c r="N44" s="85"/>
      <c r="O44" s="85"/>
      <c r="P44" s="115" t="s">
        <v>20</v>
      </c>
      <c r="Q44" s="115"/>
      <c r="R44" s="14"/>
    </row>
    <row r="45" spans="1:20" ht="14.25" customHeight="1">
      <c r="A45" s="198" t="s">
        <v>311</v>
      </c>
      <c r="B45" s="199"/>
      <c r="C45" s="199"/>
      <c r="D45" s="199"/>
      <c r="E45" s="199"/>
      <c r="F45" s="199"/>
      <c r="G45" s="199"/>
      <c r="H45" s="87"/>
      <c r="I45" s="200"/>
      <c r="J45" s="200"/>
      <c r="K45" s="200"/>
      <c r="L45" s="200"/>
      <c r="M45" s="85"/>
      <c r="N45" s="85"/>
      <c r="O45" s="85"/>
      <c r="P45" s="281">
        <f>(I44/2)+SUM(I45:L46)+SUM(R31:R42)+P24</f>
        <v>9500</v>
      </c>
      <c r="Q45" s="281"/>
      <c r="R45" s="282"/>
    </row>
    <row r="46" spans="1:20">
      <c r="A46" s="198"/>
      <c r="B46" s="199"/>
      <c r="C46" s="199"/>
      <c r="D46" s="199"/>
      <c r="E46" s="199"/>
      <c r="F46" s="199"/>
      <c r="G46" s="199"/>
      <c r="H46" s="87"/>
      <c r="I46" s="200"/>
      <c r="J46" s="200"/>
      <c r="K46" s="200"/>
      <c r="L46" s="200"/>
      <c r="M46" s="85"/>
      <c r="N46" s="85"/>
      <c r="O46" s="85"/>
      <c r="P46" s="85"/>
      <c r="Q46" s="85"/>
      <c r="R46" s="14"/>
    </row>
    <row r="47" spans="1:20" ht="3.6" customHeight="1" thickBot="1">
      <c r="A47" s="19"/>
      <c r="B47" s="116"/>
      <c r="C47" s="116"/>
      <c r="D47" s="116"/>
      <c r="E47" s="116"/>
      <c r="F47" s="116"/>
      <c r="G47" s="116"/>
      <c r="H47" s="85"/>
      <c r="I47" s="116"/>
      <c r="J47" s="116"/>
      <c r="K47" s="116"/>
      <c r="L47" s="116"/>
      <c r="M47" s="85"/>
      <c r="N47" s="85"/>
      <c r="O47" s="85"/>
      <c r="P47" s="85"/>
      <c r="Q47" s="85"/>
      <c r="R47" s="14"/>
    </row>
    <row r="48" spans="1:20" ht="12" customHeight="1" thickBot="1">
      <c r="A48" s="145" t="s">
        <v>299</v>
      </c>
      <c r="B48" s="146"/>
      <c r="C48" s="146"/>
      <c r="D48" s="146"/>
      <c r="E48" s="146"/>
      <c r="F48" s="146"/>
      <c r="G48" s="146"/>
      <c r="H48" s="146"/>
      <c r="I48" s="146"/>
      <c r="J48" s="146"/>
      <c r="K48" s="146"/>
      <c r="L48" s="146"/>
      <c r="M48" s="146"/>
      <c r="N48" s="146"/>
      <c r="O48" s="146"/>
      <c r="P48" s="146"/>
      <c r="Q48" s="146"/>
      <c r="R48" s="147"/>
      <c r="S48" s="43">
        <f>SUM(Q50:R59)+SUM(K50:K53)+SUM(I56:L59)+SUM(D50:E54)+SUM(D56:E59)</f>
        <v>5800</v>
      </c>
      <c r="T48" t="s">
        <v>215</v>
      </c>
    </row>
    <row r="49" spans="1:20" s="23" customFormat="1">
      <c r="A49" s="234" t="s">
        <v>21</v>
      </c>
      <c r="B49" s="235"/>
      <c r="C49" s="235"/>
      <c r="D49" s="235" t="s">
        <v>22</v>
      </c>
      <c r="E49" s="235"/>
      <c r="F49" s="83"/>
      <c r="G49" s="264" t="s">
        <v>288</v>
      </c>
      <c r="H49" s="264"/>
      <c r="I49" s="264"/>
      <c r="J49" s="264"/>
      <c r="K49" s="117" t="s">
        <v>22</v>
      </c>
      <c r="M49" s="235" t="s">
        <v>24</v>
      </c>
      <c r="N49" s="235"/>
      <c r="O49" s="235"/>
      <c r="P49" s="235"/>
      <c r="Q49" s="235"/>
      <c r="R49" s="26" t="s">
        <v>22</v>
      </c>
      <c r="S49" s="44">
        <f>P45/3</f>
        <v>3166.67</v>
      </c>
      <c r="T49" s="23" t="s">
        <v>216</v>
      </c>
    </row>
    <row r="50" spans="1:20" s="23" customFormat="1" ht="14.1" customHeight="1">
      <c r="A50" s="24"/>
      <c r="B50" s="126" t="s">
        <v>129</v>
      </c>
      <c r="C50" s="126"/>
      <c r="D50" s="135"/>
      <c r="E50" s="135"/>
      <c r="F50" s="25"/>
      <c r="G50" s="81"/>
      <c r="H50" s="126" t="s">
        <v>149</v>
      </c>
      <c r="I50" s="126"/>
      <c r="J50" s="126"/>
      <c r="K50" s="29">
        <v>200</v>
      </c>
      <c r="M50" s="25"/>
      <c r="N50" s="236" t="s">
        <v>132</v>
      </c>
      <c r="O50" s="236"/>
      <c r="P50" s="236"/>
      <c r="Q50" s="232"/>
      <c r="R50" s="233"/>
    </row>
    <row r="51" spans="1:20" s="23" customFormat="1" ht="14.1" customHeight="1">
      <c r="A51" s="24"/>
      <c r="B51" s="126" t="s">
        <v>133</v>
      </c>
      <c r="C51" s="126"/>
      <c r="D51" s="135"/>
      <c r="E51" s="135"/>
      <c r="F51" s="25"/>
      <c r="G51" s="81"/>
      <c r="H51" s="8" t="s">
        <v>150</v>
      </c>
      <c r="I51" s="8"/>
      <c r="K51" s="29"/>
      <c r="M51" s="25"/>
      <c r="N51" s="236" t="s">
        <v>136</v>
      </c>
      <c r="O51" s="236"/>
      <c r="P51" s="236"/>
      <c r="Q51" s="232"/>
      <c r="R51" s="233"/>
    </row>
    <row r="52" spans="1:20" s="23" customFormat="1" ht="14.1" customHeight="1">
      <c r="A52" s="24"/>
      <c r="B52" s="126" t="s">
        <v>137</v>
      </c>
      <c r="C52" s="126"/>
      <c r="D52" s="135"/>
      <c r="E52" s="135"/>
      <c r="F52" s="25"/>
      <c r="G52" s="81"/>
      <c r="H52" s="8" t="s">
        <v>172</v>
      </c>
      <c r="I52" s="8"/>
      <c r="K52" s="29"/>
      <c r="M52" s="25"/>
      <c r="N52" s="236" t="s">
        <v>140</v>
      </c>
      <c r="O52" s="236"/>
      <c r="P52" s="236"/>
      <c r="Q52" s="232">
        <v>3000</v>
      </c>
      <c r="R52" s="233"/>
    </row>
    <row r="53" spans="1:20" s="23" customFormat="1" ht="14.1" customHeight="1">
      <c r="A53" s="24"/>
      <c r="B53" s="126" t="s">
        <v>163</v>
      </c>
      <c r="C53" s="126"/>
      <c r="D53" s="135"/>
      <c r="E53" s="135"/>
      <c r="F53" s="8"/>
      <c r="G53" s="8"/>
      <c r="H53" s="8" t="s">
        <v>163</v>
      </c>
      <c r="I53" s="8"/>
      <c r="K53" s="42"/>
      <c r="M53" s="25"/>
      <c r="N53" s="236" t="s">
        <v>164</v>
      </c>
      <c r="O53" s="236"/>
      <c r="P53" s="236"/>
      <c r="Q53" s="232"/>
      <c r="R53" s="233"/>
    </row>
    <row r="54" spans="1:20" s="23" customFormat="1" ht="14.1" customHeight="1">
      <c r="A54" s="12"/>
      <c r="B54" s="8"/>
      <c r="C54" s="8"/>
      <c r="D54" s="8"/>
      <c r="E54" s="8"/>
      <c r="F54" s="8"/>
      <c r="G54" s="8"/>
      <c r="H54" s="8"/>
      <c r="I54" s="25"/>
      <c r="J54" s="136"/>
      <c r="K54" s="136"/>
      <c r="L54" s="25"/>
      <c r="M54" s="25"/>
      <c r="N54" s="236" t="s">
        <v>334</v>
      </c>
      <c r="O54" s="236"/>
      <c r="P54" s="236"/>
      <c r="Q54" s="232">
        <v>2400</v>
      </c>
      <c r="R54" s="233"/>
    </row>
    <row r="55" spans="1:20" s="23" customFormat="1" ht="14.1" customHeight="1">
      <c r="A55" s="137" t="s">
        <v>25</v>
      </c>
      <c r="B55" s="134"/>
      <c r="C55" s="117"/>
      <c r="D55" s="134" t="s">
        <v>22</v>
      </c>
      <c r="E55" s="134"/>
      <c r="F55" s="118" t="s">
        <v>26</v>
      </c>
      <c r="G55" s="118"/>
      <c r="I55" s="134" t="s">
        <v>22</v>
      </c>
      <c r="J55" s="134"/>
      <c r="K55" s="134"/>
      <c r="L55" s="134"/>
      <c r="M55" s="25"/>
      <c r="N55" s="126" t="s">
        <v>143</v>
      </c>
      <c r="O55" s="126"/>
      <c r="P55" s="126"/>
      <c r="Q55" s="232"/>
      <c r="R55" s="233"/>
    </row>
    <row r="56" spans="1:20" s="23" customFormat="1" ht="14.1" customHeight="1">
      <c r="A56" s="24"/>
      <c r="B56" s="126" t="s">
        <v>129</v>
      </c>
      <c r="C56" s="126"/>
      <c r="D56" s="135"/>
      <c r="E56" s="135"/>
      <c r="F56" s="25"/>
      <c r="G56" s="126" t="s">
        <v>144</v>
      </c>
      <c r="H56" s="126"/>
      <c r="I56" s="256"/>
      <c r="J56" s="256"/>
      <c r="K56" s="256"/>
      <c r="L56" s="256"/>
      <c r="M56" s="25"/>
      <c r="N56" s="126" t="s">
        <v>165</v>
      </c>
      <c r="O56" s="126"/>
      <c r="P56" s="126"/>
      <c r="Q56" s="232"/>
      <c r="R56" s="233"/>
    </row>
    <row r="57" spans="1:20" s="23" customFormat="1" ht="14.1" customHeight="1">
      <c r="A57" s="24"/>
      <c r="B57" s="126" t="s">
        <v>137</v>
      </c>
      <c r="C57" s="126"/>
      <c r="D57" s="135"/>
      <c r="E57" s="135"/>
      <c r="F57" s="25"/>
      <c r="G57" s="126" t="s">
        <v>145</v>
      </c>
      <c r="H57" s="126"/>
      <c r="I57" s="256"/>
      <c r="J57" s="256"/>
      <c r="K57" s="256"/>
      <c r="L57" s="256"/>
      <c r="M57" s="25"/>
      <c r="N57" s="126" t="s">
        <v>289</v>
      </c>
      <c r="O57" s="126"/>
      <c r="P57" s="126"/>
      <c r="Q57" s="232"/>
      <c r="R57" s="233"/>
    </row>
    <row r="58" spans="1:20" s="23" customFormat="1" ht="14.1" customHeight="1">
      <c r="A58" s="24"/>
      <c r="B58" s="126" t="s">
        <v>147</v>
      </c>
      <c r="C58" s="126"/>
      <c r="D58" s="135"/>
      <c r="E58" s="135"/>
      <c r="F58" s="25"/>
      <c r="G58" s="126" t="s">
        <v>146</v>
      </c>
      <c r="H58" s="126"/>
      <c r="I58" s="256">
        <v>200</v>
      </c>
      <c r="J58" s="256"/>
      <c r="K58" s="256"/>
      <c r="L58" s="256"/>
      <c r="M58" s="25"/>
      <c r="N58" s="126" t="s">
        <v>163</v>
      </c>
      <c r="O58" s="126"/>
      <c r="P58" s="126"/>
      <c r="Q58" s="232"/>
      <c r="R58" s="233"/>
    </row>
    <row r="59" spans="1:20" s="23" customFormat="1" ht="14.1" customHeight="1">
      <c r="A59" s="24"/>
      <c r="B59" s="133" t="s">
        <v>148</v>
      </c>
      <c r="C59" s="133"/>
      <c r="D59" s="135"/>
      <c r="E59" s="135"/>
      <c r="F59" s="25"/>
      <c r="G59" s="126" t="s">
        <v>166</v>
      </c>
      <c r="H59" s="126"/>
      <c r="I59" s="256"/>
      <c r="J59" s="256"/>
      <c r="K59" s="256"/>
      <c r="L59" s="256"/>
      <c r="M59" s="8"/>
      <c r="N59" s="8"/>
      <c r="O59" s="8"/>
      <c r="P59" s="8"/>
      <c r="Q59" s="232"/>
      <c r="R59" s="233"/>
    </row>
    <row r="60" spans="1:20" ht="3.75" customHeight="1" thickBot="1">
      <c r="A60" s="15"/>
      <c r="B60" s="119"/>
      <c r="C60" s="119"/>
      <c r="D60" s="85"/>
      <c r="E60" s="85"/>
      <c r="F60" s="84"/>
      <c r="G60" s="84"/>
      <c r="H60" s="85"/>
      <c r="I60" s="85"/>
      <c r="J60" s="85"/>
      <c r="K60" s="85"/>
      <c r="L60" s="85"/>
      <c r="M60" s="85"/>
      <c r="N60" s="85"/>
      <c r="O60" s="85"/>
      <c r="P60" s="85"/>
      <c r="Q60" s="85"/>
      <c r="R60" s="14"/>
    </row>
    <row r="61" spans="1:20" ht="12" customHeight="1" thickBot="1">
      <c r="A61" s="245" t="s">
        <v>290</v>
      </c>
      <c r="B61" s="246"/>
      <c r="C61" s="246"/>
      <c r="D61" s="246"/>
      <c r="E61" s="246"/>
      <c r="F61" s="246"/>
      <c r="G61" s="246"/>
      <c r="H61" s="246"/>
      <c r="I61" s="246"/>
      <c r="J61" s="246"/>
      <c r="K61" s="246"/>
      <c r="L61" s="246"/>
      <c r="M61" s="246"/>
      <c r="N61" s="246"/>
      <c r="O61" s="246"/>
      <c r="P61" s="246"/>
      <c r="Q61" s="246"/>
      <c r="R61" s="247"/>
    </row>
    <row r="62" spans="1:20">
      <c r="A62" s="16" t="s">
        <v>27</v>
      </c>
      <c r="B62" s="120"/>
      <c r="C62" s="120"/>
      <c r="D62" s="121"/>
      <c r="E62" s="121"/>
      <c r="F62" s="121"/>
      <c r="G62" s="121"/>
      <c r="H62" s="121"/>
      <c r="I62" s="121"/>
      <c r="J62" s="121"/>
      <c r="K62" s="121"/>
      <c r="L62" s="121"/>
      <c r="M62" s="121"/>
      <c r="N62" s="121"/>
      <c r="O62" s="121"/>
      <c r="P62" s="121"/>
      <c r="Q62" s="121"/>
      <c r="R62" s="17"/>
    </row>
    <row r="63" spans="1:20" s="23" customFormat="1" ht="12.75" customHeight="1">
      <c r="A63" s="24"/>
      <c r="B63" s="243" t="s">
        <v>167</v>
      </c>
      <c r="C63" s="243"/>
      <c r="D63" s="243"/>
      <c r="E63" s="243"/>
      <c r="F63" s="584" t="s">
        <v>340</v>
      </c>
      <c r="G63" s="584"/>
      <c r="H63" s="584"/>
      <c r="I63" s="584"/>
      <c r="J63" s="25"/>
      <c r="K63" s="244" t="s">
        <v>168</v>
      </c>
      <c r="L63" s="244"/>
      <c r="M63" s="244"/>
      <c r="N63" s="248"/>
      <c r="O63" s="248"/>
      <c r="P63" s="248"/>
      <c r="Q63" s="102"/>
      <c r="R63" s="122"/>
    </row>
    <row r="64" spans="1:20" s="23" customFormat="1" ht="12.75" customHeight="1">
      <c r="A64" s="24"/>
      <c r="B64" s="133" t="s">
        <v>169</v>
      </c>
      <c r="C64" s="133"/>
      <c r="D64" s="133"/>
      <c r="E64" s="133"/>
      <c r="F64" s="248"/>
      <c r="G64" s="248"/>
      <c r="H64" s="248"/>
      <c r="I64" s="248"/>
      <c r="J64" s="25"/>
      <c r="K64" s="133" t="s">
        <v>170</v>
      </c>
      <c r="L64" s="133"/>
      <c r="M64" s="133"/>
      <c r="N64" s="249"/>
      <c r="O64" s="249"/>
      <c r="P64" s="249"/>
      <c r="Q64" s="102"/>
      <c r="R64" s="122"/>
    </row>
    <row r="65" spans="1:18" s="23" customFormat="1" ht="12.75" customHeight="1">
      <c r="A65" s="24"/>
      <c r="B65" s="133" t="s">
        <v>171</v>
      </c>
      <c r="C65" s="133"/>
      <c r="D65" s="133"/>
      <c r="E65" s="133"/>
      <c r="F65" s="249"/>
      <c r="G65" s="249"/>
      <c r="H65" s="249"/>
      <c r="I65" s="249"/>
      <c r="J65" s="25"/>
      <c r="K65" s="133" t="s">
        <v>159</v>
      </c>
      <c r="L65" s="133"/>
      <c r="M65" s="133"/>
      <c r="N65" s="249" t="s">
        <v>335</v>
      </c>
      <c r="O65" s="249"/>
      <c r="P65" s="249"/>
      <c r="Q65" s="102"/>
      <c r="R65" s="122"/>
    </row>
    <row r="66" spans="1:18" ht="2.25" customHeight="1">
      <c r="A66" s="13"/>
      <c r="B66" s="85"/>
      <c r="C66" s="85"/>
      <c r="D66" s="85"/>
      <c r="E66" s="85"/>
      <c r="F66" s="84"/>
      <c r="G66" s="84"/>
      <c r="H66" s="84"/>
      <c r="I66" s="84"/>
      <c r="J66" s="84"/>
      <c r="K66" s="85"/>
      <c r="L66" s="85"/>
      <c r="M66" s="85"/>
      <c r="N66" s="85"/>
      <c r="O66" s="85"/>
      <c r="P66" s="85"/>
      <c r="Q66" s="85"/>
      <c r="R66" s="14"/>
    </row>
    <row r="67" spans="1:18" ht="1.5" customHeight="1">
      <c r="A67" s="13"/>
      <c r="B67" s="85"/>
      <c r="C67" s="85"/>
      <c r="D67" s="237"/>
      <c r="E67" s="237"/>
      <c r="F67" s="237"/>
      <c r="G67" s="237"/>
      <c r="H67" s="85"/>
      <c r="I67" s="85"/>
      <c r="J67" s="85"/>
      <c r="K67" s="85"/>
      <c r="L67" s="85"/>
      <c r="M67" s="123"/>
      <c r="N67" s="123"/>
      <c r="O67" s="123"/>
      <c r="P67" s="123"/>
      <c r="Q67" s="123"/>
      <c r="R67" s="18"/>
    </row>
    <row r="68" spans="1:18" ht="15.75">
      <c r="A68" s="13" t="s">
        <v>302</v>
      </c>
      <c r="B68" s="85"/>
      <c r="C68" s="250" t="str">
        <f>IF(G6=0,"",G6)</f>
        <v>ALARMA, EVANGELINE LEE</v>
      </c>
      <c r="D68" s="251"/>
      <c r="E68" s="251"/>
      <c r="F68" s="251"/>
      <c r="G68" s="251"/>
      <c r="H68" s="241" t="s">
        <v>303</v>
      </c>
      <c r="I68" s="241"/>
      <c r="J68" s="241"/>
      <c r="K68" s="241"/>
      <c r="L68" s="241"/>
      <c r="M68" s="241"/>
      <c r="N68" s="241"/>
      <c r="O68" s="241"/>
      <c r="P68" s="241"/>
      <c r="Q68" s="123"/>
      <c r="R68" s="18"/>
    </row>
    <row r="69" spans="1:18" ht="32.25" customHeight="1">
      <c r="A69" s="252" t="s">
        <v>304</v>
      </c>
      <c r="B69" s="253"/>
      <c r="C69" s="253"/>
      <c r="D69" s="253"/>
      <c r="E69" s="253"/>
      <c r="F69" s="253"/>
      <c r="G69" s="253"/>
      <c r="H69" s="253"/>
      <c r="I69" s="253"/>
      <c r="J69" s="253"/>
      <c r="K69" s="253"/>
      <c r="L69" s="253"/>
      <c r="M69" s="253"/>
      <c r="N69" s="253"/>
      <c r="O69" s="253"/>
      <c r="P69" s="253"/>
      <c r="Q69" s="123"/>
      <c r="R69" s="18"/>
    </row>
    <row r="70" spans="1:18" ht="39" customHeight="1">
      <c r="A70" s="13"/>
      <c r="B70" s="85"/>
      <c r="C70" s="85"/>
      <c r="D70" s="85"/>
      <c r="E70" s="85"/>
      <c r="F70" s="242"/>
      <c r="G70" s="242"/>
      <c r="H70" s="242"/>
      <c r="I70" s="242"/>
      <c r="J70" s="242"/>
      <c r="K70" s="242"/>
      <c r="L70" s="242"/>
      <c r="M70" s="85"/>
      <c r="N70" s="85"/>
      <c r="O70" s="85"/>
      <c r="P70" s="85"/>
      <c r="Q70" s="123"/>
      <c r="R70" s="18"/>
    </row>
    <row r="71" spans="1:18">
      <c r="A71" s="240" t="s">
        <v>292</v>
      </c>
      <c r="B71" s="241"/>
      <c r="C71" s="241"/>
      <c r="D71" s="241"/>
      <c r="E71" s="241"/>
      <c r="F71" s="241"/>
      <c r="G71" s="241"/>
      <c r="H71" s="241"/>
      <c r="I71" s="241"/>
      <c r="J71" s="241"/>
      <c r="K71" s="241"/>
      <c r="L71" s="241"/>
      <c r="M71" s="241"/>
      <c r="N71" s="241"/>
      <c r="O71" s="241"/>
      <c r="P71" s="241"/>
      <c r="Q71" s="254" t="s">
        <v>298</v>
      </c>
      <c r="R71" s="255"/>
    </row>
    <row r="72" spans="1:18" ht="1.5" customHeight="1" thickBot="1">
      <c r="A72" s="13"/>
      <c r="B72" s="85"/>
      <c r="C72" s="85"/>
      <c r="D72" s="85"/>
      <c r="E72" s="85"/>
      <c r="F72" s="85"/>
      <c r="G72" s="85"/>
      <c r="H72" s="85"/>
      <c r="I72" s="85"/>
      <c r="J72" s="85"/>
      <c r="K72" s="85"/>
      <c r="L72" s="115"/>
      <c r="M72" s="85"/>
      <c r="N72" s="85"/>
      <c r="O72" s="85"/>
      <c r="P72" s="85"/>
      <c r="Q72" s="238"/>
      <c r="R72" s="239"/>
    </row>
    <row r="73" spans="1:18" ht="12" customHeight="1" thickBot="1">
      <c r="A73" s="145" t="s">
        <v>291</v>
      </c>
      <c r="B73" s="146"/>
      <c r="C73" s="146"/>
      <c r="D73" s="146"/>
      <c r="E73" s="146"/>
      <c r="F73" s="146"/>
      <c r="G73" s="146"/>
      <c r="H73" s="146"/>
      <c r="I73" s="146"/>
      <c r="J73" s="146"/>
      <c r="K73" s="146"/>
      <c r="L73" s="146"/>
      <c r="M73" s="146"/>
      <c r="N73" s="146"/>
      <c r="O73" s="146"/>
      <c r="P73" s="146"/>
      <c r="Q73" s="146"/>
      <c r="R73" s="147"/>
    </row>
    <row r="74" spans="1:18">
      <c r="A74" s="585" t="s">
        <v>341</v>
      </c>
      <c r="B74" s="212"/>
      <c r="C74" s="212"/>
      <c r="D74" s="212"/>
      <c r="E74" s="212"/>
      <c r="F74" s="212"/>
      <c r="G74" s="212"/>
      <c r="H74" s="212"/>
      <c r="I74" s="212"/>
      <c r="J74" s="212"/>
      <c r="K74" s="212"/>
      <c r="L74" s="212"/>
      <c r="M74" s="212"/>
      <c r="N74" s="212"/>
      <c r="O74" s="212"/>
      <c r="P74" s="212"/>
      <c r="Q74" s="212"/>
      <c r="R74" s="213"/>
    </row>
    <row r="75" spans="1:18" ht="15" customHeight="1">
      <c r="A75" s="214"/>
      <c r="B75" s="215"/>
      <c r="C75" s="215"/>
      <c r="D75" s="215"/>
      <c r="E75" s="215"/>
      <c r="F75" s="215"/>
      <c r="G75" s="215"/>
      <c r="H75" s="215"/>
      <c r="I75" s="215"/>
      <c r="J75" s="215"/>
      <c r="K75" s="215"/>
      <c r="L75" s="215"/>
      <c r="M75" s="215"/>
      <c r="N75" s="215"/>
      <c r="O75" s="215"/>
      <c r="P75" s="215"/>
      <c r="Q75" s="215"/>
      <c r="R75" s="216"/>
    </row>
    <row r="76" spans="1:18">
      <c r="A76" s="214"/>
      <c r="B76" s="215"/>
      <c r="C76" s="215"/>
      <c r="D76" s="215"/>
      <c r="E76" s="215"/>
      <c r="F76" s="215"/>
      <c r="G76" s="215"/>
      <c r="H76" s="215"/>
      <c r="I76" s="215"/>
      <c r="J76" s="215"/>
      <c r="K76" s="215"/>
      <c r="L76" s="215"/>
      <c r="M76" s="215"/>
      <c r="N76" s="215"/>
      <c r="O76" s="215"/>
      <c r="P76" s="215"/>
      <c r="Q76" s="215"/>
      <c r="R76" s="216"/>
    </row>
    <row r="77" spans="1:18" ht="50.25" customHeight="1" thickBot="1">
      <c r="A77" s="217"/>
      <c r="B77" s="218"/>
      <c r="C77" s="218"/>
      <c r="D77" s="218"/>
      <c r="E77" s="218"/>
      <c r="F77" s="218"/>
      <c r="G77" s="218"/>
      <c r="H77" s="218"/>
      <c r="I77" s="218"/>
      <c r="J77" s="218"/>
      <c r="K77" s="218"/>
      <c r="L77" s="218"/>
      <c r="M77" s="218"/>
      <c r="N77" s="218"/>
      <c r="O77" s="218"/>
      <c r="P77" s="218"/>
      <c r="Q77" s="218"/>
      <c r="R77" s="219"/>
    </row>
    <row r="78" spans="1:18" ht="12" customHeight="1" thickBot="1">
      <c r="A78" s="145" t="s">
        <v>293</v>
      </c>
      <c r="B78" s="146"/>
      <c r="C78" s="146"/>
      <c r="D78" s="146"/>
      <c r="E78" s="146"/>
      <c r="F78" s="146"/>
      <c r="G78" s="146"/>
      <c r="H78" s="146"/>
      <c r="I78" s="146"/>
      <c r="J78" s="146"/>
      <c r="K78" s="146"/>
      <c r="L78" s="146"/>
      <c r="M78" s="146"/>
      <c r="N78" s="146"/>
      <c r="O78" s="146"/>
      <c r="P78" s="146"/>
      <c r="Q78" s="146"/>
      <c r="R78" s="147"/>
    </row>
    <row r="79" spans="1:18" ht="15.75" customHeight="1" thickBot="1">
      <c r="A79" s="207" t="s">
        <v>300</v>
      </c>
      <c r="B79" s="208"/>
      <c r="C79" s="208"/>
      <c r="D79" s="208"/>
      <c r="E79" s="208"/>
      <c r="F79" s="208"/>
      <c r="G79" s="208"/>
      <c r="H79" s="209"/>
      <c r="I79" s="207" t="s">
        <v>294</v>
      </c>
      <c r="J79" s="208"/>
      <c r="K79" s="208"/>
      <c r="L79" s="209"/>
      <c r="M79" s="207" t="s">
        <v>295</v>
      </c>
      <c r="N79" s="208"/>
      <c r="O79" s="209"/>
      <c r="P79" s="204" t="s">
        <v>307</v>
      </c>
      <c r="Q79" s="205"/>
      <c r="R79" s="206"/>
    </row>
    <row r="80" spans="1:18" ht="15.75" customHeight="1">
      <c r="A80" s="86">
        <v>1</v>
      </c>
      <c r="B80" s="221" t="s">
        <v>336</v>
      </c>
      <c r="C80" s="221"/>
      <c r="D80" s="221"/>
      <c r="E80" s="221"/>
      <c r="F80" s="221"/>
      <c r="G80" s="221"/>
      <c r="H80" s="221"/>
      <c r="I80" s="222">
        <v>1715</v>
      </c>
      <c r="J80" s="222"/>
      <c r="K80" s="222"/>
      <c r="L80" s="222"/>
      <c r="M80" s="221" t="s">
        <v>338</v>
      </c>
      <c r="N80" s="221"/>
      <c r="O80" s="221"/>
      <c r="P80" s="210" t="s">
        <v>312</v>
      </c>
      <c r="Q80" s="210"/>
      <c r="R80" s="211"/>
    </row>
    <row r="81" spans="1:18" ht="15.75" customHeight="1">
      <c r="A81" s="86">
        <v>2</v>
      </c>
      <c r="B81" s="220"/>
      <c r="C81" s="220"/>
      <c r="D81" s="220"/>
      <c r="E81" s="220"/>
      <c r="F81" s="220"/>
      <c r="G81" s="220"/>
      <c r="H81" s="220"/>
      <c r="I81" s="220"/>
      <c r="J81" s="220"/>
      <c r="K81" s="220"/>
      <c r="L81" s="220"/>
      <c r="M81" s="220"/>
      <c r="N81" s="220"/>
      <c r="O81" s="220"/>
      <c r="P81" s="223"/>
      <c r="Q81" s="223"/>
      <c r="R81" s="224"/>
    </row>
    <row r="82" spans="1:18" ht="15.75" customHeight="1">
      <c r="A82" s="86">
        <v>3</v>
      </c>
      <c r="B82" s="220"/>
      <c r="C82" s="220"/>
      <c r="D82" s="220"/>
      <c r="E82" s="220"/>
      <c r="F82" s="220"/>
      <c r="G82" s="220"/>
      <c r="H82" s="220"/>
      <c r="I82" s="220"/>
      <c r="J82" s="220"/>
      <c r="K82" s="220"/>
      <c r="L82" s="220"/>
      <c r="M82" s="220"/>
      <c r="N82" s="220"/>
      <c r="O82" s="220"/>
      <c r="P82" s="223"/>
      <c r="Q82" s="223"/>
      <c r="R82" s="224"/>
    </row>
    <row r="83" spans="1:18" ht="15.75" customHeight="1">
      <c r="A83" s="86">
        <v>4</v>
      </c>
      <c r="B83" s="220"/>
      <c r="C83" s="220"/>
      <c r="D83" s="220"/>
      <c r="E83" s="220"/>
      <c r="F83" s="220"/>
      <c r="G83" s="220"/>
      <c r="H83" s="220"/>
      <c r="I83" s="220"/>
      <c r="J83" s="220"/>
      <c r="K83" s="220"/>
      <c r="L83" s="220"/>
      <c r="M83" s="220"/>
      <c r="N83" s="220"/>
      <c r="O83" s="220"/>
      <c r="P83" s="223"/>
      <c r="Q83" s="223"/>
      <c r="R83" s="224"/>
    </row>
    <row r="84" spans="1:18" ht="15.75" customHeight="1">
      <c r="A84" s="86">
        <v>5</v>
      </c>
      <c r="B84" s="220"/>
      <c r="C84" s="220"/>
      <c r="D84" s="220"/>
      <c r="E84" s="220"/>
      <c r="F84" s="220"/>
      <c r="G84" s="220"/>
      <c r="H84" s="220"/>
      <c r="I84" s="220"/>
      <c r="J84" s="220"/>
      <c r="K84" s="220"/>
      <c r="L84" s="220"/>
      <c r="M84" s="220"/>
      <c r="N84" s="220"/>
      <c r="O84" s="220"/>
      <c r="P84" s="223"/>
      <c r="Q84" s="223"/>
      <c r="R84" s="224"/>
    </row>
    <row r="85" spans="1:18" ht="3" customHeight="1">
      <c r="A85" s="13"/>
      <c r="B85" s="85"/>
      <c r="C85" s="85"/>
      <c r="D85" s="237"/>
      <c r="E85" s="237"/>
      <c r="F85" s="237"/>
      <c r="G85" s="237"/>
      <c r="H85" s="85"/>
      <c r="I85" s="85"/>
      <c r="J85" s="85"/>
      <c r="K85" s="85"/>
      <c r="L85" s="85"/>
      <c r="M85" s="123"/>
      <c r="N85" s="123"/>
      <c r="O85" s="123"/>
      <c r="P85" s="123"/>
      <c r="Q85" s="123"/>
      <c r="R85" s="18"/>
    </row>
    <row r="86" spans="1:18">
      <c r="A86" s="268" t="s">
        <v>30</v>
      </c>
      <c r="B86" s="269"/>
      <c r="C86" s="269"/>
      <c r="D86" s="85"/>
      <c r="E86" s="85"/>
      <c r="F86" s="85"/>
      <c r="G86" s="85"/>
      <c r="H86" s="85"/>
      <c r="I86" s="85"/>
      <c r="J86" s="85"/>
      <c r="K86" s="269" t="s">
        <v>296</v>
      </c>
      <c r="L86" s="269"/>
      <c r="M86" s="269"/>
      <c r="N86" s="85"/>
      <c r="O86" s="85"/>
      <c r="P86" s="85"/>
      <c r="Q86" s="85"/>
      <c r="R86" s="14"/>
    </row>
    <row r="87" spans="1:18" ht="12" customHeight="1">
      <c r="A87" s="268"/>
      <c r="B87" s="269"/>
      <c r="C87" s="269"/>
      <c r="D87" s="273" t="s">
        <v>339</v>
      </c>
      <c r="E87" s="274"/>
      <c r="F87" s="274"/>
      <c r="G87" s="274"/>
      <c r="H87" s="274"/>
      <c r="I87" s="274"/>
      <c r="J87" s="274"/>
      <c r="K87" s="269"/>
      <c r="L87" s="269"/>
      <c r="M87" s="269"/>
      <c r="N87" s="275" t="s">
        <v>337</v>
      </c>
      <c r="O87" s="276"/>
      <c r="P87" s="276"/>
      <c r="Q87" s="276"/>
      <c r="R87" s="277"/>
    </row>
    <row r="88" spans="1:18" ht="12" customHeight="1" thickBot="1">
      <c r="A88" s="270"/>
      <c r="B88" s="271"/>
      <c r="C88" s="271"/>
      <c r="D88" s="272" t="s">
        <v>305</v>
      </c>
      <c r="E88" s="272"/>
      <c r="F88" s="272"/>
      <c r="G88" s="272"/>
      <c r="H88" s="272"/>
      <c r="I88" s="272"/>
      <c r="J88" s="272"/>
      <c r="K88" s="271"/>
      <c r="L88" s="271"/>
      <c r="M88" s="271"/>
      <c r="N88" s="278" t="s">
        <v>306</v>
      </c>
      <c r="O88" s="279"/>
      <c r="P88" s="279"/>
      <c r="Q88" s="279"/>
      <c r="R88" s="280"/>
    </row>
  </sheetData>
  <sheetProtection selectLockedCells="1"/>
  <customSheetViews>
    <customSheetView guid="{0656D129-458C-4476-BED5-1C57B00455F0}" showPageBreaks="1" view="pageLayout" topLeftCell="A46">
      <selection activeCell="P31" sqref="P31:R31"/>
      <pageMargins left="0" right="0" top="0.75" bottom="0" header="9.6145833333333333E-2" footer="0.3"/>
      <pageSetup paperSize="9" scale="71" orientation="portrait" r:id="rId1"/>
      <headerFooter>
        <oddHeader>&amp;C&amp;G</oddHeader>
      </headerFooter>
    </customSheetView>
    <customSheetView guid="{BD76EEE7-8F6D-4193-AC21-C0B5C3D08FBF}" showPageBreaks="1" view="pageLayout" topLeftCell="A7">
      <selection activeCell="P31" sqref="P31:R31"/>
      <pageMargins left="0" right="0" top="0.75" bottom="0" header="9.6145833333333333E-2" footer="0.3"/>
      <pageSetup paperSize="9" scale="71" orientation="portrait" r:id="rId2"/>
      <headerFooter>
        <oddHeader>&amp;C&amp;G</oddHeader>
      </headerFooter>
    </customSheetView>
  </customSheetViews>
  <mergeCells count="231">
    <mergeCell ref="I58:L58"/>
    <mergeCell ref="I57:L57"/>
    <mergeCell ref="G59:H59"/>
    <mergeCell ref="D56:E56"/>
    <mergeCell ref="D57:E57"/>
    <mergeCell ref="I56:L56"/>
    <mergeCell ref="I46:L46"/>
    <mergeCell ref="P45:R45"/>
    <mergeCell ref="A45:G45"/>
    <mergeCell ref="I45:L45"/>
    <mergeCell ref="A33:H33"/>
    <mergeCell ref="A34:H34"/>
    <mergeCell ref="A35:H35"/>
    <mergeCell ref="A36:H36"/>
    <mergeCell ref="A37:H37"/>
    <mergeCell ref="A38:H38"/>
    <mergeCell ref="A40:H40"/>
    <mergeCell ref="A39:H39"/>
    <mergeCell ref="P41:Q41"/>
    <mergeCell ref="I33:J33"/>
    <mergeCell ref="M33:O33"/>
    <mergeCell ref="P33:Q33"/>
    <mergeCell ref="I35:J35"/>
    <mergeCell ref="M35:O35"/>
    <mergeCell ref="P35:Q35"/>
    <mergeCell ref="I36:J36"/>
    <mergeCell ref="M36:O36"/>
    <mergeCell ref="P36:Q36"/>
    <mergeCell ref="P38:Q38"/>
    <mergeCell ref="I39:J39"/>
    <mergeCell ref="M39:O39"/>
    <mergeCell ref="P39:Q39"/>
    <mergeCell ref="I40:J40"/>
    <mergeCell ref="M40:O40"/>
    <mergeCell ref="A86:C88"/>
    <mergeCell ref="D88:J88"/>
    <mergeCell ref="D87:J87"/>
    <mergeCell ref="K86:M88"/>
    <mergeCell ref="N87:R87"/>
    <mergeCell ref="N88:R88"/>
    <mergeCell ref="B82:H82"/>
    <mergeCell ref="B83:H83"/>
    <mergeCell ref="B84:H84"/>
    <mergeCell ref="I82:L82"/>
    <mergeCell ref="M82:O82"/>
    <mergeCell ref="P82:R82"/>
    <mergeCell ref="I83:L83"/>
    <mergeCell ref="M83:O83"/>
    <mergeCell ref="P83:R83"/>
    <mergeCell ref="I84:L84"/>
    <mergeCell ref="M84:O84"/>
    <mergeCell ref="P84:R84"/>
    <mergeCell ref="D85:G85"/>
    <mergeCell ref="G6:L6"/>
    <mergeCell ref="N65:P65"/>
    <mergeCell ref="N64:P64"/>
    <mergeCell ref="N63:P63"/>
    <mergeCell ref="R29:R30"/>
    <mergeCell ref="A29:H29"/>
    <mergeCell ref="A30:H30"/>
    <mergeCell ref="G49:J49"/>
    <mergeCell ref="Q55:R55"/>
    <mergeCell ref="Q54:R54"/>
    <mergeCell ref="Q51:R51"/>
    <mergeCell ref="Q53:R53"/>
    <mergeCell ref="Q52:R52"/>
    <mergeCell ref="Q50:R50"/>
    <mergeCell ref="Q6:R6"/>
    <mergeCell ref="M6:P6"/>
    <mergeCell ref="B52:C52"/>
    <mergeCell ref="B51:C51"/>
    <mergeCell ref="B50:C50"/>
    <mergeCell ref="M49:Q49"/>
    <mergeCell ref="D53:E53"/>
    <mergeCell ref="A46:G46"/>
    <mergeCell ref="A31:H31"/>
    <mergeCell ref="A32:H32"/>
    <mergeCell ref="A73:R73"/>
    <mergeCell ref="D67:G67"/>
    <mergeCell ref="Q72:R72"/>
    <mergeCell ref="A71:P71"/>
    <mergeCell ref="F70:L70"/>
    <mergeCell ref="Q56:R56"/>
    <mergeCell ref="D58:E58"/>
    <mergeCell ref="D59:E59"/>
    <mergeCell ref="B63:E63"/>
    <mergeCell ref="K63:M63"/>
    <mergeCell ref="A61:R61"/>
    <mergeCell ref="F63:I63"/>
    <mergeCell ref="Q59:R59"/>
    <mergeCell ref="F64:I64"/>
    <mergeCell ref="F65:I65"/>
    <mergeCell ref="B65:E65"/>
    <mergeCell ref="B64:E64"/>
    <mergeCell ref="K65:M65"/>
    <mergeCell ref="K64:M64"/>
    <mergeCell ref="C68:G68"/>
    <mergeCell ref="H68:P68"/>
    <mergeCell ref="A69:P69"/>
    <mergeCell ref="Q71:R71"/>
    <mergeCell ref="I59:L59"/>
    <mergeCell ref="A5:E5"/>
    <mergeCell ref="A7:C7"/>
    <mergeCell ref="D7:L7"/>
    <mergeCell ref="M7:P7"/>
    <mergeCell ref="Q7:R7"/>
    <mergeCell ref="A10:C10"/>
    <mergeCell ref="A11:C11"/>
    <mergeCell ref="G58:H58"/>
    <mergeCell ref="G57:H57"/>
    <mergeCell ref="G56:H56"/>
    <mergeCell ref="N58:P58"/>
    <mergeCell ref="N57:P57"/>
    <mergeCell ref="N56:P56"/>
    <mergeCell ref="Q58:R58"/>
    <mergeCell ref="Q57:R57"/>
    <mergeCell ref="A48:R48"/>
    <mergeCell ref="A49:C49"/>
    <mergeCell ref="D49:E49"/>
    <mergeCell ref="N55:P55"/>
    <mergeCell ref="N54:P54"/>
    <mergeCell ref="N53:P53"/>
    <mergeCell ref="N52:P52"/>
    <mergeCell ref="N51:P51"/>
    <mergeCell ref="N50:P50"/>
    <mergeCell ref="P79:R79"/>
    <mergeCell ref="I79:L79"/>
    <mergeCell ref="A79:H79"/>
    <mergeCell ref="M79:O79"/>
    <mergeCell ref="P80:R80"/>
    <mergeCell ref="A74:R77"/>
    <mergeCell ref="A78:R78"/>
    <mergeCell ref="I81:L81"/>
    <mergeCell ref="M80:O80"/>
    <mergeCell ref="I80:L80"/>
    <mergeCell ref="B80:H80"/>
    <mergeCell ref="B81:H81"/>
    <mergeCell ref="M81:O81"/>
    <mergeCell ref="P81:R81"/>
    <mergeCell ref="I37:J37"/>
    <mergeCell ref="M37:O37"/>
    <mergeCell ref="P37:Q37"/>
    <mergeCell ref="I38:J38"/>
    <mergeCell ref="M38:O38"/>
    <mergeCell ref="I34:J34"/>
    <mergeCell ref="M34:O34"/>
    <mergeCell ref="P34:Q34"/>
    <mergeCell ref="A44:G44"/>
    <mergeCell ref="I44:L44"/>
    <mergeCell ref="P40:Q40"/>
    <mergeCell ref="I41:J41"/>
    <mergeCell ref="M41:O41"/>
    <mergeCell ref="I42:J42"/>
    <mergeCell ref="M42:O42"/>
    <mergeCell ref="P42:Q42"/>
    <mergeCell ref="A41:H41"/>
    <mergeCell ref="A42:H42"/>
    <mergeCell ref="R21:R22"/>
    <mergeCell ref="K24:O24"/>
    <mergeCell ref="P24:R24"/>
    <mergeCell ref="P26:Q26"/>
    <mergeCell ref="A28:R28"/>
    <mergeCell ref="I29:J30"/>
    <mergeCell ref="K29:K30"/>
    <mergeCell ref="L29:L30"/>
    <mergeCell ref="M29:O30"/>
    <mergeCell ref="P29:Q30"/>
    <mergeCell ref="D24:J24"/>
    <mergeCell ref="L21:M22"/>
    <mergeCell ref="A24:C24"/>
    <mergeCell ref="A21:E21"/>
    <mergeCell ref="A22:E22"/>
    <mergeCell ref="F21:F22"/>
    <mergeCell ref="G21:H22"/>
    <mergeCell ref="I32:J32"/>
    <mergeCell ref="M32:O32"/>
    <mergeCell ref="P32:Q32"/>
    <mergeCell ref="O21:O22"/>
    <mergeCell ref="P21:P22"/>
    <mergeCell ref="Q21:Q22"/>
    <mergeCell ref="I31:J31"/>
    <mergeCell ref="M31:O31"/>
    <mergeCell ref="P31:Q31"/>
    <mergeCell ref="A8:L8"/>
    <mergeCell ref="N8:R8"/>
    <mergeCell ref="A9:R9"/>
    <mergeCell ref="D10:P10"/>
    <mergeCell ref="D11:P11"/>
    <mergeCell ref="A18:C18"/>
    <mergeCell ref="A19:C19"/>
    <mergeCell ref="D19:G19"/>
    <mergeCell ref="N19:R19"/>
    <mergeCell ref="E14:R14"/>
    <mergeCell ref="E15:R15"/>
    <mergeCell ref="E16:R16"/>
    <mergeCell ref="E17:R17"/>
    <mergeCell ref="A14:D14"/>
    <mergeCell ref="A15:D15"/>
    <mergeCell ref="K19:M19"/>
    <mergeCell ref="J18:K18"/>
    <mergeCell ref="M12:R12"/>
    <mergeCell ref="A13:D13"/>
    <mergeCell ref="G13:J13"/>
    <mergeCell ref="M13:R13"/>
    <mergeCell ref="A16:D16"/>
    <mergeCell ref="A17:D17"/>
    <mergeCell ref="Q18:R18"/>
    <mergeCell ref="A1:R1"/>
    <mergeCell ref="A3:C3"/>
    <mergeCell ref="L5:Q5"/>
    <mergeCell ref="D3:J3"/>
    <mergeCell ref="Q3:R3"/>
    <mergeCell ref="F5:K5"/>
    <mergeCell ref="A6:F6"/>
    <mergeCell ref="B59:C59"/>
    <mergeCell ref="B58:C58"/>
    <mergeCell ref="B57:C57"/>
    <mergeCell ref="B56:C56"/>
    <mergeCell ref="I55:L55"/>
    <mergeCell ref="D52:E52"/>
    <mergeCell ref="J54:K54"/>
    <mergeCell ref="A55:B55"/>
    <mergeCell ref="D55:E55"/>
    <mergeCell ref="B53:C53"/>
    <mergeCell ref="D50:E50"/>
    <mergeCell ref="D51:E51"/>
    <mergeCell ref="H50:J50"/>
    <mergeCell ref="G23:H23"/>
    <mergeCell ref="J21:K22"/>
    <mergeCell ref="A12:D12"/>
    <mergeCell ref="G12:J12"/>
  </mergeCells>
  <printOptions horizontalCentered="1"/>
  <pageMargins left="0" right="0" top="0.56999999999999995" bottom="0" header="9.6145833333333305E-2" footer="0.3"/>
  <pageSetup paperSize="9" scale="69" orientation="portrait" r:id="rId3"/>
  <headerFooter>
    <oddHeader>&amp;C&amp;G</oddHeader>
  </headerFooter>
  <drawing r:id="rId4"/>
  <legacyDrawing r:id="rId5"/>
  <legacyDrawingHF r:id="rId6"/>
  <controls>
    <mc:AlternateContent xmlns:mc="http://schemas.openxmlformats.org/markup-compatibility/2006">
      <mc:Choice Requires="x14">
        <control shapeId="6281" r:id="rId7" name="CheckBox1">
          <controlPr defaultSize="0" autoLine="0" r:id="rId8">
            <anchor moveWithCells="1">
              <from>
                <xdr:col>3</xdr:col>
                <xdr:colOff>9525</xdr:colOff>
                <xdr:row>17</xdr:row>
                <xdr:rowOff>38100</xdr:rowOff>
              </from>
              <to>
                <xdr:col>4</xdr:col>
                <xdr:colOff>0</xdr:colOff>
                <xdr:row>17</xdr:row>
                <xdr:rowOff>161925</xdr:rowOff>
              </to>
            </anchor>
          </controlPr>
        </control>
      </mc:Choice>
      <mc:Fallback>
        <control shapeId="6281" r:id="rId7" name="CheckBox1"/>
      </mc:Fallback>
    </mc:AlternateContent>
    <mc:AlternateContent xmlns:mc="http://schemas.openxmlformats.org/markup-compatibility/2006">
      <mc:Choice Requires="x14">
        <control shapeId="6282" r:id="rId9" name="CheckBox2">
          <controlPr defaultSize="0" autoLine="0" r:id="rId10">
            <anchor moveWithCells="1">
              <from>
                <xdr:col>5</xdr:col>
                <xdr:colOff>57150</xdr:colOff>
                <xdr:row>17</xdr:row>
                <xdr:rowOff>38100</xdr:rowOff>
              </from>
              <to>
                <xdr:col>5</xdr:col>
                <xdr:colOff>219075</xdr:colOff>
                <xdr:row>17</xdr:row>
                <xdr:rowOff>161925</xdr:rowOff>
              </to>
            </anchor>
          </controlPr>
        </control>
      </mc:Choice>
      <mc:Fallback>
        <control shapeId="6282" r:id="rId9" name="CheckBox2"/>
      </mc:Fallback>
    </mc:AlternateContent>
    <mc:AlternateContent xmlns:mc="http://schemas.openxmlformats.org/markup-compatibility/2006">
      <mc:Choice Requires="x14">
        <control shapeId="6283" r:id="rId11" name="CheckBox3">
          <controlPr defaultSize="0" autoLine="0" r:id="rId12">
            <anchor moveWithCells="1">
              <from>
                <xdr:col>8</xdr:col>
                <xdr:colOff>66675</xdr:colOff>
                <xdr:row>17</xdr:row>
                <xdr:rowOff>38100</xdr:rowOff>
              </from>
              <to>
                <xdr:col>8</xdr:col>
                <xdr:colOff>228600</xdr:colOff>
                <xdr:row>17</xdr:row>
                <xdr:rowOff>161925</xdr:rowOff>
              </to>
            </anchor>
          </controlPr>
        </control>
      </mc:Choice>
      <mc:Fallback>
        <control shapeId="6283" r:id="rId11" name="CheckBox3"/>
      </mc:Fallback>
    </mc:AlternateContent>
    <mc:AlternateContent xmlns:mc="http://schemas.openxmlformats.org/markup-compatibility/2006">
      <mc:Choice Requires="x14">
        <control shapeId="6284" r:id="rId13" name="CheckBox4">
          <controlPr defaultSize="0" autoLine="0" r:id="rId14">
            <anchor moveWithCells="1">
              <from>
                <xdr:col>14</xdr:col>
                <xdr:colOff>38100</xdr:colOff>
                <xdr:row>17</xdr:row>
                <xdr:rowOff>38100</xdr:rowOff>
              </from>
              <to>
                <xdr:col>14</xdr:col>
                <xdr:colOff>200025</xdr:colOff>
                <xdr:row>17</xdr:row>
                <xdr:rowOff>161925</xdr:rowOff>
              </to>
            </anchor>
          </controlPr>
        </control>
      </mc:Choice>
      <mc:Fallback>
        <control shapeId="6284" r:id="rId13" name="CheckBox4"/>
      </mc:Fallback>
    </mc:AlternateContent>
    <mc:AlternateContent xmlns:mc="http://schemas.openxmlformats.org/markup-compatibility/2006">
      <mc:Choice Requires="x14">
        <control shapeId="6285" r:id="rId15" name="CheckBox5">
          <controlPr defaultSize="0" autoLine="0" r:id="rId16">
            <anchor moveWithCells="1">
              <from>
                <xdr:col>5</xdr:col>
                <xdr:colOff>47625</xdr:colOff>
                <xdr:row>20</xdr:row>
                <xdr:rowOff>142875</xdr:rowOff>
              </from>
              <to>
                <xdr:col>5</xdr:col>
                <xdr:colOff>209550</xdr:colOff>
                <xdr:row>21</xdr:row>
                <xdr:rowOff>95250</xdr:rowOff>
              </to>
            </anchor>
          </controlPr>
        </control>
      </mc:Choice>
      <mc:Fallback>
        <control shapeId="6285" r:id="rId15" name="CheckBox5"/>
      </mc:Fallback>
    </mc:AlternateContent>
    <mc:AlternateContent xmlns:mc="http://schemas.openxmlformats.org/markup-compatibility/2006">
      <mc:Choice Requires="x14">
        <control shapeId="6286" r:id="rId17" name="CheckBox6">
          <controlPr defaultSize="0" autoLine="0" r:id="rId18">
            <anchor moveWithCells="1">
              <from>
                <xdr:col>14</xdr:col>
                <xdr:colOff>47625</xdr:colOff>
                <xdr:row>20</xdr:row>
                <xdr:rowOff>133350</xdr:rowOff>
              </from>
              <to>
                <xdr:col>14</xdr:col>
                <xdr:colOff>209550</xdr:colOff>
                <xdr:row>21</xdr:row>
                <xdr:rowOff>85725</xdr:rowOff>
              </to>
            </anchor>
          </controlPr>
        </control>
      </mc:Choice>
      <mc:Fallback>
        <control shapeId="6286" r:id="rId17" name="CheckBox6"/>
      </mc:Fallback>
    </mc:AlternateContent>
    <mc:AlternateContent xmlns:mc="http://schemas.openxmlformats.org/markup-compatibility/2006">
      <mc:Choice Requires="x14">
        <control shapeId="6288" r:id="rId19" name="CheckBox8">
          <controlPr defaultSize="0" autoLine="0" r:id="rId20">
            <anchor moveWithCells="1">
              <from>
                <xdr:col>8</xdr:col>
                <xdr:colOff>57150</xdr:colOff>
                <xdr:row>20</xdr:row>
                <xdr:rowOff>133350</xdr:rowOff>
              </from>
              <to>
                <xdr:col>8</xdr:col>
                <xdr:colOff>66675</xdr:colOff>
                <xdr:row>20</xdr:row>
                <xdr:rowOff>142875</xdr:rowOff>
              </to>
            </anchor>
          </controlPr>
        </control>
      </mc:Choice>
      <mc:Fallback>
        <control shapeId="6288" r:id="rId19" name="CheckBox8"/>
      </mc:Fallback>
    </mc:AlternateContent>
    <mc:AlternateContent xmlns:mc="http://schemas.openxmlformats.org/markup-compatibility/2006">
      <mc:Choice Requires="x14">
        <control shapeId="2" r:id="rId21" name="CheckBox11">
          <controlPr defaultSize="0" autoLine="0" autoPict="0" r:id="rId22">
            <anchor moveWithCells="1">
              <from>
                <xdr:col>11</xdr:col>
                <xdr:colOff>142875</xdr:colOff>
                <xdr:row>20</xdr:row>
                <xdr:rowOff>123825</xdr:rowOff>
              </from>
              <to>
                <xdr:col>11</xdr:col>
                <xdr:colOff>304800</xdr:colOff>
                <xdr:row>21</xdr:row>
                <xdr:rowOff>76200</xdr:rowOff>
              </to>
            </anchor>
          </controlPr>
        </control>
      </mc:Choice>
      <mc:Fallback>
        <control shapeId="6291" r:id="rId21" name="CheckBox11"/>
      </mc:Fallback>
    </mc:AlternateContent>
    <mc:AlternateContent xmlns:mc="http://schemas.openxmlformats.org/markup-compatibility/2006">
      <mc:Choice Requires="x14">
        <control shapeId="6292" r:id="rId23" name="CheckBox12">
          <controlPr defaultSize="0" autoLine="0" r:id="rId24">
            <anchor moveWithCells="1">
              <from>
                <xdr:col>16</xdr:col>
                <xdr:colOff>95250</xdr:colOff>
                <xdr:row>20</xdr:row>
                <xdr:rowOff>123825</xdr:rowOff>
              </from>
              <to>
                <xdr:col>17</xdr:col>
                <xdr:colOff>9525</xdr:colOff>
                <xdr:row>21</xdr:row>
                <xdr:rowOff>76200</xdr:rowOff>
              </to>
            </anchor>
          </controlPr>
        </control>
      </mc:Choice>
      <mc:Fallback>
        <control shapeId="6292" r:id="rId23" name="CheckBox12"/>
      </mc:Fallback>
    </mc:AlternateContent>
    <mc:AlternateContent xmlns:mc="http://schemas.openxmlformats.org/markup-compatibility/2006">
      <mc:Choice Requires="x14">
        <control shapeId="6212" r:id="rId25" name="Check Box 68">
          <controlPr defaultSize="0" autoFill="0" autoLine="0" autoPict="0">
            <anchor moveWithCells="1">
              <from>
                <xdr:col>0</xdr:col>
                <xdr:colOff>28575</xdr:colOff>
                <xdr:row>49</xdr:row>
                <xdr:rowOff>9525</xdr:rowOff>
              </from>
              <to>
                <xdr:col>0</xdr:col>
                <xdr:colOff>238125</xdr:colOff>
                <xdr:row>50</xdr:row>
                <xdr:rowOff>19050</xdr:rowOff>
              </to>
            </anchor>
          </controlPr>
        </control>
      </mc:Choice>
    </mc:AlternateContent>
    <mc:AlternateContent xmlns:mc="http://schemas.openxmlformats.org/markup-compatibility/2006">
      <mc:Choice Requires="x14">
        <control shapeId="6225" r:id="rId26" name="Check Box 81">
          <controlPr defaultSize="0" autoFill="0" autoLine="0" autoPict="0">
            <anchor moveWithCells="1">
              <from>
                <xdr:col>0</xdr:col>
                <xdr:colOff>28575</xdr:colOff>
                <xdr:row>50</xdr:row>
                <xdr:rowOff>9525</xdr:rowOff>
              </from>
              <to>
                <xdr:col>0</xdr:col>
                <xdr:colOff>238125</xdr:colOff>
                <xdr:row>51</xdr:row>
                <xdr:rowOff>19050</xdr:rowOff>
              </to>
            </anchor>
          </controlPr>
        </control>
      </mc:Choice>
    </mc:AlternateContent>
    <mc:AlternateContent xmlns:mc="http://schemas.openxmlformats.org/markup-compatibility/2006">
      <mc:Choice Requires="x14">
        <control shapeId="6226" r:id="rId27" name="Check Box 82">
          <controlPr defaultSize="0" autoFill="0" autoLine="0" autoPict="0">
            <anchor moveWithCells="1">
              <from>
                <xdr:col>0</xdr:col>
                <xdr:colOff>28575</xdr:colOff>
                <xdr:row>51</xdr:row>
                <xdr:rowOff>9525</xdr:rowOff>
              </from>
              <to>
                <xdr:col>0</xdr:col>
                <xdr:colOff>238125</xdr:colOff>
                <xdr:row>52</xdr:row>
                <xdr:rowOff>19050</xdr:rowOff>
              </to>
            </anchor>
          </controlPr>
        </control>
      </mc:Choice>
    </mc:AlternateContent>
    <mc:AlternateContent xmlns:mc="http://schemas.openxmlformats.org/markup-compatibility/2006">
      <mc:Choice Requires="x14">
        <control shapeId="6227" r:id="rId28" name="Check Box 83">
          <controlPr defaultSize="0" autoFill="0" autoLine="0" autoPict="0">
            <anchor moveWithCells="1">
              <from>
                <xdr:col>0</xdr:col>
                <xdr:colOff>28575</xdr:colOff>
                <xdr:row>52</xdr:row>
                <xdr:rowOff>9525</xdr:rowOff>
              </from>
              <to>
                <xdr:col>0</xdr:col>
                <xdr:colOff>238125</xdr:colOff>
                <xdr:row>53</xdr:row>
                <xdr:rowOff>19050</xdr:rowOff>
              </to>
            </anchor>
          </controlPr>
        </control>
      </mc:Choice>
    </mc:AlternateContent>
    <mc:AlternateContent xmlns:mc="http://schemas.openxmlformats.org/markup-compatibility/2006">
      <mc:Choice Requires="x14">
        <control shapeId="6231" r:id="rId29" name="Check Box 87">
          <controlPr defaultSize="0" autoFill="0" autoLine="0" autoPict="0">
            <anchor moveWithCells="1">
              <from>
                <xdr:col>6</xdr:col>
                <xdr:colOff>723900</xdr:colOff>
                <xdr:row>48</xdr:row>
                <xdr:rowOff>180975</xdr:rowOff>
              </from>
              <to>
                <xdr:col>7</xdr:col>
                <xdr:colOff>9525</xdr:colOff>
                <xdr:row>50</xdr:row>
                <xdr:rowOff>0</xdr:rowOff>
              </to>
            </anchor>
          </controlPr>
        </control>
      </mc:Choice>
    </mc:AlternateContent>
    <mc:AlternateContent xmlns:mc="http://schemas.openxmlformats.org/markup-compatibility/2006">
      <mc:Choice Requires="x14">
        <control shapeId="6232" r:id="rId30" name="Check Box 88">
          <controlPr defaultSize="0" autoFill="0" autoLine="0" autoPict="0">
            <anchor moveWithCells="1">
              <from>
                <xdr:col>6</xdr:col>
                <xdr:colOff>723900</xdr:colOff>
                <xdr:row>49</xdr:row>
                <xdr:rowOff>161925</xdr:rowOff>
              </from>
              <to>
                <xdr:col>7</xdr:col>
                <xdr:colOff>9525</xdr:colOff>
                <xdr:row>51</xdr:row>
                <xdr:rowOff>0</xdr:rowOff>
              </to>
            </anchor>
          </controlPr>
        </control>
      </mc:Choice>
    </mc:AlternateContent>
    <mc:AlternateContent xmlns:mc="http://schemas.openxmlformats.org/markup-compatibility/2006">
      <mc:Choice Requires="x14">
        <control shapeId="6233" r:id="rId31" name="Check Box 89">
          <controlPr defaultSize="0" autoFill="0" autoLine="0" autoPict="0">
            <anchor moveWithCells="1">
              <from>
                <xdr:col>6</xdr:col>
                <xdr:colOff>723900</xdr:colOff>
                <xdr:row>50</xdr:row>
                <xdr:rowOff>161925</xdr:rowOff>
              </from>
              <to>
                <xdr:col>7</xdr:col>
                <xdr:colOff>9525</xdr:colOff>
                <xdr:row>52</xdr:row>
                <xdr:rowOff>0</xdr:rowOff>
              </to>
            </anchor>
          </controlPr>
        </control>
      </mc:Choice>
    </mc:AlternateContent>
    <mc:AlternateContent xmlns:mc="http://schemas.openxmlformats.org/markup-compatibility/2006">
      <mc:Choice Requires="x14">
        <control shapeId="6236" r:id="rId32" name="Check Box 92">
          <controlPr defaultSize="0" autoFill="0" autoLine="0" autoPict="0">
            <anchor moveWithCells="1">
              <from>
                <xdr:col>12</xdr:col>
                <xdr:colOff>28575</xdr:colOff>
                <xdr:row>49</xdr:row>
                <xdr:rowOff>9525</xdr:rowOff>
              </from>
              <to>
                <xdr:col>12</xdr:col>
                <xdr:colOff>238125</xdr:colOff>
                <xdr:row>50</xdr:row>
                <xdr:rowOff>19050</xdr:rowOff>
              </to>
            </anchor>
          </controlPr>
        </control>
      </mc:Choice>
    </mc:AlternateContent>
    <mc:AlternateContent xmlns:mc="http://schemas.openxmlformats.org/markup-compatibility/2006">
      <mc:Choice Requires="x14">
        <control shapeId="6237" r:id="rId33" name="Check Box 93">
          <controlPr defaultSize="0" autoFill="0" autoLine="0" autoPict="0">
            <anchor moveWithCells="1">
              <from>
                <xdr:col>12</xdr:col>
                <xdr:colOff>28575</xdr:colOff>
                <xdr:row>50</xdr:row>
                <xdr:rowOff>9525</xdr:rowOff>
              </from>
              <to>
                <xdr:col>12</xdr:col>
                <xdr:colOff>238125</xdr:colOff>
                <xdr:row>51</xdr:row>
                <xdr:rowOff>19050</xdr:rowOff>
              </to>
            </anchor>
          </controlPr>
        </control>
      </mc:Choice>
    </mc:AlternateContent>
    <mc:AlternateContent xmlns:mc="http://schemas.openxmlformats.org/markup-compatibility/2006">
      <mc:Choice Requires="x14">
        <control shapeId="6238" r:id="rId34" name="Check Box 94">
          <controlPr defaultSize="0" autoFill="0" autoLine="0" autoPict="0">
            <anchor moveWithCells="1">
              <from>
                <xdr:col>12</xdr:col>
                <xdr:colOff>28575</xdr:colOff>
                <xdr:row>51</xdr:row>
                <xdr:rowOff>9525</xdr:rowOff>
              </from>
              <to>
                <xdr:col>12</xdr:col>
                <xdr:colOff>238125</xdr:colOff>
                <xdr:row>52</xdr:row>
                <xdr:rowOff>19050</xdr:rowOff>
              </to>
            </anchor>
          </controlPr>
        </control>
      </mc:Choice>
    </mc:AlternateContent>
    <mc:AlternateContent xmlns:mc="http://schemas.openxmlformats.org/markup-compatibility/2006">
      <mc:Choice Requires="x14">
        <control shapeId="6239" r:id="rId35" name="Check Box 95">
          <controlPr defaultSize="0" autoFill="0" autoLine="0" autoPict="0">
            <anchor moveWithCells="1">
              <from>
                <xdr:col>12</xdr:col>
                <xdr:colOff>28575</xdr:colOff>
                <xdr:row>52</xdr:row>
                <xdr:rowOff>9525</xdr:rowOff>
              </from>
              <to>
                <xdr:col>12</xdr:col>
                <xdr:colOff>238125</xdr:colOff>
                <xdr:row>53</xdr:row>
                <xdr:rowOff>19050</xdr:rowOff>
              </to>
            </anchor>
          </controlPr>
        </control>
      </mc:Choice>
    </mc:AlternateContent>
    <mc:AlternateContent xmlns:mc="http://schemas.openxmlformats.org/markup-compatibility/2006">
      <mc:Choice Requires="x14">
        <control shapeId="6240" r:id="rId36" name="Check Box 96">
          <controlPr defaultSize="0" autoFill="0" autoLine="0" autoPict="0">
            <anchor moveWithCells="1">
              <from>
                <xdr:col>12</xdr:col>
                <xdr:colOff>28575</xdr:colOff>
                <xdr:row>53</xdr:row>
                <xdr:rowOff>9525</xdr:rowOff>
              </from>
              <to>
                <xdr:col>12</xdr:col>
                <xdr:colOff>238125</xdr:colOff>
                <xdr:row>54</xdr:row>
                <xdr:rowOff>19050</xdr:rowOff>
              </to>
            </anchor>
          </controlPr>
        </control>
      </mc:Choice>
    </mc:AlternateContent>
    <mc:AlternateContent xmlns:mc="http://schemas.openxmlformats.org/markup-compatibility/2006">
      <mc:Choice Requires="x14">
        <control shapeId="6241" r:id="rId37" name="Check Box 97">
          <controlPr defaultSize="0" autoFill="0" autoLine="0" autoPict="0">
            <anchor moveWithCells="1">
              <from>
                <xdr:col>12</xdr:col>
                <xdr:colOff>28575</xdr:colOff>
                <xdr:row>54</xdr:row>
                <xdr:rowOff>9525</xdr:rowOff>
              </from>
              <to>
                <xdr:col>12</xdr:col>
                <xdr:colOff>238125</xdr:colOff>
                <xdr:row>55</xdr:row>
                <xdr:rowOff>19050</xdr:rowOff>
              </to>
            </anchor>
          </controlPr>
        </control>
      </mc:Choice>
    </mc:AlternateContent>
    <mc:AlternateContent xmlns:mc="http://schemas.openxmlformats.org/markup-compatibility/2006">
      <mc:Choice Requires="x14">
        <control shapeId="6242" r:id="rId38" name="Check Box 98">
          <controlPr defaultSize="0" autoFill="0" autoLine="0" autoPict="0">
            <anchor moveWithCells="1">
              <from>
                <xdr:col>12</xdr:col>
                <xdr:colOff>28575</xdr:colOff>
                <xdr:row>55</xdr:row>
                <xdr:rowOff>9525</xdr:rowOff>
              </from>
              <to>
                <xdr:col>12</xdr:col>
                <xdr:colOff>238125</xdr:colOff>
                <xdr:row>56</xdr:row>
                <xdr:rowOff>19050</xdr:rowOff>
              </to>
            </anchor>
          </controlPr>
        </control>
      </mc:Choice>
    </mc:AlternateContent>
    <mc:AlternateContent xmlns:mc="http://schemas.openxmlformats.org/markup-compatibility/2006">
      <mc:Choice Requires="x14">
        <control shapeId="6244" r:id="rId39" name="Check Box 100">
          <controlPr defaultSize="0" autoFill="0" autoLine="0" autoPict="0">
            <anchor moveWithCells="1">
              <from>
                <xdr:col>0</xdr:col>
                <xdr:colOff>28575</xdr:colOff>
                <xdr:row>55</xdr:row>
                <xdr:rowOff>9525</xdr:rowOff>
              </from>
              <to>
                <xdr:col>0</xdr:col>
                <xdr:colOff>238125</xdr:colOff>
                <xdr:row>56</xdr:row>
                <xdr:rowOff>19050</xdr:rowOff>
              </to>
            </anchor>
          </controlPr>
        </control>
      </mc:Choice>
    </mc:AlternateContent>
    <mc:AlternateContent xmlns:mc="http://schemas.openxmlformats.org/markup-compatibility/2006">
      <mc:Choice Requires="x14">
        <control shapeId="6245" r:id="rId40" name="Check Box 101">
          <controlPr defaultSize="0" autoFill="0" autoLine="0" autoPict="0">
            <anchor moveWithCells="1">
              <from>
                <xdr:col>0</xdr:col>
                <xdr:colOff>28575</xdr:colOff>
                <xdr:row>56</xdr:row>
                <xdr:rowOff>9525</xdr:rowOff>
              </from>
              <to>
                <xdr:col>0</xdr:col>
                <xdr:colOff>238125</xdr:colOff>
                <xdr:row>57</xdr:row>
                <xdr:rowOff>19050</xdr:rowOff>
              </to>
            </anchor>
          </controlPr>
        </control>
      </mc:Choice>
    </mc:AlternateContent>
    <mc:AlternateContent xmlns:mc="http://schemas.openxmlformats.org/markup-compatibility/2006">
      <mc:Choice Requires="x14">
        <control shapeId="6246" r:id="rId41" name="Check Box 102">
          <controlPr defaultSize="0" autoFill="0" autoLine="0" autoPict="0">
            <anchor moveWithCells="1">
              <from>
                <xdr:col>0</xdr:col>
                <xdr:colOff>28575</xdr:colOff>
                <xdr:row>57</xdr:row>
                <xdr:rowOff>9525</xdr:rowOff>
              </from>
              <to>
                <xdr:col>0</xdr:col>
                <xdr:colOff>238125</xdr:colOff>
                <xdr:row>58</xdr:row>
                <xdr:rowOff>19050</xdr:rowOff>
              </to>
            </anchor>
          </controlPr>
        </control>
      </mc:Choice>
    </mc:AlternateContent>
    <mc:AlternateContent xmlns:mc="http://schemas.openxmlformats.org/markup-compatibility/2006">
      <mc:Choice Requires="x14">
        <control shapeId="6247" r:id="rId42" name="Check Box 103">
          <controlPr defaultSize="0" autoFill="0" autoLine="0" autoPict="0">
            <anchor moveWithCells="1">
              <from>
                <xdr:col>0</xdr:col>
                <xdr:colOff>28575</xdr:colOff>
                <xdr:row>58</xdr:row>
                <xdr:rowOff>9525</xdr:rowOff>
              </from>
              <to>
                <xdr:col>0</xdr:col>
                <xdr:colOff>238125</xdr:colOff>
                <xdr:row>59</xdr:row>
                <xdr:rowOff>19050</xdr:rowOff>
              </to>
            </anchor>
          </controlPr>
        </control>
      </mc:Choice>
    </mc:AlternateContent>
    <mc:AlternateContent xmlns:mc="http://schemas.openxmlformats.org/markup-compatibility/2006">
      <mc:Choice Requires="x14">
        <control shapeId="6248" r:id="rId43" name="Check Box 104">
          <controlPr defaultSize="0" autoFill="0" autoLine="0" autoPict="0">
            <anchor moveWithCells="1">
              <from>
                <xdr:col>5</xdr:col>
                <xdr:colOff>28575</xdr:colOff>
                <xdr:row>55</xdr:row>
                <xdr:rowOff>9525</xdr:rowOff>
              </from>
              <to>
                <xdr:col>6</xdr:col>
                <xdr:colOff>0</xdr:colOff>
                <xdr:row>56</xdr:row>
                <xdr:rowOff>19050</xdr:rowOff>
              </to>
            </anchor>
          </controlPr>
        </control>
      </mc:Choice>
    </mc:AlternateContent>
    <mc:AlternateContent xmlns:mc="http://schemas.openxmlformats.org/markup-compatibility/2006">
      <mc:Choice Requires="x14">
        <control shapeId="6249" r:id="rId44" name="Check Box 105">
          <controlPr defaultSize="0" autoFill="0" autoLine="0" autoPict="0">
            <anchor moveWithCells="1">
              <from>
                <xdr:col>5</xdr:col>
                <xdr:colOff>28575</xdr:colOff>
                <xdr:row>56</xdr:row>
                <xdr:rowOff>9525</xdr:rowOff>
              </from>
              <to>
                <xdr:col>6</xdr:col>
                <xdr:colOff>0</xdr:colOff>
                <xdr:row>57</xdr:row>
                <xdr:rowOff>19050</xdr:rowOff>
              </to>
            </anchor>
          </controlPr>
        </control>
      </mc:Choice>
    </mc:AlternateContent>
    <mc:AlternateContent xmlns:mc="http://schemas.openxmlformats.org/markup-compatibility/2006">
      <mc:Choice Requires="x14">
        <control shapeId="6250" r:id="rId45" name="Check Box 106">
          <controlPr defaultSize="0" autoFill="0" autoLine="0" autoPict="0">
            <anchor moveWithCells="1">
              <from>
                <xdr:col>5</xdr:col>
                <xdr:colOff>28575</xdr:colOff>
                <xdr:row>57</xdr:row>
                <xdr:rowOff>9525</xdr:rowOff>
              </from>
              <to>
                <xdr:col>6</xdr:col>
                <xdr:colOff>0</xdr:colOff>
                <xdr:row>58</xdr:row>
                <xdr:rowOff>19050</xdr:rowOff>
              </to>
            </anchor>
          </controlPr>
        </control>
      </mc:Choice>
    </mc:AlternateContent>
    <mc:AlternateContent xmlns:mc="http://schemas.openxmlformats.org/markup-compatibility/2006">
      <mc:Choice Requires="x14">
        <control shapeId="6251" r:id="rId46" name="Check Box 107">
          <controlPr defaultSize="0" autoFill="0" autoLine="0" autoPict="0">
            <anchor moveWithCells="1">
              <from>
                <xdr:col>5</xdr:col>
                <xdr:colOff>28575</xdr:colOff>
                <xdr:row>58</xdr:row>
                <xdr:rowOff>9525</xdr:rowOff>
              </from>
              <to>
                <xdr:col>6</xdr:col>
                <xdr:colOff>0</xdr:colOff>
                <xdr:row>59</xdr:row>
                <xdr:rowOff>19050</xdr:rowOff>
              </to>
            </anchor>
          </controlPr>
        </control>
      </mc:Choice>
    </mc:AlternateContent>
    <mc:AlternateContent xmlns:mc="http://schemas.openxmlformats.org/markup-compatibility/2006">
      <mc:Choice Requires="x14">
        <control shapeId="6252" r:id="rId47" name="Check Box 108">
          <controlPr defaultSize="0" autoFill="0" autoLine="0" autoPict="0">
            <anchor moveWithCells="1">
              <from>
                <xdr:col>0</xdr:col>
                <xdr:colOff>28575</xdr:colOff>
                <xdr:row>62</xdr:row>
                <xdr:rowOff>9525</xdr:rowOff>
              </from>
              <to>
                <xdr:col>0</xdr:col>
                <xdr:colOff>238125</xdr:colOff>
                <xdr:row>63</xdr:row>
                <xdr:rowOff>28575</xdr:rowOff>
              </to>
            </anchor>
          </controlPr>
        </control>
      </mc:Choice>
    </mc:AlternateContent>
    <mc:AlternateContent xmlns:mc="http://schemas.openxmlformats.org/markup-compatibility/2006">
      <mc:Choice Requires="x14">
        <control shapeId="6253" r:id="rId48" name="Check Box 109">
          <controlPr defaultSize="0" autoFill="0" autoLine="0" autoPict="0">
            <anchor moveWithCells="1">
              <from>
                <xdr:col>0</xdr:col>
                <xdr:colOff>28575</xdr:colOff>
                <xdr:row>63</xdr:row>
                <xdr:rowOff>9525</xdr:rowOff>
              </from>
              <to>
                <xdr:col>0</xdr:col>
                <xdr:colOff>238125</xdr:colOff>
                <xdr:row>64</xdr:row>
                <xdr:rowOff>28575</xdr:rowOff>
              </to>
            </anchor>
          </controlPr>
        </control>
      </mc:Choice>
    </mc:AlternateContent>
    <mc:AlternateContent xmlns:mc="http://schemas.openxmlformats.org/markup-compatibility/2006">
      <mc:Choice Requires="x14">
        <control shapeId="6254" r:id="rId49" name="Check Box 110">
          <controlPr defaultSize="0" autoFill="0" autoLine="0" autoPict="0">
            <anchor moveWithCells="1">
              <from>
                <xdr:col>0</xdr:col>
                <xdr:colOff>28575</xdr:colOff>
                <xdr:row>64</xdr:row>
                <xdr:rowOff>9525</xdr:rowOff>
              </from>
              <to>
                <xdr:col>0</xdr:col>
                <xdr:colOff>238125</xdr:colOff>
                <xdr:row>66</xdr:row>
                <xdr:rowOff>0</xdr:rowOff>
              </to>
            </anchor>
          </controlPr>
        </control>
      </mc:Choice>
    </mc:AlternateContent>
    <mc:AlternateContent xmlns:mc="http://schemas.openxmlformats.org/markup-compatibility/2006">
      <mc:Choice Requires="x14">
        <control shapeId="6255" r:id="rId50" name="Check Box 111">
          <controlPr defaultSize="0" autoFill="0" autoLine="0" autoPict="0">
            <anchor moveWithCells="1">
              <from>
                <xdr:col>0</xdr:col>
                <xdr:colOff>28575</xdr:colOff>
                <xdr:row>62</xdr:row>
                <xdr:rowOff>9525</xdr:rowOff>
              </from>
              <to>
                <xdr:col>0</xdr:col>
                <xdr:colOff>238125</xdr:colOff>
                <xdr:row>63</xdr:row>
                <xdr:rowOff>28575</xdr:rowOff>
              </to>
            </anchor>
          </controlPr>
        </control>
      </mc:Choice>
    </mc:AlternateContent>
    <mc:AlternateContent xmlns:mc="http://schemas.openxmlformats.org/markup-compatibility/2006">
      <mc:Choice Requires="x14">
        <control shapeId="6256" r:id="rId51" name="Check Box 112">
          <controlPr defaultSize="0" autoFill="0" autoLine="0" autoPict="0">
            <anchor moveWithCells="1">
              <from>
                <xdr:col>0</xdr:col>
                <xdr:colOff>28575</xdr:colOff>
                <xdr:row>63</xdr:row>
                <xdr:rowOff>9525</xdr:rowOff>
              </from>
              <to>
                <xdr:col>0</xdr:col>
                <xdr:colOff>238125</xdr:colOff>
                <xdr:row>64</xdr:row>
                <xdr:rowOff>28575</xdr:rowOff>
              </to>
            </anchor>
          </controlPr>
        </control>
      </mc:Choice>
    </mc:AlternateContent>
    <mc:AlternateContent xmlns:mc="http://schemas.openxmlformats.org/markup-compatibility/2006">
      <mc:Choice Requires="x14">
        <control shapeId="6257" r:id="rId52" name="Check Box 113">
          <controlPr defaultSize="0" autoFill="0" autoLine="0" autoPict="0">
            <anchor moveWithCells="1">
              <from>
                <xdr:col>0</xdr:col>
                <xdr:colOff>28575</xdr:colOff>
                <xdr:row>64</xdr:row>
                <xdr:rowOff>9525</xdr:rowOff>
              </from>
              <to>
                <xdr:col>0</xdr:col>
                <xdr:colOff>238125</xdr:colOff>
                <xdr:row>66</xdr:row>
                <xdr:rowOff>0</xdr:rowOff>
              </to>
            </anchor>
          </controlPr>
        </control>
      </mc:Choice>
    </mc:AlternateContent>
    <mc:AlternateContent xmlns:mc="http://schemas.openxmlformats.org/markup-compatibility/2006">
      <mc:Choice Requires="x14">
        <control shapeId="6258" r:id="rId53" name="Check Box 114">
          <controlPr defaultSize="0" autoFill="0" autoLine="0" autoPict="0">
            <anchor moveWithCells="1">
              <from>
                <xdr:col>9</xdr:col>
                <xdr:colOff>28575</xdr:colOff>
                <xdr:row>62</xdr:row>
                <xdr:rowOff>9525</xdr:rowOff>
              </from>
              <to>
                <xdr:col>9</xdr:col>
                <xdr:colOff>238125</xdr:colOff>
                <xdr:row>63</xdr:row>
                <xdr:rowOff>28575</xdr:rowOff>
              </to>
            </anchor>
          </controlPr>
        </control>
      </mc:Choice>
    </mc:AlternateContent>
    <mc:AlternateContent xmlns:mc="http://schemas.openxmlformats.org/markup-compatibility/2006">
      <mc:Choice Requires="x14">
        <control shapeId="6259" r:id="rId54" name="Check Box 115">
          <controlPr defaultSize="0" autoFill="0" autoLine="0" autoPict="0">
            <anchor moveWithCells="1">
              <from>
                <xdr:col>9</xdr:col>
                <xdr:colOff>28575</xdr:colOff>
                <xdr:row>62</xdr:row>
                <xdr:rowOff>9525</xdr:rowOff>
              </from>
              <to>
                <xdr:col>9</xdr:col>
                <xdr:colOff>238125</xdr:colOff>
                <xdr:row>63</xdr:row>
                <xdr:rowOff>28575</xdr:rowOff>
              </to>
            </anchor>
          </controlPr>
        </control>
      </mc:Choice>
    </mc:AlternateContent>
    <mc:AlternateContent xmlns:mc="http://schemas.openxmlformats.org/markup-compatibility/2006">
      <mc:Choice Requires="x14">
        <control shapeId="6260" r:id="rId55" name="Check Box 116">
          <controlPr defaultSize="0" autoFill="0" autoLine="0" autoPict="0">
            <anchor moveWithCells="1">
              <from>
                <xdr:col>9</xdr:col>
                <xdr:colOff>28575</xdr:colOff>
                <xdr:row>63</xdr:row>
                <xdr:rowOff>9525</xdr:rowOff>
              </from>
              <to>
                <xdr:col>9</xdr:col>
                <xdr:colOff>238125</xdr:colOff>
                <xdr:row>64</xdr:row>
                <xdr:rowOff>28575</xdr:rowOff>
              </to>
            </anchor>
          </controlPr>
        </control>
      </mc:Choice>
    </mc:AlternateContent>
    <mc:AlternateContent xmlns:mc="http://schemas.openxmlformats.org/markup-compatibility/2006">
      <mc:Choice Requires="x14">
        <control shapeId="6261" r:id="rId56" name="Check Box 117">
          <controlPr defaultSize="0" autoFill="0" autoLine="0" autoPict="0">
            <anchor moveWithCells="1">
              <from>
                <xdr:col>9</xdr:col>
                <xdr:colOff>28575</xdr:colOff>
                <xdr:row>63</xdr:row>
                <xdr:rowOff>9525</xdr:rowOff>
              </from>
              <to>
                <xdr:col>9</xdr:col>
                <xdr:colOff>238125</xdr:colOff>
                <xdr:row>64</xdr:row>
                <xdr:rowOff>28575</xdr:rowOff>
              </to>
            </anchor>
          </controlPr>
        </control>
      </mc:Choice>
    </mc:AlternateContent>
    <mc:AlternateContent xmlns:mc="http://schemas.openxmlformats.org/markup-compatibility/2006">
      <mc:Choice Requires="x14">
        <control shapeId="6262" r:id="rId57" name="Check Box 118">
          <controlPr defaultSize="0" autoFill="0" autoLine="0" autoPict="0">
            <anchor moveWithCells="1">
              <from>
                <xdr:col>9</xdr:col>
                <xdr:colOff>28575</xdr:colOff>
                <xdr:row>64</xdr:row>
                <xdr:rowOff>9525</xdr:rowOff>
              </from>
              <to>
                <xdr:col>9</xdr:col>
                <xdr:colOff>238125</xdr:colOff>
                <xdr:row>66</xdr:row>
                <xdr:rowOff>0</xdr:rowOff>
              </to>
            </anchor>
          </controlPr>
        </control>
      </mc:Choice>
    </mc:AlternateContent>
    <mc:AlternateContent xmlns:mc="http://schemas.openxmlformats.org/markup-compatibility/2006">
      <mc:Choice Requires="x14">
        <control shapeId="6263" r:id="rId58" name="Check Box 119">
          <controlPr defaultSize="0" autoFill="0" autoLine="0" autoPict="0">
            <anchor moveWithCells="1">
              <from>
                <xdr:col>9</xdr:col>
                <xdr:colOff>28575</xdr:colOff>
                <xdr:row>64</xdr:row>
                <xdr:rowOff>9525</xdr:rowOff>
              </from>
              <to>
                <xdr:col>9</xdr:col>
                <xdr:colOff>238125</xdr:colOff>
                <xdr:row>66</xdr:row>
                <xdr:rowOff>0</xdr:rowOff>
              </to>
            </anchor>
          </controlPr>
        </control>
      </mc:Choice>
    </mc:AlternateContent>
    <mc:AlternateContent xmlns:mc="http://schemas.openxmlformats.org/markup-compatibility/2006">
      <mc:Choice Requires="x14">
        <control shapeId="6243" r:id="rId59" name="Check Box 99">
          <controlPr defaultSize="0" autoFill="0" autoLine="0" autoPict="0">
            <anchor moveWithCells="1">
              <from>
                <xdr:col>12</xdr:col>
                <xdr:colOff>28575</xdr:colOff>
                <xdr:row>56</xdr:row>
                <xdr:rowOff>9525</xdr:rowOff>
              </from>
              <to>
                <xdr:col>12</xdr:col>
                <xdr:colOff>238125</xdr:colOff>
                <xdr:row>57</xdr:row>
                <xdr:rowOff>19050</xdr:rowOff>
              </to>
            </anchor>
          </controlPr>
        </control>
      </mc:Choice>
    </mc:AlternateContent>
    <mc:AlternateContent xmlns:mc="http://schemas.openxmlformats.org/markup-compatibility/2006">
      <mc:Choice Requires="x14">
        <control shapeId="6279" r:id="rId60" name="Check Box 135">
          <controlPr defaultSize="0" autoFill="0" autoLine="0" autoPict="0">
            <anchor moveWithCells="1">
              <from>
                <xdr:col>12</xdr:col>
                <xdr:colOff>28575</xdr:colOff>
                <xdr:row>57</xdr:row>
                <xdr:rowOff>9525</xdr:rowOff>
              </from>
              <to>
                <xdr:col>12</xdr:col>
                <xdr:colOff>238125</xdr:colOff>
                <xdr:row>58</xdr:row>
                <xdr:rowOff>19050</xdr:rowOff>
              </to>
            </anchor>
          </controlPr>
        </control>
      </mc:Choice>
    </mc:AlternateContent>
    <mc:AlternateContent xmlns:mc="http://schemas.openxmlformats.org/markup-compatibility/2006">
      <mc:Choice Requires="x14">
        <control shapeId="6308" r:id="rId61" name="Check Box 164">
          <controlPr defaultSize="0" autoFill="0" autoLine="0" autoPict="0">
            <anchor moveWithCells="1">
              <from>
                <xdr:col>6</xdr:col>
                <xdr:colOff>723900</xdr:colOff>
                <xdr:row>51</xdr:row>
                <xdr:rowOff>161925</xdr:rowOff>
              </from>
              <to>
                <xdr:col>7</xdr:col>
                <xdr:colOff>9525</xdr:colOff>
                <xdr:row>53</xdr:row>
                <xdr:rowOff>0</xdr:rowOff>
              </to>
            </anchor>
          </controlPr>
        </control>
      </mc:Choice>
    </mc:AlternateContent>
  </controls>
  <extLst>
    <ext xmlns:x14="http://schemas.microsoft.com/office/spreadsheetml/2009/9/main" uri="{CCE6A557-97BC-4b89-ADB6-D9C93CAAB3DF}">
      <x14:dataValidations xmlns:xm="http://schemas.microsoft.com/office/excel/2006/main" count="1">
        <x14:dataValidation type="list" allowBlank="1" showInputMessage="1" showErrorMessage="1" error="Do not encode data in this cell. Click the the drop-down arrow then choose from the data" promptTitle="Patient Type" prompt="Please select the patient type " xr:uid="{00000000-0002-0000-0000-000000000000}">
          <x14:formula1>
            <xm:f>Sheet1!$A$2:$A$6</xm:f>
          </x14:formula1>
          <xm:sqref>R26</xm:sqref>
        </x14:dataValidation>
      </x14:dataValidations>
    </ext>
  </extLs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3">
    <pageSetUpPr fitToPage="1"/>
  </sheetPr>
  <dimension ref="A1:CF124"/>
  <sheetViews>
    <sheetView view="pageBreakPreview" topLeftCell="A19" zoomScale="145" zoomScaleNormal="100" zoomScaleSheetLayoutView="145" zoomScalePageLayoutView="115" workbookViewId="0">
      <selection activeCell="A26" sqref="A26:J26"/>
    </sheetView>
  </sheetViews>
  <sheetFormatPr defaultRowHeight="15"/>
  <cols>
    <col min="1" max="1" width="8" customWidth="1"/>
    <col min="2" max="2" width="6.7109375" customWidth="1"/>
    <col min="3" max="3" width="4.85546875" customWidth="1"/>
    <col min="4" max="4" width="3.42578125" customWidth="1"/>
    <col min="5" max="5" width="2.7109375" customWidth="1"/>
    <col min="6" max="6" width="2.85546875" customWidth="1"/>
    <col min="7" max="7" width="1.85546875" customWidth="1"/>
    <col min="8" max="8" width="1" customWidth="1"/>
    <col min="9" max="9" width="1.85546875" customWidth="1"/>
    <col min="10" max="10" width="2.85546875" customWidth="1"/>
    <col min="11" max="11" width="1" customWidth="1"/>
    <col min="12" max="12" width="1.85546875" customWidth="1"/>
    <col min="13" max="13" width="1" customWidth="1"/>
    <col min="14" max="14" width="1.85546875" customWidth="1"/>
    <col min="15" max="15" width="1" customWidth="1"/>
    <col min="16" max="16" width="1.85546875" customWidth="1"/>
    <col min="17" max="17" width="1" customWidth="1"/>
    <col min="18" max="18" width="2.85546875" customWidth="1"/>
    <col min="19" max="19" width="1.85546875" customWidth="1"/>
    <col min="20" max="20" width="2.5703125" customWidth="1"/>
    <col min="21" max="21" width="2.28515625" customWidth="1"/>
    <col min="22" max="23" width="1" customWidth="1"/>
    <col min="24" max="24" width="2.85546875" customWidth="1"/>
    <col min="25" max="25" width="1" customWidth="1"/>
    <col min="26" max="26" width="1.85546875" customWidth="1"/>
    <col min="27" max="27" width="1" customWidth="1"/>
    <col min="28" max="28" width="1.85546875" customWidth="1"/>
    <col min="29" max="29" width="3.140625" customWidth="1"/>
    <col min="30" max="30" width="1" customWidth="1"/>
    <col min="31" max="31" width="1.85546875" customWidth="1"/>
    <col min="32" max="32" width="2.85546875" customWidth="1"/>
    <col min="33" max="33" width="1" customWidth="1"/>
    <col min="34" max="34" width="1.85546875" customWidth="1"/>
    <col min="35" max="35" width="1" customWidth="1"/>
    <col min="36" max="38" width="1.85546875" customWidth="1"/>
    <col min="39" max="39" width="1" customWidth="1"/>
    <col min="40" max="40" width="2.85546875" customWidth="1"/>
    <col min="41" max="41" width="1" customWidth="1"/>
    <col min="42" max="42" width="1.42578125" customWidth="1"/>
    <col min="43" max="43" width="1.28515625" hidden="1" customWidth="1"/>
    <col min="44" max="44" width="1.85546875" customWidth="1"/>
    <col min="45" max="45" width="2.85546875" customWidth="1"/>
    <col min="46" max="47" width="1" customWidth="1"/>
    <col min="48" max="48" width="1.28515625" customWidth="1"/>
    <col min="49" max="49" width="0.85546875" customWidth="1"/>
    <col min="50" max="50" width="1.85546875" customWidth="1"/>
    <col min="51" max="51" width="1" customWidth="1"/>
    <col min="52" max="52" width="1.85546875" customWidth="1"/>
    <col min="53" max="53" width="1" customWidth="1"/>
    <col min="54" max="54" width="5" customWidth="1"/>
  </cols>
  <sheetData>
    <row r="1" spans="1:54" ht="18.75">
      <c r="A1" s="354" t="s">
        <v>31</v>
      </c>
      <c r="B1" s="355"/>
      <c r="C1" s="355"/>
      <c r="D1" s="355"/>
      <c r="E1" s="355"/>
      <c r="F1" s="355"/>
      <c r="G1" s="355"/>
      <c r="H1" s="355"/>
      <c r="I1" s="355"/>
      <c r="J1" s="355"/>
      <c r="K1" s="355"/>
      <c r="L1" s="355"/>
      <c r="M1" s="355"/>
      <c r="N1" s="355"/>
      <c r="O1" s="355"/>
      <c r="P1" s="355"/>
      <c r="Q1" s="355"/>
      <c r="R1" s="355"/>
      <c r="S1" s="355"/>
      <c r="T1" s="355"/>
      <c r="U1" s="355"/>
      <c r="V1" s="355"/>
      <c r="W1" s="355"/>
      <c r="X1" s="355"/>
      <c r="Y1" s="355"/>
      <c r="Z1" s="355"/>
      <c r="AA1" s="355"/>
      <c r="AB1" s="356"/>
      <c r="AC1" s="356"/>
      <c r="AD1" s="356"/>
      <c r="AE1" s="356"/>
      <c r="AF1" s="356"/>
      <c r="AG1" s="356"/>
      <c r="AH1" s="356"/>
      <c r="AI1" s="356"/>
      <c r="AJ1" s="355"/>
      <c r="AK1" s="355"/>
      <c r="AL1" s="355"/>
      <c r="AM1" s="355"/>
      <c r="AN1" s="355"/>
      <c r="AO1" s="355"/>
      <c r="AP1" s="355"/>
      <c r="AQ1" s="355"/>
      <c r="AR1" s="355"/>
      <c r="AS1" s="355"/>
      <c r="AT1" s="355"/>
      <c r="AU1" s="355"/>
      <c r="AV1" s="355"/>
      <c r="AW1" s="355"/>
      <c r="AX1" s="355"/>
      <c r="AY1" s="355"/>
      <c r="AZ1" s="355"/>
      <c r="BA1" s="355"/>
      <c r="BB1" s="357"/>
    </row>
    <row r="2" spans="1:54" ht="9.75" customHeight="1">
      <c r="A2" s="310" t="s">
        <v>32</v>
      </c>
      <c r="B2" s="311"/>
      <c r="C2" s="311"/>
      <c r="D2" s="312"/>
      <c r="E2" s="313" t="s">
        <v>33</v>
      </c>
      <c r="F2" s="311"/>
      <c r="G2" s="311"/>
      <c r="H2" s="311"/>
      <c r="I2" s="311"/>
      <c r="J2" s="311"/>
      <c r="K2" s="311"/>
      <c r="L2" s="311"/>
      <c r="M2" s="311"/>
      <c r="N2" s="311"/>
      <c r="O2" s="311"/>
      <c r="P2" s="311"/>
      <c r="Q2" s="311"/>
      <c r="R2" s="311"/>
      <c r="S2" s="311"/>
      <c r="T2" s="311"/>
      <c r="U2" s="311"/>
      <c r="V2" s="311"/>
      <c r="W2" s="311"/>
      <c r="X2" s="311"/>
      <c r="Y2" s="311"/>
      <c r="Z2" s="311"/>
      <c r="AA2" s="311"/>
      <c r="AB2" s="486" t="s">
        <v>173</v>
      </c>
      <c r="AC2" s="487"/>
      <c r="AD2" s="487"/>
      <c r="AE2" s="488"/>
      <c r="AF2" s="486" t="s">
        <v>174</v>
      </c>
      <c r="AG2" s="487"/>
      <c r="AH2" s="487"/>
      <c r="AI2" s="488"/>
      <c r="AJ2" s="525" t="s">
        <v>213</v>
      </c>
      <c r="AK2" s="525"/>
      <c r="AL2" s="525"/>
      <c r="AM2" s="525"/>
      <c r="AN2" s="525"/>
      <c r="AO2" s="525"/>
      <c r="AP2" s="525"/>
      <c r="AQ2" s="525"/>
      <c r="AR2" s="526"/>
      <c r="AS2" s="313" t="s">
        <v>122</v>
      </c>
      <c r="AT2" s="311"/>
      <c r="AU2" s="311"/>
      <c r="AV2" s="311"/>
      <c r="AW2" s="311"/>
      <c r="AX2" s="311"/>
      <c r="AY2" s="311"/>
      <c r="AZ2" s="311"/>
      <c r="BA2" s="311"/>
      <c r="BB2" s="314"/>
    </row>
    <row r="3" spans="1:54" ht="22.5" customHeight="1">
      <c r="A3" s="377">
        <f>'UNIFIED INTAKE'!F5</f>
        <v>45187</v>
      </c>
      <c r="B3" s="378"/>
      <c r="C3" s="378"/>
      <c r="D3" s="379"/>
      <c r="E3" s="380"/>
      <c r="F3" s="381"/>
      <c r="G3" s="381"/>
      <c r="H3" s="381"/>
      <c r="I3" s="381"/>
      <c r="J3" s="381"/>
      <c r="K3" s="381"/>
      <c r="L3" s="381"/>
      <c r="M3" s="381"/>
      <c r="N3" s="381"/>
      <c r="O3" s="381"/>
      <c r="P3" s="381"/>
      <c r="Q3" s="381"/>
      <c r="R3" s="381"/>
      <c r="S3" s="381"/>
      <c r="T3" s="381"/>
      <c r="U3" s="381"/>
      <c r="V3" s="381"/>
      <c r="W3" s="381"/>
      <c r="X3" s="381"/>
      <c r="Y3" s="381"/>
      <c r="Z3" s="381"/>
      <c r="AA3" s="381"/>
      <c r="AB3" s="489"/>
      <c r="AC3" s="490"/>
      <c r="AD3" s="490"/>
      <c r="AE3" s="491"/>
      <c r="AF3" s="489"/>
      <c r="AG3" s="490"/>
      <c r="AH3" s="490"/>
      <c r="AI3" s="491"/>
      <c r="AJ3" s="382">
        <f>IF('UNIFIED INTAKE'!Q3=0,"",'UNIFIED INTAKE'!Q3)</f>
        <v>9609</v>
      </c>
      <c r="AK3" s="365"/>
      <c r="AL3" s="365"/>
      <c r="AM3" s="365"/>
      <c r="AN3" s="365"/>
      <c r="AO3" s="365"/>
      <c r="AP3" s="365"/>
      <c r="AQ3" s="365"/>
      <c r="AR3" s="366"/>
      <c r="AS3" s="383" t="s">
        <v>154</v>
      </c>
      <c r="AT3" s="384"/>
      <c r="AU3" s="384"/>
      <c r="AV3" s="384"/>
      <c r="AW3" s="384"/>
      <c r="AX3" s="384"/>
      <c r="AY3" s="384"/>
      <c r="AZ3" s="384"/>
      <c r="BA3" s="384"/>
      <c r="BB3" s="385"/>
    </row>
    <row r="4" spans="1:54" ht="15.75" customHeight="1">
      <c r="A4" s="377"/>
      <c r="B4" s="378"/>
      <c r="C4" s="378"/>
      <c r="D4" s="379"/>
      <c r="E4" s="380"/>
      <c r="F4" s="381"/>
      <c r="G4" s="381"/>
      <c r="H4" s="381"/>
      <c r="I4" s="381"/>
      <c r="J4" s="381"/>
      <c r="K4" s="381"/>
      <c r="L4" s="381"/>
      <c r="M4" s="381"/>
      <c r="N4" s="381"/>
      <c r="O4" s="381"/>
      <c r="P4" s="381"/>
      <c r="Q4" s="381"/>
      <c r="R4" s="381"/>
      <c r="S4" s="381"/>
      <c r="T4" s="381"/>
      <c r="U4" s="381"/>
      <c r="V4" s="381"/>
      <c r="W4" s="381"/>
      <c r="X4" s="381"/>
      <c r="Y4" s="381"/>
      <c r="Z4" s="381"/>
      <c r="AA4" s="381"/>
      <c r="AB4" s="358"/>
      <c r="AC4" s="359"/>
      <c r="AD4" s="359"/>
      <c r="AE4" s="360"/>
      <c r="AF4" s="361"/>
      <c r="AG4" s="362"/>
      <c r="AH4" s="362"/>
      <c r="AI4" s="363"/>
      <c r="AJ4" s="367"/>
      <c r="AK4" s="365"/>
      <c r="AL4" s="365"/>
      <c r="AM4" s="365"/>
      <c r="AN4" s="365"/>
      <c r="AO4" s="365"/>
      <c r="AP4" s="365"/>
      <c r="AQ4" s="365"/>
      <c r="AR4" s="366"/>
      <c r="AS4" s="383"/>
      <c r="AT4" s="384"/>
      <c r="AU4" s="384"/>
      <c r="AV4" s="384"/>
      <c r="AW4" s="384"/>
      <c r="AX4" s="384"/>
      <c r="AY4" s="384"/>
      <c r="AZ4" s="384"/>
      <c r="BA4" s="384"/>
      <c r="BB4" s="385"/>
    </row>
    <row r="5" spans="1:54" ht="9.75" customHeight="1">
      <c r="A5" s="386" t="s">
        <v>34</v>
      </c>
      <c r="B5" s="387"/>
      <c r="C5" s="387"/>
      <c r="D5" s="387"/>
      <c r="E5" s="387"/>
      <c r="F5" s="387"/>
      <c r="G5" s="387"/>
      <c r="H5" s="387"/>
      <c r="I5" s="388"/>
      <c r="J5" s="386" t="s">
        <v>35</v>
      </c>
      <c r="K5" s="387"/>
      <c r="L5" s="387"/>
      <c r="M5" s="387"/>
      <c r="N5" s="387"/>
      <c r="O5" s="387"/>
      <c r="P5" s="387"/>
      <c r="Q5" s="387"/>
      <c r="R5" s="387"/>
      <c r="S5" s="387"/>
      <c r="T5" s="387"/>
      <c r="U5" s="387"/>
      <c r="V5" s="387"/>
      <c r="W5" s="387"/>
      <c r="X5" s="387"/>
      <c r="Y5" s="387"/>
      <c r="Z5" s="387"/>
      <c r="AA5" s="387"/>
      <c r="AB5" s="387"/>
      <c r="AC5" s="387"/>
      <c r="AD5" s="387"/>
      <c r="AE5" s="387"/>
      <c r="AF5" s="387"/>
      <c r="AG5" s="387"/>
      <c r="AH5" s="387"/>
      <c r="AI5" s="387"/>
      <c r="AJ5" s="387"/>
      <c r="AK5" s="387"/>
      <c r="AL5" s="387"/>
      <c r="AM5" s="387"/>
      <c r="AN5" s="387"/>
      <c r="AO5" s="388"/>
      <c r="AP5" s="386" t="s">
        <v>2</v>
      </c>
      <c r="AQ5" s="387"/>
      <c r="AR5" s="387"/>
      <c r="AS5" s="387"/>
      <c r="AT5" s="387"/>
      <c r="AU5" s="387"/>
      <c r="AV5" s="387"/>
      <c r="AW5" s="387"/>
      <c r="AX5" s="387"/>
      <c r="AY5" s="387"/>
      <c r="AZ5" s="387"/>
      <c r="BA5" s="387"/>
      <c r="BB5" s="388"/>
    </row>
    <row r="6" spans="1:54" ht="15.75" customHeight="1">
      <c r="A6" s="492" t="s">
        <v>151</v>
      </c>
      <c r="B6" s="493"/>
      <c r="C6" s="493"/>
      <c r="D6" s="493"/>
      <c r="E6" s="493"/>
      <c r="F6" s="493"/>
      <c r="G6" s="493"/>
      <c r="H6" s="493"/>
      <c r="I6" s="494"/>
      <c r="J6" s="492" t="s">
        <v>152</v>
      </c>
      <c r="K6" s="493"/>
      <c r="L6" s="493"/>
      <c r="M6" s="493"/>
      <c r="N6" s="493"/>
      <c r="O6" s="493"/>
      <c r="P6" s="493"/>
      <c r="Q6" s="493"/>
      <c r="R6" s="493"/>
      <c r="S6" s="493"/>
      <c r="T6" s="493"/>
      <c r="U6" s="493"/>
      <c r="V6" s="493"/>
      <c r="W6" s="493"/>
      <c r="X6" s="493"/>
      <c r="Y6" s="493"/>
      <c r="Z6" s="493"/>
      <c r="AA6" s="493"/>
      <c r="AB6" s="493"/>
      <c r="AC6" s="493"/>
      <c r="AD6" s="493"/>
      <c r="AE6" s="493"/>
      <c r="AF6" s="493"/>
      <c r="AG6" s="493"/>
      <c r="AH6" s="493"/>
      <c r="AI6" s="493"/>
      <c r="AJ6" s="493"/>
      <c r="AK6" s="493"/>
      <c r="AL6" s="493"/>
      <c r="AM6" s="493"/>
      <c r="AN6" s="493"/>
      <c r="AO6" s="494"/>
      <c r="AP6" s="495" t="s">
        <v>153</v>
      </c>
      <c r="AQ6" s="496"/>
      <c r="AR6" s="496"/>
      <c r="AS6" s="496"/>
      <c r="AT6" s="496"/>
      <c r="AU6" s="496"/>
      <c r="AV6" s="496"/>
      <c r="AW6" s="496"/>
      <c r="AX6" s="496"/>
      <c r="AY6" s="496"/>
      <c r="AZ6" s="496"/>
      <c r="BA6" s="496"/>
      <c r="BB6" s="497"/>
    </row>
    <row r="7" spans="1:54" ht="10.5" customHeight="1">
      <c r="A7" s="386" t="s">
        <v>175</v>
      </c>
      <c r="B7" s="387"/>
      <c r="C7" s="387"/>
      <c r="D7" s="387"/>
      <c r="E7" s="387"/>
      <c r="F7" s="387"/>
      <c r="G7" s="387"/>
      <c r="H7" s="387"/>
      <c r="I7" s="388"/>
      <c r="J7" s="386" t="s">
        <v>1</v>
      </c>
      <c r="K7" s="387"/>
      <c r="L7" s="387"/>
      <c r="M7" s="387"/>
      <c r="N7" s="387"/>
      <c r="O7" s="387"/>
      <c r="P7" s="387"/>
      <c r="Q7" s="387"/>
      <c r="R7" s="387"/>
      <c r="S7" s="387"/>
      <c r="T7" s="387"/>
      <c r="U7" s="387"/>
      <c r="V7" s="387"/>
      <c r="W7" s="387"/>
      <c r="X7" s="387"/>
      <c r="Y7" s="387"/>
      <c r="Z7" s="387"/>
      <c r="AA7" s="387"/>
      <c r="AB7" s="387"/>
      <c r="AC7" s="387"/>
      <c r="AD7" s="387"/>
      <c r="AE7" s="387"/>
      <c r="AF7" s="387"/>
      <c r="AG7" s="387"/>
      <c r="AH7" s="387"/>
      <c r="AI7" s="387"/>
      <c r="AJ7" s="387"/>
      <c r="AK7" s="387"/>
      <c r="AL7" s="387"/>
      <c r="AM7" s="387"/>
      <c r="AN7" s="387"/>
      <c r="AO7" s="388"/>
      <c r="AP7" s="386" t="s">
        <v>2</v>
      </c>
      <c r="AQ7" s="387"/>
      <c r="AR7" s="387"/>
      <c r="AS7" s="387"/>
      <c r="AT7" s="387"/>
      <c r="AU7" s="387"/>
      <c r="AV7" s="387"/>
      <c r="AW7" s="387"/>
      <c r="AX7" s="387"/>
      <c r="AY7" s="387"/>
      <c r="AZ7" s="387"/>
      <c r="BA7" s="387"/>
      <c r="BB7" s="388"/>
    </row>
    <row r="8" spans="1:54" ht="13.5" customHeight="1">
      <c r="A8" s="389" t="str">
        <f>IF('UNIFIED INTAKE'!G6=0,"",'UNIFIED INTAKE'!G6)</f>
        <v>ALARMA, EVANGELINE LEE</v>
      </c>
      <c r="B8" s="390"/>
      <c r="C8" s="390"/>
      <c r="D8" s="390"/>
      <c r="E8" s="390"/>
      <c r="F8" s="390"/>
      <c r="G8" s="390"/>
      <c r="H8" s="390"/>
      <c r="I8" s="391"/>
      <c r="J8" s="389" t="str">
        <f>IF('UNIFIED INTAKE'!Q6=0,"",'UNIFIED INTAKE'!Q6)</f>
        <v>PATIENT</v>
      </c>
      <c r="K8" s="390"/>
      <c r="L8" s="390"/>
      <c r="M8" s="390"/>
      <c r="N8" s="390"/>
      <c r="O8" s="390"/>
      <c r="P8" s="390"/>
      <c r="Q8" s="390"/>
      <c r="R8" s="390"/>
      <c r="S8" s="390"/>
      <c r="T8" s="390"/>
      <c r="U8" s="390"/>
      <c r="V8" s="390"/>
      <c r="W8" s="390"/>
      <c r="X8" s="390"/>
      <c r="Y8" s="390"/>
      <c r="Z8" s="390"/>
      <c r="AA8" s="390"/>
      <c r="AB8" s="390"/>
      <c r="AC8" s="390"/>
      <c r="AD8" s="390"/>
      <c r="AE8" s="390"/>
      <c r="AF8" s="390"/>
      <c r="AG8" s="390"/>
      <c r="AH8" s="390"/>
      <c r="AI8" s="390"/>
      <c r="AJ8" s="390"/>
      <c r="AK8" s="390"/>
      <c r="AL8" s="390"/>
      <c r="AM8" s="390"/>
      <c r="AN8" s="390"/>
      <c r="AO8" s="391"/>
      <c r="AP8" s="511">
        <f>'UNIFIED INTAKE'!Q7</f>
        <v>9515183235</v>
      </c>
      <c r="AQ8" s="512"/>
      <c r="AR8" s="512"/>
      <c r="AS8" s="512"/>
      <c r="AT8" s="512"/>
      <c r="AU8" s="512"/>
      <c r="AV8" s="512"/>
      <c r="AW8" s="512"/>
      <c r="AX8" s="512"/>
      <c r="AY8" s="512"/>
      <c r="AZ8" s="512"/>
      <c r="BA8" s="512"/>
      <c r="BB8" s="513"/>
    </row>
    <row r="9" spans="1:54" ht="11.25" customHeight="1">
      <c r="A9" s="498" t="s">
        <v>36</v>
      </c>
      <c r="B9" s="499"/>
      <c r="C9" s="499"/>
      <c r="D9" s="499"/>
      <c r="E9" s="499"/>
      <c r="F9" s="499"/>
      <c r="G9" s="499"/>
      <c r="H9" s="499"/>
      <c r="I9" s="499"/>
      <c r="J9" s="499"/>
      <c r="K9" s="499"/>
      <c r="L9" s="499"/>
      <c r="M9" s="499"/>
      <c r="N9" s="499"/>
      <c r="O9" s="499"/>
      <c r="P9" s="499"/>
      <c r="Q9" s="499"/>
      <c r="R9" s="499"/>
      <c r="S9" s="499"/>
      <c r="T9" s="499"/>
      <c r="U9" s="499"/>
      <c r="V9" s="499"/>
      <c r="W9" s="499"/>
      <c r="X9" s="499"/>
      <c r="Y9" s="499"/>
      <c r="Z9" s="499"/>
      <c r="AA9" s="499"/>
      <c r="AB9" s="499"/>
      <c r="AC9" s="499"/>
      <c r="AD9" s="499"/>
      <c r="AE9" s="499"/>
      <c r="AF9" s="499"/>
      <c r="AG9" s="499"/>
      <c r="AH9" s="499"/>
      <c r="AI9" s="499"/>
      <c r="AJ9" s="499"/>
      <c r="AK9" s="499"/>
      <c r="AL9" s="499"/>
      <c r="AM9" s="499"/>
      <c r="AN9" s="499"/>
      <c r="AO9" s="499"/>
      <c r="AP9" s="499"/>
      <c r="AQ9" s="499"/>
      <c r="AR9" s="499"/>
      <c r="AS9" s="499"/>
      <c r="AT9" s="499"/>
      <c r="AU9" s="499"/>
      <c r="AV9" s="499"/>
      <c r="AW9" s="499"/>
      <c r="AX9" s="499"/>
      <c r="AY9" s="499"/>
      <c r="AZ9" s="499"/>
      <c r="BA9" s="499"/>
      <c r="BB9" s="500"/>
    </row>
    <row r="10" spans="1:54" ht="1.5" customHeight="1">
      <c r="A10" s="501"/>
      <c r="B10" s="502"/>
      <c r="C10" s="502"/>
      <c r="D10" s="502"/>
      <c r="E10" s="502"/>
      <c r="F10" s="502"/>
      <c r="G10" s="502"/>
      <c r="H10" s="502"/>
      <c r="I10" s="502"/>
      <c r="J10" s="502"/>
      <c r="K10" s="502"/>
      <c r="L10" s="502"/>
      <c r="M10" s="502"/>
      <c r="N10" s="502"/>
      <c r="O10" s="502"/>
      <c r="P10" s="502"/>
      <c r="Q10" s="502"/>
      <c r="R10" s="502"/>
      <c r="S10" s="502"/>
      <c r="T10" s="502"/>
      <c r="U10" s="502"/>
      <c r="V10" s="502"/>
      <c r="W10" s="502"/>
      <c r="X10" s="502"/>
      <c r="Y10" s="502"/>
      <c r="Z10" s="502"/>
      <c r="AA10" s="502"/>
      <c r="AB10" s="502"/>
      <c r="AC10" s="502"/>
      <c r="AD10" s="502"/>
      <c r="AE10" s="502"/>
      <c r="AF10" s="502"/>
      <c r="AG10" s="502"/>
      <c r="AH10" s="502"/>
      <c r="AI10" s="502"/>
      <c r="AJ10" s="502"/>
      <c r="AK10" s="502"/>
      <c r="AL10" s="502"/>
      <c r="AM10" s="502"/>
      <c r="AN10" s="502"/>
      <c r="AO10" s="502"/>
      <c r="AP10" s="502"/>
      <c r="AQ10" s="502"/>
      <c r="AR10" s="502"/>
      <c r="AS10" s="502"/>
      <c r="AT10" s="502"/>
      <c r="AU10" s="502"/>
      <c r="AV10" s="502"/>
      <c r="AW10" s="502"/>
      <c r="AX10" s="502"/>
      <c r="AY10" s="502"/>
      <c r="AZ10" s="502"/>
      <c r="BA10" s="502"/>
      <c r="BB10" s="503"/>
    </row>
    <row r="11" spans="1:54" ht="12" customHeight="1">
      <c r="A11" s="467" t="s">
        <v>123</v>
      </c>
      <c r="B11" s="468"/>
      <c r="C11" s="468"/>
      <c r="D11" s="468"/>
      <c r="E11" s="468"/>
      <c r="F11" s="468"/>
      <c r="G11" s="468"/>
      <c r="H11" s="468"/>
      <c r="I11" s="468"/>
      <c r="J11" s="468"/>
      <c r="K11" s="468"/>
      <c r="L11" s="468"/>
      <c r="M11" s="468"/>
      <c r="N11" s="468"/>
      <c r="O11" s="468"/>
      <c r="P11" s="468"/>
      <c r="Q11" s="468"/>
      <c r="R11" s="468"/>
      <c r="S11" s="468"/>
      <c r="T11" s="468"/>
      <c r="U11" s="468"/>
      <c r="V11" s="468"/>
      <c r="W11" s="468"/>
      <c r="X11" s="468"/>
      <c r="Y11" s="468"/>
      <c r="Z11" s="468"/>
      <c r="AA11" s="468"/>
      <c r="AB11" s="468"/>
      <c r="AC11" s="468"/>
      <c r="AD11" s="468"/>
      <c r="AE11" s="468"/>
      <c r="AF11" s="468"/>
      <c r="AG11" s="469"/>
      <c r="AH11" s="358" t="s">
        <v>6</v>
      </c>
      <c r="AI11" s="359"/>
      <c r="AJ11" s="360"/>
      <c r="AK11" s="467" t="s">
        <v>15</v>
      </c>
      <c r="AL11" s="468"/>
      <c r="AM11" s="469"/>
      <c r="AN11" s="403" t="s">
        <v>5</v>
      </c>
      <c r="AO11" s="343"/>
      <c r="AP11" s="343"/>
      <c r="AQ11" s="343"/>
      <c r="AR11" s="343"/>
      <c r="AS11" s="337"/>
      <c r="AT11" s="337"/>
      <c r="AU11" s="337"/>
      <c r="AV11" s="337"/>
      <c r="AW11" s="337"/>
      <c r="AX11" s="337"/>
      <c r="AY11" s="337"/>
      <c r="AZ11" s="337"/>
      <c r="BA11" s="337"/>
      <c r="BB11" s="524"/>
    </row>
    <row r="12" spans="1:54" ht="11.25" customHeight="1">
      <c r="A12" s="358" t="s">
        <v>118</v>
      </c>
      <c r="B12" s="359"/>
      <c r="C12" s="359"/>
      <c r="D12" s="359"/>
      <c r="E12" s="360"/>
      <c r="F12" s="504" t="s">
        <v>124</v>
      </c>
      <c r="G12" s="504"/>
      <c r="H12" s="504"/>
      <c r="I12" s="504"/>
      <c r="J12" s="504"/>
      <c r="K12" s="504"/>
      <c r="L12" s="504"/>
      <c r="M12" s="504"/>
      <c r="N12" s="504"/>
      <c r="O12" s="504"/>
      <c r="P12" s="504"/>
      <c r="Q12" s="504"/>
      <c r="R12" s="504"/>
      <c r="S12" s="504"/>
      <c r="T12" s="504"/>
      <c r="U12" s="505"/>
      <c r="V12" s="506" t="s">
        <v>125</v>
      </c>
      <c r="W12" s="507"/>
      <c r="X12" s="507"/>
      <c r="Y12" s="507"/>
      <c r="Z12" s="507"/>
      <c r="AA12" s="507"/>
      <c r="AB12" s="507"/>
      <c r="AC12" s="507"/>
      <c r="AD12" s="507"/>
      <c r="AE12" s="507"/>
      <c r="AF12" s="507"/>
      <c r="AG12" s="508"/>
      <c r="AH12" s="364">
        <f ca="1">'UNIFIED INTAKE'!G12</f>
        <v>32</v>
      </c>
      <c r="AI12" s="365"/>
      <c r="AJ12" s="366"/>
      <c r="AK12" s="367" t="str">
        <f>IF('UNIFIED INTAKE'!R10=0,"",'UNIFIED INTAKE'!R10)</f>
        <v>FEMALE</v>
      </c>
      <c r="AL12" s="365"/>
      <c r="AM12" s="365"/>
      <c r="AN12" s="324" t="s">
        <v>176</v>
      </c>
      <c r="AO12" s="325"/>
      <c r="AP12" s="325"/>
      <c r="AQ12" s="325"/>
      <c r="AR12" s="326"/>
      <c r="AS12" s="343" t="s">
        <v>178</v>
      </c>
      <c r="AT12" s="343"/>
      <c r="AU12" s="343"/>
      <c r="AV12" s="343"/>
      <c r="AW12" s="412"/>
      <c r="AX12" s="413" t="s">
        <v>177</v>
      </c>
      <c r="AY12" s="343"/>
      <c r="AZ12" s="343"/>
      <c r="BA12" s="343"/>
      <c r="BB12" s="344"/>
    </row>
    <row r="13" spans="1:54" ht="15" customHeight="1">
      <c r="A13" s="473" t="str">
        <f>IF('UNIFIED INTAKE'!D10=0,"",'UNIFIED INTAKE'!D10)</f>
        <v>ALARMA, EVANGELINE LEE</v>
      </c>
      <c r="B13" s="474"/>
      <c r="C13" s="474"/>
      <c r="D13" s="474"/>
      <c r="E13" s="474"/>
      <c r="F13" s="474"/>
      <c r="G13" s="474"/>
      <c r="H13" s="474"/>
      <c r="I13" s="474"/>
      <c r="J13" s="474"/>
      <c r="K13" s="474"/>
      <c r="L13" s="474"/>
      <c r="M13" s="474"/>
      <c r="N13" s="474"/>
      <c r="O13" s="509"/>
      <c r="P13" s="509"/>
      <c r="Q13" s="509"/>
      <c r="R13" s="509"/>
      <c r="S13" s="509"/>
      <c r="T13" s="509"/>
      <c r="U13" s="509"/>
      <c r="V13" s="509"/>
      <c r="W13" s="509"/>
      <c r="X13" s="509"/>
      <c r="Y13" s="509"/>
      <c r="Z13" s="509"/>
      <c r="AA13" s="509"/>
      <c r="AB13" s="509"/>
      <c r="AC13" s="509"/>
      <c r="AD13" s="509"/>
      <c r="AE13" s="509"/>
      <c r="AF13" s="509"/>
      <c r="AG13" s="510"/>
      <c r="AH13" s="364"/>
      <c r="AI13" s="365"/>
      <c r="AJ13" s="366"/>
      <c r="AK13" s="367"/>
      <c r="AL13" s="365"/>
      <c r="AM13" s="365"/>
      <c r="AN13" s="298"/>
      <c r="AO13" s="299"/>
      <c r="AP13" s="299"/>
      <c r="AQ13" s="299"/>
      <c r="AR13" s="300"/>
      <c r="AS13" s="299"/>
      <c r="AT13" s="299"/>
      <c r="AU13" s="299"/>
      <c r="AV13" s="299"/>
      <c r="AW13" s="414"/>
      <c r="AX13" s="527"/>
      <c r="AY13" s="299"/>
      <c r="AZ13" s="299"/>
      <c r="BA13" s="299"/>
      <c r="BB13" s="300"/>
    </row>
    <row r="14" spans="1:54" ht="11.25" customHeight="1">
      <c r="A14" s="358" t="s">
        <v>179</v>
      </c>
      <c r="B14" s="359"/>
      <c r="C14" s="360"/>
      <c r="D14" s="358" t="s">
        <v>7</v>
      </c>
      <c r="E14" s="359"/>
      <c r="F14" s="359"/>
      <c r="G14" s="359"/>
      <c r="H14" s="359"/>
      <c r="I14" s="359"/>
      <c r="J14" s="359"/>
      <c r="K14" s="359"/>
      <c r="L14" s="359"/>
      <c r="M14" s="359"/>
      <c r="N14" s="360"/>
      <c r="O14" s="358" t="s">
        <v>11</v>
      </c>
      <c r="P14" s="359"/>
      <c r="Q14" s="359"/>
      <c r="R14" s="359"/>
      <c r="S14" s="359"/>
      <c r="T14" s="359"/>
      <c r="U14" s="359"/>
      <c r="V14" s="359"/>
      <c r="W14" s="359"/>
      <c r="X14" s="359"/>
      <c r="Y14" s="359"/>
      <c r="Z14" s="359"/>
      <c r="AA14" s="359"/>
      <c r="AB14" s="359"/>
      <c r="AC14" s="359"/>
      <c r="AD14" s="359"/>
      <c r="AE14" s="359"/>
      <c r="AF14" s="359"/>
      <c r="AG14" s="359"/>
      <c r="AH14" s="359"/>
      <c r="AI14" s="359"/>
      <c r="AJ14" s="359"/>
      <c r="AK14" s="359"/>
      <c r="AL14" s="359"/>
      <c r="AM14" s="359"/>
      <c r="AN14" s="359"/>
      <c r="AO14" s="359"/>
      <c r="AP14" s="359"/>
      <c r="AQ14" s="359"/>
      <c r="AR14" s="359"/>
      <c r="AS14" s="360"/>
      <c r="AT14" s="467" t="s">
        <v>12</v>
      </c>
      <c r="AU14" s="468"/>
      <c r="AV14" s="468"/>
      <c r="AW14" s="468"/>
      <c r="AX14" s="468"/>
      <c r="AY14" s="468"/>
      <c r="AZ14" s="468"/>
      <c r="BA14" s="468"/>
      <c r="BB14" s="469"/>
    </row>
    <row r="15" spans="1:54" ht="15" customHeight="1">
      <c r="A15" s="470">
        <f>'UNIFIED INTAKE'!A12:D12</f>
        <v>33198</v>
      </c>
      <c r="B15" s="471"/>
      <c r="C15" s="472"/>
      <c r="D15" s="473" t="str">
        <f>IF('UNIFIED INTAKE'!M12=0,"",'UNIFIED INTAKE'!M12)</f>
        <v>SIPOCOT CAM SUR</v>
      </c>
      <c r="E15" s="474"/>
      <c r="F15" s="474"/>
      <c r="G15" s="474"/>
      <c r="H15" s="474"/>
      <c r="I15" s="474"/>
      <c r="J15" s="474"/>
      <c r="K15" s="474"/>
      <c r="L15" s="474"/>
      <c r="M15" s="474"/>
      <c r="N15" s="475"/>
      <c r="O15" s="361"/>
      <c r="P15" s="362"/>
      <c r="Q15" s="528" t="s">
        <v>160</v>
      </c>
      <c r="R15" s="528"/>
      <c r="S15" s="528"/>
      <c r="T15" s="34"/>
      <c r="U15" s="476" t="s">
        <v>180</v>
      </c>
      <c r="V15" s="476"/>
      <c r="W15" s="476"/>
      <c r="X15" s="476"/>
      <c r="Y15" s="476"/>
      <c r="Z15" s="476"/>
      <c r="AA15" s="522"/>
      <c r="AB15" s="522"/>
      <c r="AC15" s="476" t="s">
        <v>161</v>
      </c>
      <c r="AD15" s="476"/>
      <c r="AE15" s="476"/>
      <c r="AF15" s="34"/>
      <c r="AG15" s="39" t="s">
        <v>181</v>
      </c>
      <c r="AH15" s="39"/>
      <c r="AI15" s="34"/>
      <c r="AJ15" s="39"/>
      <c r="AK15" s="34"/>
      <c r="AL15" s="34"/>
      <c r="AM15" s="522"/>
      <c r="AN15" s="522"/>
      <c r="AO15" s="476" t="s">
        <v>182</v>
      </c>
      <c r="AP15" s="476"/>
      <c r="AQ15" s="476"/>
      <c r="AR15" s="476"/>
      <c r="AS15" s="523"/>
      <c r="AT15" s="467" t="str">
        <f>IF('UNIFIED INTAKE'!D19="","",'UNIFIED INTAKE'!D19)</f>
        <v>ROMAN CATHOLIC</v>
      </c>
      <c r="AU15" s="468"/>
      <c r="AV15" s="468"/>
      <c r="AW15" s="468"/>
      <c r="AX15" s="468"/>
      <c r="AY15" s="468"/>
      <c r="AZ15" s="468"/>
      <c r="BA15" s="468"/>
      <c r="BB15" s="469"/>
    </row>
    <row r="16" spans="1:54" ht="11.25" customHeight="1">
      <c r="A16" s="517" t="s">
        <v>39</v>
      </c>
      <c r="B16" s="518"/>
      <c r="C16" s="518"/>
      <c r="D16" s="518"/>
      <c r="E16" s="518"/>
      <c r="F16" s="518"/>
      <c r="G16" s="518"/>
      <c r="H16" s="518"/>
      <c r="I16" s="518"/>
      <c r="J16" s="518"/>
      <c r="K16" s="518"/>
      <c r="L16" s="518"/>
      <c r="M16" s="519"/>
      <c r="N16" s="520" t="s">
        <v>40</v>
      </c>
      <c r="O16" s="521"/>
      <c r="P16" s="521"/>
      <c r="Q16" s="521"/>
      <c r="R16" s="521"/>
      <c r="S16" s="521"/>
      <c r="T16" s="521"/>
      <c r="U16" s="521"/>
      <c r="V16" s="521"/>
      <c r="W16" s="521"/>
      <c r="X16" s="521"/>
      <c r="Y16" s="521"/>
      <c r="Z16" s="521"/>
      <c r="AA16" s="521"/>
      <c r="AB16" s="521"/>
      <c r="AC16" s="521"/>
      <c r="AD16" s="521"/>
      <c r="AE16" s="521"/>
      <c r="AF16" s="358" t="s">
        <v>183</v>
      </c>
      <c r="AG16" s="359"/>
      <c r="AH16" s="359"/>
      <c r="AI16" s="359"/>
      <c r="AJ16" s="359"/>
      <c r="AK16" s="359"/>
      <c r="AL16" s="359"/>
      <c r="AM16" s="359"/>
      <c r="AN16" s="359"/>
      <c r="AO16" s="359"/>
      <c r="AP16" s="359"/>
      <c r="AQ16" s="359"/>
      <c r="AR16" s="359"/>
      <c r="AS16" s="359"/>
      <c r="AT16" s="359"/>
      <c r="AU16" s="359"/>
      <c r="AV16" s="359"/>
      <c r="AW16" s="359"/>
      <c r="AX16" s="359"/>
      <c r="AY16" s="359"/>
      <c r="AZ16" s="359"/>
      <c r="BA16" s="359"/>
      <c r="BB16" s="360"/>
    </row>
    <row r="17" spans="1:84" ht="11.25" customHeight="1">
      <c r="A17" s="539" t="str">
        <f>IF('UNIFIED INTAKE'!E14=0,"",'UNIFIED INTAKE'!E14)</f>
        <v>SOUTH CENTRO SIPOCOT CAMARINES SUR</v>
      </c>
      <c r="B17" s="540"/>
      <c r="C17" s="540"/>
      <c r="D17" s="540"/>
      <c r="E17" s="540"/>
      <c r="F17" s="540"/>
      <c r="G17" s="540"/>
      <c r="H17" s="540"/>
      <c r="I17" s="540"/>
      <c r="J17" s="540"/>
      <c r="K17" s="540"/>
      <c r="L17" s="540"/>
      <c r="M17" s="541"/>
      <c r="N17" s="539" t="str">
        <f>IF('UNIFIED INTAKE'!E16=0,"",'UNIFIED INTAKE'!E16)</f>
        <v>SOUTH CENTRO SIPOCOT CAMARINES SUR</v>
      </c>
      <c r="O17" s="540"/>
      <c r="P17" s="540"/>
      <c r="Q17" s="540"/>
      <c r="R17" s="540"/>
      <c r="S17" s="540"/>
      <c r="T17" s="540"/>
      <c r="U17" s="540"/>
      <c r="V17" s="540"/>
      <c r="W17" s="540"/>
      <c r="X17" s="540"/>
      <c r="Y17" s="540"/>
      <c r="Z17" s="540"/>
      <c r="AA17" s="540"/>
      <c r="AB17" s="540"/>
      <c r="AC17" s="540"/>
      <c r="AD17" s="540"/>
      <c r="AE17" s="541"/>
      <c r="AF17" s="347" t="s">
        <v>184</v>
      </c>
      <c r="AG17" s="347"/>
      <c r="AH17" s="347"/>
      <c r="AI17" s="347" t="s">
        <v>185</v>
      </c>
      <c r="AJ17" s="347"/>
      <c r="AK17" s="347"/>
      <c r="AL17" s="347"/>
      <c r="AM17" s="515" t="s">
        <v>186</v>
      </c>
      <c r="AN17" s="515"/>
      <c r="AO17" s="515"/>
      <c r="AP17" s="515"/>
      <c r="AQ17" s="31"/>
      <c r="AR17" s="347" t="s">
        <v>187</v>
      </c>
      <c r="AS17" s="347"/>
      <c r="AT17" s="347"/>
      <c r="AU17" s="515" t="s">
        <v>188</v>
      </c>
      <c r="AV17" s="515"/>
      <c r="AW17" s="515"/>
      <c r="AX17" s="515"/>
      <c r="AY17" s="515" t="s">
        <v>189</v>
      </c>
      <c r="AZ17" s="515"/>
      <c r="BA17" s="515"/>
      <c r="BB17" s="515"/>
    </row>
    <row r="18" spans="1:84" ht="16.5" customHeight="1">
      <c r="A18" s="389"/>
      <c r="B18" s="390"/>
      <c r="C18" s="390"/>
      <c r="D18" s="390"/>
      <c r="E18" s="390"/>
      <c r="F18" s="390"/>
      <c r="G18" s="390"/>
      <c r="H18" s="390"/>
      <c r="I18" s="390"/>
      <c r="J18" s="390"/>
      <c r="K18" s="390"/>
      <c r="L18" s="390"/>
      <c r="M18" s="391"/>
      <c r="N18" s="389"/>
      <c r="O18" s="390"/>
      <c r="P18" s="390"/>
      <c r="Q18" s="390"/>
      <c r="R18" s="390"/>
      <c r="S18" s="390"/>
      <c r="T18" s="390"/>
      <c r="U18" s="390"/>
      <c r="V18" s="390"/>
      <c r="W18" s="390"/>
      <c r="X18" s="390"/>
      <c r="Y18" s="390"/>
      <c r="Z18" s="390"/>
      <c r="AA18" s="390"/>
      <c r="AB18" s="390"/>
      <c r="AC18" s="390"/>
      <c r="AD18" s="390"/>
      <c r="AE18" s="391"/>
      <c r="AF18" s="542"/>
      <c r="AG18" s="542"/>
      <c r="AH18" s="542"/>
      <c r="AI18" s="542"/>
      <c r="AJ18" s="542"/>
      <c r="AK18" s="542"/>
      <c r="AL18" s="542"/>
      <c r="AM18" s="514"/>
      <c r="AN18" s="514"/>
      <c r="AO18" s="514"/>
      <c r="AP18" s="514"/>
      <c r="AQ18" s="35"/>
      <c r="AR18" s="514"/>
      <c r="AS18" s="514"/>
      <c r="AT18" s="514"/>
      <c r="AU18" s="514"/>
      <c r="AV18" s="514"/>
      <c r="AW18" s="514"/>
      <c r="AX18" s="514"/>
      <c r="AY18" s="514"/>
      <c r="AZ18" s="514"/>
      <c r="BA18" s="514"/>
      <c r="BB18" s="514"/>
    </row>
    <row r="19" spans="1:84" ht="22.5" customHeight="1">
      <c r="A19" s="347" t="s">
        <v>190</v>
      </c>
      <c r="B19" s="347"/>
      <c r="C19" s="531" t="s">
        <v>13</v>
      </c>
      <c r="D19" s="531"/>
      <c r="E19" s="531"/>
      <c r="F19" s="531"/>
      <c r="G19" s="531"/>
      <c r="H19" s="467" t="s">
        <v>191</v>
      </c>
      <c r="I19" s="468"/>
      <c r="J19" s="468"/>
      <c r="K19" s="468"/>
      <c r="L19" s="468"/>
      <c r="M19" s="468"/>
      <c r="N19" s="468"/>
      <c r="O19" s="468"/>
      <c r="P19" s="468"/>
      <c r="Q19" s="468"/>
      <c r="R19" s="468"/>
      <c r="S19" s="468"/>
      <c r="T19" s="468"/>
      <c r="U19" s="469"/>
      <c r="V19" s="531" t="s">
        <v>42</v>
      </c>
      <c r="W19" s="531"/>
      <c r="X19" s="531"/>
      <c r="Y19" s="531"/>
      <c r="Z19" s="531"/>
      <c r="AA19" s="531"/>
      <c r="AB19" s="531"/>
      <c r="AC19" s="467" t="s">
        <v>193</v>
      </c>
      <c r="AD19" s="468"/>
      <c r="AE19" s="468"/>
      <c r="AF19" s="468"/>
      <c r="AG19" s="468"/>
      <c r="AH19" s="468"/>
      <c r="AI19" s="468"/>
      <c r="AJ19" s="468"/>
      <c r="AK19" s="468"/>
      <c r="AL19" s="468"/>
      <c r="AM19" s="468"/>
      <c r="AN19" s="468"/>
      <c r="AO19" s="530"/>
      <c r="AP19" s="485" t="s">
        <v>192</v>
      </c>
      <c r="AQ19" s="325"/>
      <c r="AR19" s="325"/>
      <c r="AS19" s="325"/>
      <c r="AT19" s="325"/>
      <c r="AU19" s="325"/>
      <c r="AV19" s="325"/>
      <c r="AW19" s="325"/>
      <c r="AX19" s="325"/>
      <c r="AY19" s="325"/>
      <c r="AZ19" s="325"/>
      <c r="BA19" s="325"/>
      <c r="BB19" s="326"/>
    </row>
    <row r="20" spans="1:84">
      <c r="A20" s="532"/>
      <c r="B20" s="532"/>
      <c r="C20" s="532" t="str">
        <f>IF('UNIFIED INTAKE'!D24=0,"",'UNIFIED INTAKE'!D24)</f>
        <v>NONE</v>
      </c>
      <c r="D20" s="532"/>
      <c r="E20" s="532"/>
      <c r="F20" s="532"/>
      <c r="G20" s="532"/>
      <c r="H20" s="533"/>
      <c r="I20" s="534"/>
      <c r="J20" s="534"/>
      <c r="K20" s="534"/>
      <c r="L20" s="534"/>
      <c r="M20" s="534"/>
      <c r="N20" s="534"/>
      <c r="O20" s="534"/>
      <c r="P20" s="534"/>
      <c r="Q20" s="534"/>
      <c r="R20" s="534"/>
      <c r="S20" s="534"/>
      <c r="T20" s="534"/>
      <c r="U20" s="535"/>
      <c r="V20" s="536">
        <f>'UNIFIED INTAKE'!M24</f>
        <v>0</v>
      </c>
      <c r="W20" s="537"/>
      <c r="X20" s="537"/>
      <c r="Y20" s="537"/>
      <c r="Z20" s="537"/>
      <c r="AA20" s="537"/>
      <c r="AB20" s="538"/>
      <c r="AC20" s="373"/>
      <c r="AD20" s="374"/>
      <c r="AE20" s="374"/>
      <c r="AF20" s="374"/>
      <c r="AG20" s="374"/>
      <c r="AH20" s="374"/>
      <c r="AI20" s="374"/>
      <c r="AJ20" s="374"/>
      <c r="AK20" s="374"/>
      <c r="AL20" s="374"/>
      <c r="AM20" s="374"/>
      <c r="AN20" s="374"/>
      <c r="AO20" s="375"/>
      <c r="AP20" s="367"/>
      <c r="AQ20" s="365"/>
      <c r="AR20" s="365"/>
      <c r="AS20" s="365"/>
      <c r="AT20" s="365"/>
      <c r="AU20" s="365"/>
      <c r="AV20" s="365"/>
      <c r="AW20" s="365"/>
      <c r="AX20" s="365"/>
      <c r="AY20" s="365"/>
      <c r="AZ20" s="365"/>
      <c r="BA20" s="365"/>
      <c r="BB20" s="529"/>
    </row>
    <row r="21" spans="1:84" ht="11.25" customHeight="1">
      <c r="A21" s="358" t="s">
        <v>194</v>
      </c>
      <c r="B21" s="359"/>
      <c r="C21" s="359"/>
      <c r="D21" s="359"/>
      <c r="E21" s="359"/>
      <c r="F21" s="359"/>
      <c r="G21" s="359"/>
      <c r="H21" s="359"/>
      <c r="I21" s="359"/>
      <c r="J21" s="359"/>
      <c r="K21" s="359"/>
      <c r="L21" s="359"/>
      <c r="M21" s="359"/>
      <c r="N21" s="359"/>
      <c r="O21" s="359"/>
      <c r="P21" s="359"/>
      <c r="Q21" s="359"/>
      <c r="R21" s="359"/>
      <c r="S21" s="359"/>
      <c r="T21" s="359"/>
      <c r="U21" s="359"/>
      <c r="V21" s="359"/>
      <c r="W21" s="359"/>
      <c r="X21" s="359"/>
      <c r="Y21" s="359"/>
      <c r="Z21" s="359"/>
      <c r="AA21" s="359"/>
      <c r="AB21" s="359"/>
      <c r="AC21" s="359"/>
      <c r="AD21" s="359"/>
      <c r="AE21" s="359"/>
      <c r="AF21" s="359"/>
      <c r="AG21" s="359"/>
      <c r="AH21" s="359"/>
      <c r="AI21" s="359"/>
      <c r="AJ21" s="359"/>
      <c r="AK21" s="359"/>
      <c r="AL21" s="359"/>
      <c r="AM21" s="359"/>
      <c r="AN21" s="359"/>
      <c r="AO21" s="359"/>
      <c r="AP21" s="359"/>
      <c r="AQ21" s="359"/>
      <c r="AR21" s="359"/>
      <c r="AS21" s="359"/>
      <c r="AT21" s="359"/>
      <c r="AU21" s="359"/>
      <c r="AV21" s="359"/>
      <c r="AW21" s="359"/>
      <c r="AX21" s="359"/>
      <c r="AY21" s="359"/>
      <c r="AZ21" s="359"/>
      <c r="BA21" s="359"/>
      <c r="BB21" s="360"/>
    </row>
    <row r="22" spans="1:84" ht="11.25" customHeight="1">
      <c r="A22" s="324" t="s">
        <v>195</v>
      </c>
      <c r="B22" s="326"/>
      <c r="C22" s="324" t="s">
        <v>197</v>
      </c>
      <c r="D22" s="325"/>
      <c r="E22" s="326"/>
      <c r="F22" s="324" t="s">
        <v>158</v>
      </c>
      <c r="G22" s="325"/>
      <c r="H22" s="325"/>
      <c r="I22" s="325"/>
      <c r="J22" s="326"/>
      <c r="K22" s="324" t="s">
        <v>198</v>
      </c>
      <c r="L22" s="325"/>
      <c r="M22" s="325"/>
      <c r="N22" s="325"/>
      <c r="O22" s="325"/>
      <c r="P22" s="325"/>
      <c r="Q22" s="326"/>
      <c r="R22" s="324" t="s">
        <v>199</v>
      </c>
      <c r="S22" s="325"/>
      <c r="T22" s="325"/>
      <c r="U22" s="326"/>
      <c r="V22" s="348" t="s">
        <v>157</v>
      </c>
      <c r="W22" s="349"/>
      <c r="X22" s="349"/>
      <c r="Y22" s="349"/>
      <c r="Z22" s="349"/>
      <c r="AA22" s="350"/>
      <c r="AB22" s="348" t="s">
        <v>200</v>
      </c>
      <c r="AC22" s="349"/>
      <c r="AD22" s="349"/>
      <c r="AE22" s="349"/>
      <c r="AF22" s="350"/>
      <c r="AG22" s="348" t="s">
        <v>201</v>
      </c>
      <c r="AH22" s="349"/>
      <c r="AI22" s="349"/>
      <c r="AJ22" s="349"/>
      <c r="AK22" s="349"/>
      <c r="AL22" s="350"/>
      <c r="AM22" s="348" t="s">
        <v>196</v>
      </c>
      <c r="AN22" s="349"/>
      <c r="AO22" s="349"/>
      <c r="AP22" s="349"/>
      <c r="AQ22" s="349"/>
      <c r="AR22" s="349"/>
      <c r="AS22" s="350"/>
      <c r="AT22" s="347" t="s">
        <v>162</v>
      </c>
      <c r="AU22" s="347"/>
      <c r="AV22" s="347"/>
      <c r="AW22" s="347"/>
      <c r="AX22" s="347"/>
      <c r="AY22" s="347"/>
      <c r="AZ22" s="347"/>
      <c r="BA22" s="347"/>
      <c r="BB22" s="347"/>
    </row>
    <row r="23" spans="1:84" s="36" customFormat="1" ht="48.75" customHeight="1">
      <c r="A23" s="301"/>
      <c r="B23" s="303"/>
      <c r="C23" s="301"/>
      <c r="D23" s="302"/>
      <c r="E23" s="303"/>
      <c r="F23" s="301"/>
      <c r="G23" s="302"/>
      <c r="H23" s="302"/>
      <c r="I23" s="302"/>
      <c r="J23" s="303"/>
      <c r="K23" s="301"/>
      <c r="L23" s="302"/>
      <c r="M23" s="302"/>
      <c r="N23" s="302"/>
      <c r="O23" s="302"/>
      <c r="P23" s="302"/>
      <c r="Q23" s="303"/>
      <c r="R23" s="301"/>
      <c r="S23" s="302"/>
      <c r="T23" s="302"/>
      <c r="U23" s="303"/>
      <c r="V23" s="351"/>
      <c r="W23" s="352"/>
      <c r="X23" s="352"/>
      <c r="Y23" s="352"/>
      <c r="Z23" s="352"/>
      <c r="AA23" s="353"/>
      <c r="AB23" s="351"/>
      <c r="AC23" s="352"/>
      <c r="AD23" s="352"/>
      <c r="AE23" s="352"/>
      <c r="AF23" s="353"/>
      <c r="AG23" s="351"/>
      <c r="AH23" s="352"/>
      <c r="AI23" s="352"/>
      <c r="AJ23" s="352"/>
      <c r="AK23" s="352"/>
      <c r="AL23" s="353"/>
      <c r="AM23" s="351"/>
      <c r="AN23" s="352"/>
      <c r="AO23" s="352"/>
      <c r="AP23" s="352"/>
      <c r="AQ23" s="352"/>
      <c r="AR23" s="352"/>
      <c r="AS23" s="353"/>
      <c r="AT23" s="345" t="s">
        <v>202</v>
      </c>
      <c r="AU23" s="346"/>
      <c r="AV23" s="346"/>
      <c r="AW23" s="346"/>
      <c r="AX23" s="346"/>
      <c r="AY23" s="346"/>
      <c r="AZ23" s="346"/>
      <c r="BA23" s="346"/>
      <c r="BB23" s="346"/>
      <c r="BC23" s="37"/>
      <c r="BD23" s="37"/>
      <c r="BE23" s="37"/>
      <c r="BF23" s="37"/>
      <c r="BG23" s="37"/>
      <c r="BH23" s="37"/>
      <c r="BI23" s="37"/>
      <c r="BJ23" s="37"/>
      <c r="BK23" s="37"/>
      <c r="BL23" s="37"/>
      <c r="BM23" s="37"/>
      <c r="BN23" s="37"/>
      <c r="BO23" s="37"/>
      <c r="BP23" s="37"/>
      <c r="BQ23" s="37"/>
      <c r="BR23" s="37"/>
      <c r="BS23" s="37"/>
      <c r="BT23" s="37"/>
      <c r="BU23" s="37"/>
      <c r="BV23" s="37"/>
      <c r="BW23" s="37"/>
      <c r="BX23" s="37"/>
      <c r="BY23" s="37"/>
      <c r="BZ23" s="37"/>
      <c r="CA23" s="38"/>
      <c r="CB23" s="38"/>
      <c r="CC23" s="38"/>
      <c r="CD23" s="38"/>
      <c r="CE23" s="38"/>
      <c r="CF23" s="38"/>
    </row>
    <row r="24" spans="1:84" ht="12.75" customHeight="1">
      <c r="A24" s="368" t="s">
        <v>44</v>
      </c>
      <c r="B24" s="369"/>
      <c r="C24" s="369"/>
      <c r="D24" s="369"/>
      <c r="E24" s="369"/>
      <c r="F24" s="369"/>
      <c r="G24" s="369"/>
      <c r="H24" s="369"/>
      <c r="I24" s="369"/>
      <c r="J24" s="369"/>
      <c r="K24" s="369"/>
      <c r="L24" s="369"/>
      <c r="M24" s="369"/>
      <c r="N24" s="369"/>
      <c r="O24" s="369"/>
      <c r="P24" s="369"/>
      <c r="Q24" s="369"/>
      <c r="R24" s="369"/>
      <c r="S24" s="369"/>
      <c r="T24" s="369"/>
      <c r="U24" s="369"/>
      <c r="V24" s="369"/>
      <c r="W24" s="369"/>
      <c r="X24" s="369"/>
      <c r="Y24" s="369"/>
      <c r="Z24" s="369"/>
      <c r="AA24" s="369"/>
      <c r="AB24" s="369"/>
      <c r="AC24" s="369"/>
      <c r="AD24" s="369"/>
      <c r="AE24" s="369"/>
      <c r="AF24" s="369"/>
      <c r="AG24" s="369"/>
      <c r="AH24" s="369"/>
      <c r="AI24" s="369"/>
      <c r="AJ24" s="369"/>
      <c r="AK24" s="369"/>
      <c r="AL24" s="369"/>
      <c r="AM24" s="369"/>
      <c r="AN24" s="369"/>
      <c r="AO24" s="369"/>
      <c r="AP24" s="369"/>
      <c r="AQ24" s="369"/>
      <c r="AR24" s="369"/>
      <c r="AS24" s="369"/>
      <c r="AT24" s="369"/>
      <c r="AU24" s="369"/>
      <c r="AV24" s="369"/>
      <c r="AW24" s="369"/>
      <c r="AX24" s="369"/>
      <c r="AY24" s="369"/>
      <c r="AZ24" s="369"/>
      <c r="BA24" s="369"/>
      <c r="BB24" s="370"/>
    </row>
    <row r="25" spans="1:84" ht="21" customHeight="1">
      <c r="A25" s="371" t="s">
        <v>45</v>
      </c>
      <c r="B25" s="338"/>
      <c r="C25" s="338"/>
      <c r="D25" s="338"/>
      <c r="E25" s="338"/>
      <c r="F25" s="338"/>
      <c r="G25" s="338"/>
      <c r="H25" s="338"/>
      <c r="I25" s="338"/>
      <c r="J25" s="372"/>
      <c r="K25" s="376" t="s">
        <v>37</v>
      </c>
      <c r="L25" s="338"/>
      <c r="M25" s="338"/>
      <c r="N25" s="372"/>
      <c r="O25" s="376" t="s">
        <v>38</v>
      </c>
      <c r="P25" s="338"/>
      <c r="Q25" s="338"/>
      <c r="R25" s="338"/>
      <c r="S25" s="372"/>
      <c r="T25" s="376" t="s">
        <v>46</v>
      </c>
      <c r="U25" s="338"/>
      <c r="V25" s="338"/>
      <c r="W25" s="338"/>
      <c r="X25" s="338"/>
      <c r="Y25" s="338"/>
      <c r="Z25" s="338"/>
      <c r="AA25" s="372"/>
      <c r="AB25" s="376" t="s">
        <v>41</v>
      </c>
      <c r="AC25" s="338"/>
      <c r="AD25" s="338"/>
      <c r="AE25" s="338"/>
      <c r="AF25" s="338"/>
      <c r="AG25" s="338"/>
      <c r="AH25" s="338"/>
      <c r="AI25" s="372"/>
      <c r="AJ25" s="376" t="s">
        <v>43</v>
      </c>
      <c r="AK25" s="338"/>
      <c r="AL25" s="338"/>
      <c r="AM25" s="338"/>
      <c r="AN25" s="338"/>
      <c r="AO25" s="338"/>
      <c r="AP25" s="338"/>
      <c r="AQ25" s="372"/>
      <c r="AR25" s="376" t="s">
        <v>47</v>
      </c>
      <c r="AS25" s="338"/>
      <c r="AT25" s="338"/>
      <c r="AU25" s="338"/>
      <c r="AV25" s="338"/>
      <c r="AW25" s="338"/>
      <c r="AX25" s="338"/>
      <c r="AY25" s="338"/>
      <c r="AZ25" s="338"/>
      <c r="BA25" s="338"/>
      <c r="BB25" s="339"/>
    </row>
    <row r="26" spans="1:84">
      <c r="A26" s="327" t="str">
        <f>IF('UNIFIED INTAKE'!A31=0,"",'UNIFIED INTAKE'!A31)</f>
        <v>ANTHONY ALARMA</v>
      </c>
      <c r="B26" s="328"/>
      <c r="C26" s="328"/>
      <c r="D26" s="328"/>
      <c r="E26" s="328"/>
      <c r="F26" s="328"/>
      <c r="G26" s="328"/>
      <c r="H26" s="328"/>
      <c r="I26" s="328"/>
      <c r="J26" s="329"/>
      <c r="K26" s="330" t="str">
        <f ca="1">IF(DATEDIF('UNIFIED INTAKE'!G31,NOW(),"y")&gt;120,"",DATEDIF('UNIFIED INTAKE'!G31,NOW(),"y"))</f>
        <v/>
      </c>
      <c r="L26" s="331"/>
      <c r="M26" s="331"/>
      <c r="N26" s="332"/>
      <c r="O26" s="330" t="str">
        <f>IF('UNIFIED INTAKE'!K31=0,"",'UNIFIED INTAKE'!K31)</f>
        <v>M</v>
      </c>
      <c r="P26" s="331"/>
      <c r="Q26" s="331"/>
      <c r="R26" s="331"/>
      <c r="S26" s="332"/>
      <c r="T26" s="330" t="str">
        <f>IF('UNIFIED INTAKE'!L31=0,"",'UNIFIED INTAKE'!L31)</f>
        <v>HUSBAND</v>
      </c>
      <c r="U26" s="331"/>
      <c r="V26" s="331"/>
      <c r="W26" s="331"/>
      <c r="X26" s="331"/>
      <c r="Y26" s="331"/>
      <c r="Z26" s="331"/>
      <c r="AA26" s="332"/>
      <c r="AB26" s="330" t="str">
        <f>IF('UNIFIED INTAKE'!M31=0,"",'UNIFIED INTAKE'!M31)</f>
        <v>ELEM GRAD</v>
      </c>
      <c r="AC26" s="331"/>
      <c r="AD26" s="331"/>
      <c r="AE26" s="331"/>
      <c r="AF26" s="331"/>
      <c r="AG26" s="331"/>
      <c r="AH26" s="331"/>
      <c r="AI26" s="332"/>
      <c r="AJ26" s="330" t="str">
        <f>IF('UNIFIED INTAKE'!P31=0,"",'UNIFIED INTAKE'!P31)</f>
        <v>FOOD VENDOR</v>
      </c>
      <c r="AK26" s="331"/>
      <c r="AL26" s="331"/>
      <c r="AM26" s="331"/>
      <c r="AN26" s="331"/>
      <c r="AO26" s="331"/>
      <c r="AP26" s="331"/>
      <c r="AQ26" s="332"/>
      <c r="AR26" s="333">
        <f>IF('UNIFIED INTAKE'!R31=0,"",'UNIFIED INTAKE'!R31)</f>
        <v>8400</v>
      </c>
      <c r="AS26" s="334"/>
      <c r="AT26" s="334"/>
      <c r="AU26" s="334"/>
      <c r="AV26" s="334"/>
      <c r="AW26" s="334"/>
      <c r="AX26" s="334"/>
      <c r="AY26" s="334"/>
      <c r="AZ26" s="334"/>
      <c r="BA26" s="334"/>
      <c r="BB26" s="335"/>
    </row>
    <row r="27" spans="1:84">
      <c r="A27" s="327" t="str">
        <f>IF('UNIFIED INTAKE'!A32=0,"",'UNIFIED INTAKE'!A32)</f>
        <v>JOHN WILLIAM ALARMA</v>
      </c>
      <c r="B27" s="328"/>
      <c r="C27" s="328"/>
      <c r="D27" s="328"/>
      <c r="E27" s="328"/>
      <c r="F27" s="328"/>
      <c r="G27" s="328"/>
      <c r="H27" s="328"/>
      <c r="I27" s="328"/>
      <c r="J27" s="329"/>
      <c r="K27" s="330" t="str">
        <f ca="1">IF(DATEDIF('UNIFIED INTAKE'!G32,NOW(),"y")&gt;120,"",DATEDIF('UNIFIED INTAKE'!G32,NOW(),"y"))</f>
        <v/>
      </c>
      <c r="L27" s="331"/>
      <c r="M27" s="331"/>
      <c r="N27" s="332"/>
      <c r="O27" s="330" t="str">
        <f>IF('UNIFIED INTAKE'!K32=0,"",'UNIFIED INTAKE'!K32)</f>
        <v>S</v>
      </c>
      <c r="P27" s="331"/>
      <c r="Q27" s="331"/>
      <c r="R27" s="331"/>
      <c r="S27" s="332"/>
      <c r="T27" s="330" t="str">
        <f>IF('UNIFIED INTAKE'!L32=0,"",'UNIFIED INTAKE'!L32)</f>
        <v>SON</v>
      </c>
      <c r="U27" s="331"/>
      <c r="V27" s="331"/>
      <c r="W27" s="331"/>
      <c r="X27" s="331"/>
      <c r="Y27" s="331"/>
      <c r="Z27" s="331"/>
      <c r="AA27" s="332"/>
      <c r="AB27" s="330" t="str">
        <f>IF('UNIFIED INTAKE'!M32=0,"",'UNIFIED INTAKE'!M32)</f>
        <v>GRADE 6 IS</v>
      </c>
      <c r="AC27" s="331"/>
      <c r="AD27" s="331"/>
      <c r="AE27" s="331"/>
      <c r="AF27" s="331"/>
      <c r="AG27" s="331"/>
      <c r="AH27" s="331"/>
      <c r="AI27" s="332"/>
      <c r="AJ27" s="330" t="str">
        <f>IF('UNIFIED INTAKE'!P32=0,"",'UNIFIED INTAKE'!P32)</f>
        <v>NONE</v>
      </c>
      <c r="AK27" s="331"/>
      <c r="AL27" s="331"/>
      <c r="AM27" s="331"/>
      <c r="AN27" s="331"/>
      <c r="AO27" s="331"/>
      <c r="AP27" s="331"/>
      <c r="AQ27" s="332"/>
      <c r="AR27" s="333" t="str">
        <f>IF('UNIFIED INTAKE'!R32=0,"",'UNIFIED INTAKE'!R32)</f>
        <v/>
      </c>
      <c r="AS27" s="334"/>
      <c r="AT27" s="334"/>
      <c r="AU27" s="334"/>
      <c r="AV27" s="334"/>
      <c r="AW27" s="334"/>
      <c r="AX27" s="334"/>
      <c r="AY27" s="334"/>
      <c r="AZ27" s="334"/>
      <c r="BA27" s="334"/>
      <c r="BB27" s="335"/>
    </row>
    <row r="28" spans="1:84">
      <c r="A28" s="327" t="str">
        <f>IF('UNIFIED INTAKE'!A33=0,"",'UNIFIED INTAKE'!A33)</f>
        <v>JOHN MICHAEL ALARMA</v>
      </c>
      <c r="B28" s="328"/>
      <c r="C28" s="328"/>
      <c r="D28" s="328"/>
      <c r="E28" s="328"/>
      <c r="F28" s="328"/>
      <c r="G28" s="328"/>
      <c r="H28" s="328"/>
      <c r="I28" s="328"/>
      <c r="J28" s="329"/>
      <c r="K28" s="330" t="str">
        <f ca="1">IF(DATEDIF('UNIFIED INTAKE'!G33,NOW(),"y")&gt;120,"",DATEDIF('UNIFIED INTAKE'!G33,NOW(),"y"))</f>
        <v/>
      </c>
      <c r="L28" s="331"/>
      <c r="M28" s="331"/>
      <c r="N28" s="332"/>
      <c r="O28" s="330" t="str">
        <f>IF('UNIFIED INTAKE'!K33=0,"",'UNIFIED INTAKE'!K33)</f>
        <v>S</v>
      </c>
      <c r="P28" s="331"/>
      <c r="Q28" s="331"/>
      <c r="R28" s="331"/>
      <c r="S28" s="332"/>
      <c r="T28" s="330" t="str">
        <f>IF('UNIFIED INTAKE'!L33=0,"",'UNIFIED INTAKE'!L33)</f>
        <v>SON</v>
      </c>
      <c r="U28" s="331"/>
      <c r="V28" s="331"/>
      <c r="W28" s="331"/>
      <c r="X28" s="331"/>
      <c r="Y28" s="331"/>
      <c r="Z28" s="331"/>
      <c r="AA28" s="332"/>
      <c r="AB28" s="330" t="str">
        <f>IF('UNIFIED INTAKE'!M33=0,"",'UNIFIED INTAKE'!M33)</f>
        <v>GRADE 4 IS</v>
      </c>
      <c r="AC28" s="331"/>
      <c r="AD28" s="331"/>
      <c r="AE28" s="331"/>
      <c r="AF28" s="331"/>
      <c r="AG28" s="331"/>
      <c r="AH28" s="331"/>
      <c r="AI28" s="332"/>
      <c r="AJ28" s="330" t="str">
        <f>IF('UNIFIED INTAKE'!P33=0,"",'UNIFIED INTAKE'!P33)</f>
        <v/>
      </c>
      <c r="AK28" s="331"/>
      <c r="AL28" s="331"/>
      <c r="AM28" s="331"/>
      <c r="AN28" s="331"/>
      <c r="AO28" s="331"/>
      <c r="AP28" s="331"/>
      <c r="AQ28" s="332"/>
      <c r="AR28" s="333" t="str">
        <f>IF('UNIFIED INTAKE'!R33=0,"",'UNIFIED INTAKE'!R33)</f>
        <v/>
      </c>
      <c r="AS28" s="334"/>
      <c r="AT28" s="334"/>
      <c r="AU28" s="334"/>
      <c r="AV28" s="334"/>
      <c r="AW28" s="334"/>
      <c r="AX28" s="334"/>
      <c r="AY28" s="334"/>
      <c r="AZ28" s="334"/>
      <c r="BA28" s="334"/>
      <c r="BB28" s="335"/>
    </row>
    <row r="29" spans="1:84">
      <c r="A29" s="327" t="str">
        <f>IF('UNIFIED INTAKE'!A34=0,"",'UNIFIED INTAKE'!A34)</f>
        <v>EMERALD ALARMA</v>
      </c>
      <c r="B29" s="328"/>
      <c r="C29" s="328"/>
      <c r="D29" s="328"/>
      <c r="E29" s="328"/>
      <c r="F29" s="328"/>
      <c r="G29" s="328"/>
      <c r="H29" s="328"/>
      <c r="I29" s="328"/>
      <c r="J29" s="329"/>
      <c r="K29" s="330" t="str">
        <f ca="1">IF(DATEDIF('UNIFIED INTAKE'!G34,NOW(),"y")&gt;120,"",DATEDIF('UNIFIED INTAKE'!G34,NOW(),"y"))</f>
        <v/>
      </c>
      <c r="L29" s="331"/>
      <c r="M29" s="331"/>
      <c r="N29" s="332"/>
      <c r="O29" s="330" t="str">
        <f>IF('UNIFIED INTAKE'!K34=0,"",'UNIFIED INTAKE'!K34)</f>
        <v>S</v>
      </c>
      <c r="P29" s="331"/>
      <c r="Q29" s="331"/>
      <c r="R29" s="331"/>
      <c r="S29" s="332"/>
      <c r="T29" s="330" t="str">
        <f>IF('UNIFIED INTAKE'!L34=0,"",'UNIFIED INTAKE'!L34)</f>
        <v>DAUGHTER</v>
      </c>
      <c r="U29" s="331"/>
      <c r="V29" s="331"/>
      <c r="W29" s="331"/>
      <c r="X29" s="331"/>
      <c r="Y29" s="331"/>
      <c r="Z29" s="331"/>
      <c r="AA29" s="332"/>
      <c r="AB29" s="330" t="str">
        <f>IF('UNIFIED INTAKE'!M34=0,"",'UNIFIED INTAKE'!M34)</f>
        <v>GRADE 2 IS</v>
      </c>
      <c r="AC29" s="331"/>
      <c r="AD29" s="331"/>
      <c r="AE29" s="331"/>
      <c r="AF29" s="331"/>
      <c r="AG29" s="331"/>
      <c r="AH29" s="331"/>
      <c r="AI29" s="332"/>
      <c r="AJ29" s="330" t="str">
        <f>IF('UNIFIED INTAKE'!P34=0,"",'UNIFIED INTAKE'!P34)</f>
        <v/>
      </c>
      <c r="AK29" s="331"/>
      <c r="AL29" s="331"/>
      <c r="AM29" s="331"/>
      <c r="AN29" s="331"/>
      <c r="AO29" s="331"/>
      <c r="AP29" s="331"/>
      <c r="AQ29" s="332"/>
      <c r="AR29" s="333" t="str">
        <f>IF('UNIFIED INTAKE'!R34=0,"",'UNIFIED INTAKE'!R34)</f>
        <v/>
      </c>
      <c r="AS29" s="334"/>
      <c r="AT29" s="334"/>
      <c r="AU29" s="334"/>
      <c r="AV29" s="334"/>
      <c r="AW29" s="334"/>
      <c r="AX29" s="334"/>
      <c r="AY29" s="334"/>
      <c r="AZ29" s="334"/>
      <c r="BA29" s="334"/>
      <c r="BB29" s="335"/>
    </row>
    <row r="30" spans="1:84">
      <c r="A30" s="327" t="str">
        <f>IF('UNIFIED INTAKE'!A35=0,"",'UNIFIED INTAKE'!A35)</f>
        <v>RHEALYN ALARMA</v>
      </c>
      <c r="B30" s="328"/>
      <c r="C30" s="328"/>
      <c r="D30" s="328"/>
      <c r="E30" s="328"/>
      <c r="F30" s="328"/>
      <c r="G30" s="328"/>
      <c r="H30" s="328"/>
      <c r="I30" s="328"/>
      <c r="J30" s="329"/>
      <c r="K30" s="330" t="str">
        <f ca="1">IF(DATEDIF('UNIFIED INTAKE'!G35,NOW(),"y")&gt;120,"",DATEDIF('UNIFIED INTAKE'!G35,NOW(),"y"))</f>
        <v/>
      </c>
      <c r="L30" s="331"/>
      <c r="M30" s="331"/>
      <c r="N30" s="332"/>
      <c r="O30" s="330" t="str">
        <f>IF('UNIFIED INTAKE'!K35=0,"",'UNIFIED INTAKE'!K35)</f>
        <v>S</v>
      </c>
      <c r="P30" s="331"/>
      <c r="Q30" s="331"/>
      <c r="R30" s="331"/>
      <c r="S30" s="332"/>
      <c r="T30" s="330" t="str">
        <f>IF('UNIFIED INTAKE'!L35=0,"",'UNIFIED INTAKE'!L35)</f>
        <v>DAUGHTER</v>
      </c>
      <c r="U30" s="331"/>
      <c r="V30" s="331"/>
      <c r="W30" s="331"/>
      <c r="X30" s="331"/>
      <c r="Y30" s="331"/>
      <c r="Z30" s="331"/>
      <c r="AA30" s="332"/>
      <c r="AB30" s="330" t="str">
        <f>IF('UNIFIED INTAKE'!M35=0,"",'UNIFIED INTAKE'!M35)</f>
        <v>N/A</v>
      </c>
      <c r="AC30" s="331"/>
      <c r="AD30" s="331"/>
      <c r="AE30" s="331"/>
      <c r="AF30" s="331"/>
      <c r="AG30" s="331"/>
      <c r="AH30" s="331"/>
      <c r="AI30" s="332"/>
      <c r="AJ30" s="330" t="str">
        <f>IF('UNIFIED INTAKE'!P35=0,"",'UNIFIED INTAKE'!P35)</f>
        <v/>
      </c>
      <c r="AK30" s="331"/>
      <c r="AL30" s="331"/>
      <c r="AM30" s="331"/>
      <c r="AN30" s="331"/>
      <c r="AO30" s="331"/>
      <c r="AP30" s="331"/>
      <c r="AQ30" s="332"/>
      <c r="AR30" s="333" t="str">
        <f>IF('UNIFIED INTAKE'!R35=0,"",'UNIFIED INTAKE'!R35)</f>
        <v/>
      </c>
      <c r="AS30" s="334"/>
      <c r="AT30" s="334"/>
      <c r="AU30" s="334"/>
      <c r="AV30" s="334"/>
      <c r="AW30" s="334"/>
      <c r="AX30" s="334"/>
      <c r="AY30" s="334"/>
      <c r="AZ30" s="334"/>
      <c r="BA30" s="334"/>
      <c r="BB30" s="335"/>
    </row>
    <row r="31" spans="1:84">
      <c r="A31" s="327" t="str">
        <f>IF('UNIFIED INTAKE'!A36=0,"",'UNIFIED INTAKE'!A36)</f>
        <v/>
      </c>
      <c r="B31" s="328"/>
      <c r="C31" s="328"/>
      <c r="D31" s="328"/>
      <c r="E31" s="328"/>
      <c r="F31" s="328"/>
      <c r="G31" s="328"/>
      <c r="H31" s="328"/>
      <c r="I31" s="328"/>
      <c r="J31" s="329"/>
      <c r="K31" s="330" t="str">
        <f ca="1">IF(DATEDIF('UNIFIED INTAKE'!G36,NOW(),"y")&gt;120,"",DATEDIF('UNIFIED INTAKE'!G36,NOW(),"y"))</f>
        <v/>
      </c>
      <c r="L31" s="331"/>
      <c r="M31" s="331"/>
      <c r="N31" s="332"/>
      <c r="O31" s="330" t="str">
        <f>IF('UNIFIED INTAKE'!K36=0,"",'UNIFIED INTAKE'!K36)</f>
        <v/>
      </c>
      <c r="P31" s="331"/>
      <c r="Q31" s="331"/>
      <c r="R31" s="331"/>
      <c r="S31" s="332"/>
      <c r="T31" s="330" t="str">
        <f>IF('UNIFIED INTAKE'!L36=0,"",'UNIFIED INTAKE'!L36)</f>
        <v/>
      </c>
      <c r="U31" s="331"/>
      <c r="V31" s="331"/>
      <c r="W31" s="331"/>
      <c r="X31" s="331"/>
      <c r="Y31" s="331"/>
      <c r="Z31" s="331"/>
      <c r="AA31" s="332"/>
      <c r="AB31" s="330" t="str">
        <f>IF('UNIFIED INTAKE'!M36=0,"",'UNIFIED INTAKE'!M36)</f>
        <v/>
      </c>
      <c r="AC31" s="331"/>
      <c r="AD31" s="331"/>
      <c r="AE31" s="331"/>
      <c r="AF31" s="331"/>
      <c r="AG31" s="331"/>
      <c r="AH31" s="331"/>
      <c r="AI31" s="332"/>
      <c r="AJ31" s="330" t="str">
        <f>IF('UNIFIED INTAKE'!P36=0,"",'UNIFIED INTAKE'!P36)</f>
        <v/>
      </c>
      <c r="AK31" s="331"/>
      <c r="AL31" s="331"/>
      <c r="AM31" s="331"/>
      <c r="AN31" s="331"/>
      <c r="AO31" s="331"/>
      <c r="AP31" s="331"/>
      <c r="AQ31" s="332"/>
      <c r="AR31" s="333" t="str">
        <f>IF('UNIFIED INTAKE'!R36=0,"",'UNIFIED INTAKE'!R36)</f>
        <v/>
      </c>
      <c r="AS31" s="334"/>
      <c r="AT31" s="334"/>
      <c r="AU31" s="334"/>
      <c r="AV31" s="334"/>
      <c r="AW31" s="334"/>
      <c r="AX31" s="334"/>
      <c r="AY31" s="334"/>
      <c r="AZ31" s="334"/>
      <c r="BA31" s="334"/>
      <c r="BB31" s="335"/>
    </row>
    <row r="32" spans="1:84">
      <c r="A32" s="327" t="str">
        <f>IF('UNIFIED INTAKE'!A37=0,"",'UNIFIED INTAKE'!A37)</f>
        <v/>
      </c>
      <c r="B32" s="328"/>
      <c r="C32" s="328"/>
      <c r="D32" s="328"/>
      <c r="E32" s="328"/>
      <c r="F32" s="328"/>
      <c r="G32" s="328"/>
      <c r="H32" s="328"/>
      <c r="I32" s="328"/>
      <c r="J32" s="329"/>
      <c r="K32" s="330" t="str">
        <f ca="1">IF(DATEDIF('UNIFIED INTAKE'!G37,NOW(),"y")&gt;120,"",DATEDIF('UNIFIED INTAKE'!G37,NOW(),"y"))</f>
        <v/>
      </c>
      <c r="L32" s="331"/>
      <c r="M32" s="331"/>
      <c r="N32" s="332"/>
      <c r="O32" s="330" t="str">
        <f>IF('UNIFIED INTAKE'!K37=0,"",'UNIFIED INTAKE'!K37)</f>
        <v/>
      </c>
      <c r="P32" s="331"/>
      <c r="Q32" s="331"/>
      <c r="R32" s="331"/>
      <c r="S32" s="332"/>
      <c r="T32" s="330" t="str">
        <f>IF('UNIFIED INTAKE'!L37=0,"",'UNIFIED INTAKE'!L37)</f>
        <v/>
      </c>
      <c r="U32" s="331"/>
      <c r="V32" s="331"/>
      <c r="W32" s="331"/>
      <c r="X32" s="331"/>
      <c r="Y32" s="331"/>
      <c r="Z32" s="331"/>
      <c r="AA32" s="332"/>
      <c r="AB32" s="330" t="str">
        <f>IF('UNIFIED INTAKE'!M37=0,"",'UNIFIED INTAKE'!M37)</f>
        <v/>
      </c>
      <c r="AC32" s="331"/>
      <c r="AD32" s="331"/>
      <c r="AE32" s="331"/>
      <c r="AF32" s="331"/>
      <c r="AG32" s="331"/>
      <c r="AH32" s="331"/>
      <c r="AI32" s="332"/>
      <c r="AJ32" s="330" t="str">
        <f>IF('UNIFIED INTAKE'!P37=0,"",'UNIFIED INTAKE'!P37)</f>
        <v/>
      </c>
      <c r="AK32" s="331"/>
      <c r="AL32" s="331"/>
      <c r="AM32" s="331"/>
      <c r="AN32" s="331"/>
      <c r="AO32" s="331"/>
      <c r="AP32" s="331"/>
      <c r="AQ32" s="332"/>
      <c r="AR32" s="333" t="str">
        <f>IF('UNIFIED INTAKE'!R37=0,"",'UNIFIED INTAKE'!R37)</f>
        <v/>
      </c>
      <c r="AS32" s="334"/>
      <c r="AT32" s="334"/>
      <c r="AU32" s="334"/>
      <c r="AV32" s="334"/>
      <c r="AW32" s="334"/>
      <c r="AX32" s="334"/>
      <c r="AY32" s="334"/>
      <c r="AZ32" s="334"/>
      <c r="BA32" s="334"/>
      <c r="BB32" s="335"/>
    </row>
    <row r="33" spans="1:54">
      <c r="A33" s="327" t="str">
        <f>IF('UNIFIED INTAKE'!A38=0,"",'UNIFIED INTAKE'!A38)</f>
        <v/>
      </c>
      <c r="B33" s="328"/>
      <c r="C33" s="328"/>
      <c r="D33" s="328"/>
      <c r="E33" s="328"/>
      <c r="F33" s="328"/>
      <c r="G33" s="328"/>
      <c r="H33" s="328"/>
      <c r="I33" s="328"/>
      <c r="J33" s="329"/>
      <c r="K33" s="330" t="str">
        <f ca="1">IF(DATEDIF('UNIFIED INTAKE'!G38,NOW(),"y")&gt;120,"",DATEDIF('UNIFIED INTAKE'!G38,NOW(),"y"))</f>
        <v/>
      </c>
      <c r="L33" s="331"/>
      <c r="M33" s="331"/>
      <c r="N33" s="332"/>
      <c r="O33" s="330" t="str">
        <f>IF('UNIFIED INTAKE'!K38=0,"",'UNIFIED INTAKE'!K38)</f>
        <v/>
      </c>
      <c r="P33" s="331"/>
      <c r="Q33" s="331"/>
      <c r="R33" s="331"/>
      <c r="S33" s="332"/>
      <c r="T33" s="330" t="str">
        <f>IF('UNIFIED INTAKE'!L38=0,"",'UNIFIED INTAKE'!L38)</f>
        <v/>
      </c>
      <c r="U33" s="331"/>
      <c r="V33" s="331"/>
      <c r="W33" s="331"/>
      <c r="X33" s="331"/>
      <c r="Y33" s="331"/>
      <c r="Z33" s="331"/>
      <c r="AA33" s="332"/>
      <c r="AB33" s="330" t="str">
        <f>IF('UNIFIED INTAKE'!M38=0,"",'UNIFIED INTAKE'!M38)</f>
        <v/>
      </c>
      <c r="AC33" s="331"/>
      <c r="AD33" s="331"/>
      <c r="AE33" s="331"/>
      <c r="AF33" s="331"/>
      <c r="AG33" s="331"/>
      <c r="AH33" s="331"/>
      <c r="AI33" s="332"/>
      <c r="AJ33" s="330" t="str">
        <f>IF('UNIFIED INTAKE'!P38=0,"",'UNIFIED INTAKE'!P38)</f>
        <v/>
      </c>
      <c r="AK33" s="331"/>
      <c r="AL33" s="331"/>
      <c r="AM33" s="331"/>
      <c r="AN33" s="331"/>
      <c r="AO33" s="331"/>
      <c r="AP33" s="331"/>
      <c r="AQ33" s="332"/>
      <c r="AR33" s="333" t="str">
        <f>IF('UNIFIED INTAKE'!R38=0,"",'UNIFIED INTAKE'!R38)</f>
        <v/>
      </c>
      <c r="AS33" s="334"/>
      <c r="AT33" s="334"/>
      <c r="AU33" s="334"/>
      <c r="AV33" s="334"/>
      <c r="AW33" s="334"/>
      <c r="AX33" s="334"/>
      <c r="AY33" s="334"/>
      <c r="AZ33" s="334"/>
      <c r="BA33" s="334"/>
      <c r="BB33" s="335"/>
    </row>
    <row r="34" spans="1:54">
      <c r="A34" s="327" t="str">
        <f>IF('UNIFIED INTAKE'!A39=0,"",'UNIFIED INTAKE'!A39)</f>
        <v/>
      </c>
      <c r="B34" s="328"/>
      <c r="C34" s="328"/>
      <c r="D34" s="328"/>
      <c r="E34" s="328"/>
      <c r="F34" s="328"/>
      <c r="G34" s="328"/>
      <c r="H34" s="328"/>
      <c r="I34" s="328"/>
      <c r="J34" s="329"/>
      <c r="K34" s="330" t="str">
        <f ca="1">IF(DATEDIF('UNIFIED INTAKE'!G39,NOW(),"y")&gt;120,"",DATEDIF('UNIFIED INTAKE'!G39,NOW(),"y"))</f>
        <v/>
      </c>
      <c r="L34" s="331"/>
      <c r="M34" s="331"/>
      <c r="N34" s="332"/>
      <c r="O34" s="330" t="str">
        <f>IF('UNIFIED INTAKE'!K39=0,"",'UNIFIED INTAKE'!K39)</f>
        <v/>
      </c>
      <c r="P34" s="331"/>
      <c r="Q34" s="331"/>
      <c r="R34" s="331"/>
      <c r="S34" s="332"/>
      <c r="T34" s="330" t="str">
        <f>IF('UNIFIED INTAKE'!L39=0,"",'UNIFIED INTAKE'!L39)</f>
        <v/>
      </c>
      <c r="U34" s="331"/>
      <c r="V34" s="331"/>
      <c r="W34" s="331"/>
      <c r="X34" s="331"/>
      <c r="Y34" s="331"/>
      <c r="Z34" s="331"/>
      <c r="AA34" s="332"/>
      <c r="AB34" s="330" t="str">
        <f>IF('UNIFIED INTAKE'!M39=0,"",'UNIFIED INTAKE'!M39)</f>
        <v/>
      </c>
      <c r="AC34" s="331"/>
      <c r="AD34" s="331"/>
      <c r="AE34" s="331"/>
      <c r="AF34" s="331"/>
      <c r="AG34" s="331"/>
      <c r="AH34" s="331"/>
      <c r="AI34" s="332"/>
      <c r="AJ34" s="330" t="str">
        <f>IF('UNIFIED INTAKE'!P39=0,"",'UNIFIED INTAKE'!P39)</f>
        <v/>
      </c>
      <c r="AK34" s="331"/>
      <c r="AL34" s="331"/>
      <c r="AM34" s="331"/>
      <c r="AN34" s="331"/>
      <c r="AO34" s="331"/>
      <c r="AP34" s="331"/>
      <c r="AQ34" s="332"/>
      <c r="AR34" s="333" t="str">
        <f>IF('UNIFIED INTAKE'!R39=0,"",'UNIFIED INTAKE'!R39)</f>
        <v/>
      </c>
      <c r="AS34" s="334"/>
      <c r="AT34" s="334"/>
      <c r="AU34" s="334"/>
      <c r="AV34" s="334"/>
      <c r="AW34" s="334"/>
      <c r="AX34" s="334"/>
      <c r="AY34" s="334"/>
      <c r="AZ34" s="334"/>
      <c r="BA34" s="334"/>
      <c r="BB34" s="335"/>
    </row>
    <row r="35" spans="1:54">
      <c r="A35" s="327" t="str">
        <f>IF('UNIFIED INTAKE'!A40=0,"",'UNIFIED INTAKE'!A40)</f>
        <v/>
      </c>
      <c r="B35" s="328"/>
      <c r="C35" s="328"/>
      <c r="D35" s="328"/>
      <c r="E35" s="328"/>
      <c r="F35" s="328"/>
      <c r="G35" s="328"/>
      <c r="H35" s="328"/>
      <c r="I35" s="328"/>
      <c r="J35" s="329"/>
      <c r="K35" s="330" t="str">
        <f ca="1">IF(DATEDIF('UNIFIED INTAKE'!G40,NOW(),"y")&gt;120,"",DATEDIF('UNIFIED INTAKE'!G40,NOW(),"y"))</f>
        <v/>
      </c>
      <c r="L35" s="331"/>
      <c r="M35" s="331"/>
      <c r="N35" s="332"/>
      <c r="O35" s="330" t="str">
        <f>IF('UNIFIED INTAKE'!K40=0,"",'UNIFIED INTAKE'!K40)</f>
        <v/>
      </c>
      <c r="P35" s="331"/>
      <c r="Q35" s="331"/>
      <c r="R35" s="331"/>
      <c r="S35" s="332"/>
      <c r="T35" s="330" t="str">
        <f>IF('UNIFIED INTAKE'!L40=0,"",'UNIFIED INTAKE'!L40)</f>
        <v/>
      </c>
      <c r="U35" s="331"/>
      <c r="V35" s="331"/>
      <c r="W35" s="331"/>
      <c r="X35" s="331"/>
      <c r="Y35" s="331"/>
      <c r="Z35" s="331"/>
      <c r="AA35" s="332"/>
      <c r="AB35" s="330" t="str">
        <f>IF('UNIFIED INTAKE'!M40=0,"",'UNIFIED INTAKE'!M40)</f>
        <v/>
      </c>
      <c r="AC35" s="331"/>
      <c r="AD35" s="331"/>
      <c r="AE35" s="331"/>
      <c r="AF35" s="331"/>
      <c r="AG35" s="331"/>
      <c r="AH35" s="331"/>
      <c r="AI35" s="332"/>
      <c r="AJ35" s="330" t="str">
        <f>IF('UNIFIED INTAKE'!P40=0,"",'UNIFIED INTAKE'!P40)</f>
        <v/>
      </c>
      <c r="AK35" s="331"/>
      <c r="AL35" s="331"/>
      <c r="AM35" s="331"/>
      <c r="AN35" s="331"/>
      <c r="AO35" s="331"/>
      <c r="AP35" s="331"/>
      <c r="AQ35" s="332"/>
      <c r="AR35" s="333" t="str">
        <f>IF('UNIFIED INTAKE'!R40=0,"",'UNIFIED INTAKE'!R40)</f>
        <v/>
      </c>
      <c r="AS35" s="334"/>
      <c r="AT35" s="334"/>
      <c r="AU35" s="334"/>
      <c r="AV35" s="334"/>
      <c r="AW35" s="334"/>
      <c r="AX35" s="334"/>
      <c r="AY35" s="334"/>
      <c r="AZ35" s="334"/>
      <c r="BA35" s="334"/>
      <c r="BB35" s="335"/>
    </row>
    <row r="36" spans="1:54" ht="11.25" customHeight="1">
      <c r="A36" s="336" t="s">
        <v>203</v>
      </c>
      <c r="B36" s="337"/>
      <c r="C36" s="337"/>
      <c r="D36" s="337"/>
      <c r="E36" s="337"/>
      <c r="F36" s="337"/>
      <c r="G36" s="337"/>
      <c r="H36" s="337"/>
      <c r="I36" s="338" t="s">
        <v>22</v>
      </c>
      <c r="J36" s="338"/>
      <c r="K36" s="338"/>
      <c r="L36" s="338"/>
      <c r="M36" s="338"/>
      <c r="N36" s="338"/>
      <c r="O36" s="338"/>
      <c r="P36" s="338"/>
      <c r="Q36" s="338"/>
      <c r="R36" s="338"/>
      <c r="S36" s="339"/>
      <c r="T36" s="340" t="s">
        <v>205</v>
      </c>
      <c r="U36" s="341"/>
      <c r="V36" s="341"/>
      <c r="W36" s="341"/>
      <c r="X36" s="341"/>
      <c r="Y36" s="341"/>
      <c r="Z36" s="341"/>
      <c r="AA36" s="341"/>
      <c r="AB36" s="343"/>
      <c r="AC36" s="344"/>
      <c r="AD36" s="342" t="s">
        <v>126</v>
      </c>
      <c r="AE36" s="342"/>
      <c r="AF36" s="342"/>
      <c r="AG36" s="342"/>
      <c r="AH36" s="342"/>
      <c r="AI36" s="342"/>
      <c r="AJ36" s="342"/>
      <c r="AK36" s="342"/>
      <c r="AL36" s="342"/>
      <c r="AM36" s="342"/>
      <c r="AN36" s="342"/>
      <c r="AO36" s="342" t="s">
        <v>204</v>
      </c>
      <c r="AP36" s="342"/>
      <c r="AQ36" s="342"/>
      <c r="AR36" s="342"/>
      <c r="AS36" s="342"/>
      <c r="AT36" s="342"/>
      <c r="AU36" s="342"/>
      <c r="AV36" s="342"/>
      <c r="AW36" s="342"/>
      <c r="AX36" s="342"/>
      <c r="AY36" s="342"/>
      <c r="AZ36" s="342"/>
      <c r="BA36" s="342"/>
      <c r="BB36" s="342"/>
    </row>
    <row r="37" spans="1:54" ht="13.5" customHeight="1">
      <c r="A37" s="396" t="str">
        <f>IF('UNIFIED INTAKE'!A44=0,"",'UNIFIED INTAKE'!A44)</f>
        <v>4P'S</v>
      </c>
      <c r="B37" s="397"/>
      <c r="C37" s="397"/>
      <c r="D37" s="397"/>
      <c r="E37" s="397"/>
      <c r="F37" s="397"/>
      <c r="G37" s="397"/>
      <c r="H37" s="397"/>
      <c r="I37" s="395">
        <f>IF('UNIFIED INTAKE'!I44=0,"",'UNIFIED INTAKE'!I44)</f>
        <v>2200</v>
      </c>
      <c r="J37" s="395"/>
      <c r="K37" s="395"/>
      <c r="L37" s="395"/>
      <c r="M37" s="395"/>
      <c r="N37" s="395"/>
      <c r="O37" s="395"/>
      <c r="P37" s="395"/>
      <c r="Q37" s="395"/>
      <c r="R37" s="395"/>
      <c r="S37" s="395"/>
      <c r="T37" s="298"/>
      <c r="U37" s="299"/>
      <c r="V37" s="299"/>
      <c r="W37" s="299"/>
      <c r="X37" s="299"/>
      <c r="Y37" s="299"/>
      <c r="Z37" s="299"/>
      <c r="AA37" s="299"/>
      <c r="AB37" s="299"/>
      <c r="AC37" s="300"/>
      <c r="AD37" s="398">
        <f>'UNIFIED INTAKE'!P45</f>
        <v>9500</v>
      </c>
      <c r="AE37" s="398"/>
      <c r="AF37" s="398"/>
      <c r="AG37" s="398"/>
      <c r="AH37" s="398"/>
      <c r="AI37" s="398"/>
      <c r="AJ37" s="398"/>
      <c r="AK37" s="398"/>
      <c r="AL37" s="398"/>
      <c r="AM37" s="398"/>
      <c r="AN37" s="398"/>
      <c r="AO37" s="400" t="e">
        <f>AD37/T37</f>
        <v>#DIV/0!</v>
      </c>
      <c r="AP37" s="401"/>
      <c r="AQ37" s="401"/>
      <c r="AR37" s="401"/>
      <c r="AS37" s="401"/>
      <c r="AT37" s="401"/>
      <c r="AU37" s="401"/>
      <c r="AV37" s="401"/>
      <c r="AW37" s="401"/>
      <c r="AX37" s="401"/>
      <c r="AY37" s="401"/>
      <c r="AZ37" s="401"/>
      <c r="BA37" s="401"/>
      <c r="BB37" s="401"/>
    </row>
    <row r="38" spans="1:54" ht="13.5" customHeight="1">
      <c r="A38" s="396" t="str">
        <f>IF('UNIFIED INTAKE'!A45=0,"",'UNIFIED INTAKE'!A45)</f>
        <v>NONE</v>
      </c>
      <c r="B38" s="397"/>
      <c r="C38" s="397"/>
      <c r="D38" s="397"/>
      <c r="E38" s="397"/>
      <c r="F38" s="397"/>
      <c r="G38" s="397"/>
      <c r="H38" s="397"/>
      <c r="I38" s="395" t="str">
        <f>IF('UNIFIED INTAKE'!I45=0,"",'UNIFIED INTAKE'!I45)</f>
        <v/>
      </c>
      <c r="J38" s="395"/>
      <c r="K38" s="395"/>
      <c r="L38" s="395"/>
      <c r="M38" s="395"/>
      <c r="N38" s="395"/>
      <c r="O38" s="395"/>
      <c r="P38" s="395"/>
      <c r="Q38" s="395"/>
      <c r="R38" s="395"/>
      <c r="S38" s="395"/>
      <c r="T38" s="298"/>
      <c r="U38" s="299"/>
      <c r="V38" s="299"/>
      <c r="W38" s="299"/>
      <c r="X38" s="299"/>
      <c r="Y38" s="299"/>
      <c r="Z38" s="299"/>
      <c r="AA38" s="299"/>
      <c r="AB38" s="299"/>
      <c r="AC38" s="300"/>
      <c r="AD38" s="399"/>
      <c r="AE38" s="399"/>
      <c r="AF38" s="399"/>
      <c r="AG38" s="399"/>
      <c r="AH38" s="399"/>
      <c r="AI38" s="399"/>
      <c r="AJ38" s="399"/>
      <c r="AK38" s="399"/>
      <c r="AL38" s="399"/>
      <c r="AM38" s="399"/>
      <c r="AN38" s="399"/>
      <c r="AO38" s="402"/>
      <c r="AP38" s="402"/>
      <c r="AQ38" s="402"/>
      <c r="AR38" s="402"/>
      <c r="AS38" s="402"/>
      <c r="AT38" s="402"/>
      <c r="AU38" s="402"/>
      <c r="AV38" s="402"/>
      <c r="AW38" s="402"/>
      <c r="AX38" s="402"/>
      <c r="AY38" s="402"/>
      <c r="AZ38" s="402"/>
      <c r="BA38" s="402"/>
      <c r="BB38" s="402"/>
    </row>
    <row r="39" spans="1:54" ht="13.5" customHeight="1">
      <c r="A39" s="396" t="str">
        <f>IF('UNIFIED INTAKE'!A46=0,"",'UNIFIED INTAKE'!A46)</f>
        <v/>
      </c>
      <c r="B39" s="397"/>
      <c r="C39" s="397"/>
      <c r="D39" s="397"/>
      <c r="E39" s="397"/>
      <c r="F39" s="397"/>
      <c r="G39" s="397"/>
      <c r="H39" s="397"/>
      <c r="I39" s="395" t="str">
        <f>IF('UNIFIED INTAKE'!I46=0,"",'UNIFIED INTAKE'!I46)</f>
        <v/>
      </c>
      <c r="J39" s="395"/>
      <c r="K39" s="395"/>
      <c r="L39" s="395"/>
      <c r="M39" s="395"/>
      <c r="N39" s="395"/>
      <c r="O39" s="395"/>
      <c r="P39" s="395"/>
      <c r="Q39" s="395"/>
      <c r="R39" s="395"/>
      <c r="S39" s="395"/>
      <c r="T39" s="301"/>
      <c r="U39" s="302"/>
      <c r="V39" s="302"/>
      <c r="W39" s="302"/>
      <c r="X39" s="302"/>
      <c r="Y39" s="302"/>
      <c r="Z39" s="302"/>
      <c r="AA39" s="302"/>
      <c r="AB39" s="302"/>
      <c r="AC39" s="303"/>
      <c r="AD39" s="399"/>
      <c r="AE39" s="399"/>
      <c r="AF39" s="399"/>
      <c r="AG39" s="399"/>
      <c r="AH39" s="399"/>
      <c r="AI39" s="399"/>
      <c r="AJ39" s="399"/>
      <c r="AK39" s="399"/>
      <c r="AL39" s="399"/>
      <c r="AM39" s="399"/>
      <c r="AN39" s="399"/>
      <c r="AO39" s="402"/>
      <c r="AP39" s="402"/>
      <c r="AQ39" s="402"/>
      <c r="AR39" s="402"/>
      <c r="AS39" s="402"/>
      <c r="AT39" s="402"/>
      <c r="AU39" s="402"/>
      <c r="AV39" s="402"/>
      <c r="AW39" s="402"/>
      <c r="AX39" s="402"/>
      <c r="AY39" s="402"/>
      <c r="AZ39" s="402"/>
      <c r="BA39" s="402"/>
      <c r="BB39" s="402"/>
    </row>
    <row r="40" spans="1:54" ht="15" customHeight="1">
      <c r="A40" s="403" t="s">
        <v>206</v>
      </c>
      <c r="B40" s="343"/>
      <c r="C40" s="343"/>
      <c r="D40" s="343"/>
      <c r="E40" s="343"/>
      <c r="F40" s="343"/>
      <c r="G40" s="343"/>
      <c r="H40" s="343"/>
      <c r="I40" s="337"/>
      <c r="J40" s="337"/>
      <c r="K40" s="337"/>
      <c r="L40" s="337"/>
      <c r="M40" s="337"/>
      <c r="N40" s="337"/>
      <c r="O40" s="337"/>
      <c r="P40" s="337"/>
      <c r="Q40" s="337"/>
      <c r="R40" s="296"/>
      <c r="S40" s="296"/>
      <c r="T40" s="296"/>
      <c r="U40" s="296"/>
      <c r="V40" s="296"/>
      <c r="W40" s="296"/>
      <c r="X40" s="296"/>
      <c r="Y40" s="296"/>
      <c r="Z40" s="296"/>
      <c r="AA40" s="296"/>
      <c r="AB40" s="296"/>
      <c r="AC40" s="297"/>
      <c r="AD40" s="399"/>
      <c r="AE40" s="399"/>
      <c r="AF40" s="399"/>
      <c r="AG40" s="399"/>
      <c r="AH40" s="399"/>
      <c r="AI40" s="399"/>
      <c r="AJ40" s="399"/>
      <c r="AK40" s="399"/>
      <c r="AL40" s="399"/>
      <c r="AM40" s="399"/>
      <c r="AN40" s="399"/>
      <c r="AO40" s="402"/>
      <c r="AP40" s="402"/>
      <c r="AQ40" s="402"/>
      <c r="AR40" s="402"/>
      <c r="AS40" s="402"/>
      <c r="AT40" s="402"/>
      <c r="AU40" s="402"/>
      <c r="AV40" s="402"/>
      <c r="AW40" s="402"/>
      <c r="AX40" s="402"/>
      <c r="AY40" s="402"/>
      <c r="AZ40" s="402"/>
      <c r="BA40" s="402"/>
      <c r="BB40" s="402"/>
    </row>
    <row r="41" spans="1:54" ht="10.5" customHeight="1">
      <c r="A41" s="386" t="s">
        <v>207</v>
      </c>
      <c r="B41" s="387"/>
      <c r="C41" s="387"/>
      <c r="D41" s="387"/>
      <c r="E41" s="387"/>
      <c r="F41" s="387"/>
      <c r="G41" s="388"/>
      <c r="H41" s="311" t="s">
        <v>127</v>
      </c>
      <c r="I41" s="404"/>
      <c r="J41" s="404"/>
      <c r="K41" s="404"/>
      <c r="L41" s="404"/>
      <c r="M41" s="404"/>
      <c r="N41" s="404"/>
      <c r="O41" s="404"/>
      <c r="P41" s="404"/>
      <c r="Q41" s="404"/>
      <c r="R41" s="404"/>
      <c r="S41" s="404"/>
      <c r="T41" s="404"/>
      <c r="U41" s="404"/>
      <c r="V41" s="404"/>
      <c r="W41" s="405"/>
      <c r="X41" s="313" t="s">
        <v>26</v>
      </c>
      <c r="Y41" s="404"/>
      <c r="Z41" s="404"/>
      <c r="AA41" s="404"/>
      <c r="AB41" s="404"/>
      <c r="AC41" s="404"/>
      <c r="AD41" s="406"/>
      <c r="AE41" s="406"/>
      <c r="AF41" s="406"/>
      <c r="AG41" s="406"/>
      <c r="AH41" s="406"/>
      <c r="AI41" s="406"/>
      <c r="AJ41" s="406"/>
      <c r="AK41" s="406"/>
      <c r="AL41" s="406"/>
      <c r="AM41" s="407"/>
      <c r="AN41" s="392" t="s">
        <v>128</v>
      </c>
      <c r="AO41" s="393"/>
      <c r="AP41" s="393"/>
      <c r="AQ41" s="393"/>
      <c r="AR41" s="393"/>
      <c r="AS41" s="393"/>
      <c r="AT41" s="393"/>
      <c r="AU41" s="393"/>
      <c r="AV41" s="393"/>
      <c r="AW41" s="393"/>
      <c r="AX41" s="393"/>
      <c r="AY41" s="393"/>
      <c r="AZ41" s="393"/>
      <c r="BA41" s="393"/>
      <c r="BB41" s="394"/>
    </row>
    <row r="42" spans="1:54" ht="12.95" customHeight="1">
      <c r="A42" s="32"/>
      <c r="B42" s="33"/>
      <c r="C42" s="283">
        <f>IF('UNIFIED INTAKE'!D50="",'UNIFIED INTAKE'!D50)</f>
        <v>0</v>
      </c>
      <c r="D42" s="283"/>
      <c r="E42" s="283"/>
      <c r="F42" s="283"/>
      <c r="G42" s="284"/>
      <c r="H42" s="299"/>
      <c r="I42" s="299"/>
      <c r="J42" s="516" t="s">
        <v>149</v>
      </c>
      <c r="K42" s="516"/>
      <c r="L42" s="516"/>
      <c r="M42" s="516"/>
      <c r="N42" s="516"/>
      <c r="O42" s="516"/>
      <c r="P42" s="304">
        <f>'UNIFIED INTAKE'!K50</f>
        <v>200</v>
      </c>
      <c r="Q42" s="304"/>
      <c r="R42" s="304"/>
      <c r="S42" s="304"/>
      <c r="T42" s="304"/>
      <c r="U42" s="304"/>
      <c r="V42" s="304"/>
      <c r="W42" s="305"/>
      <c r="X42" s="22"/>
      <c r="Y42" s="7" t="s">
        <v>144</v>
      </c>
      <c r="Z42" s="20"/>
      <c r="AA42" s="20"/>
      <c r="AB42" s="20"/>
      <c r="AC42" s="20"/>
      <c r="AD42" s="299"/>
      <c r="AE42" s="299"/>
      <c r="AF42" s="4"/>
      <c r="AG42" s="306">
        <f>'UNIFIED INTAKE'!I56</f>
        <v>0</v>
      </c>
      <c r="AH42" s="306"/>
      <c r="AI42" s="306"/>
      <c r="AJ42" s="306"/>
      <c r="AK42" s="306"/>
      <c r="AL42" s="306"/>
      <c r="AM42" s="307"/>
      <c r="AN42" s="22"/>
      <c r="AO42" s="6" t="s">
        <v>131</v>
      </c>
      <c r="AP42" s="33"/>
      <c r="AQ42" s="33"/>
      <c r="AR42" s="33"/>
      <c r="AS42" s="33"/>
      <c r="AT42" s="33"/>
      <c r="AU42" s="299"/>
      <c r="AV42" s="299"/>
      <c r="AW42" s="308"/>
      <c r="AX42" s="308"/>
      <c r="AY42" s="308"/>
      <c r="AZ42" s="308"/>
      <c r="BA42" s="308"/>
      <c r="BB42" s="309"/>
    </row>
    <row r="43" spans="1:54" ht="12.95" customHeight="1">
      <c r="A43" s="32"/>
      <c r="B43" s="33"/>
      <c r="C43" s="283">
        <f>'UNIFIED INTAKE'!D51</f>
        <v>0</v>
      </c>
      <c r="D43" s="283"/>
      <c r="E43" s="283"/>
      <c r="F43" s="283"/>
      <c r="G43" s="284"/>
      <c r="H43" s="299"/>
      <c r="I43" s="299"/>
      <c r="J43" s="21" t="s">
        <v>150</v>
      </c>
      <c r="K43" s="20"/>
      <c r="L43" s="20"/>
      <c r="M43" s="20"/>
      <c r="N43" s="20"/>
      <c r="O43" s="20"/>
      <c r="P43" s="304">
        <f>'UNIFIED INTAKE'!K51</f>
        <v>0</v>
      </c>
      <c r="Q43" s="304"/>
      <c r="R43" s="304"/>
      <c r="S43" s="304"/>
      <c r="T43" s="304"/>
      <c r="U43" s="304"/>
      <c r="V43" s="304"/>
      <c r="W43" s="305"/>
      <c r="X43" s="22"/>
      <c r="Y43" s="21" t="s">
        <v>208</v>
      </c>
      <c r="Z43" s="20"/>
      <c r="AA43" s="20"/>
      <c r="AB43" s="20"/>
      <c r="AC43" s="20"/>
      <c r="AD43" s="20"/>
      <c r="AE43" s="20"/>
      <c r="AF43" s="20"/>
      <c r="AG43" s="306">
        <f>'UNIFIED INTAKE'!I57</f>
        <v>0</v>
      </c>
      <c r="AH43" s="306"/>
      <c r="AI43" s="306"/>
      <c r="AJ43" s="306"/>
      <c r="AK43" s="306"/>
      <c r="AL43" s="306"/>
      <c r="AM43" s="307"/>
      <c r="AN43" s="22"/>
      <c r="AO43" s="41" t="s">
        <v>141</v>
      </c>
      <c r="AP43" s="33"/>
      <c r="AQ43" s="33"/>
      <c r="AR43" s="33"/>
      <c r="AS43" s="33"/>
      <c r="AT43" s="33"/>
      <c r="AU43" s="299"/>
      <c r="AV43" s="299"/>
      <c r="AW43" s="308" t="str">
        <f>IF('UNIFIED INTAKE'!K51="","",'UNIFIED INTAKE'!K51)</f>
        <v/>
      </c>
      <c r="AX43" s="308"/>
      <c r="AY43" s="308"/>
      <c r="AZ43" s="308"/>
      <c r="BA43" s="308"/>
      <c r="BB43" s="309"/>
    </row>
    <row r="44" spans="1:54" ht="12.95" customHeight="1">
      <c r="A44" s="32"/>
      <c r="B44" s="33"/>
      <c r="C44" s="283">
        <f>'UNIFIED INTAKE'!D52</f>
        <v>0</v>
      </c>
      <c r="D44" s="283"/>
      <c r="E44" s="283"/>
      <c r="F44" s="283"/>
      <c r="G44" s="284"/>
      <c r="H44" s="299"/>
      <c r="I44" s="299"/>
      <c r="J44" s="21" t="s">
        <v>172</v>
      </c>
      <c r="K44" s="20"/>
      <c r="L44" s="20"/>
      <c r="M44" s="20"/>
      <c r="N44" s="20"/>
      <c r="O44" s="20"/>
      <c r="P44" s="304">
        <f>'UNIFIED INTAKE'!K52</f>
        <v>0</v>
      </c>
      <c r="Q44" s="304"/>
      <c r="R44" s="304"/>
      <c r="S44" s="304"/>
      <c r="T44" s="304"/>
      <c r="U44" s="304"/>
      <c r="V44" s="304"/>
      <c r="W44" s="305"/>
      <c r="X44" s="22"/>
      <c r="Y44" s="21" t="s">
        <v>146</v>
      </c>
      <c r="Z44" s="20"/>
      <c r="AA44" s="20"/>
      <c r="AB44" s="20"/>
      <c r="AC44" s="20"/>
      <c r="AD44" s="20"/>
      <c r="AE44" s="20"/>
      <c r="AF44" s="20"/>
      <c r="AG44" s="306">
        <f>'UNIFIED INTAKE'!I58</f>
        <v>200</v>
      </c>
      <c r="AH44" s="306"/>
      <c r="AI44" s="306"/>
      <c r="AJ44" s="306"/>
      <c r="AK44" s="306"/>
      <c r="AL44" s="306"/>
      <c r="AM44" s="307"/>
      <c r="AN44" s="22"/>
      <c r="AO44" s="6" t="s">
        <v>139</v>
      </c>
      <c r="AP44" s="33"/>
      <c r="AQ44" s="33"/>
      <c r="AR44" s="33"/>
      <c r="AS44" s="33"/>
      <c r="AT44" s="33"/>
      <c r="AU44" s="33"/>
      <c r="AV44" s="33"/>
      <c r="AW44" s="308" t="str">
        <f>IF('UNIFIED INTAKE'!K52="","",'UNIFIED INTAKE'!K52)</f>
        <v/>
      </c>
      <c r="AX44" s="308"/>
      <c r="AY44" s="308"/>
      <c r="AZ44" s="308"/>
      <c r="BA44" s="308"/>
      <c r="BB44" s="309"/>
    </row>
    <row r="45" spans="1:54" ht="12.95" customHeight="1">
      <c r="A45" s="32"/>
      <c r="B45" s="33"/>
      <c r="C45" s="283">
        <f>'UNIFIED INTAKE'!D53</f>
        <v>0</v>
      </c>
      <c r="D45" s="283"/>
      <c r="E45" s="283"/>
      <c r="F45" s="283"/>
      <c r="G45" s="284"/>
      <c r="H45" s="30"/>
      <c r="I45" s="30"/>
      <c r="J45" s="21" t="s">
        <v>163</v>
      </c>
      <c r="K45" s="20"/>
      <c r="L45" s="20"/>
      <c r="M45" s="20"/>
      <c r="N45" s="20"/>
      <c r="O45" s="20"/>
      <c r="P45" s="304">
        <f>'UNIFIED INTAKE'!K53</f>
        <v>0</v>
      </c>
      <c r="Q45" s="304"/>
      <c r="R45" s="304"/>
      <c r="S45" s="304"/>
      <c r="T45" s="304"/>
      <c r="U45" s="304"/>
      <c r="V45" s="304"/>
      <c r="W45" s="305"/>
      <c r="X45" s="4"/>
      <c r="Y45" s="21" t="s">
        <v>209</v>
      </c>
      <c r="Z45" s="20"/>
      <c r="AA45" s="20"/>
      <c r="AB45" s="20"/>
      <c r="AC45" s="20"/>
      <c r="AD45" s="20"/>
      <c r="AE45" s="20"/>
      <c r="AF45" s="20"/>
      <c r="AG45" s="306">
        <f>'UNIFIED INTAKE'!I59</f>
        <v>0</v>
      </c>
      <c r="AH45" s="306"/>
      <c r="AI45" s="306"/>
      <c r="AJ45" s="306"/>
      <c r="AK45" s="306"/>
      <c r="AL45" s="306"/>
      <c r="AM45" s="307"/>
      <c r="AN45" s="4"/>
      <c r="AO45" s="6" t="s">
        <v>163</v>
      </c>
      <c r="AP45" s="33"/>
      <c r="AQ45" s="33"/>
      <c r="AR45" s="33"/>
      <c r="AS45" s="33"/>
      <c r="AT45" s="33"/>
      <c r="AU45" s="33"/>
      <c r="AV45" s="33"/>
      <c r="AW45" s="308" t="str">
        <f>IF('UNIFIED INTAKE'!K53="","",'UNIFIED INTAKE'!K53)</f>
        <v/>
      </c>
      <c r="AX45" s="308"/>
      <c r="AY45" s="308"/>
      <c r="AZ45" s="308"/>
      <c r="BA45" s="308"/>
      <c r="BB45" s="309"/>
    </row>
    <row r="46" spans="1:54" ht="11.25" customHeight="1">
      <c r="A46" s="324" t="s">
        <v>48</v>
      </c>
      <c r="B46" s="325"/>
      <c r="C46" s="325"/>
      <c r="D46" s="325"/>
      <c r="E46" s="325"/>
      <c r="F46" s="325"/>
      <c r="G46" s="326"/>
      <c r="H46" s="343" t="s">
        <v>49</v>
      </c>
      <c r="I46" s="343"/>
      <c r="J46" s="343"/>
      <c r="K46" s="343"/>
      <c r="L46" s="343"/>
      <c r="M46" s="343"/>
      <c r="N46" s="343"/>
      <c r="O46" s="343"/>
      <c r="P46" s="343"/>
      <c r="Q46" s="343"/>
      <c r="R46" s="343"/>
      <c r="S46" s="343"/>
      <c r="T46" s="343"/>
      <c r="U46" s="343"/>
      <c r="V46" s="343"/>
      <c r="W46" s="412"/>
      <c r="X46" s="413" t="s">
        <v>50</v>
      </c>
      <c r="Y46" s="343"/>
      <c r="Z46" s="343"/>
      <c r="AA46" s="343"/>
      <c r="AB46" s="343"/>
      <c r="AC46" s="343"/>
      <c r="AD46" s="343"/>
      <c r="AE46" s="343"/>
      <c r="AF46" s="343"/>
      <c r="AG46" s="299"/>
      <c r="AH46" s="299"/>
      <c r="AI46" s="299"/>
      <c r="AJ46" s="299"/>
      <c r="AK46" s="299"/>
      <c r="AL46" s="299"/>
      <c r="AM46" s="414"/>
      <c r="AN46" s="413" t="s">
        <v>51</v>
      </c>
      <c r="AO46" s="343"/>
      <c r="AP46" s="343"/>
      <c r="AQ46" s="343"/>
      <c r="AR46" s="343"/>
      <c r="AS46" s="343"/>
      <c r="AT46" s="343"/>
      <c r="AU46" s="343"/>
      <c r="AV46" s="343"/>
      <c r="AW46" s="299"/>
      <c r="AX46" s="299"/>
      <c r="AY46" s="299"/>
      <c r="AZ46" s="299"/>
      <c r="BA46" s="299"/>
      <c r="BB46" s="300"/>
    </row>
    <row r="47" spans="1:54" ht="12.75" customHeight="1">
      <c r="A47" s="415">
        <f>IF('UNIFIED INTAKE'!Q52="","",'UNIFIED INTAKE'!Q52)</f>
        <v>3000</v>
      </c>
      <c r="B47" s="415"/>
      <c r="C47" s="415"/>
      <c r="D47" s="415"/>
      <c r="E47" s="415"/>
      <c r="F47" s="415"/>
      <c r="G47" s="415"/>
      <c r="H47" s="416" t="str">
        <f>IF('UNIFIED INTAKE'!Q51="","",'UNIFIED INTAKE'!Q51)</f>
        <v/>
      </c>
      <c r="I47" s="415"/>
      <c r="J47" s="415"/>
      <c r="K47" s="415"/>
      <c r="L47" s="415"/>
      <c r="M47" s="415"/>
      <c r="N47" s="415"/>
      <c r="O47" s="415"/>
      <c r="P47" s="415"/>
      <c r="Q47" s="415"/>
      <c r="R47" s="415"/>
      <c r="S47" s="415"/>
      <c r="T47" s="415"/>
      <c r="U47" s="415"/>
      <c r="V47" s="415"/>
      <c r="W47" s="415"/>
      <c r="X47" s="415"/>
      <c r="Y47" s="415"/>
      <c r="Z47" s="415"/>
      <c r="AA47" s="415"/>
      <c r="AB47" s="415"/>
      <c r="AC47" s="415"/>
      <c r="AD47" s="415"/>
      <c r="AE47" s="415"/>
      <c r="AF47" s="415"/>
      <c r="AG47" s="415"/>
      <c r="AH47" s="415"/>
      <c r="AI47" s="415"/>
      <c r="AJ47" s="415"/>
      <c r="AK47" s="415"/>
      <c r="AL47" s="415"/>
      <c r="AM47" s="415"/>
      <c r="AN47" s="415"/>
      <c r="AO47" s="415"/>
      <c r="AP47" s="415"/>
      <c r="AQ47" s="415"/>
      <c r="AR47" s="415"/>
      <c r="AS47" s="415"/>
      <c r="AT47" s="415"/>
      <c r="AU47" s="415"/>
      <c r="AV47" s="415"/>
      <c r="AW47" s="415"/>
      <c r="AX47" s="415"/>
      <c r="AY47" s="415"/>
      <c r="AZ47" s="415"/>
      <c r="BA47" s="415"/>
      <c r="BB47" s="415"/>
    </row>
    <row r="48" spans="1:54" ht="11.25" customHeight="1">
      <c r="A48" s="347" t="s">
        <v>52</v>
      </c>
      <c r="B48" s="347"/>
      <c r="C48" s="347"/>
      <c r="D48" s="347"/>
      <c r="E48" s="347" t="s">
        <v>53</v>
      </c>
      <c r="F48" s="347"/>
      <c r="G48" s="347"/>
      <c r="H48" s="347"/>
      <c r="I48" s="347"/>
      <c r="J48" s="347"/>
      <c r="K48" s="347"/>
      <c r="L48" s="347"/>
      <c r="M48" s="347"/>
      <c r="N48" s="347"/>
      <c r="O48" s="347" t="s">
        <v>54</v>
      </c>
      <c r="P48" s="347"/>
      <c r="Q48" s="347"/>
      <c r="R48" s="347"/>
      <c r="S48" s="347"/>
      <c r="T48" s="347"/>
      <c r="U48" s="347"/>
      <c r="V48" s="347"/>
      <c r="W48" s="347"/>
      <c r="X48" s="347"/>
      <c r="Y48" s="347" t="s">
        <v>163</v>
      </c>
      <c r="Z48" s="347"/>
      <c r="AA48" s="347"/>
      <c r="AB48" s="347"/>
      <c r="AC48" s="347"/>
      <c r="AD48" s="347"/>
      <c r="AE48" s="347"/>
      <c r="AF48" s="347"/>
      <c r="AG48" s="347"/>
      <c r="AH48" s="347"/>
      <c r="AI48" s="347"/>
      <c r="AJ48" s="347"/>
      <c r="AK48" s="347" t="s">
        <v>210</v>
      </c>
      <c r="AL48" s="347"/>
      <c r="AM48" s="347"/>
      <c r="AN48" s="347"/>
      <c r="AO48" s="347"/>
      <c r="AP48" s="347"/>
      <c r="AQ48" s="347"/>
      <c r="AR48" s="347"/>
      <c r="AS48" s="347"/>
      <c r="AT48" s="347"/>
      <c r="AU48" s="347"/>
      <c r="AV48" s="347"/>
      <c r="AW48" s="347"/>
      <c r="AX48" s="347"/>
      <c r="AY48" s="347"/>
      <c r="AZ48" s="347"/>
      <c r="BA48" s="347"/>
      <c r="BB48" s="347"/>
    </row>
    <row r="49" spans="1:54" ht="13.5" customHeight="1">
      <c r="A49" s="417" t="str">
        <f>IF('UNIFIED INTAKE'!Q50="","",'UNIFIED INTAKE'!Q50)</f>
        <v/>
      </c>
      <c r="B49" s="417"/>
      <c r="C49" s="417"/>
      <c r="D49" s="417"/>
      <c r="E49" s="417" t="str">
        <f>IF('UNIFIED INTAKE'!Q53="","",'UNIFIED INTAKE'!Q53)</f>
        <v/>
      </c>
      <c r="F49" s="417"/>
      <c r="G49" s="417"/>
      <c r="H49" s="417"/>
      <c r="I49" s="417"/>
      <c r="J49" s="417"/>
      <c r="K49" s="417"/>
      <c r="L49" s="417"/>
      <c r="M49" s="417"/>
      <c r="N49" s="417"/>
      <c r="O49" s="417" t="str">
        <f>IF('UNIFIED INTAKE'!Q56="","",'UNIFIED INTAKE'!Q56)</f>
        <v/>
      </c>
      <c r="P49" s="417"/>
      <c r="Q49" s="417"/>
      <c r="R49" s="417"/>
      <c r="S49" s="417"/>
      <c r="T49" s="417"/>
      <c r="U49" s="417"/>
      <c r="V49" s="417"/>
      <c r="W49" s="417"/>
      <c r="X49" s="417"/>
      <c r="Y49" s="417" t="str">
        <f>IF('UNIFIED INTAKE'!Q58="","",'UNIFIED INTAKE'!Q58)</f>
        <v/>
      </c>
      <c r="Z49" s="417"/>
      <c r="AA49" s="417"/>
      <c r="AB49" s="417"/>
      <c r="AC49" s="417"/>
      <c r="AD49" s="417"/>
      <c r="AE49" s="417"/>
      <c r="AF49" s="417"/>
      <c r="AG49" s="417"/>
      <c r="AH49" s="417"/>
      <c r="AI49" s="417"/>
      <c r="AJ49" s="417"/>
      <c r="AK49" s="399">
        <f>'UNIFIED INTAKE'!P45</f>
        <v>9500</v>
      </c>
      <c r="AL49" s="399"/>
      <c r="AM49" s="399"/>
      <c r="AN49" s="399"/>
      <c r="AO49" s="399"/>
      <c r="AP49" s="399"/>
      <c r="AQ49" s="399"/>
      <c r="AR49" s="399"/>
      <c r="AS49" s="399"/>
      <c r="AT49" s="399"/>
      <c r="AU49" s="399"/>
      <c r="AV49" s="399"/>
      <c r="AW49" s="399"/>
      <c r="AX49" s="399"/>
      <c r="AY49" s="399"/>
      <c r="AZ49" s="399"/>
      <c r="BA49" s="399"/>
      <c r="BB49" s="399"/>
    </row>
    <row r="50" spans="1:54" ht="12.75" customHeight="1">
      <c r="A50" s="409" t="s">
        <v>211</v>
      </c>
      <c r="B50" s="410"/>
      <c r="C50" s="410"/>
      <c r="D50" s="410"/>
      <c r="E50" s="410"/>
      <c r="F50" s="410"/>
      <c r="G50" s="410"/>
      <c r="H50" s="410"/>
      <c r="I50" s="410"/>
      <c r="J50" s="410"/>
      <c r="K50" s="410"/>
      <c r="L50" s="410"/>
      <c r="M50" s="410"/>
      <c r="N50" s="410"/>
      <c r="O50" s="410"/>
      <c r="P50" s="410"/>
      <c r="Q50" s="410"/>
      <c r="R50" s="410"/>
      <c r="S50" s="410"/>
      <c r="T50" s="410"/>
      <c r="U50" s="410"/>
      <c r="V50" s="410"/>
      <c r="W50" s="410"/>
      <c r="X50" s="410"/>
      <c r="Y50" s="410"/>
      <c r="Z50" s="410"/>
      <c r="AA50" s="410"/>
      <c r="AB50" s="410"/>
      <c r="AC50" s="410"/>
      <c r="AD50" s="410"/>
      <c r="AE50" s="410"/>
      <c r="AF50" s="410"/>
      <c r="AG50" s="410"/>
      <c r="AH50" s="410"/>
      <c r="AI50" s="410"/>
      <c r="AJ50" s="410"/>
      <c r="AK50" s="410"/>
      <c r="AL50" s="410"/>
      <c r="AM50" s="410"/>
      <c r="AN50" s="410"/>
      <c r="AO50" s="410"/>
      <c r="AP50" s="410"/>
      <c r="AQ50" s="410"/>
      <c r="AR50" s="410"/>
      <c r="AS50" s="410"/>
      <c r="AT50" s="410"/>
      <c r="AU50" s="410"/>
      <c r="AV50" s="410"/>
      <c r="AW50" s="410"/>
      <c r="AX50" s="410"/>
      <c r="AY50" s="410"/>
      <c r="AZ50" s="410"/>
      <c r="BA50" s="410"/>
      <c r="BB50" s="411"/>
    </row>
    <row r="51" spans="1:54" ht="10.7" customHeight="1">
      <c r="A51" s="310" t="s">
        <v>55</v>
      </c>
      <c r="B51" s="311"/>
      <c r="C51" s="311"/>
      <c r="D51" s="311"/>
      <c r="E51" s="311"/>
      <c r="F51" s="311"/>
      <c r="G51" s="311"/>
      <c r="H51" s="311"/>
      <c r="I51" s="311"/>
      <c r="J51" s="311"/>
      <c r="K51" s="311"/>
      <c r="L51" s="311"/>
      <c r="M51" s="311"/>
      <c r="N51" s="311"/>
      <c r="O51" s="311"/>
      <c r="P51" s="311"/>
      <c r="Q51" s="311"/>
      <c r="R51" s="311"/>
      <c r="S51" s="311"/>
      <c r="T51" s="311"/>
      <c r="U51" s="311"/>
      <c r="V51" s="311"/>
      <c r="W51" s="312"/>
      <c r="X51" s="313" t="s">
        <v>56</v>
      </c>
      <c r="Y51" s="311"/>
      <c r="Z51" s="311"/>
      <c r="AA51" s="311"/>
      <c r="AB51" s="311"/>
      <c r="AC51" s="311"/>
      <c r="AD51" s="311"/>
      <c r="AE51" s="311"/>
      <c r="AF51" s="311"/>
      <c r="AG51" s="311"/>
      <c r="AH51" s="311"/>
      <c r="AI51" s="311"/>
      <c r="AJ51" s="311"/>
      <c r="AK51" s="311"/>
      <c r="AL51" s="311"/>
      <c r="AM51" s="311"/>
      <c r="AN51" s="311"/>
      <c r="AO51" s="311"/>
      <c r="AP51" s="311"/>
      <c r="AQ51" s="311"/>
      <c r="AR51" s="311"/>
      <c r="AS51" s="311"/>
      <c r="AT51" s="311"/>
      <c r="AU51" s="311"/>
      <c r="AV51" s="311"/>
      <c r="AW51" s="311"/>
      <c r="AX51" s="311"/>
      <c r="AY51" s="311"/>
      <c r="AZ51" s="311"/>
      <c r="BA51" s="311"/>
      <c r="BB51" s="314"/>
    </row>
    <row r="52" spans="1:54" ht="24.75" customHeight="1">
      <c r="A52" s="480"/>
      <c r="B52" s="478"/>
      <c r="C52" s="478"/>
      <c r="D52" s="478"/>
      <c r="E52" s="478"/>
      <c r="F52" s="478"/>
      <c r="G52" s="478"/>
      <c r="H52" s="478"/>
      <c r="I52" s="478"/>
      <c r="J52" s="478"/>
      <c r="K52" s="478"/>
      <c r="L52" s="478"/>
      <c r="M52" s="478"/>
      <c r="N52" s="478"/>
      <c r="O52" s="478"/>
      <c r="P52" s="478"/>
      <c r="Q52" s="478"/>
      <c r="R52" s="478"/>
      <c r="S52" s="478"/>
      <c r="T52" s="478"/>
      <c r="U52" s="478"/>
      <c r="V52" s="478"/>
      <c r="W52" s="481"/>
      <c r="X52" s="477"/>
      <c r="Y52" s="478"/>
      <c r="Z52" s="478"/>
      <c r="AA52" s="478"/>
      <c r="AB52" s="478"/>
      <c r="AC52" s="478"/>
      <c r="AD52" s="478"/>
      <c r="AE52" s="478"/>
      <c r="AF52" s="478"/>
      <c r="AG52" s="478"/>
      <c r="AH52" s="478"/>
      <c r="AI52" s="478"/>
      <c r="AJ52" s="478"/>
      <c r="AK52" s="478"/>
      <c r="AL52" s="478"/>
      <c r="AM52" s="478"/>
      <c r="AN52" s="478"/>
      <c r="AO52" s="478"/>
      <c r="AP52" s="478"/>
      <c r="AQ52" s="478"/>
      <c r="AR52" s="478"/>
      <c r="AS52" s="478"/>
      <c r="AT52" s="478"/>
      <c r="AU52" s="478"/>
      <c r="AV52" s="478"/>
      <c r="AW52" s="478"/>
      <c r="AX52" s="478"/>
      <c r="AY52" s="478"/>
      <c r="AZ52" s="478"/>
      <c r="BA52" s="478"/>
      <c r="BB52" s="479"/>
    </row>
    <row r="53" spans="1:54" ht="10.7" customHeight="1">
      <c r="A53" s="310" t="s">
        <v>57</v>
      </c>
      <c r="B53" s="311"/>
      <c r="C53" s="311"/>
      <c r="D53" s="311"/>
      <c r="E53" s="311"/>
      <c r="F53" s="311"/>
      <c r="G53" s="311"/>
      <c r="H53" s="311"/>
      <c r="I53" s="311"/>
      <c r="J53" s="311"/>
      <c r="K53" s="311"/>
      <c r="L53" s="311"/>
      <c r="M53" s="311"/>
      <c r="N53" s="311"/>
      <c r="O53" s="311"/>
      <c r="P53" s="311"/>
      <c r="Q53" s="311"/>
      <c r="R53" s="311"/>
      <c r="S53" s="311"/>
      <c r="T53" s="311"/>
      <c r="U53" s="311"/>
      <c r="V53" s="311"/>
      <c r="W53" s="312"/>
      <c r="X53" s="313" t="s">
        <v>58</v>
      </c>
      <c r="Y53" s="311"/>
      <c r="Z53" s="311"/>
      <c r="AA53" s="311"/>
      <c r="AB53" s="311"/>
      <c r="AC53" s="311"/>
      <c r="AD53" s="311"/>
      <c r="AE53" s="311"/>
      <c r="AF53" s="311"/>
      <c r="AG53" s="311"/>
      <c r="AH53" s="311"/>
      <c r="AI53" s="311"/>
      <c r="AJ53" s="311"/>
      <c r="AK53" s="311"/>
      <c r="AL53" s="311"/>
      <c r="AM53" s="311"/>
      <c r="AN53" s="311"/>
      <c r="AO53" s="311"/>
      <c r="AP53" s="311"/>
      <c r="AQ53" s="311"/>
      <c r="AR53" s="311"/>
      <c r="AS53" s="311"/>
      <c r="AT53" s="311"/>
      <c r="AU53" s="311"/>
      <c r="AV53" s="311"/>
      <c r="AW53" s="311"/>
      <c r="AX53" s="311"/>
      <c r="AY53" s="311"/>
      <c r="AZ53" s="311"/>
      <c r="BA53" s="311"/>
      <c r="BB53" s="314"/>
    </row>
    <row r="54" spans="1:54" ht="15" customHeight="1">
      <c r="A54" s="480"/>
      <c r="B54" s="478"/>
      <c r="C54" s="478"/>
      <c r="D54" s="478"/>
      <c r="E54" s="478"/>
      <c r="F54" s="478"/>
      <c r="G54" s="478"/>
      <c r="H54" s="478"/>
      <c r="I54" s="478"/>
      <c r="J54" s="478"/>
      <c r="K54" s="478"/>
      <c r="L54" s="478"/>
      <c r="M54" s="478"/>
      <c r="N54" s="478"/>
      <c r="O54" s="478"/>
      <c r="P54" s="478"/>
      <c r="Q54" s="478"/>
      <c r="R54" s="478"/>
      <c r="S54" s="478"/>
      <c r="T54" s="478"/>
      <c r="U54" s="478"/>
      <c r="V54" s="478"/>
      <c r="W54" s="481"/>
      <c r="X54" s="477"/>
      <c r="Y54" s="478"/>
      <c r="Z54" s="478"/>
      <c r="AA54" s="478"/>
      <c r="AB54" s="478"/>
      <c r="AC54" s="478"/>
      <c r="AD54" s="478"/>
      <c r="AE54" s="478"/>
      <c r="AF54" s="478"/>
      <c r="AG54" s="478"/>
      <c r="AH54" s="478"/>
      <c r="AI54" s="478"/>
      <c r="AJ54" s="478"/>
      <c r="AK54" s="478"/>
      <c r="AL54" s="478"/>
      <c r="AM54" s="478"/>
      <c r="AN54" s="478"/>
      <c r="AO54" s="478"/>
      <c r="AP54" s="478"/>
      <c r="AQ54" s="478"/>
      <c r="AR54" s="478"/>
      <c r="AS54" s="478"/>
      <c r="AT54" s="478"/>
      <c r="AU54" s="478"/>
      <c r="AV54" s="478"/>
      <c r="AW54" s="478"/>
      <c r="AX54" s="478"/>
      <c r="AY54" s="478"/>
      <c r="AZ54" s="478"/>
      <c r="BA54" s="478"/>
      <c r="BB54" s="479"/>
    </row>
    <row r="55" spans="1:54" ht="10.7" customHeight="1">
      <c r="A55" s="310" t="s">
        <v>59</v>
      </c>
      <c r="B55" s="311"/>
      <c r="C55" s="311"/>
      <c r="D55" s="311"/>
      <c r="E55" s="311"/>
      <c r="F55" s="311"/>
      <c r="G55" s="311"/>
      <c r="H55" s="311"/>
      <c r="I55" s="311"/>
      <c r="J55" s="311"/>
      <c r="K55" s="311"/>
      <c r="L55" s="311"/>
      <c r="M55" s="311"/>
      <c r="N55" s="311"/>
      <c r="O55" s="311"/>
      <c r="P55" s="311"/>
      <c r="Q55" s="311"/>
      <c r="R55" s="311"/>
      <c r="S55" s="311"/>
      <c r="T55" s="311"/>
      <c r="U55" s="311"/>
      <c r="V55" s="311"/>
      <c r="W55" s="312"/>
      <c r="X55" s="313" t="s">
        <v>60</v>
      </c>
      <c r="Y55" s="311"/>
      <c r="Z55" s="311"/>
      <c r="AA55" s="311"/>
      <c r="AB55" s="311"/>
      <c r="AC55" s="311"/>
      <c r="AD55" s="311"/>
      <c r="AE55" s="311"/>
      <c r="AF55" s="311"/>
      <c r="AG55" s="311"/>
      <c r="AH55" s="311"/>
      <c r="AI55" s="311"/>
      <c r="AJ55" s="311"/>
      <c r="AK55" s="311"/>
      <c r="AL55" s="311"/>
      <c r="AM55" s="311"/>
      <c r="AN55" s="311"/>
      <c r="AO55" s="311"/>
      <c r="AP55" s="311"/>
      <c r="AQ55" s="311"/>
      <c r="AR55" s="311"/>
      <c r="AS55" s="311"/>
      <c r="AT55" s="311"/>
      <c r="AU55" s="311"/>
      <c r="AV55" s="311"/>
      <c r="AW55" s="311"/>
      <c r="AX55" s="311"/>
      <c r="AY55" s="311"/>
      <c r="AZ55" s="311"/>
      <c r="BA55" s="311"/>
      <c r="BB55" s="314"/>
    </row>
    <row r="56" spans="1:54" ht="17.25" customHeight="1">
      <c r="A56" s="482"/>
      <c r="B56" s="483"/>
      <c r="C56" s="483"/>
      <c r="D56" s="483"/>
      <c r="E56" s="483"/>
      <c r="F56" s="483"/>
      <c r="G56" s="483"/>
      <c r="H56" s="483"/>
      <c r="I56" s="483"/>
      <c r="J56" s="483"/>
      <c r="K56" s="483"/>
      <c r="L56" s="483"/>
      <c r="M56" s="483"/>
      <c r="N56" s="483"/>
      <c r="O56" s="483"/>
      <c r="P56" s="483"/>
      <c r="Q56" s="483"/>
      <c r="R56" s="483"/>
      <c r="S56" s="483"/>
      <c r="T56" s="483"/>
      <c r="U56" s="483"/>
      <c r="V56" s="483"/>
      <c r="W56" s="483"/>
      <c r="X56" s="482"/>
      <c r="Y56" s="483"/>
      <c r="Z56" s="483"/>
      <c r="AA56" s="483"/>
      <c r="AB56" s="483"/>
      <c r="AC56" s="483"/>
      <c r="AD56" s="483"/>
      <c r="AE56" s="483"/>
      <c r="AF56" s="483"/>
      <c r="AG56" s="483"/>
      <c r="AH56" s="483"/>
      <c r="AI56" s="483"/>
      <c r="AJ56" s="483"/>
      <c r="AK56" s="483"/>
      <c r="AL56" s="483"/>
      <c r="AM56" s="483"/>
      <c r="AN56" s="483"/>
      <c r="AO56" s="483"/>
      <c r="AP56" s="483"/>
      <c r="AQ56" s="483"/>
      <c r="AR56" s="483"/>
      <c r="AS56" s="483"/>
      <c r="AT56" s="483"/>
      <c r="AU56" s="483"/>
      <c r="AV56" s="483"/>
      <c r="AW56" s="483"/>
      <c r="AX56" s="483"/>
      <c r="AY56" s="483"/>
      <c r="AZ56" s="483"/>
      <c r="BA56" s="483"/>
      <c r="BB56" s="484"/>
    </row>
    <row r="57" spans="1:54">
      <c r="A57" s="315" t="s">
        <v>61</v>
      </c>
      <c r="B57" s="316"/>
      <c r="C57" s="316"/>
      <c r="D57" s="316"/>
      <c r="E57" s="316"/>
      <c r="F57" s="316"/>
      <c r="G57" s="316"/>
      <c r="H57" s="316"/>
      <c r="I57" s="316"/>
      <c r="J57" s="316"/>
      <c r="K57" s="316"/>
      <c r="L57" s="316"/>
      <c r="M57" s="316"/>
      <c r="N57" s="316"/>
      <c r="O57" s="316"/>
      <c r="P57" s="316"/>
      <c r="Q57" s="316"/>
      <c r="R57" s="316"/>
      <c r="S57" s="316"/>
      <c r="T57" s="316"/>
      <c r="U57" s="316"/>
      <c r="V57" s="316"/>
      <c r="W57" s="316"/>
      <c r="X57" s="316"/>
      <c r="Y57" s="316"/>
      <c r="Z57" s="316"/>
      <c r="AA57" s="316"/>
      <c r="AB57" s="316"/>
      <c r="AC57" s="316"/>
      <c r="AD57" s="316"/>
      <c r="AE57" s="316"/>
      <c r="AF57" s="316"/>
      <c r="AG57" s="316"/>
      <c r="AH57" s="316"/>
      <c r="AI57" s="316"/>
      <c r="AJ57" s="316"/>
      <c r="AK57" s="316"/>
      <c r="AL57" s="316"/>
      <c r="AM57" s="316"/>
      <c r="AN57" s="316"/>
      <c r="AO57" s="316"/>
      <c r="AP57" s="316"/>
      <c r="AQ57" s="316"/>
      <c r="AR57" s="316"/>
      <c r="AS57" s="316"/>
      <c r="AT57" s="316"/>
      <c r="AU57" s="316"/>
      <c r="AV57" s="316"/>
      <c r="AW57" s="316"/>
      <c r="AX57" s="316"/>
      <c r="AY57" s="316"/>
      <c r="AZ57" s="316"/>
      <c r="BA57" s="316"/>
      <c r="BB57" s="317"/>
    </row>
    <row r="58" spans="1:54" ht="131.25" customHeight="1">
      <c r="A58" s="318" t="s">
        <v>62</v>
      </c>
      <c r="B58" s="319"/>
      <c r="C58" s="319"/>
      <c r="D58" s="320"/>
      <c r="E58" s="321" t="s">
        <v>63</v>
      </c>
      <c r="F58" s="322"/>
      <c r="G58" s="322"/>
      <c r="H58" s="322"/>
      <c r="I58" s="322"/>
      <c r="J58" s="322"/>
      <c r="K58" s="322"/>
      <c r="L58" s="322"/>
      <c r="M58" s="322"/>
      <c r="N58" s="322"/>
      <c r="O58" s="322"/>
      <c r="P58" s="322"/>
      <c r="Q58" s="322"/>
      <c r="R58" s="323"/>
      <c r="S58" s="321" t="s">
        <v>64</v>
      </c>
      <c r="T58" s="322"/>
      <c r="U58" s="322"/>
      <c r="V58" s="322"/>
      <c r="W58" s="322"/>
      <c r="X58" s="322"/>
      <c r="Y58" s="322"/>
      <c r="Z58" s="322"/>
      <c r="AA58" s="322"/>
      <c r="AB58" s="322"/>
      <c r="AC58" s="322"/>
      <c r="AD58" s="323"/>
      <c r="AE58" s="321" t="s">
        <v>65</v>
      </c>
      <c r="AF58" s="322"/>
      <c r="AG58" s="322"/>
      <c r="AH58" s="322"/>
      <c r="AI58" s="322"/>
      <c r="AJ58" s="322"/>
      <c r="AK58" s="322"/>
      <c r="AL58" s="322"/>
      <c r="AM58" s="322"/>
      <c r="AN58" s="322"/>
      <c r="AO58" s="322"/>
      <c r="AP58" s="323"/>
      <c r="AQ58" s="321" t="s">
        <v>66</v>
      </c>
      <c r="AR58" s="322"/>
      <c r="AS58" s="322"/>
      <c r="AT58" s="322"/>
      <c r="AU58" s="322"/>
      <c r="AV58" s="322"/>
      <c r="AW58" s="322"/>
      <c r="AX58" s="322"/>
      <c r="AY58" s="322"/>
      <c r="AZ58" s="322"/>
      <c r="BA58" s="322"/>
      <c r="BB58" s="408"/>
    </row>
    <row r="59" spans="1:54">
      <c r="A59" s="318" t="s">
        <v>67</v>
      </c>
      <c r="B59" s="319"/>
      <c r="C59" s="319"/>
      <c r="D59" s="320"/>
      <c r="E59" s="1">
        <v>1</v>
      </c>
      <c r="F59" s="1">
        <v>2</v>
      </c>
      <c r="G59" s="418">
        <v>3</v>
      </c>
      <c r="H59" s="419"/>
      <c r="I59" s="2">
        <v>4</v>
      </c>
      <c r="J59" s="423">
        <v>5</v>
      </c>
      <c r="K59" s="424"/>
      <c r="L59" s="418">
        <v>6</v>
      </c>
      <c r="M59" s="419"/>
      <c r="N59" s="425">
        <v>7</v>
      </c>
      <c r="O59" s="426"/>
      <c r="P59" s="425">
        <v>8</v>
      </c>
      <c r="Q59" s="426"/>
      <c r="R59" s="1">
        <v>9</v>
      </c>
      <c r="S59" s="420">
        <v>1</v>
      </c>
      <c r="T59" s="422"/>
      <c r="U59" s="427">
        <v>2</v>
      </c>
      <c r="V59" s="428"/>
      <c r="W59" s="418">
        <v>3</v>
      </c>
      <c r="X59" s="419"/>
      <c r="Y59" s="420">
        <v>4</v>
      </c>
      <c r="Z59" s="422"/>
      <c r="AA59" s="427">
        <v>5</v>
      </c>
      <c r="AB59" s="428"/>
      <c r="AC59" s="418">
        <v>6</v>
      </c>
      <c r="AD59" s="419"/>
      <c r="AE59" s="420">
        <v>1</v>
      </c>
      <c r="AF59" s="422"/>
      <c r="AG59" s="427">
        <v>2</v>
      </c>
      <c r="AH59" s="428"/>
      <c r="AI59" s="418">
        <v>3</v>
      </c>
      <c r="AJ59" s="419"/>
      <c r="AK59" s="418">
        <v>4</v>
      </c>
      <c r="AL59" s="419"/>
      <c r="AM59" s="418">
        <v>5</v>
      </c>
      <c r="AN59" s="419"/>
      <c r="AO59" s="420">
        <v>6</v>
      </c>
      <c r="AP59" s="422"/>
      <c r="AQ59" s="3">
        <v>1</v>
      </c>
      <c r="AR59" s="418">
        <v>2</v>
      </c>
      <c r="AS59" s="419"/>
      <c r="AT59" s="420">
        <v>3</v>
      </c>
      <c r="AU59" s="421"/>
      <c r="AV59" s="422"/>
      <c r="AW59" s="418">
        <v>4</v>
      </c>
      <c r="AX59" s="419"/>
      <c r="AY59" s="420">
        <v>5</v>
      </c>
      <c r="AZ59" s="421"/>
      <c r="BA59" s="422"/>
      <c r="BB59" s="40">
        <v>6</v>
      </c>
    </row>
    <row r="60" spans="1:54">
      <c r="A60" s="318" t="s">
        <v>68</v>
      </c>
      <c r="B60" s="319"/>
      <c r="C60" s="319"/>
      <c r="D60" s="320"/>
      <c r="E60" s="1">
        <v>1</v>
      </c>
      <c r="F60" s="1">
        <v>2</v>
      </c>
      <c r="G60" s="418">
        <v>3</v>
      </c>
      <c r="H60" s="419"/>
      <c r="I60" s="2">
        <v>4</v>
      </c>
      <c r="J60" s="423">
        <v>5</v>
      </c>
      <c r="K60" s="424"/>
      <c r="L60" s="418">
        <v>6</v>
      </c>
      <c r="M60" s="419"/>
      <c r="N60" s="425">
        <v>7</v>
      </c>
      <c r="O60" s="426"/>
      <c r="P60" s="425">
        <v>8</v>
      </c>
      <c r="Q60" s="426"/>
      <c r="R60" s="1">
        <v>9</v>
      </c>
      <c r="S60" s="420">
        <v>1</v>
      </c>
      <c r="T60" s="422"/>
      <c r="U60" s="427">
        <v>2</v>
      </c>
      <c r="V60" s="428"/>
      <c r="W60" s="418">
        <v>3</v>
      </c>
      <c r="X60" s="419"/>
      <c r="Y60" s="420">
        <v>4</v>
      </c>
      <c r="Z60" s="422"/>
      <c r="AA60" s="427">
        <v>5</v>
      </c>
      <c r="AB60" s="428"/>
      <c r="AC60" s="418">
        <v>6</v>
      </c>
      <c r="AD60" s="419"/>
      <c r="AE60" s="420">
        <v>1</v>
      </c>
      <c r="AF60" s="422"/>
      <c r="AG60" s="427">
        <v>2</v>
      </c>
      <c r="AH60" s="428"/>
      <c r="AI60" s="418">
        <v>3</v>
      </c>
      <c r="AJ60" s="419"/>
      <c r="AK60" s="418">
        <v>4</v>
      </c>
      <c r="AL60" s="419"/>
      <c r="AM60" s="418">
        <v>5</v>
      </c>
      <c r="AN60" s="419"/>
      <c r="AO60" s="420">
        <v>6</v>
      </c>
      <c r="AP60" s="422"/>
      <c r="AQ60" s="3">
        <v>1</v>
      </c>
      <c r="AR60" s="418">
        <v>2</v>
      </c>
      <c r="AS60" s="419"/>
      <c r="AT60" s="420">
        <v>3</v>
      </c>
      <c r="AU60" s="421"/>
      <c r="AV60" s="422"/>
      <c r="AW60" s="418">
        <v>4</v>
      </c>
      <c r="AX60" s="419"/>
      <c r="AY60" s="420">
        <v>5</v>
      </c>
      <c r="AZ60" s="421"/>
      <c r="BA60" s="422"/>
      <c r="BB60" s="40">
        <v>6</v>
      </c>
    </row>
    <row r="61" spans="1:54">
      <c r="A61" s="318" t="s">
        <v>69</v>
      </c>
      <c r="B61" s="319"/>
      <c r="C61" s="319"/>
      <c r="D61" s="320"/>
      <c r="E61" s="1">
        <v>1</v>
      </c>
      <c r="F61" s="1">
        <v>2</v>
      </c>
      <c r="G61" s="418">
        <v>3</v>
      </c>
      <c r="H61" s="419"/>
      <c r="I61" s="2">
        <v>4</v>
      </c>
      <c r="J61" s="423">
        <v>5</v>
      </c>
      <c r="K61" s="424"/>
      <c r="L61" s="418">
        <v>6</v>
      </c>
      <c r="M61" s="419"/>
      <c r="N61" s="425">
        <v>7</v>
      </c>
      <c r="O61" s="426"/>
      <c r="P61" s="425">
        <v>8</v>
      </c>
      <c r="Q61" s="426"/>
      <c r="R61" s="1">
        <v>9</v>
      </c>
      <c r="S61" s="420">
        <v>1</v>
      </c>
      <c r="T61" s="422"/>
      <c r="U61" s="427">
        <v>2</v>
      </c>
      <c r="V61" s="428"/>
      <c r="W61" s="418">
        <v>3</v>
      </c>
      <c r="X61" s="419"/>
      <c r="Y61" s="420">
        <v>4</v>
      </c>
      <c r="Z61" s="422"/>
      <c r="AA61" s="427">
        <v>5</v>
      </c>
      <c r="AB61" s="428"/>
      <c r="AC61" s="418">
        <v>6</v>
      </c>
      <c r="AD61" s="419"/>
      <c r="AE61" s="420">
        <v>1</v>
      </c>
      <c r="AF61" s="422"/>
      <c r="AG61" s="427">
        <v>2</v>
      </c>
      <c r="AH61" s="428"/>
      <c r="AI61" s="418">
        <v>3</v>
      </c>
      <c r="AJ61" s="419"/>
      <c r="AK61" s="418">
        <v>4</v>
      </c>
      <c r="AL61" s="419"/>
      <c r="AM61" s="418">
        <v>5</v>
      </c>
      <c r="AN61" s="419"/>
      <c r="AO61" s="420">
        <v>6</v>
      </c>
      <c r="AP61" s="422"/>
      <c r="AQ61" s="3">
        <v>1</v>
      </c>
      <c r="AR61" s="418">
        <v>2</v>
      </c>
      <c r="AS61" s="419"/>
      <c r="AT61" s="420">
        <v>3</v>
      </c>
      <c r="AU61" s="421"/>
      <c r="AV61" s="422"/>
      <c r="AW61" s="418">
        <v>4</v>
      </c>
      <c r="AX61" s="419"/>
      <c r="AY61" s="420">
        <v>5</v>
      </c>
      <c r="AZ61" s="421"/>
      <c r="BA61" s="422"/>
      <c r="BB61" s="40">
        <v>6</v>
      </c>
    </row>
    <row r="62" spans="1:54">
      <c r="A62" s="318" t="s">
        <v>70</v>
      </c>
      <c r="B62" s="319"/>
      <c r="C62" s="319"/>
      <c r="D62" s="320"/>
      <c r="E62" s="1">
        <v>1</v>
      </c>
      <c r="F62" s="1">
        <v>2</v>
      </c>
      <c r="G62" s="418">
        <v>3</v>
      </c>
      <c r="H62" s="419"/>
      <c r="I62" s="2">
        <v>4</v>
      </c>
      <c r="J62" s="423">
        <v>5</v>
      </c>
      <c r="K62" s="424"/>
      <c r="L62" s="418">
        <v>6</v>
      </c>
      <c r="M62" s="419"/>
      <c r="N62" s="425">
        <v>7</v>
      </c>
      <c r="O62" s="426"/>
      <c r="P62" s="425">
        <v>8</v>
      </c>
      <c r="Q62" s="426"/>
      <c r="R62" s="1">
        <v>9</v>
      </c>
      <c r="S62" s="420">
        <v>1</v>
      </c>
      <c r="T62" s="422"/>
      <c r="U62" s="427">
        <v>2</v>
      </c>
      <c r="V62" s="428"/>
      <c r="W62" s="418">
        <v>3</v>
      </c>
      <c r="X62" s="419"/>
      <c r="Y62" s="420">
        <v>4</v>
      </c>
      <c r="Z62" s="422"/>
      <c r="AA62" s="427">
        <v>5</v>
      </c>
      <c r="AB62" s="428"/>
      <c r="AC62" s="418">
        <v>6</v>
      </c>
      <c r="AD62" s="419"/>
      <c r="AE62" s="420">
        <v>1</v>
      </c>
      <c r="AF62" s="422"/>
      <c r="AG62" s="427">
        <v>2</v>
      </c>
      <c r="AH62" s="428"/>
      <c r="AI62" s="418">
        <v>3</v>
      </c>
      <c r="AJ62" s="419"/>
      <c r="AK62" s="418">
        <v>4</v>
      </c>
      <c r="AL62" s="419"/>
      <c r="AM62" s="418">
        <v>5</v>
      </c>
      <c r="AN62" s="419"/>
      <c r="AO62" s="420">
        <v>6</v>
      </c>
      <c r="AP62" s="422"/>
      <c r="AQ62" s="3">
        <v>1</v>
      </c>
      <c r="AR62" s="418">
        <v>2</v>
      </c>
      <c r="AS62" s="419"/>
      <c r="AT62" s="420">
        <v>3</v>
      </c>
      <c r="AU62" s="421"/>
      <c r="AV62" s="422"/>
      <c r="AW62" s="418">
        <v>4</v>
      </c>
      <c r="AX62" s="419"/>
      <c r="AY62" s="420">
        <v>5</v>
      </c>
      <c r="AZ62" s="421"/>
      <c r="BA62" s="422"/>
      <c r="BB62" s="40">
        <v>6</v>
      </c>
    </row>
    <row r="63" spans="1:54">
      <c r="A63" s="318" t="s">
        <v>71</v>
      </c>
      <c r="B63" s="319"/>
      <c r="C63" s="319"/>
      <c r="D63" s="320"/>
      <c r="E63" s="1">
        <v>1</v>
      </c>
      <c r="F63" s="1">
        <v>2</v>
      </c>
      <c r="G63" s="418">
        <v>3</v>
      </c>
      <c r="H63" s="419"/>
      <c r="I63" s="2">
        <v>4</v>
      </c>
      <c r="J63" s="423">
        <v>5</v>
      </c>
      <c r="K63" s="424"/>
      <c r="L63" s="418">
        <v>6</v>
      </c>
      <c r="M63" s="419"/>
      <c r="N63" s="425">
        <v>7</v>
      </c>
      <c r="O63" s="426"/>
      <c r="P63" s="425">
        <v>8</v>
      </c>
      <c r="Q63" s="426"/>
      <c r="R63" s="1">
        <v>9</v>
      </c>
      <c r="S63" s="420">
        <v>1</v>
      </c>
      <c r="T63" s="422"/>
      <c r="U63" s="427">
        <v>2</v>
      </c>
      <c r="V63" s="428"/>
      <c r="W63" s="418">
        <v>3</v>
      </c>
      <c r="X63" s="419"/>
      <c r="Y63" s="420">
        <v>4</v>
      </c>
      <c r="Z63" s="422"/>
      <c r="AA63" s="427">
        <v>5</v>
      </c>
      <c r="AB63" s="428"/>
      <c r="AC63" s="418">
        <v>6</v>
      </c>
      <c r="AD63" s="419"/>
      <c r="AE63" s="420">
        <v>1</v>
      </c>
      <c r="AF63" s="422"/>
      <c r="AG63" s="427">
        <v>2</v>
      </c>
      <c r="AH63" s="428"/>
      <c r="AI63" s="418">
        <v>3</v>
      </c>
      <c r="AJ63" s="419"/>
      <c r="AK63" s="418">
        <v>4</v>
      </c>
      <c r="AL63" s="419"/>
      <c r="AM63" s="418">
        <v>5</v>
      </c>
      <c r="AN63" s="419"/>
      <c r="AO63" s="420">
        <v>6</v>
      </c>
      <c r="AP63" s="422"/>
      <c r="AQ63" s="3">
        <v>1</v>
      </c>
      <c r="AR63" s="418">
        <v>2</v>
      </c>
      <c r="AS63" s="419"/>
      <c r="AT63" s="420">
        <v>3</v>
      </c>
      <c r="AU63" s="421"/>
      <c r="AV63" s="422"/>
      <c r="AW63" s="418">
        <v>4</v>
      </c>
      <c r="AX63" s="419"/>
      <c r="AY63" s="420">
        <v>5</v>
      </c>
      <c r="AZ63" s="421"/>
      <c r="BA63" s="422"/>
      <c r="BB63" s="40">
        <v>6</v>
      </c>
    </row>
    <row r="64" spans="1:54">
      <c r="A64" s="318" t="s">
        <v>72</v>
      </c>
      <c r="B64" s="319"/>
      <c r="C64" s="319"/>
      <c r="D64" s="320"/>
      <c r="E64" s="1">
        <v>1</v>
      </c>
      <c r="F64" s="1">
        <v>2</v>
      </c>
      <c r="G64" s="418">
        <v>3</v>
      </c>
      <c r="H64" s="419"/>
      <c r="I64" s="2">
        <v>4</v>
      </c>
      <c r="J64" s="423">
        <v>5</v>
      </c>
      <c r="K64" s="424"/>
      <c r="L64" s="418">
        <v>6</v>
      </c>
      <c r="M64" s="419"/>
      <c r="N64" s="425">
        <v>7</v>
      </c>
      <c r="O64" s="426"/>
      <c r="P64" s="425">
        <v>8</v>
      </c>
      <c r="Q64" s="426"/>
      <c r="R64" s="1">
        <v>9</v>
      </c>
      <c r="S64" s="420">
        <v>1</v>
      </c>
      <c r="T64" s="422"/>
      <c r="U64" s="427">
        <v>2</v>
      </c>
      <c r="V64" s="428"/>
      <c r="W64" s="418">
        <v>3</v>
      </c>
      <c r="X64" s="419"/>
      <c r="Y64" s="420">
        <v>4</v>
      </c>
      <c r="Z64" s="422"/>
      <c r="AA64" s="427">
        <v>5</v>
      </c>
      <c r="AB64" s="428"/>
      <c r="AC64" s="418">
        <v>6</v>
      </c>
      <c r="AD64" s="419"/>
      <c r="AE64" s="420">
        <v>1</v>
      </c>
      <c r="AF64" s="422"/>
      <c r="AG64" s="427">
        <v>2</v>
      </c>
      <c r="AH64" s="428"/>
      <c r="AI64" s="418">
        <v>3</v>
      </c>
      <c r="AJ64" s="419"/>
      <c r="AK64" s="418">
        <v>4</v>
      </c>
      <c r="AL64" s="419"/>
      <c r="AM64" s="418">
        <v>5</v>
      </c>
      <c r="AN64" s="419"/>
      <c r="AO64" s="420">
        <v>6</v>
      </c>
      <c r="AP64" s="422"/>
      <c r="AQ64" s="3">
        <v>1</v>
      </c>
      <c r="AR64" s="418">
        <v>2</v>
      </c>
      <c r="AS64" s="419"/>
      <c r="AT64" s="420">
        <v>3</v>
      </c>
      <c r="AU64" s="421"/>
      <c r="AV64" s="422"/>
      <c r="AW64" s="418">
        <v>4</v>
      </c>
      <c r="AX64" s="419"/>
      <c r="AY64" s="420">
        <v>5</v>
      </c>
      <c r="AZ64" s="421"/>
      <c r="BA64" s="422"/>
      <c r="BB64" s="40">
        <v>6</v>
      </c>
    </row>
    <row r="65" spans="1:54" ht="15" customHeight="1">
      <c r="A65" s="457" t="s">
        <v>119</v>
      </c>
      <c r="B65" s="458"/>
      <c r="C65" s="458"/>
      <c r="D65" s="458"/>
      <c r="E65" s="458"/>
      <c r="F65" s="458"/>
      <c r="G65" s="458"/>
      <c r="H65" s="458"/>
      <c r="I65" s="458"/>
      <c r="J65" s="458"/>
      <c r="K65" s="458"/>
      <c r="L65" s="458"/>
      <c r="M65" s="458"/>
      <c r="N65" s="458"/>
      <c r="O65" s="458"/>
      <c r="P65" s="458"/>
      <c r="Q65" s="458"/>
      <c r="R65" s="458"/>
      <c r="S65" s="458"/>
      <c r="T65" s="458"/>
      <c r="U65" s="458"/>
      <c r="V65" s="458"/>
      <c r="W65" s="458"/>
      <c r="X65" s="458"/>
      <c r="Y65" s="458"/>
      <c r="Z65" s="458"/>
      <c r="AA65" s="458"/>
      <c r="AB65" s="458"/>
      <c r="AC65" s="458"/>
      <c r="AD65" s="458"/>
      <c r="AE65" s="458"/>
      <c r="AF65" s="458"/>
      <c r="AG65" s="458"/>
      <c r="AH65" s="458"/>
      <c r="AI65" s="458"/>
      <c r="AJ65" s="458"/>
      <c r="AK65" s="458"/>
      <c r="AL65" s="458"/>
      <c r="AM65" s="458"/>
      <c r="AN65" s="458"/>
      <c r="AO65" s="458"/>
      <c r="AP65" s="458"/>
      <c r="AQ65" s="458"/>
      <c r="AR65" s="458"/>
      <c r="AS65" s="458"/>
      <c r="AT65" s="458"/>
      <c r="AU65" s="458"/>
      <c r="AV65" s="458"/>
      <c r="AW65" s="458"/>
      <c r="AX65" s="458"/>
      <c r="AY65" s="458"/>
      <c r="AZ65" s="458"/>
      <c r="BA65" s="458"/>
      <c r="BB65" s="459"/>
    </row>
    <row r="66" spans="1:54">
      <c r="A66" s="318" t="s">
        <v>73</v>
      </c>
      <c r="B66" s="319"/>
      <c r="C66" s="319"/>
      <c r="D66" s="320"/>
      <c r="E66" s="1">
        <v>1</v>
      </c>
      <c r="F66" s="1">
        <v>2</v>
      </c>
      <c r="G66" s="418">
        <v>3</v>
      </c>
      <c r="H66" s="419"/>
      <c r="I66" s="2">
        <v>4</v>
      </c>
      <c r="J66" s="423">
        <v>5</v>
      </c>
      <c r="K66" s="424"/>
      <c r="L66" s="418">
        <v>6</v>
      </c>
      <c r="M66" s="419"/>
      <c r="N66" s="425">
        <v>7</v>
      </c>
      <c r="O66" s="426"/>
      <c r="P66" s="425">
        <v>8</v>
      </c>
      <c r="Q66" s="426"/>
      <c r="R66" s="1">
        <v>9</v>
      </c>
      <c r="S66" s="420">
        <v>1</v>
      </c>
      <c r="T66" s="422"/>
      <c r="U66" s="427">
        <v>2</v>
      </c>
      <c r="V66" s="428"/>
      <c r="W66" s="418">
        <v>3</v>
      </c>
      <c r="X66" s="419"/>
      <c r="Y66" s="420">
        <v>4</v>
      </c>
      <c r="Z66" s="422"/>
      <c r="AA66" s="427">
        <v>5</v>
      </c>
      <c r="AB66" s="428"/>
      <c r="AC66" s="418">
        <v>6</v>
      </c>
      <c r="AD66" s="419"/>
      <c r="AE66" s="420">
        <v>1</v>
      </c>
      <c r="AF66" s="422"/>
      <c r="AG66" s="427">
        <v>2</v>
      </c>
      <c r="AH66" s="428"/>
      <c r="AI66" s="418">
        <v>3</v>
      </c>
      <c r="AJ66" s="419"/>
      <c r="AK66" s="418">
        <v>4</v>
      </c>
      <c r="AL66" s="419"/>
      <c r="AM66" s="418">
        <v>5</v>
      </c>
      <c r="AN66" s="419"/>
      <c r="AO66" s="420">
        <v>6</v>
      </c>
      <c r="AP66" s="422"/>
      <c r="AQ66" s="3">
        <v>1</v>
      </c>
      <c r="AR66" s="418">
        <v>2</v>
      </c>
      <c r="AS66" s="419"/>
      <c r="AT66" s="420">
        <v>3</v>
      </c>
      <c r="AU66" s="421"/>
      <c r="AV66" s="422"/>
      <c r="AW66" s="418">
        <v>4</v>
      </c>
      <c r="AX66" s="419"/>
      <c r="AY66" s="420">
        <v>5</v>
      </c>
      <c r="AZ66" s="421"/>
      <c r="BA66" s="422"/>
      <c r="BB66" s="40">
        <v>6</v>
      </c>
    </row>
    <row r="67" spans="1:54">
      <c r="A67" s="318" t="s">
        <v>74</v>
      </c>
      <c r="B67" s="319"/>
      <c r="C67" s="319"/>
      <c r="D67" s="320"/>
      <c r="E67" s="1">
        <v>1</v>
      </c>
      <c r="F67" s="1">
        <v>2</v>
      </c>
      <c r="G67" s="418">
        <v>3</v>
      </c>
      <c r="H67" s="419"/>
      <c r="I67" s="2">
        <v>4</v>
      </c>
      <c r="J67" s="423">
        <v>5</v>
      </c>
      <c r="K67" s="424"/>
      <c r="L67" s="418">
        <v>6</v>
      </c>
      <c r="M67" s="419"/>
      <c r="N67" s="425">
        <v>7</v>
      </c>
      <c r="O67" s="426"/>
      <c r="P67" s="425">
        <v>8</v>
      </c>
      <c r="Q67" s="426"/>
      <c r="R67" s="1">
        <v>9</v>
      </c>
      <c r="S67" s="420">
        <v>1</v>
      </c>
      <c r="T67" s="422"/>
      <c r="U67" s="427">
        <v>2</v>
      </c>
      <c r="V67" s="428"/>
      <c r="W67" s="418">
        <v>3</v>
      </c>
      <c r="X67" s="419"/>
      <c r="Y67" s="420">
        <v>4</v>
      </c>
      <c r="Z67" s="422"/>
      <c r="AA67" s="427">
        <v>5</v>
      </c>
      <c r="AB67" s="428"/>
      <c r="AC67" s="418">
        <v>6</v>
      </c>
      <c r="AD67" s="419"/>
      <c r="AE67" s="420">
        <v>1</v>
      </c>
      <c r="AF67" s="422"/>
      <c r="AG67" s="427">
        <v>2</v>
      </c>
      <c r="AH67" s="428"/>
      <c r="AI67" s="418">
        <v>3</v>
      </c>
      <c r="AJ67" s="419"/>
      <c r="AK67" s="418">
        <v>4</v>
      </c>
      <c r="AL67" s="419"/>
      <c r="AM67" s="418">
        <v>5</v>
      </c>
      <c r="AN67" s="419"/>
      <c r="AO67" s="420">
        <v>6</v>
      </c>
      <c r="AP67" s="422"/>
      <c r="AQ67" s="3">
        <v>1</v>
      </c>
      <c r="AR67" s="418">
        <v>2</v>
      </c>
      <c r="AS67" s="419"/>
      <c r="AT67" s="420">
        <v>3</v>
      </c>
      <c r="AU67" s="421"/>
      <c r="AV67" s="422"/>
      <c r="AW67" s="418">
        <v>4</v>
      </c>
      <c r="AX67" s="419"/>
      <c r="AY67" s="420">
        <v>5</v>
      </c>
      <c r="AZ67" s="421"/>
      <c r="BA67" s="422"/>
      <c r="BB67" s="40">
        <v>6</v>
      </c>
    </row>
    <row r="68" spans="1:54">
      <c r="A68" s="318" t="s">
        <v>75</v>
      </c>
      <c r="B68" s="319"/>
      <c r="C68" s="319"/>
      <c r="D68" s="320"/>
      <c r="E68" s="1">
        <v>1</v>
      </c>
      <c r="F68" s="1">
        <v>2</v>
      </c>
      <c r="G68" s="418">
        <v>3</v>
      </c>
      <c r="H68" s="419"/>
      <c r="I68" s="2">
        <v>4</v>
      </c>
      <c r="J68" s="423">
        <v>5</v>
      </c>
      <c r="K68" s="424"/>
      <c r="L68" s="418">
        <v>6</v>
      </c>
      <c r="M68" s="419"/>
      <c r="N68" s="425">
        <v>7</v>
      </c>
      <c r="O68" s="426"/>
      <c r="P68" s="425">
        <v>8</v>
      </c>
      <c r="Q68" s="426"/>
      <c r="R68" s="1">
        <v>9</v>
      </c>
      <c r="S68" s="420">
        <v>1</v>
      </c>
      <c r="T68" s="422"/>
      <c r="U68" s="427">
        <v>2</v>
      </c>
      <c r="V68" s="428"/>
      <c r="W68" s="418">
        <v>3</v>
      </c>
      <c r="X68" s="419"/>
      <c r="Y68" s="420">
        <v>4</v>
      </c>
      <c r="Z68" s="422"/>
      <c r="AA68" s="427">
        <v>5</v>
      </c>
      <c r="AB68" s="428"/>
      <c r="AC68" s="418">
        <v>6</v>
      </c>
      <c r="AD68" s="419"/>
      <c r="AE68" s="420">
        <v>1</v>
      </c>
      <c r="AF68" s="422"/>
      <c r="AG68" s="427">
        <v>2</v>
      </c>
      <c r="AH68" s="428"/>
      <c r="AI68" s="418">
        <v>3</v>
      </c>
      <c r="AJ68" s="419"/>
      <c r="AK68" s="418">
        <v>4</v>
      </c>
      <c r="AL68" s="419"/>
      <c r="AM68" s="418">
        <v>5</v>
      </c>
      <c r="AN68" s="419"/>
      <c r="AO68" s="420">
        <v>6</v>
      </c>
      <c r="AP68" s="422"/>
      <c r="AQ68" s="3">
        <v>1</v>
      </c>
      <c r="AR68" s="418">
        <v>2</v>
      </c>
      <c r="AS68" s="419"/>
      <c r="AT68" s="420">
        <v>3</v>
      </c>
      <c r="AU68" s="421"/>
      <c r="AV68" s="422"/>
      <c r="AW68" s="418">
        <v>4</v>
      </c>
      <c r="AX68" s="419"/>
      <c r="AY68" s="420">
        <v>5</v>
      </c>
      <c r="AZ68" s="421"/>
      <c r="BA68" s="422"/>
      <c r="BB68" s="40">
        <v>6</v>
      </c>
    </row>
    <row r="69" spans="1:54">
      <c r="A69" s="318" t="s">
        <v>76</v>
      </c>
      <c r="B69" s="319"/>
      <c r="C69" s="319"/>
      <c r="D69" s="320"/>
      <c r="E69" s="1">
        <v>1</v>
      </c>
      <c r="F69" s="1">
        <v>2</v>
      </c>
      <c r="G69" s="418">
        <v>3</v>
      </c>
      <c r="H69" s="419"/>
      <c r="I69" s="2">
        <v>4</v>
      </c>
      <c r="J69" s="423">
        <v>5</v>
      </c>
      <c r="K69" s="424"/>
      <c r="L69" s="418">
        <v>6</v>
      </c>
      <c r="M69" s="419"/>
      <c r="N69" s="425">
        <v>7</v>
      </c>
      <c r="O69" s="426"/>
      <c r="P69" s="425">
        <v>8</v>
      </c>
      <c r="Q69" s="426"/>
      <c r="R69" s="1">
        <v>9</v>
      </c>
      <c r="S69" s="420">
        <v>1</v>
      </c>
      <c r="T69" s="422"/>
      <c r="U69" s="427">
        <v>2</v>
      </c>
      <c r="V69" s="428"/>
      <c r="W69" s="418">
        <v>3</v>
      </c>
      <c r="X69" s="419"/>
      <c r="Y69" s="420">
        <v>4</v>
      </c>
      <c r="Z69" s="422"/>
      <c r="AA69" s="427">
        <v>5</v>
      </c>
      <c r="AB69" s="428"/>
      <c r="AC69" s="418">
        <v>6</v>
      </c>
      <c r="AD69" s="419"/>
      <c r="AE69" s="420">
        <v>1</v>
      </c>
      <c r="AF69" s="422"/>
      <c r="AG69" s="427">
        <v>2</v>
      </c>
      <c r="AH69" s="428"/>
      <c r="AI69" s="418">
        <v>3</v>
      </c>
      <c r="AJ69" s="419"/>
      <c r="AK69" s="418">
        <v>4</v>
      </c>
      <c r="AL69" s="419"/>
      <c r="AM69" s="418">
        <v>5</v>
      </c>
      <c r="AN69" s="419"/>
      <c r="AO69" s="420">
        <v>6</v>
      </c>
      <c r="AP69" s="422"/>
      <c r="AQ69" s="3">
        <v>1</v>
      </c>
      <c r="AR69" s="418">
        <v>2</v>
      </c>
      <c r="AS69" s="419"/>
      <c r="AT69" s="420">
        <v>3</v>
      </c>
      <c r="AU69" s="421"/>
      <c r="AV69" s="422"/>
      <c r="AW69" s="418">
        <v>4</v>
      </c>
      <c r="AX69" s="419"/>
      <c r="AY69" s="420">
        <v>5</v>
      </c>
      <c r="AZ69" s="421"/>
      <c r="BA69" s="422"/>
      <c r="BB69" s="40">
        <v>6</v>
      </c>
    </row>
    <row r="70" spans="1:54">
      <c r="A70" s="318" t="s">
        <v>77</v>
      </c>
      <c r="B70" s="319"/>
      <c r="C70" s="319"/>
      <c r="D70" s="320"/>
      <c r="E70" s="1">
        <v>1</v>
      </c>
      <c r="F70" s="1">
        <v>2</v>
      </c>
      <c r="G70" s="418">
        <v>3</v>
      </c>
      <c r="H70" s="419"/>
      <c r="I70" s="2">
        <v>4</v>
      </c>
      <c r="J70" s="423">
        <v>5</v>
      </c>
      <c r="K70" s="424"/>
      <c r="L70" s="418">
        <v>6</v>
      </c>
      <c r="M70" s="419"/>
      <c r="N70" s="425">
        <v>7</v>
      </c>
      <c r="O70" s="426"/>
      <c r="P70" s="425">
        <v>8</v>
      </c>
      <c r="Q70" s="426"/>
      <c r="R70" s="1">
        <v>9</v>
      </c>
      <c r="S70" s="420">
        <v>1</v>
      </c>
      <c r="T70" s="422"/>
      <c r="U70" s="427">
        <v>2</v>
      </c>
      <c r="V70" s="428"/>
      <c r="W70" s="418">
        <v>3</v>
      </c>
      <c r="X70" s="419"/>
      <c r="Y70" s="420">
        <v>4</v>
      </c>
      <c r="Z70" s="422"/>
      <c r="AA70" s="427">
        <v>5</v>
      </c>
      <c r="AB70" s="428"/>
      <c r="AC70" s="418">
        <v>6</v>
      </c>
      <c r="AD70" s="419"/>
      <c r="AE70" s="420">
        <v>1</v>
      </c>
      <c r="AF70" s="422"/>
      <c r="AG70" s="427">
        <v>2</v>
      </c>
      <c r="AH70" s="428"/>
      <c r="AI70" s="418">
        <v>3</v>
      </c>
      <c r="AJ70" s="419"/>
      <c r="AK70" s="418">
        <v>4</v>
      </c>
      <c r="AL70" s="419"/>
      <c r="AM70" s="418">
        <v>5</v>
      </c>
      <c r="AN70" s="419"/>
      <c r="AO70" s="420">
        <v>6</v>
      </c>
      <c r="AP70" s="422"/>
      <c r="AQ70" s="3">
        <v>1</v>
      </c>
      <c r="AR70" s="418">
        <v>2</v>
      </c>
      <c r="AS70" s="419"/>
      <c r="AT70" s="420">
        <v>3</v>
      </c>
      <c r="AU70" s="421"/>
      <c r="AV70" s="422"/>
      <c r="AW70" s="418">
        <v>4</v>
      </c>
      <c r="AX70" s="419"/>
      <c r="AY70" s="420">
        <v>5</v>
      </c>
      <c r="AZ70" s="421"/>
      <c r="BA70" s="422"/>
      <c r="BB70" s="40">
        <v>6</v>
      </c>
    </row>
    <row r="71" spans="1:54" ht="15" customHeight="1">
      <c r="A71" s="457" t="s">
        <v>120</v>
      </c>
      <c r="B71" s="458"/>
      <c r="C71" s="458"/>
      <c r="D71" s="458"/>
      <c r="E71" s="458"/>
      <c r="F71" s="458"/>
      <c r="G71" s="458"/>
      <c r="H71" s="458"/>
      <c r="I71" s="458"/>
      <c r="J71" s="458"/>
      <c r="K71" s="458"/>
      <c r="L71" s="458"/>
      <c r="M71" s="458"/>
      <c r="N71" s="458"/>
      <c r="O71" s="458"/>
      <c r="P71" s="458"/>
      <c r="Q71" s="458"/>
      <c r="R71" s="458"/>
      <c r="S71" s="458"/>
      <c r="T71" s="458"/>
      <c r="U71" s="458"/>
      <c r="V71" s="458"/>
      <c r="W71" s="458"/>
      <c r="X71" s="458"/>
      <c r="Y71" s="458"/>
      <c r="Z71" s="458"/>
      <c r="AA71" s="458"/>
      <c r="AB71" s="458"/>
      <c r="AC71" s="458"/>
      <c r="AD71" s="458"/>
      <c r="AE71" s="458"/>
      <c r="AF71" s="458"/>
      <c r="AG71" s="458"/>
      <c r="AH71" s="458"/>
      <c r="AI71" s="458"/>
      <c r="AJ71" s="458"/>
      <c r="AK71" s="458"/>
      <c r="AL71" s="458"/>
      <c r="AM71" s="458"/>
      <c r="AN71" s="458"/>
      <c r="AO71" s="458"/>
      <c r="AP71" s="458"/>
      <c r="AQ71" s="458"/>
      <c r="AR71" s="458"/>
      <c r="AS71" s="458"/>
      <c r="AT71" s="458"/>
      <c r="AU71" s="458"/>
      <c r="AV71" s="458"/>
      <c r="AW71" s="458"/>
      <c r="AX71" s="458"/>
      <c r="AY71" s="458"/>
      <c r="AZ71" s="458"/>
      <c r="BA71" s="458"/>
      <c r="BB71" s="459"/>
    </row>
    <row r="72" spans="1:54">
      <c r="A72" s="318" t="s">
        <v>78</v>
      </c>
      <c r="B72" s="319"/>
      <c r="C72" s="319"/>
      <c r="D72" s="320"/>
      <c r="E72" s="1">
        <v>1</v>
      </c>
      <c r="F72" s="1">
        <v>2</v>
      </c>
      <c r="G72" s="418">
        <v>3</v>
      </c>
      <c r="H72" s="419"/>
      <c r="I72" s="2">
        <v>4</v>
      </c>
      <c r="J72" s="423">
        <v>5</v>
      </c>
      <c r="K72" s="424"/>
      <c r="L72" s="418">
        <v>6</v>
      </c>
      <c r="M72" s="419"/>
      <c r="N72" s="425">
        <v>7</v>
      </c>
      <c r="O72" s="426"/>
      <c r="P72" s="425">
        <v>8</v>
      </c>
      <c r="Q72" s="426"/>
      <c r="R72" s="1">
        <v>9</v>
      </c>
      <c r="S72" s="420">
        <v>1</v>
      </c>
      <c r="T72" s="422"/>
      <c r="U72" s="427">
        <v>2</v>
      </c>
      <c r="V72" s="428"/>
      <c r="W72" s="418">
        <v>3</v>
      </c>
      <c r="X72" s="419"/>
      <c r="Y72" s="420">
        <v>4</v>
      </c>
      <c r="Z72" s="422"/>
      <c r="AA72" s="427">
        <v>5</v>
      </c>
      <c r="AB72" s="428"/>
      <c r="AC72" s="418">
        <v>6</v>
      </c>
      <c r="AD72" s="419"/>
      <c r="AE72" s="420">
        <v>1</v>
      </c>
      <c r="AF72" s="422"/>
      <c r="AG72" s="427">
        <v>2</v>
      </c>
      <c r="AH72" s="428"/>
      <c r="AI72" s="418">
        <v>3</v>
      </c>
      <c r="AJ72" s="419"/>
      <c r="AK72" s="418">
        <v>4</v>
      </c>
      <c r="AL72" s="419"/>
      <c r="AM72" s="418">
        <v>5</v>
      </c>
      <c r="AN72" s="419"/>
      <c r="AO72" s="420">
        <v>6</v>
      </c>
      <c r="AP72" s="422"/>
      <c r="AQ72" s="3">
        <v>1</v>
      </c>
      <c r="AR72" s="418">
        <v>2</v>
      </c>
      <c r="AS72" s="419"/>
      <c r="AT72" s="420">
        <v>3</v>
      </c>
      <c r="AU72" s="421"/>
      <c r="AV72" s="422"/>
      <c r="AW72" s="418">
        <v>4</v>
      </c>
      <c r="AX72" s="419"/>
      <c r="AY72" s="420">
        <v>5</v>
      </c>
      <c r="AZ72" s="421"/>
      <c r="BA72" s="422"/>
      <c r="BB72" s="40">
        <v>6</v>
      </c>
    </row>
    <row r="73" spans="1:54">
      <c r="A73" s="318" t="s">
        <v>79</v>
      </c>
      <c r="B73" s="319"/>
      <c r="C73" s="319"/>
      <c r="D73" s="320"/>
      <c r="E73" s="1">
        <v>1</v>
      </c>
      <c r="F73" s="1">
        <v>2</v>
      </c>
      <c r="G73" s="418">
        <v>3</v>
      </c>
      <c r="H73" s="419"/>
      <c r="I73" s="2">
        <v>4</v>
      </c>
      <c r="J73" s="423">
        <v>5</v>
      </c>
      <c r="K73" s="424"/>
      <c r="L73" s="418">
        <v>6</v>
      </c>
      <c r="M73" s="419"/>
      <c r="N73" s="425">
        <v>7</v>
      </c>
      <c r="O73" s="426"/>
      <c r="P73" s="425">
        <v>8</v>
      </c>
      <c r="Q73" s="426"/>
      <c r="R73" s="1">
        <v>9</v>
      </c>
      <c r="S73" s="420">
        <v>1</v>
      </c>
      <c r="T73" s="422"/>
      <c r="U73" s="427">
        <v>2</v>
      </c>
      <c r="V73" s="428"/>
      <c r="W73" s="418">
        <v>3</v>
      </c>
      <c r="X73" s="419"/>
      <c r="Y73" s="420">
        <v>4</v>
      </c>
      <c r="Z73" s="422"/>
      <c r="AA73" s="427">
        <v>5</v>
      </c>
      <c r="AB73" s="428"/>
      <c r="AC73" s="418">
        <v>6</v>
      </c>
      <c r="AD73" s="419"/>
      <c r="AE73" s="420">
        <v>1</v>
      </c>
      <c r="AF73" s="422"/>
      <c r="AG73" s="427">
        <v>2</v>
      </c>
      <c r="AH73" s="428"/>
      <c r="AI73" s="418">
        <v>3</v>
      </c>
      <c r="AJ73" s="419"/>
      <c r="AK73" s="418">
        <v>4</v>
      </c>
      <c r="AL73" s="419"/>
      <c r="AM73" s="418">
        <v>5</v>
      </c>
      <c r="AN73" s="419"/>
      <c r="AO73" s="420">
        <v>6</v>
      </c>
      <c r="AP73" s="422"/>
      <c r="AQ73" s="3">
        <v>1</v>
      </c>
      <c r="AR73" s="418">
        <v>2</v>
      </c>
      <c r="AS73" s="419"/>
      <c r="AT73" s="420">
        <v>3</v>
      </c>
      <c r="AU73" s="421"/>
      <c r="AV73" s="422"/>
      <c r="AW73" s="418">
        <v>4</v>
      </c>
      <c r="AX73" s="419"/>
      <c r="AY73" s="420">
        <v>5</v>
      </c>
      <c r="AZ73" s="421"/>
      <c r="BA73" s="422"/>
      <c r="BB73" s="40">
        <v>6</v>
      </c>
    </row>
    <row r="74" spans="1:54">
      <c r="A74" s="318" t="s">
        <v>80</v>
      </c>
      <c r="B74" s="319"/>
      <c r="C74" s="319"/>
      <c r="D74" s="320"/>
      <c r="E74" s="1">
        <v>1</v>
      </c>
      <c r="F74" s="1">
        <v>2</v>
      </c>
      <c r="G74" s="418">
        <v>3</v>
      </c>
      <c r="H74" s="419"/>
      <c r="I74" s="2">
        <v>4</v>
      </c>
      <c r="J74" s="423">
        <v>5</v>
      </c>
      <c r="K74" s="424"/>
      <c r="L74" s="418">
        <v>6</v>
      </c>
      <c r="M74" s="419"/>
      <c r="N74" s="425">
        <v>7</v>
      </c>
      <c r="O74" s="426"/>
      <c r="P74" s="425">
        <v>8</v>
      </c>
      <c r="Q74" s="426"/>
      <c r="R74" s="1">
        <v>9</v>
      </c>
      <c r="S74" s="420">
        <v>1</v>
      </c>
      <c r="T74" s="422"/>
      <c r="U74" s="427">
        <v>2</v>
      </c>
      <c r="V74" s="428"/>
      <c r="W74" s="418">
        <v>3</v>
      </c>
      <c r="X74" s="419"/>
      <c r="Y74" s="420">
        <v>4</v>
      </c>
      <c r="Z74" s="422"/>
      <c r="AA74" s="427">
        <v>5</v>
      </c>
      <c r="AB74" s="428"/>
      <c r="AC74" s="418">
        <v>6</v>
      </c>
      <c r="AD74" s="419"/>
      <c r="AE74" s="420">
        <v>1</v>
      </c>
      <c r="AF74" s="422"/>
      <c r="AG74" s="427">
        <v>2</v>
      </c>
      <c r="AH74" s="428"/>
      <c r="AI74" s="418">
        <v>3</v>
      </c>
      <c r="AJ74" s="419"/>
      <c r="AK74" s="418">
        <v>4</v>
      </c>
      <c r="AL74" s="419"/>
      <c r="AM74" s="418">
        <v>5</v>
      </c>
      <c r="AN74" s="419"/>
      <c r="AO74" s="420">
        <v>6</v>
      </c>
      <c r="AP74" s="422"/>
      <c r="AQ74" s="3">
        <v>1</v>
      </c>
      <c r="AR74" s="418">
        <v>2</v>
      </c>
      <c r="AS74" s="419"/>
      <c r="AT74" s="420">
        <v>3</v>
      </c>
      <c r="AU74" s="421"/>
      <c r="AV74" s="422"/>
      <c r="AW74" s="418">
        <v>4</v>
      </c>
      <c r="AX74" s="419"/>
      <c r="AY74" s="420">
        <v>5</v>
      </c>
      <c r="AZ74" s="421"/>
      <c r="BA74" s="422"/>
      <c r="BB74" s="40">
        <v>6</v>
      </c>
    </row>
    <row r="75" spans="1:54">
      <c r="A75" s="318" t="s">
        <v>81</v>
      </c>
      <c r="B75" s="319"/>
      <c r="C75" s="319"/>
      <c r="D75" s="320"/>
      <c r="E75" s="1">
        <v>1</v>
      </c>
      <c r="F75" s="1">
        <v>2</v>
      </c>
      <c r="G75" s="418">
        <v>3</v>
      </c>
      <c r="H75" s="419"/>
      <c r="I75" s="2">
        <v>4</v>
      </c>
      <c r="J75" s="423">
        <v>5</v>
      </c>
      <c r="K75" s="424"/>
      <c r="L75" s="418">
        <v>6</v>
      </c>
      <c r="M75" s="419"/>
      <c r="N75" s="425">
        <v>7</v>
      </c>
      <c r="O75" s="426"/>
      <c r="P75" s="425">
        <v>8</v>
      </c>
      <c r="Q75" s="426"/>
      <c r="R75" s="1">
        <v>9</v>
      </c>
      <c r="S75" s="420">
        <v>1</v>
      </c>
      <c r="T75" s="422"/>
      <c r="U75" s="427">
        <v>2</v>
      </c>
      <c r="V75" s="428"/>
      <c r="W75" s="418">
        <v>3</v>
      </c>
      <c r="X75" s="419"/>
      <c r="Y75" s="420">
        <v>4</v>
      </c>
      <c r="Z75" s="422"/>
      <c r="AA75" s="427">
        <v>5</v>
      </c>
      <c r="AB75" s="428"/>
      <c r="AC75" s="418">
        <v>6</v>
      </c>
      <c r="AD75" s="419"/>
      <c r="AE75" s="420">
        <v>1</v>
      </c>
      <c r="AF75" s="422"/>
      <c r="AG75" s="427">
        <v>2</v>
      </c>
      <c r="AH75" s="428"/>
      <c r="AI75" s="418">
        <v>3</v>
      </c>
      <c r="AJ75" s="419"/>
      <c r="AK75" s="418">
        <v>4</v>
      </c>
      <c r="AL75" s="419"/>
      <c r="AM75" s="418">
        <v>5</v>
      </c>
      <c r="AN75" s="419"/>
      <c r="AO75" s="420">
        <v>6</v>
      </c>
      <c r="AP75" s="422"/>
      <c r="AQ75" s="3">
        <v>1</v>
      </c>
      <c r="AR75" s="418">
        <v>2</v>
      </c>
      <c r="AS75" s="419"/>
      <c r="AT75" s="420">
        <v>3</v>
      </c>
      <c r="AU75" s="421"/>
      <c r="AV75" s="422"/>
      <c r="AW75" s="418">
        <v>4</v>
      </c>
      <c r="AX75" s="419"/>
      <c r="AY75" s="420">
        <v>5</v>
      </c>
      <c r="AZ75" s="421"/>
      <c r="BA75" s="422"/>
      <c r="BB75" s="40">
        <v>6</v>
      </c>
    </row>
    <row r="76" spans="1:54">
      <c r="A76" s="318" t="s">
        <v>82</v>
      </c>
      <c r="B76" s="319"/>
      <c r="C76" s="319"/>
      <c r="D76" s="320"/>
      <c r="E76" s="1">
        <v>1</v>
      </c>
      <c r="F76" s="1">
        <v>2</v>
      </c>
      <c r="G76" s="418">
        <v>3</v>
      </c>
      <c r="H76" s="419"/>
      <c r="I76" s="2">
        <v>4</v>
      </c>
      <c r="J76" s="423">
        <v>5</v>
      </c>
      <c r="K76" s="424"/>
      <c r="L76" s="418">
        <v>6</v>
      </c>
      <c r="M76" s="419"/>
      <c r="N76" s="425">
        <v>7</v>
      </c>
      <c r="O76" s="426"/>
      <c r="P76" s="425">
        <v>8</v>
      </c>
      <c r="Q76" s="426"/>
      <c r="R76" s="1">
        <v>9</v>
      </c>
      <c r="S76" s="420">
        <v>1</v>
      </c>
      <c r="T76" s="422"/>
      <c r="U76" s="427">
        <v>2</v>
      </c>
      <c r="V76" s="428"/>
      <c r="W76" s="418">
        <v>3</v>
      </c>
      <c r="X76" s="419"/>
      <c r="Y76" s="420">
        <v>4</v>
      </c>
      <c r="Z76" s="422"/>
      <c r="AA76" s="427">
        <v>5</v>
      </c>
      <c r="AB76" s="428"/>
      <c r="AC76" s="418">
        <v>6</v>
      </c>
      <c r="AD76" s="419"/>
      <c r="AE76" s="420">
        <v>1</v>
      </c>
      <c r="AF76" s="422"/>
      <c r="AG76" s="427">
        <v>2</v>
      </c>
      <c r="AH76" s="428"/>
      <c r="AI76" s="418">
        <v>3</v>
      </c>
      <c r="AJ76" s="419"/>
      <c r="AK76" s="418">
        <v>4</v>
      </c>
      <c r="AL76" s="419"/>
      <c r="AM76" s="418">
        <v>5</v>
      </c>
      <c r="AN76" s="419"/>
      <c r="AO76" s="420">
        <v>6</v>
      </c>
      <c r="AP76" s="422"/>
      <c r="AQ76" s="3">
        <v>1</v>
      </c>
      <c r="AR76" s="418">
        <v>2</v>
      </c>
      <c r="AS76" s="419"/>
      <c r="AT76" s="420">
        <v>3</v>
      </c>
      <c r="AU76" s="421"/>
      <c r="AV76" s="422"/>
      <c r="AW76" s="418">
        <v>4</v>
      </c>
      <c r="AX76" s="419"/>
      <c r="AY76" s="420">
        <v>5</v>
      </c>
      <c r="AZ76" s="421"/>
      <c r="BA76" s="422"/>
      <c r="BB76" s="40">
        <v>6</v>
      </c>
    </row>
    <row r="77" spans="1:54" ht="15" customHeight="1">
      <c r="A77" s="457" t="s">
        <v>121</v>
      </c>
      <c r="B77" s="458"/>
      <c r="C77" s="458"/>
      <c r="D77" s="458"/>
      <c r="E77" s="458"/>
      <c r="F77" s="458"/>
      <c r="G77" s="458"/>
      <c r="H77" s="458"/>
      <c r="I77" s="458"/>
      <c r="J77" s="458"/>
      <c r="K77" s="458"/>
      <c r="L77" s="458"/>
      <c r="M77" s="458"/>
      <c r="N77" s="458"/>
      <c r="O77" s="458"/>
      <c r="P77" s="458"/>
      <c r="Q77" s="458"/>
      <c r="R77" s="458"/>
      <c r="S77" s="458"/>
      <c r="T77" s="458"/>
      <c r="U77" s="458"/>
      <c r="V77" s="458"/>
      <c r="W77" s="458"/>
      <c r="X77" s="458"/>
      <c r="Y77" s="458"/>
      <c r="Z77" s="458"/>
      <c r="AA77" s="458"/>
      <c r="AB77" s="458"/>
      <c r="AC77" s="458"/>
      <c r="AD77" s="458"/>
      <c r="AE77" s="458"/>
      <c r="AF77" s="458"/>
      <c r="AG77" s="458"/>
      <c r="AH77" s="458"/>
      <c r="AI77" s="458"/>
      <c r="AJ77" s="458"/>
      <c r="AK77" s="458"/>
      <c r="AL77" s="458"/>
      <c r="AM77" s="458"/>
      <c r="AN77" s="458"/>
      <c r="AO77" s="458"/>
      <c r="AP77" s="458"/>
      <c r="AQ77" s="458"/>
      <c r="AR77" s="458"/>
      <c r="AS77" s="458"/>
      <c r="AT77" s="458"/>
      <c r="AU77" s="458"/>
      <c r="AV77" s="458"/>
      <c r="AW77" s="458"/>
      <c r="AX77" s="458"/>
      <c r="AY77" s="458"/>
      <c r="AZ77" s="458"/>
      <c r="BA77" s="458"/>
      <c r="BB77" s="459"/>
    </row>
    <row r="78" spans="1:54">
      <c r="A78" s="318" t="s">
        <v>83</v>
      </c>
      <c r="B78" s="319"/>
      <c r="C78" s="319"/>
      <c r="D78" s="320"/>
      <c r="E78" s="1">
        <v>1</v>
      </c>
      <c r="F78" s="1">
        <v>2</v>
      </c>
      <c r="G78" s="418">
        <v>3</v>
      </c>
      <c r="H78" s="419"/>
      <c r="I78" s="2">
        <v>4</v>
      </c>
      <c r="J78" s="423">
        <v>5</v>
      </c>
      <c r="K78" s="424"/>
      <c r="L78" s="418">
        <v>6</v>
      </c>
      <c r="M78" s="419"/>
      <c r="N78" s="425">
        <v>7</v>
      </c>
      <c r="O78" s="426"/>
      <c r="P78" s="425">
        <v>8</v>
      </c>
      <c r="Q78" s="426"/>
      <c r="R78" s="1">
        <v>9</v>
      </c>
      <c r="S78" s="420">
        <v>1</v>
      </c>
      <c r="T78" s="422"/>
      <c r="U78" s="427">
        <v>2</v>
      </c>
      <c r="V78" s="428"/>
      <c r="W78" s="418">
        <v>3</v>
      </c>
      <c r="X78" s="419"/>
      <c r="Y78" s="420">
        <v>4</v>
      </c>
      <c r="Z78" s="422"/>
      <c r="AA78" s="427">
        <v>5</v>
      </c>
      <c r="AB78" s="428"/>
      <c r="AC78" s="418">
        <v>6</v>
      </c>
      <c r="AD78" s="419"/>
      <c r="AE78" s="420">
        <v>1</v>
      </c>
      <c r="AF78" s="422"/>
      <c r="AG78" s="427">
        <v>2</v>
      </c>
      <c r="AH78" s="428"/>
      <c r="AI78" s="418">
        <v>3</v>
      </c>
      <c r="AJ78" s="419"/>
      <c r="AK78" s="418">
        <v>4</v>
      </c>
      <c r="AL78" s="419"/>
      <c r="AM78" s="418">
        <v>5</v>
      </c>
      <c r="AN78" s="419"/>
      <c r="AO78" s="420">
        <v>6</v>
      </c>
      <c r="AP78" s="422"/>
      <c r="AQ78" s="3">
        <v>1</v>
      </c>
      <c r="AR78" s="418">
        <v>2</v>
      </c>
      <c r="AS78" s="419"/>
      <c r="AT78" s="420">
        <v>3</v>
      </c>
      <c r="AU78" s="421"/>
      <c r="AV78" s="422"/>
      <c r="AW78" s="418">
        <v>4</v>
      </c>
      <c r="AX78" s="419"/>
      <c r="AY78" s="420">
        <v>5</v>
      </c>
      <c r="AZ78" s="421"/>
      <c r="BA78" s="422"/>
      <c r="BB78" s="40">
        <v>6</v>
      </c>
    </row>
    <row r="79" spans="1:54">
      <c r="A79" s="318" t="s">
        <v>84</v>
      </c>
      <c r="B79" s="319"/>
      <c r="C79" s="319"/>
      <c r="D79" s="320"/>
      <c r="E79" s="1">
        <v>1</v>
      </c>
      <c r="F79" s="1">
        <v>2</v>
      </c>
      <c r="G79" s="418">
        <v>3</v>
      </c>
      <c r="H79" s="419"/>
      <c r="I79" s="2">
        <v>4</v>
      </c>
      <c r="J79" s="423">
        <v>5</v>
      </c>
      <c r="K79" s="424"/>
      <c r="L79" s="418">
        <v>6</v>
      </c>
      <c r="M79" s="419"/>
      <c r="N79" s="425">
        <v>7</v>
      </c>
      <c r="O79" s="426"/>
      <c r="P79" s="425">
        <v>8</v>
      </c>
      <c r="Q79" s="426"/>
      <c r="R79" s="1">
        <v>9</v>
      </c>
      <c r="S79" s="420">
        <v>1</v>
      </c>
      <c r="T79" s="422"/>
      <c r="U79" s="427">
        <v>2</v>
      </c>
      <c r="V79" s="428"/>
      <c r="W79" s="418">
        <v>3</v>
      </c>
      <c r="X79" s="419"/>
      <c r="Y79" s="420">
        <v>4</v>
      </c>
      <c r="Z79" s="422"/>
      <c r="AA79" s="427">
        <v>5</v>
      </c>
      <c r="AB79" s="428"/>
      <c r="AC79" s="418">
        <v>6</v>
      </c>
      <c r="AD79" s="419"/>
      <c r="AE79" s="420">
        <v>1</v>
      </c>
      <c r="AF79" s="422"/>
      <c r="AG79" s="427">
        <v>2</v>
      </c>
      <c r="AH79" s="428"/>
      <c r="AI79" s="418">
        <v>3</v>
      </c>
      <c r="AJ79" s="419"/>
      <c r="AK79" s="418">
        <v>4</v>
      </c>
      <c r="AL79" s="419"/>
      <c r="AM79" s="418">
        <v>5</v>
      </c>
      <c r="AN79" s="419"/>
      <c r="AO79" s="420">
        <v>6</v>
      </c>
      <c r="AP79" s="422"/>
      <c r="AQ79" s="3">
        <v>1</v>
      </c>
      <c r="AR79" s="418">
        <v>2</v>
      </c>
      <c r="AS79" s="419"/>
      <c r="AT79" s="420">
        <v>3</v>
      </c>
      <c r="AU79" s="421"/>
      <c r="AV79" s="422"/>
      <c r="AW79" s="418">
        <v>4</v>
      </c>
      <c r="AX79" s="419"/>
      <c r="AY79" s="420">
        <v>5</v>
      </c>
      <c r="AZ79" s="421"/>
      <c r="BA79" s="422"/>
      <c r="BB79" s="40">
        <v>6</v>
      </c>
    </row>
    <row r="80" spans="1:54">
      <c r="A80" s="318" t="s">
        <v>85</v>
      </c>
      <c r="B80" s="319"/>
      <c r="C80" s="319"/>
      <c r="D80" s="320"/>
      <c r="E80" s="1">
        <v>1</v>
      </c>
      <c r="F80" s="1">
        <v>2</v>
      </c>
      <c r="G80" s="418">
        <v>3</v>
      </c>
      <c r="H80" s="419"/>
      <c r="I80" s="2">
        <v>4</v>
      </c>
      <c r="J80" s="423">
        <v>5</v>
      </c>
      <c r="K80" s="424"/>
      <c r="L80" s="418">
        <v>6</v>
      </c>
      <c r="M80" s="419"/>
      <c r="N80" s="425">
        <v>7</v>
      </c>
      <c r="O80" s="426"/>
      <c r="P80" s="425">
        <v>8</v>
      </c>
      <c r="Q80" s="426"/>
      <c r="R80" s="1">
        <v>9</v>
      </c>
      <c r="S80" s="420">
        <v>1</v>
      </c>
      <c r="T80" s="422"/>
      <c r="U80" s="427">
        <v>2</v>
      </c>
      <c r="V80" s="428"/>
      <c r="W80" s="418">
        <v>3</v>
      </c>
      <c r="X80" s="419"/>
      <c r="Y80" s="420">
        <v>4</v>
      </c>
      <c r="Z80" s="422"/>
      <c r="AA80" s="427">
        <v>5</v>
      </c>
      <c r="AB80" s="428"/>
      <c r="AC80" s="418">
        <v>6</v>
      </c>
      <c r="AD80" s="419"/>
      <c r="AE80" s="420">
        <v>1</v>
      </c>
      <c r="AF80" s="422"/>
      <c r="AG80" s="427">
        <v>2</v>
      </c>
      <c r="AH80" s="428"/>
      <c r="AI80" s="418">
        <v>3</v>
      </c>
      <c r="AJ80" s="419"/>
      <c r="AK80" s="418">
        <v>4</v>
      </c>
      <c r="AL80" s="419"/>
      <c r="AM80" s="418">
        <v>5</v>
      </c>
      <c r="AN80" s="419"/>
      <c r="AO80" s="420">
        <v>6</v>
      </c>
      <c r="AP80" s="422"/>
      <c r="AQ80" s="3">
        <v>1</v>
      </c>
      <c r="AR80" s="418">
        <v>2</v>
      </c>
      <c r="AS80" s="419"/>
      <c r="AT80" s="420">
        <v>3</v>
      </c>
      <c r="AU80" s="421"/>
      <c r="AV80" s="422"/>
      <c r="AW80" s="418">
        <v>4</v>
      </c>
      <c r="AX80" s="419"/>
      <c r="AY80" s="420">
        <v>5</v>
      </c>
      <c r="AZ80" s="421"/>
      <c r="BA80" s="422"/>
      <c r="BB80" s="40">
        <v>6</v>
      </c>
    </row>
    <row r="81" spans="1:54">
      <c r="A81" s="318" t="s">
        <v>86</v>
      </c>
      <c r="B81" s="319"/>
      <c r="C81" s="319"/>
      <c r="D81" s="320"/>
      <c r="E81" s="1">
        <v>1</v>
      </c>
      <c r="F81" s="1">
        <v>2</v>
      </c>
      <c r="G81" s="418">
        <v>3</v>
      </c>
      <c r="H81" s="419"/>
      <c r="I81" s="2">
        <v>4</v>
      </c>
      <c r="J81" s="423">
        <v>5</v>
      </c>
      <c r="K81" s="424"/>
      <c r="L81" s="418">
        <v>6</v>
      </c>
      <c r="M81" s="419"/>
      <c r="N81" s="425">
        <v>7</v>
      </c>
      <c r="O81" s="426"/>
      <c r="P81" s="425">
        <v>8</v>
      </c>
      <c r="Q81" s="426"/>
      <c r="R81" s="1">
        <v>9</v>
      </c>
      <c r="S81" s="420">
        <v>1</v>
      </c>
      <c r="T81" s="422"/>
      <c r="U81" s="427">
        <v>2</v>
      </c>
      <c r="V81" s="428"/>
      <c r="W81" s="418">
        <v>3</v>
      </c>
      <c r="X81" s="419"/>
      <c r="Y81" s="420">
        <v>4</v>
      </c>
      <c r="Z81" s="422"/>
      <c r="AA81" s="427">
        <v>5</v>
      </c>
      <c r="AB81" s="428"/>
      <c r="AC81" s="418">
        <v>6</v>
      </c>
      <c r="AD81" s="419"/>
      <c r="AE81" s="420">
        <v>1</v>
      </c>
      <c r="AF81" s="422"/>
      <c r="AG81" s="427">
        <v>2</v>
      </c>
      <c r="AH81" s="428"/>
      <c r="AI81" s="418">
        <v>3</v>
      </c>
      <c r="AJ81" s="419"/>
      <c r="AK81" s="418">
        <v>4</v>
      </c>
      <c r="AL81" s="419"/>
      <c r="AM81" s="418">
        <v>5</v>
      </c>
      <c r="AN81" s="419"/>
      <c r="AO81" s="420">
        <v>6</v>
      </c>
      <c r="AP81" s="422"/>
      <c r="AQ81" s="3">
        <v>1</v>
      </c>
      <c r="AR81" s="418">
        <v>2</v>
      </c>
      <c r="AS81" s="419"/>
      <c r="AT81" s="420">
        <v>3</v>
      </c>
      <c r="AU81" s="421"/>
      <c r="AV81" s="422"/>
      <c r="AW81" s="418">
        <v>4</v>
      </c>
      <c r="AX81" s="419"/>
      <c r="AY81" s="420">
        <v>5</v>
      </c>
      <c r="AZ81" s="421"/>
      <c r="BA81" s="422"/>
      <c r="BB81" s="40">
        <v>6</v>
      </c>
    </row>
    <row r="82" spans="1:54">
      <c r="A82" s="318" t="s">
        <v>87</v>
      </c>
      <c r="B82" s="319"/>
      <c r="C82" s="319"/>
      <c r="D82" s="320"/>
      <c r="E82" s="1">
        <v>1</v>
      </c>
      <c r="F82" s="1">
        <v>2</v>
      </c>
      <c r="G82" s="418">
        <v>3</v>
      </c>
      <c r="H82" s="419"/>
      <c r="I82" s="2">
        <v>4</v>
      </c>
      <c r="J82" s="423">
        <v>5</v>
      </c>
      <c r="K82" s="424"/>
      <c r="L82" s="418">
        <v>6</v>
      </c>
      <c r="M82" s="419"/>
      <c r="N82" s="425">
        <v>7</v>
      </c>
      <c r="O82" s="426"/>
      <c r="P82" s="425">
        <v>8</v>
      </c>
      <c r="Q82" s="426"/>
      <c r="R82" s="1">
        <v>9</v>
      </c>
      <c r="S82" s="420">
        <v>1</v>
      </c>
      <c r="T82" s="422"/>
      <c r="U82" s="427">
        <v>2</v>
      </c>
      <c r="V82" s="428"/>
      <c r="W82" s="418">
        <v>3</v>
      </c>
      <c r="X82" s="419"/>
      <c r="Y82" s="420">
        <v>4</v>
      </c>
      <c r="Z82" s="422"/>
      <c r="AA82" s="427">
        <v>5</v>
      </c>
      <c r="AB82" s="428"/>
      <c r="AC82" s="418">
        <v>6</v>
      </c>
      <c r="AD82" s="419"/>
      <c r="AE82" s="420">
        <v>1</v>
      </c>
      <c r="AF82" s="422"/>
      <c r="AG82" s="427">
        <v>2</v>
      </c>
      <c r="AH82" s="428"/>
      <c r="AI82" s="418">
        <v>3</v>
      </c>
      <c r="AJ82" s="419"/>
      <c r="AK82" s="418">
        <v>4</v>
      </c>
      <c r="AL82" s="419"/>
      <c r="AM82" s="418">
        <v>5</v>
      </c>
      <c r="AN82" s="419"/>
      <c r="AO82" s="420">
        <v>6</v>
      </c>
      <c r="AP82" s="422"/>
      <c r="AQ82" s="3">
        <v>1</v>
      </c>
      <c r="AR82" s="418">
        <v>2</v>
      </c>
      <c r="AS82" s="419"/>
      <c r="AT82" s="420">
        <v>3</v>
      </c>
      <c r="AU82" s="421"/>
      <c r="AV82" s="422"/>
      <c r="AW82" s="418">
        <v>4</v>
      </c>
      <c r="AX82" s="419"/>
      <c r="AY82" s="420">
        <v>5</v>
      </c>
      <c r="AZ82" s="421"/>
      <c r="BA82" s="422"/>
      <c r="BB82" s="40">
        <v>6</v>
      </c>
    </row>
    <row r="83" spans="1:54">
      <c r="A83" s="318" t="s">
        <v>88</v>
      </c>
      <c r="B83" s="319"/>
      <c r="C83" s="319"/>
      <c r="D83" s="320"/>
      <c r="E83" s="1">
        <v>1</v>
      </c>
      <c r="F83" s="1">
        <v>2</v>
      </c>
      <c r="G83" s="418">
        <v>3</v>
      </c>
      <c r="H83" s="419"/>
      <c r="I83" s="2">
        <v>4</v>
      </c>
      <c r="J83" s="423">
        <v>5</v>
      </c>
      <c r="K83" s="424"/>
      <c r="L83" s="418">
        <v>6</v>
      </c>
      <c r="M83" s="419"/>
      <c r="N83" s="425">
        <v>7</v>
      </c>
      <c r="O83" s="426"/>
      <c r="P83" s="425">
        <v>8</v>
      </c>
      <c r="Q83" s="426"/>
      <c r="R83" s="1">
        <v>9</v>
      </c>
      <c r="S83" s="420">
        <v>1</v>
      </c>
      <c r="T83" s="422"/>
      <c r="U83" s="427">
        <v>2</v>
      </c>
      <c r="V83" s="428"/>
      <c r="W83" s="418">
        <v>3</v>
      </c>
      <c r="X83" s="419"/>
      <c r="Y83" s="420">
        <v>4</v>
      </c>
      <c r="Z83" s="422"/>
      <c r="AA83" s="427">
        <v>5</v>
      </c>
      <c r="AB83" s="428"/>
      <c r="AC83" s="418">
        <v>6</v>
      </c>
      <c r="AD83" s="419"/>
      <c r="AE83" s="420">
        <v>1</v>
      </c>
      <c r="AF83" s="422"/>
      <c r="AG83" s="427">
        <v>2</v>
      </c>
      <c r="AH83" s="428"/>
      <c r="AI83" s="418">
        <v>3</v>
      </c>
      <c r="AJ83" s="419"/>
      <c r="AK83" s="418">
        <v>4</v>
      </c>
      <c r="AL83" s="419"/>
      <c r="AM83" s="418">
        <v>5</v>
      </c>
      <c r="AN83" s="419"/>
      <c r="AO83" s="420">
        <v>6</v>
      </c>
      <c r="AP83" s="422"/>
      <c r="AQ83" s="3">
        <v>1</v>
      </c>
      <c r="AR83" s="418">
        <v>2</v>
      </c>
      <c r="AS83" s="419"/>
      <c r="AT83" s="420">
        <v>3</v>
      </c>
      <c r="AU83" s="421"/>
      <c r="AV83" s="422"/>
      <c r="AW83" s="418">
        <v>4</v>
      </c>
      <c r="AX83" s="419"/>
      <c r="AY83" s="420">
        <v>5</v>
      </c>
      <c r="AZ83" s="421"/>
      <c r="BA83" s="422"/>
      <c r="BB83" s="40">
        <v>6</v>
      </c>
    </row>
    <row r="84" spans="1:54">
      <c r="A84" s="318" t="s">
        <v>89</v>
      </c>
      <c r="B84" s="319"/>
      <c r="C84" s="319"/>
      <c r="D84" s="320"/>
      <c r="E84" s="1">
        <v>1</v>
      </c>
      <c r="F84" s="1">
        <v>2</v>
      </c>
      <c r="G84" s="418">
        <v>3</v>
      </c>
      <c r="H84" s="419"/>
      <c r="I84" s="2">
        <v>4</v>
      </c>
      <c r="J84" s="423">
        <v>5</v>
      </c>
      <c r="K84" s="424"/>
      <c r="L84" s="418">
        <v>6</v>
      </c>
      <c r="M84" s="419"/>
      <c r="N84" s="425">
        <v>7</v>
      </c>
      <c r="O84" s="426"/>
      <c r="P84" s="425">
        <v>8</v>
      </c>
      <c r="Q84" s="426"/>
      <c r="R84" s="1">
        <v>9</v>
      </c>
      <c r="S84" s="420">
        <v>1</v>
      </c>
      <c r="T84" s="422"/>
      <c r="U84" s="427">
        <v>2</v>
      </c>
      <c r="V84" s="428"/>
      <c r="W84" s="418">
        <v>3</v>
      </c>
      <c r="X84" s="419"/>
      <c r="Y84" s="420">
        <v>4</v>
      </c>
      <c r="Z84" s="422"/>
      <c r="AA84" s="427">
        <v>5</v>
      </c>
      <c r="AB84" s="428"/>
      <c r="AC84" s="418">
        <v>6</v>
      </c>
      <c r="AD84" s="419"/>
      <c r="AE84" s="420">
        <v>1</v>
      </c>
      <c r="AF84" s="422"/>
      <c r="AG84" s="427">
        <v>2</v>
      </c>
      <c r="AH84" s="428"/>
      <c r="AI84" s="418">
        <v>3</v>
      </c>
      <c r="AJ84" s="419"/>
      <c r="AK84" s="418">
        <v>4</v>
      </c>
      <c r="AL84" s="419"/>
      <c r="AM84" s="418">
        <v>5</v>
      </c>
      <c r="AN84" s="419"/>
      <c r="AO84" s="420">
        <v>6</v>
      </c>
      <c r="AP84" s="422"/>
      <c r="AQ84" s="3">
        <v>1</v>
      </c>
      <c r="AR84" s="418">
        <v>2</v>
      </c>
      <c r="AS84" s="419"/>
      <c r="AT84" s="420">
        <v>3</v>
      </c>
      <c r="AU84" s="421"/>
      <c r="AV84" s="422"/>
      <c r="AW84" s="418">
        <v>4</v>
      </c>
      <c r="AX84" s="419"/>
      <c r="AY84" s="420">
        <v>5</v>
      </c>
      <c r="AZ84" s="421"/>
      <c r="BA84" s="422"/>
      <c r="BB84" s="40">
        <v>6</v>
      </c>
    </row>
    <row r="85" spans="1:54">
      <c r="A85" s="318" t="s">
        <v>82</v>
      </c>
      <c r="B85" s="319"/>
      <c r="C85" s="319"/>
      <c r="D85" s="320"/>
      <c r="E85" s="1">
        <v>1</v>
      </c>
      <c r="F85" s="1">
        <v>2</v>
      </c>
      <c r="G85" s="418">
        <v>3</v>
      </c>
      <c r="H85" s="419"/>
      <c r="I85" s="2">
        <v>4</v>
      </c>
      <c r="J85" s="423">
        <v>5</v>
      </c>
      <c r="K85" s="424"/>
      <c r="L85" s="418">
        <v>6</v>
      </c>
      <c r="M85" s="419"/>
      <c r="N85" s="425">
        <v>7</v>
      </c>
      <c r="O85" s="426"/>
      <c r="P85" s="425">
        <v>8</v>
      </c>
      <c r="Q85" s="426"/>
      <c r="R85" s="1">
        <v>9</v>
      </c>
      <c r="S85" s="420">
        <v>1</v>
      </c>
      <c r="T85" s="422"/>
      <c r="U85" s="427">
        <v>2</v>
      </c>
      <c r="V85" s="428"/>
      <c r="W85" s="418">
        <v>3</v>
      </c>
      <c r="X85" s="419"/>
      <c r="Y85" s="420">
        <v>4</v>
      </c>
      <c r="Z85" s="422"/>
      <c r="AA85" s="427">
        <v>5</v>
      </c>
      <c r="AB85" s="428"/>
      <c r="AC85" s="418">
        <v>6</v>
      </c>
      <c r="AD85" s="419"/>
      <c r="AE85" s="420">
        <v>1</v>
      </c>
      <c r="AF85" s="422"/>
      <c r="AG85" s="427">
        <v>2</v>
      </c>
      <c r="AH85" s="428"/>
      <c r="AI85" s="418">
        <v>3</v>
      </c>
      <c r="AJ85" s="419"/>
      <c r="AK85" s="418">
        <v>4</v>
      </c>
      <c r="AL85" s="419"/>
      <c r="AM85" s="418">
        <v>5</v>
      </c>
      <c r="AN85" s="419"/>
      <c r="AO85" s="420">
        <v>6</v>
      </c>
      <c r="AP85" s="422"/>
      <c r="AQ85" s="3">
        <v>1</v>
      </c>
      <c r="AR85" s="418">
        <v>2</v>
      </c>
      <c r="AS85" s="419"/>
      <c r="AT85" s="420">
        <v>3</v>
      </c>
      <c r="AU85" s="421"/>
      <c r="AV85" s="422"/>
      <c r="AW85" s="418">
        <v>4</v>
      </c>
      <c r="AX85" s="419"/>
      <c r="AY85" s="420">
        <v>5</v>
      </c>
      <c r="AZ85" s="421"/>
      <c r="BA85" s="422"/>
      <c r="BB85" s="40">
        <v>6</v>
      </c>
    </row>
    <row r="86" spans="1:54" ht="164.25" customHeight="1">
      <c r="A86" s="435" t="s">
        <v>90</v>
      </c>
      <c r="B86" s="436"/>
      <c r="C86" s="436"/>
      <c r="D86" s="436"/>
      <c r="E86" s="436"/>
      <c r="F86" s="436"/>
      <c r="G86" s="436"/>
      <c r="H86" s="436"/>
      <c r="I86" s="436"/>
      <c r="J86" s="436"/>
      <c r="K86" s="436"/>
      <c r="L86" s="436"/>
      <c r="M86" s="436"/>
      <c r="N86" s="436"/>
      <c r="O86" s="436"/>
      <c r="P86" s="436"/>
      <c r="Q86" s="436"/>
      <c r="R86" s="436"/>
      <c r="S86" s="436"/>
      <c r="T86" s="436"/>
      <c r="U86" s="436"/>
      <c r="V86" s="436"/>
      <c r="W86" s="436"/>
      <c r="X86" s="436"/>
      <c r="Y86" s="436"/>
      <c r="Z86" s="436"/>
      <c r="AA86" s="436"/>
      <c r="AB86" s="436"/>
      <c r="AC86" s="436"/>
      <c r="AD86" s="436"/>
      <c r="AE86" s="436"/>
      <c r="AF86" s="436"/>
      <c r="AG86" s="436"/>
      <c r="AH86" s="436"/>
      <c r="AI86" s="436"/>
      <c r="AJ86" s="436"/>
      <c r="AK86" s="436"/>
      <c r="AL86" s="436"/>
      <c r="AM86" s="436"/>
      <c r="AN86" s="436"/>
      <c r="AO86" s="436"/>
      <c r="AP86" s="436"/>
      <c r="AQ86" s="436"/>
      <c r="AR86" s="436"/>
      <c r="AS86" s="436"/>
      <c r="AT86" s="436"/>
      <c r="AU86" s="436"/>
      <c r="AV86" s="436"/>
      <c r="AW86" s="436"/>
      <c r="AX86" s="436"/>
      <c r="AY86" s="436"/>
      <c r="AZ86" s="436"/>
      <c r="BA86" s="436"/>
      <c r="BB86" s="437"/>
    </row>
    <row r="87" spans="1:54" ht="84" customHeight="1">
      <c r="A87" s="438" t="s">
        <v>91</v>
      </c>
      <c r="B87" s="439"/>
      <c r="C87" s="439"/>
      <c r="D87" s="439"/>
      <c r="E87" s="439"/>
      <c r="F87" s="439"/>
      <c r="G87" s="439"/>
      <c r="H87" s="439"/>
      <c r="I87" s="439"/>
      <c r="J87" s="439"/>
      <c r="K87" s="439"/>
      <c r="L87" s="440"/>
      <c r="M87" s="441" t="s">
        <v>92</v>
      </c>
      <c r="N87" s="442"/>
      <c r="O87" s="442"/>
      <c r="P87" s="442"/>
      <c r="Q87" s="442"/>
      <c r="R87" s="442"/>
      <c r="S87" s="442"/>
      <c r="T87" s="442"/>
      <c r="U87" s="442"/>
      <c r="V87" s="442"/>
      <c r="W87" s="442"/>
      <c r="X87" s="442"/>
      <c r="Y87" s="442"/>
      <c r="Z87" s="442"/>
      <c r="AA87" s="442"/>
      <c r="AB87" s="442"/>
      <c r="AC87" s="442"/>
      <c r="AD87" s="442"/>
      <c r="AE87" s="442"/>
      <c r="AF87" s="442"/>
      <c r="AG87" s="443"/>
      <c r="AH87" s="441" t="s">
        <v>93</v>
      </c>
      <c r="AI87" s="442"/>
      <c r="AJ87" s="442"/>
      <c r="AK87" s="442"/>
      <c r="AL87" s="442"/>
      <c r="AM87" s="442"/>
      <c r="AN87" s="442"/>
      <c r="AO87" s="442"/>
      <c r="AP87" s="442"/>
      <c r="AQ87" s="442"/>
      <c r="AR87" s="442"/>
      <c r="AS87" s="442"/>
      <c r="AT87" s="442"/>
      <c r="AU87" s="442"/>
      <c r="AV87" s="442"/>
      <c r="AW87" s="442"/>
      <c r="AX87" s="442"/>
      <c r="AY87" s="442"/>
      <c r="AZ87" s="442"/>
      <c r="BA87" s="442"/>
      <c r="BB87" s="444"/>
    </row>
    <row r="88" spans="1:54" ht="15" customHeight="1">
      <c r="A88" s="432" t="s">
        <v>94</v>
      </c>
      <c r="B88" s="433"/>
      <c r="C88" s="433"/>
      <c r="D88" s="433"/>
      <c r="E88" s="433"/>
      <c r="F88" s="433"/>
      <c r="G88" s="433"/>
      <c r="H88" s="433"/>
      <c r="I88" s="433"/>
      <c r="J88" s="433"/>
      <c r="K88" s="433"/>
      <c r="L88" s="433"/>
      <c r="M88" s="433"/>
      <c r="N88" s="433"/>
      <c r="O88" s="433"/>
      <c r="P88" s="433"/>
      <c r="Q88" s="433"/>
      <c r="R88" s="433"/>
      <c r="S88" s="433"/>
      <c r="T88" s="433"/>
      <c r="U88" s="433"/>
      <c r="V88" s="433"/>
      <c r="W88" s="433"/>
      <c r="X88" s="433"/>
      <c r="Y88" s="433"/>
      <c r="Z88" s="433"/>
      <c r="AA88" s="433"/>
      <c r="AB88" s="433"/>
      <c r="AC88" s="433"/>
      <c r="AD88" s="433"/>
      <c r="AE88" s="433"/>
      <c r="AF88" s="433"/>
      <c r="AG88" s="433"/>
      <c r="AH88" s="433"/>
      <c r="AI88" s="433"/>
      <c r="AJ88" s="433"/>
      <c r="AK88" s="433"/>
      <c r="AL88" s="433"/>
      <c r="AM88" s="433"/>
      <c r="AN88" s="433"/>
      <c r="AO88" s="433"/>
      <c r="AP88" s="433"/>
      <c r="AQ88" s="433"/>
      <c r="AR88" s="433"/>
      <c r="AS88" s="433"/>
      <c r="AT88" s="433"/>
      <c r="AU88" s="433"/>
      <c r="AV88" s="433"/>
      <c r="AW88" s="433"/>
      <c r="AX88" s="433"/>
      <c r="AY88" s="433"/>
      <c r="AZ88" s="433"/>
      <c r="BA88" s="433"/>
      <c r="BB88" s="456"/>
    </row>
    <row r="89" spans="1:54">
      <c r="A89" s="432" t="s">
        <v>95</v>
      </c>
      <c r="B89" s="433"/>
      <c r="C89" s="433"/>
      <c r="D89" s="433"/>
      <c r="E89" s="433"/>
      <c r="F89" s="433"/>
      <c r="G89" s="433"/>
      <c r="H89" s="433"/>
      <c r="I89" s="433"/>
      <c r="J89" s="433"/>
      <c r="K89" s="433"/>
      <c r="L89" s="434"/>
      <c r="M89" s="418">
        <v>1</v>
      </c>
      <c r="N89" s="430"/>
      <c r="O89" s="430"/>
      <c r="P89" s="419"/>
      <c r="Q89" s="418">
        <v>2</v>
      </c>
      <c r="R89" s="430"/>
      <c r="S89" s="419"/>
      <c r="T89" s="420">
        <v>3</v>
      </c>
      <c r="U89" s="421"/>
      <c r="V89" s="421"/>
      <c r="W89" s="422"/>
      <c r="X89" s="418">
        <v>4</v>
      </c>
      <c r="Y89" s="430"/>
      <c r="Z89" s="419"/>
      <c r="AA89" s="418">
        <v>5</v>
      </c>
      <c r="AB89" s="430"/>
      <c r="AC89" s="419"/>
      <c r="AD89" s="418">
        <v>6</v>
      </c>
      <c r="AE89" s="430"/>
      <c r="AF89" s="430"/>
      <c r="AG89" s="419"/>
      <c r="AH89" s="427">
        <v>1</v>
      </c>
      <c r="AI89" s="429"/>
      <c r="AJ89" s="429"/>
      <c r="AK89" s="428"/>
      <c r="AL89" s="420">
        <v>2</v>
      </c>
      <c r="AM89" s="421"/>
      <c r="AN89" s="422"/>
      <c r="AO89" s="418">
        <v>3</v>
      </c>
      <c r="AP89" s="430"/>
      <c r="AQ89" s="419"/>
      <c r="AR89" s="427">
        <v>4</v>
      </c>
      <c r="AS89" s="429"/>
      <c r="AT89" s="429"/>
      <c r="AU89" s="428"/>
      <c r="AV89" s="420">
        <v>5</v>
      </c>
      <c r="AW89" s="421"/>
      <c r="AX89" s="421"/>
      <c r="AY89" s="422"/>
      <c r="AZ89" s="418">
        <v>6</v>
      </c>
      <c r="BA89" s="430"/>
      <c r="BB89" s="431"/>
    </row>
    <row r="90" spans="1:54">
      <c r="A90" s="432" t="s">
        <v>96</v>
      </c>
      <c r="B90" s="433"/>
      <c r="C90" s="433"/>
      <c r="D90" s="433"/>
      <c r="E90" s="433"/>
      <c r="F90" s="433"/>
      <c r="G90" s="433"/>
      <c r="H90" s="433"/>
      <c r="I90" s="433"/>
      <c r="J90" s="433"/>
      <c r="K90" s="433"/>
      <c r="L90" s="434"/>
      <c r="M90" s="418">
        <v>1</v>
      </c>
      <c r="N90" s="430"/>
      <c r="O90" s="430"/>
      <c r="P90" s="419"/>
      <c r="Q90" s="418">
        <v>2</v>
      </c>
      <c r="R90" s="430"/>
      <c r="S90" s="419"/>
      <c r="T90" s="420">
        <v>3</v>
      </c>
      <c r="U90" s="421"/>
      <c r="V90" s="421"/>
      <c r="W90" s="422"/>
      <c r="X90" s="418">
        <v>4</v>
      </c>
      <c r="Y90" s="430"/>
      <c r="Z90" s="419"/>
      <c r="AA90" s="418">
        <v>5</v>
      </c>
      <c r="AB90" s="430"/>
      <c r="AC90" s="419"/>
      <c r="AD90" s="418">
        <v>6</v>
      </c>
      <c r="AE90" s="430"/>
      <c r="AF90" s="430"/>
      <c r="AG90" s="419"/>
      <c r="AH90" s="427">
        <v>1</v>
      </c>
      <c r="AI90" s="429"/>
      <c r="AJ90" s="429"/>
      <c r="AK90" s="428"/>
      <c r="AL90" s="420">
        <v>2</v>
      </c>
      <c r="AM90" s="421"/>
      <c r="AN90" s="422"/>
      <c r="AO90" s="418">
        <v>3</v>
      </c>
      <c r="AP90" s="430"/>
      <c r="AQ90" s="419"/>
      <c r="AR90" s="427">
        <v>4</v>
      </c>
      <c r="AS90" s="429"/>
      <c r="AT90" s="429"/>
      <c r="AU90" s="428"/>
      <c r="AV90" s="420">
        <v>5</v>
      </c>
      <c r="AW90" s="421"/>
      <c r="AX90" s="421"/>
      <c r="AY90" s="422"/>
      <c r="AZ90" s="418">
        <v>6</v>
      </c>
      <c r="BA90" s="430"/>
      <c r="BB90" s="431"/>
    </row>
    <row r="91" spans="1:54">
      <c r="A91" s="432" t="s">
        <v>97</v>
      </c>
      <c r="B91" s="433"/>
      <c r="C91" s="433"/>
      <c r="D91" s="433"/>
      <c r="E91" s="433"/>
      <c r="F91" s="433"/>
      <c r="G91" s="433"/>
      <c r="H91" s="433"/>
      <c r="I91" s="433"/>
      <c r="J91" s="433"/>
      <c r="K91" s="433"/>
      <c r="L91" s="434"/>
      <c r="M91" s="418">
        <v>1</v>
      </c>
      <c r="N91" s="430"/>
      <c r="O91" s="430"/>
      <c r="P91" s="419"/>
      <c r="Q91" s="418">
        <v>2</v>
      </c>
      <c r="R91" s="430"/>
      <c r="S91" s="419"/>
      <c r="T91" s="420">
        <v>3</v>
      </c>
      <c r="U91" s="421"/>
      <c r="V91" s="421"/>
      <c r="W91" s="422"/>
      <c r="X91" s="418">
        <v>4</v>
      </c>
      <c r="Y91" s="430"/>
      <c r="Z91" s="419"/>
      <c r="AA91" s="418">
        <v>5</v>
      </c>
      <c r="AB91" s="430"/>
      <c r="AC91" s="419"/>
      <c r="AD91" s="418">
        <v>6</v>
      </c>
      <c r="AE91" s="430"/>
      <c r="AF91" s="430"/>
      <c r="AG91" s="419"/>
      <c r="AH91" s="427">
        <v>1</v>
      </c>
      <c r="AI91" s="429"/>
      <c r="AJ91" s="429"/>
      <c r="AK91" s="428"/>
      <c r="AL91" s="420">
        <v>2</v>
      </c>
      <c r="AM91" s="421"/>
      <c r="AN91" s="422"/>
      <c r="AO91" s="418">
        <v>3</v>
      </c>
      <c r="AP91" s="430"/>
      <c r="AQ91" s="419"/>
      <c r="AR91" s="427">
        <v>4</v>
      </c>
      <c r="AS91" s="429"/>
      <c r="AT91" s="429"/>
      <c r="AU91" s="428"/>
      <c r="AV91" s="420">
        <v>5</v>
      </c>
      <c r="AW91" s="421"/>
      <c r="AX91" s="421"/>
      <c r="AY91" s="422"/>
      <c r="AZ91" s="418">
        <v>6</v>
      </c>
      <c r="BA91" s="430"/>
      <c r="BB91" s="431"/>
    </row>
    <row r="92" spans="1:54">
      <c r="A92" s="432" t="s">
        <v>98</v>
      </c>
      <c r="B92" s="433"/>
      <c r="C92" s="433"/>
      <c r="D92" s="433"/>
      <c r="E92" s="433"/>
      <c r="F92" s="433"/>
      <c r="G92" s="433"/>
      <c r="H92" s="433"/>
      <c r="I92" s="433"/>
      <c r="J92" s="433"/>
      <c r="K92" s="433"/>
      <c r="L92" s="434"/>
      <c r="M92" s="418">
        <v>1</v>
      </c>
      <c r="N92" s="430"/>
      <c r="O92" s="430"/>
      <c r="P92" s="419"/>
      <c r="Q92" s="418">
        <v>2</v>
      </c>
      <c r="R92" s="430"/>
      <c r="S92" s="419"/>
      <c r="T92" s="420">
        <v>3</v>
      </c>
      <c r="U92" s="421"/>
      <c r="V92" s="421"/>
      <c r="W92" s="422"/>
      <c r="X92" s="418">
        <v>4</v>
      </c>
      <c r="Y92" s="430"/>
      <c r="Z92" s="419"/>
      <c r="AA92" s="418">
        <v>5</v>
      </c>
      <c r="AB92" s="430"/>
      <c r="AC92" s="419"/>
      <c r="AD92" s="418">
        <v>6</v>
      </c>
      <c r="AE92" s="430"/>
      <c r="AF92" s="430"/>
      <c r="AG92" s="419"/>
      <c r="AH92" s="427">
        <v>1</v>
      </c>
      <c r="AI92" s="429"/>
      <c r="AJ92" s="429"/>
      <c r="AK92" s="428"/>
      <c r="AL92" s="420">
        <v>2</v>
      </c>
      <c r="AM92" s="421"/>
      <c r="AN92" s="422"/>
      <c r="AO92" s="418">
        <v>3</v>
      </c>
      <c r="AP92" s="430"/>
      <c r="AQ92" s="419"/>
      <c r="AR92" s="427">
        <v>4</v>
      </c>
      <c r="AS92" s="429"/>
      <c r="AT92" s="429"/>
      <c r="AU92" s="428"/>
      <c r="AV92" s="420">
        <v>5</v>
      </c>
      <c r="AW92" s="421"/>
      <c r="AX92" s="421"/>
      <c r="AY92" s="422"/>
      <c r="AZ92" s="418">
        <v>6</v>
      </c>
      <c r="BA92" s="430"/>
      <c r="BB92" s="431"/>
    </row>
    <row r="93" spans="1:54" ht="15" customHeight="1">
      <c r="A93" s="432" t="s">
        <v>99</v>
      </c>
      <c r="B93" s="433"/>
      <c r="C93" s="433"/>
      <c r="D93" s="433"/>
      <c r="E93" s="433"/>
      <c r="F93" s="433"/>
      <c r="G93" s="433"/>
      <c r="H93" s="433"/>
      <c r="I93" s="433"/>
      <c r="J93" s="433"/>
      <c r="K93" s="433"/>
      <c r="L93" s="433"/>
      <c r="M93" s="433"/>
      <c r="N93" s="433"/>
      <c r="O93" s="433"/>
      <c r="P93" s="433"/>
      <c r="Q93" s="433"/>
      <c r="R93" s="433"/>
      <c r="S93" s="433"/>
      <c r="T93" s="433"/>
      <c r="U93" s="433"/>
      <c r="V93" s="433"/>
      <c r="W93" s="433"/>
      <c r="X93" s="433"/>
      <c r="Y93" s="433"/>
      <c r="Z93" s="433"/>
      <c r="AA93" s="433"/>
      <c r="AB93" s="433"/>
      <c r="AC93" s="433"/>
      <c r="AD93" s="433"/>
      <c r="AE93" s="433"/>
      <c r="AF93" s="433"/>
      <c r="AG93" s="433"/>
      <c r="AH93" s="433"/>
      <c r="AI93" s="433"/>
      <c r="AJ93" s="433"/>
      <c r="AK93" s="433"/>
      <c r="AL93" s="433"/>
      <c r="AM93" s="433"/>
      <c r="AN93" s="433"/>
      <c r="AO93" s="433"/>
      <c r="AP93" s="433"/>
      <c r="AQ93" s="433"/>
      <c r="AR93" s="433"/>
      <c r="AS93" s="433"/>
      <c r="AT93" s="433"/>
      <c r="AU93" s="433"/>
      <c r="AV93" s="433"/>
      <c r="AW93" s="433"/>
      <c r="AX93" s="433"/>
      <c r="AY93" s="433"/>
      <c r="AZ93" s="433"/>
      <c r="BA93" s="433"/>
      <c r="BB93" s="456"/>
    </row>
    <row r="94" spans="1:54">
      <c r="A94" s="432" t="s">
        <v>100</v>
      </c>
      <c r="B94" s="433"/>
      <c r="C94" s="433"/>
      <c r="D94" s="433"/>
      <c r="E94" s="433"/>
      <c r="F94" s="433"/>
      <c r="G94" s="433"/>
      <c r="H94" s="433"/>
      <c r="I94" s="433"/>
      <c r="J94" s="433"/>
      <c r="K94" s="433"/>
      <c r="L94" s="434"/>
      <c r="M94" s="418">
        <v>1</v>
      </c>
      <c r="N94" s="430"/>
      <c r="O94" s="430"/>
      <c r="P94" s="419"/>
      <c r="Q94" s="418">
        <v>2</v>
      </c>
      <c r="R94" s="430"/>
      <c r="S94" s="419"/>
      <c r="T94" s="420">
        <v>3</v>
      </c>
      <c r="U94" s="421"/>
      <c r="V94" s="421"/>
      <c r="W94" s="422"/>
      <c r="X94" s="418">
        <v>4</v>
      </c>
      <c r="Y94" s="430"/>
      <c r="Z94" s="419"/>
      <c r="AA94" s="418">
        <v>5</v>
      </c>
      <c r="AB94" s="430"/>
      <c r="AC94" s="419"/>
      <c r="AD94" s="418">
        <v>6</v>
      </c>
      <c r="AE94" s="430"/>
      <c r="AF94" s="430"/>
      <c r="AG94" s="419"/>
      <c r="AH94" s="427">
        <v>1</v>
      </c>
      <c r="AI94" s="429"/>
      <c r="AJ94" s="429"/>
      <c r="AK94" s="428"/>
      <c r="AL94" s="420">
        <v>2</v>
      </c>
      <c r="AM94" s="421"/>
      <c r="AN94" s="422"/>
      <c r="AO94" s="418">
        <v>3</v>
      </c>
      <c r="AP94" s="430"/>
      <c r="AQ94" s="419"/>
      <c r="AR94" s="427">
        <v>4</v>
      </c>
      <c r="AS94" s="429"/>
      <c r="AT94" s="429"/>
      <c r="AU94" s="428"/>
      <c r="AV94" s="420">
        <v>5</v>
      </c>
      <c r="AW94" s="421"/>
      <c r="AX94" s="421"/>
      <c r="AY94" s="422"/>
      <c r="AZ94" s="418">
        <v>6</v>
      </c>
      <c r="BA94" s="430"/>
      <c r="BB94" s="431"/>
    </row>
    <row r="95" spans="1:54">
      <c r="A95" s="432" t="s">
        <v>101</v>
      </c>
      <c r="B95" s="433"/>
      <c r="C95" s="433"/>
      <c r="D95" s="433"/>
      <c r="E95" s="433"/>
      <c r="F95" s="433"/>
      <c r="G95" s="433"/>
      <c r="H95" s="433"/>
      <c r="I95" s="433"/>
      <c r="J95" s="433"/>
      <c r="K95" s="433"/>
      <c r="L95" s="434"/>
      <c r="M95" s="418">
        <v>1</v>
      </c>
      <c r="N95" s="430"/>
      <c r="O95" s="430"/>
      <c r="P95" s="419"/>
      <c r="Q95" s="418">
        <v>2</v>
      </c>
      <c r="R95" s="430"/>
      <c r="S95" s="419"/>
      <c r="T95" s="420">
        <v>3</v>
      </c>
      <c r="U95" s="421"/>
      <c r="V95" s="421"/>
      <c r="W95" s="422"/>
      <c r="X95" s="418">
        <v>4</v>
      </c>
      <c r="Y95" s="430"/>
      <c r="Z95" s="419"/>
      <c r="AA95" s="418">
        <v>5</v>
      </c>
      <c r="AB95" s="430"/>
      <c r="AC95" s="419"/>
      <c r="AD95" s="418">
        <v>6</v>
      </c>
      <c r="AE95" s="430"/>
      <c r="AF95" s="430"/>
      <c r="AG95" s="419"/>
      <c r="AH95" s="427">
        <v>1</v>
      </c>
      <c r="AI95" s="429"/>
      <c r="AJ95" s="429"/>
      <c r="AK95" s="428"/>
      <c r="AL95" s="420">
        <v>2</v>
      </c>
      <c r="AM95" s="421"/>
      <c r="AN95" s="422"/>
      <c r="AO95" s="418">
        <v>3</v>
      </c>
      <c r="AP95" s="430"/>
      <c r="AQ95" s="419"/>
      <c r="AR95" s="427">
        <v>4</v>
      </c>
      <c r="AS95" s="429"/>
      <c r="AT95" s="429"/>
      <c r="AU95" s="428"/>
      <c r="AV95" s="420">
        <v>5</v>
      </c>
      <c r="AW95" s="421"/>
      <c r="AX95" s="421"/>
      <c r="AY95" s="422"/>
      <c r="AZ95" s="418">
        <v>6</v>
      </c>
      <c r="BA95" s="430"/>
      <c r="BB95" s="431"/>
    </row>
    <row r="96" spans="1:54">
      <c r="A96" s="432" t="s">
        <v>98</v>
      </c>
      <c r="B96" s="433"/>
      <c r="C96" s="433"/>
      <c r="D96" s="433"/>
      <c r="E96" s="433"/>
      <c r="F96" s="433"/>
      <c r="G96" s="433"/>
      <c r="H96" s="433"/>
      <c r="I96" s="433"/>
      <c r="J96" s="433"/>
      <c r="K96" s="433"/>
      <c r="L96" s="434"/>
      <c r="M96" s="418">
        <v>1</v>
      </c>
      <c r="N96" s="430"/>
      <c r="O96" s="430"/>
      <c r="P96" s="419"/>
      <c r="Q96" s="418">
        <v>2</v>
      </c>
      <c r="R96" s="430"/>
      <c r="S96" s="419"/>
      <c r="T96" s="420">
        <v>3</v>
      </c>
      <c r="U96" s="421"/>
      <c r="V96" s="421"/>
      <c r="W96" s="422"/>
      <c r="X96" s="418">
        <v>4</v>
      </c>
      <c r="Y96" s="430"/>
      <c r="Z96" s="419"/>
      <c r="AA96" s="418">
        <v>5</v>
      </c>
      <c r="AB96" s="430"/>
      <c r="AC96" s="419"/>
      <c r="AD96" s="418">
        <v>6</v>
      </c>
      <c r="AE96" s="430"/>
      <c r="AF96" s="430"/>
      <c r="AG96" s="419"/>
      <c r="AH96" s="427">
        <v>1</v>
      </c>
      <c r="AI96" s="429"/>
      <c r="AJ96" s="429"/>
      <c r="AK96" s="428"/>
      <c r="AL96" s="420">
        <v>2</v>
      </c>
      <c r="AM96" s="421"/>
      <c r="AN96" s="422"/>
      <c r="AO96" s="418">
        <v>3</v>
      </c>
      <c r="AP96" s="430"/>
      <c r="AQ96" s="419"/>
      <c r="AR96" s="427">
        <v>4</v>
      </c>
      <c r="AS96" s="429"/>
      <c r="AT96" s="429"/>
      <c r="AU96" s="428"/>
      <c r="AV96" s="420">
        <v>5</v>
      </c>
      <c r="AW96" s="421"/>
      <c r="AX96" s="421"/>
      <c r="AY96" s="422"/>
      <c r="AZ96" s="418">
        <v>6</v>
      </c>
      <c r="BA96" s="430"/>
      <c r="BB96" s="431"/>
    </row>
    <row r="97" spans="1:54" ht="15" customHeight="1">
      <c r="A97" s="432" t="s">
        <v>102</v>
      </c>
      <c r="B97" s="433"/>
      <c r="C97" s="433"/>
      <c r="D97" s="433"/>
      <c r="E97" s="433"/>
      <c r="F97" s="433"/>
      <c r="G97" s="433"/>
      <c r="H97" s="433"/>
      <c r="I97" s="433"/>
      <c r="J97" s="433"/>
      <c r="K97" s="433"/>
      <c r="L97" s="433"/>
      <c r="M97" s="433"/>
      <c r="N97" s="433"/>
      <c r="O97" s="433"/>
      <c r="P97" s="433"/>
      <c r="Q97" s="433"/>
      <c r="R97" s="433"/>
      <c r="S97" s="433"/>
      <c r="T97" s="433"/>
      <c r="U97" s="433"/>
      <c r="V97" s="433"/>
      <c r="W97" s="433"/>
      <c r="X97" s="433"/>
      <c r="Y97" s="433"/>
      <c r="Z97" s="433"/>
      <c r="AA97" s="433"/>
      <c r="AB97" s="433"/>
      <c r="AC97" s="433"/>
      <c r="AD97" s="433"/>
      <c r="AE97" s="433"/>
      <c r="AF97" s="433"/>
      <c r="AG97" s="433"/>
      <c r="AH97" s="433"/>
      <c r="AI97" s="433"/>
      <c r="AJ97" s="433"/>
      <c r="AK97" s="433"/>
      <c r="AL97" s="433"/>
      <c r="AM97" s="433"/>
      <c r="AN97" s="433"/>
      <c r="AO97" s="433"/>
      <c r="AP97" s="433"/>
      <c r="AQ97" s="433"/>
      <c r="AR97" s="433"/>
      <c r="AS97" s="433"/>
      <c r="AT97" s="433"/>
      <c r="AU97" s="433"/>
      <c r="AV97" s="433"/>
      <c r="AW97" s="433"/>
      <c r="AX97" s="433"/>
      <c r="AY97" s="433"/>
      <c r="AZ97" s="433"/>
      <c r="BA97" s="433"/>
      <c r="BB97" s="456"/>
    </row>
    <row r="98" spans="1:54">
      <c r="A98" s="432" t="s">
        <v>103</v>
      </c>
      <c r="B98" s="433"/>
      <c r="C98" s="433"/>
      <c r="D98" s="433"/>
      <c r="E98" s="433"/>
      <c r="F98" s="433"/>
      <c r="G98" s="433"/>
      <c r="H98" s="433"/>
      <c r="I98" s="433"/>
      <c r="J98" s="433"/>
      <c r="K98" s="433"/>
      <c r="L98" s="434"/>
      <c r="M98" s="418">
        <v>1</v>
      </c>
      <c r="N98" s="430"/>
      <c r="O98" s="430"/>
      <c r="P98" s="419"/>
      <c r="Q98" s="418">
        <v>2</v>
      </c>
      <c r="R98" s="430"/>
      <c r="S98" s="419"/>
      <c r="T98" s="420">
        <v>3</v>
      </c>
      <c r="U98" s="421"/>
      <c r="V98" s="421"/>
      <c r="W98" s="422"/>
      <c r="X98" s="418">
        <v>4</v>
      </c>
      <c r="Y98" s="430"/>
      <c r="Z98" s="419"/>
      <c r="AA98" s="418">
        <v>5</v>
      </c>
      <c r="AB98" s="430"/>
      <c r="AC98" s="419"/>
      <c r="AD98" s="418">
        <v>6</v>
      </c>
      <c r="AE98" s="430"/>
      <c r="AF98" s="430"/>
      <c r="AG98" s="419"/>
      <c r="AH98" s="427">
        <v>1</v>
      </c>
      <c r="AI98" s="429"/>
      <c r="AJ98" s="429"/>
      <c r="AK98" s="428"/>
      <c r="AL98" s="420">
        <v>2</v>
      </c>
      <c r="AM98" s="421"/>
      <c r="AN98" s="422"/>
      <c r="AO98" s="418">
        <v>3</v>
      </c>
      <c r="AP98" s="430"/>
      <c r="AQ98" s="419"/>
      <c r="AR98" s="427">
        <v>4</v>
      </c>
      <c r="AS98" s="429"/>
      <c r="AT98" s="429"/>
      <c r="AU98" s="428"/>
      <c r="AV98" s="420">
        <v>5</v>
      </c>
      <c r="AW98" s="421"/>
      <c r="AX98" s="421"/>
      <c r="AY98" s="422"/>
      <c r="AZ98" s="418">
        <v>6</v>
      </c>
      <c r="BA98" s="430"/>
      <c r="BB98" s="431"/>
    </row>
    <row r="99" spans="1:54">
      <c r="A99" s="432" t="s">
        <v>104</v>
      </c>
      <c r="B99" s="433"/>
      <c r="C99" s="433"/>
      <c r="D99" s="433"/>
      <c r="E99" s="433"/>
      <c r="F99" s="433"/>
      <c r="G99" s="433"/>
      <c r="H99" s="433"/>
      <c r="I99" s="433"/>
      <c r="J99" s="433"/>
      <c r="K99" s="433"/>
      <c r="L99" s="434"/>
      <c r="M99" s="418">
        <v>1</v>
      </c>
      <c r="N99" s="430"/>
      <c r="O99" s="430"/>
      <c r="P99" s="419"/>
      <c r="Q99" s="418">
        <v>2</v>
      </c>
      <c r="R99" s="430"/>
      <c r="S99" s="419"/>
      <c r="T99" s="420">
        <v>3</v>
      </c>
      <c r="U99" s="421"/>
      <c r="V99" s="421"/>
      <c r="W99" s="422"/>
      <c r="X99" s="418">
        <v>4</v>
      </c>
      <c r="Y99" s="430"/>
      <c r="Z99" s="419"/>
      <c r="AA99" s="418">
        <v>5</v>
      </c>
      <c r="AB99" s="430"/>
      <c r="AC99" s="419"/>
      <c r="AD99" s="418">
        <v>6</v>
      </c>
      <c r="AE99" s="430"/>
      <c r="AF99" s="430"/>
      <c r="AG99" s="419"/>
      <c r="AH99" s="427">
        <v>1</v>
      </c>
      <c r="AI99" s="429"/>
      <c r="AJ99" s="429"/>
      <c r="AK99" s="428"/>
      <c r="AL99" s="420">
        <v>2</v>
      </c>
      <c r="AM99" s="421"/>
      <c r="AN99" s="422"/>
      <c r="AO99" s="418">
        <v>3</v>
      </c>
      <c r="AP99" s="430"/>
      <c r="AQ99" s="419"/>
      <c r="AR99" s="427">
        <v>4</v>
      </c>
      <c r="AS99" s="429"/>
      <c r="AT99" s="429"/>
      <c r="AU99" s="428"/>
      <c r="AV99" s="420">
        <v>5</v>
      </c>
      <c r="AW99" s="421"/>
      <c r="AX99" s="421"/>
      <c r="AY99" s="422"/>
      <c r="AZ99" s="418">
        <v>6</v>
      </c>
      <c r="BA99" s="430"/>
      <c r="BB99" s="431"/>
    </row>
    <row r="100" spans="1:54">
      <c r="A100" s="445" t="s">
        <v>105</v>
      </c>
      <c r="B100" s="322"/>
      <c r="C100" s="322"/>
      <c r="D100" s="322"/>
      <c r="E100" s="322"/>
      <c r="F100" s="322"/>
      <c r="G100" s="322"/>
      <c r="H100" s="322"/>
      <c r="I100" s="322"/>
      <c r="J100" s="322"/>
      <c r="K100" s="322"/>
      <c r="L100" s="323"/>
      <c r="M100" s="446">
        <v>1</v>
      </c>
      <c r="N100" s="447"/>
      <c r="O100" s="447"/>
      <c r="P100" s="448"/>
      <c r="Q100" s="446">
        <v>2</v>
      </c>
      <c r="R100" s="447"/>
      <c r="S100" s="448"/>
      <c r="T100" s="449">
        <v>3</v>
      </c>
      <c r="U100" s="450"/>
      <c r="V100" s="450"/>
      <c r="W100" s="451"/>
      <c r="X100" s="446">
        <v>4</v>
      </c>
      <c r="Y100" s="447"/>
      <c r="Z100" s="448"/>
      <c r="AA100" s="446">
        <v>5</v>
      </c>
      <c r="AB100" s="447"/>
      <c r="AC100" s="448"/>
      <c r="AD100" s="446">
        <v>6</v>
      </c>
      <c r="AE100" s="447"/>
      <c r="AF100" s="447"/>
      <c r="AG100" s="448"/>
      <c r="AH100" s="453">
        <v>1</v>
      </c>
      <c r="AI100" s="454"/>
      <c r="AJ100" s="454"/>
      <c r="AK100" s="455"/>
      <c r="AL100" s="449">
        <v>2</v>
      </c>
      <c r="AM100" s="450"/>
      <c r="AN100" s="451"/>
      <c r="AO100" s="446">
        <v>3</v>
      </c>
      <c r="AP100" s="447"/>
      <c r="AQ100" s="448"/>
      <c r="AR100" s="453">
        <v>4</v>
      </c>
      <c r="AS100" s="454"/>
      <c r="AT100" s="454"/>
      <c r="AU100" s="455"/>
      <c r="AV100" s="449">
        <v>5</v>
      </c>
      <c r="AW100" s="450"/>
      <c r="AX100" s="450"/>
      <c r="AY100" s="451"/>
      <c r="AZ100" s="446">
        <v>6</v>
      </c>
      <c r="BA100" s="447"/>
      <c r="BB100" s="452"/>
    </row>
    <row r="101" spans="1:54">
      <c r="A101" s="432" t="s">
        <v>98</v>
      </c>
      <c r="B101" s="433"/>
      <c r="C101" s="433"/>
      <c r="D101" s="433"/>
      <c r="E101" s="433"/>
      <c r="F101" s="433"/>
      <c r="G101" s="433"/>
      <c r="H101" s="433"/>
      <c r="I101" s="433"/>
      <c r="J101" s="433"/>
      <c r="K101" s="433"/>
      <c r="L101" s="434"/>
      <c r="M101" s="418">
        <v>1</v>
      </c>
      <c r="N101" s="430"/>
      <c r="O101" s="430"/>
      <c r="P101" s="419"/>
      <c r="Q101" s="418">
        <v>2</v>
      </c>
      <c r="R101" s="430"/>
      <c r="S101" s="419"/>
      <c r="T101" s="420">
        <v>3</v>
      </c>
      <c r="U101" s="421"/>
      <c r="V101" s="421"/>
      <c r="W101" s="422"/>
      <c r="X101" s="418">
        <v>4</v>
      </c>
      <c r="Y101" s="430"/>
      <c r="Z101" s="419"/>
      <c r="AA101" s="418">
        <v>5</v>
      </c>
      <c r="AB101" s="430"/>
      <c r="AC101" s="419"/>
      <c r="AD101" s="418">
        <v>6</v>
      </c>
      <c r="AE101" s="430"/>
      <c r="AF101" s="430"/>
      <c r="AG101" s="419"/>
      <c r="AH101" s="427">
        <v>1</v>
      </c>
      <c r="AI101" s="429"/>
      <c r="AJ101" s="429"/>
      <c r="AK101" s="428"/>
      <c r="AL101" s="420">
        <v>2</v>
      </c>
      <c r="AM101" s="421"/>
      <c r="AN101" s="422"/>
      <c r="AO101" s="418">
        <v>3</v>
      </c>
      <c r="AP101" s="430"/>
      <c r="AQ101" s="419"/>
      <c r="AR101" s="427">
        <v>4</v>
      </c>
      <c r="AS101" s="429"/>
      <c r="AT101" s="429"/>
      <c r="AU101" s="428"/>
      <c r="AV101" s="420">
        <v>5</v>
      </c>
      <c r="AW101" s="421"/>
      <c r="AX101" s="421"/>
      <c r="AY101" s="422"/>
      <c r="AZ101" s="418">
        <v>6</v>
      </c>
      <c r="BA101" s="430"/>
      <c r="BB101" s="431"/>
    </row>
    <row r="102" spans="1:54" ht="15" customHeight="1">
      <c r="A102" s="432" t="s">
        <v>106</v>
      </c>
      <c r="B102" s="433"/>
      <c r="C102" s="433"/>
      <c r="D102" s="433"/>
      <c r="E102" s="433"/>
      <c r="F102" s="433"/>
      <c r="G102" s="433"/>
      <c r="H102" s="433"/>
      <c r="I102" s="433"/>
      <c r="J102" s="433"/>
      <c r="K102" s="433"/>
      <c r="L102" s="433"/>
      <c r="M102" s="433"/>
      <c r="N102" s="433"/>
      <c r="O102" s="433"/>
      <c r="P102" s="433"/>
      <c r="Q102" s="433"/>
      <c r="R102" s="433"/>
      <c r="S102" s="433"/>
      <c r="T102" s="433"/>
      <c r="U102" s="433"/>
      <c r="V102" s="433"/>
      <c r="W102" s="433"/>
      <c r="X102" s="433"/>
      <c r="Y102" s="433"/>
      <c r="Z102" s="433"/>
      <c r="AA102" s="433"/>
      <c r="AB102" s="433"/>
      <c r="AC102" s="433"/>
      <c r="AD102" s="433"/>
      <c r="AE102" s="433"/>
      <c r="AF102" s="433"/>
      <c r="AG102" s="433"/>
      <c r="AH102" s="433"/>
      <c r="AI102" s="433"/>
      <c r="AJ102" s="433"/>
      <c r="AK102" s="433"/>
      <c r="AL102" s="433"/>
      <c r="AM102" s="433"/>
      <c r="AN102" s="433"/>
      <c r="AO102" s="433"/>
      <c r="AP102" s="433"/>
      <c r="AQ102" s="433"/>
      <c r="AR102" s="433"/>
      <c r="AS102" s="433"/>
      <c r="AT102" s="433"/>
      <c r="AU102" s="433"/>
      <c r="AV102" s="433"/>
      <c r="AW102" s="433"/>
      <c r="AX102" s="433"/>
      <c r="AY102" s="433"/>
      <c r="AZ102" s="433"/>
      <c r="BA102" s="433"/>
      <c r="BB102" s="456"/>
    </row>
    <row r="103" spans="1:54">
      <c r="A103" s="445" t="s">
        <v>107</v>
      </c>
      <c r="B103" s="322"/>
      <c r="C103" s="322"/>
      <c r="D103" s="322"/>
      <c r="E103" s="322"/>
      <c r="F103" s="322"/>
      <c r="G103" s="322"/>
      <c r="H103" s="322"/>
      <c r="I103" s="322"/>
      <c r="J103" s="322"/>
      <c r="K103" s="322"/>
      <c r="L103" s="323"/>
      <c r="M103" s="418">
        <v>1</v>
      </c>
      <c r="N103" s="430"/>
      <c r="O103" s="430"/>
      <c r="P103" s="419"/>
      <c r="Q103" s="418">
        <v>2</v>
      </c>
      <c r="R103" s="430"/>
      <c r="S103" s="419"/>
      <c r="T103" s="420">
        <v>3</v>
      </c>
      <c r="U103" s="421"/>
      <c r="V103" s="421"/>
      <c r="W103" s="422"/>
      <c r="X103" s="418">
        <v>4</v>
      </c>
      <c r="Y103" s="430"/>
      <c r="Z103" s="419"/>
      <c r="AA103" s="418">
        <v>5</v>
      </c>
      <c r="AB103" s="430"/>
      <c r="AC103" s="419"/>
      <c r="AD103" s="418">
        <v>6</v>
      </c>
      <c r="AE103" s="430"/>
      <c r="AF103" s="430"/>
      <c r="AG103" s="419"/>
      <c r="AH103" s="427">
        <v>1</v>
      </c>
      <c r="AI103" s="429"/>
      <c r="AJ103" s="429"/>
      <c r="AK103" s="428"/>
      <c r="AL103" s="420">
        <v>2</v>
      </c>
      <c r="AM103" s="421"/>
      <c r="AN103" s="422"/>
      <c r="AO103" s="418">
        <v>3</v>
      </c>
      <c r="AP103" s="430"/>
      <c r="AQ103" s="419"/>
      <c r="AR103" s="427">
        <v>4</v>
      </c>
      <c r="AS103" s="429"/>
      <c r="AT103" s="429"/>
      <c r="AU103" s="428"/>
      <c r="AV103" s="420">
        <v>5</v>
      </c>
      <c r="AW103" s="421"/>
      <c r="AX103" s="421"/>
      <c r="AY103" s="422"/>
      <c r="AZ103" s="418">
        <v>6</v>
      </c>
      <c r="BA103" s="430"/>
      <c r="BB103" s="431"/>
    </row>
    <row r="104" spans="1:54">
      <c r="A104" s="432" t="s">
        <v>108</v>
      </c>
      <c r="B104" s="433"/>
      <c r="C104" s="433"/>
      <c r="D104" s="433"/>
      <c r="E104" s="433"/>
      <c r="F104" s="433"/>
      <c r="G104" s="433"/>
      <c r="H104" s="433"/>
      <c r="I104" s="433"/>
      <c r="J104" s="433"/>
      <c r="K104" s="433"/>
      <c r="L104" s="434"/>
      <c r="M104" s="446">
        <v>1</v>
      </c>
      <c r="N104" s="447"/>
      <c r="O104" s="447"/>
      <c r="P104" s="448"/>
      <c r="Q104" s="446">
        <v>2</v>
      </c>
      <c r="R104" s="447"/>
      <c r="S104" s="448"/>
      <c r="T104" s="449">
        <v>3</v>
      </c>
      <c r="U104" s="450"/>
      <c r="V104" s="450"/>
      <c r="W104" s="451"/>
      <c r="X104" s="446">
        <v>4</v>
      </c>
      <c r="Y104" s="447"/>
      <c r="Z104" s="448"/>
      <c r="AA104" s="446">
        <v>5</v>
      </c>
      <c r="AB104" s="447"/>
      <c r="AC104" s="448"/>
      <c r="AD104" s="446">
        <v>6</v>
      </c>
      <c r="AE104" s="447"/>
      <c r="AF104" s="447"/>
      <c r="AG104" s="448"/>
      <c r="AH104" s="453">
        <v>1</v>
      </c>
      <c r="AI104" s="454"/>
      <c r="AJ104" s="454"/>
      <c r="AK104" s="455"/>
      <c r="AL104" s="449">
        <v>2</v>
      </c>
      <c r="AM104" s="450"/>
      <c r="AN104" s="451"/>
      <c r="AO104" s="446">
        <v>3</v>
      </c>
      <c r="AP104" s="447"/>
      <c r="AQ104" s="448"/>
      <c r="AR104" s="453">
        <v>4</v>
      </c>
      <c r="AS104" s="454"/>
      <c r="AT104" s="454"/>
      <c r="AU104" s="455"/>
      <c r="AV104" s="449">
        <v>5</v>
      </c>
      <c r="AW104" s="450"/>
      <c r="AX104" s="450"/>
      <c r="AY104" s="451"/>
      <c r="AZ104" s="446">
        <v>6</v>
      </c>
      <c r="BA104" s="447"/>
      <c r="BB104" s="452"/>
    </row>
    <row r="105" spans="1:54">
      <c r="A105" s="432" t="s">
        <v>98</v>
      </c>
      <c r="B105" s="433"/>
      <c r="C105" s="433"/>
      <c r="D105" s="433"/>
      <c r="E105" s="433"/>
      <c r="F105" s="433"/>
      <c r="G105" s="433"/>
      <c r="H105" s="433"/>
      <c r="I105" s="433"/>
      <c r="J105" s="433"/>
      <c r="K105" s="433"/>
      <c r="L105" s="434"/>
      <c r="M105" s="418">
        <v>1</v>
      </c>
      <c r="N105" s="430"/>
      <c r="O105" s="430"/>
      <c r="P105" s="419"/>
      <c r="Q105" s="418">
        <v>2</v>
      </c>
      <c r="R105" s="430"/>
      <c r="S105" s="419"/>
      <c r="T105" s="420">
        <v>3</v>
      </c>
      <c r="U105" s="421"/>
      <c r="V105" s="421"/>
      <c r="W105" s="422"/>
      <c r="X105" s="418">
        <v>4</v>
      </c>
      <c r="Y105" s="430"/>
      <c r="Z105" s="419"/>
      <c r="AA105" s="418">
        <v>5</v>
      </c>
      <c r="AB105" s="430"/>
      <c r="AC105" s="419"/>
      <c r="AD105" s="418">
        <v>6</v>
      </c>
      <c r="AE105" s="430"/>
      <c r="AF105" s="430"/>
      <c r="AG105" s="419"/>
      <c r="AH105" s="427">
        <v>1</v>
      </c>
      <c r="AI105" s="429"/>
      <c r="AJ105" s="429"/>
      <c r="AK105" s="428"/>
      <c r="AL105" s="420">
        <v>2</v>
      </c>
      <c r="AM105" s="421"/>
      <c r="AN105" s="422"/>
      <c r="AO105" s="418">
        <v>3</v>
      </c>
      <c r="AP105" s="430"/>
      <c r="AQ105" s="419"/>
      <c r="AR105" s="427">
        <v>4</v>
      </c>
      <c r="AS105" s="429"/>
      <c r="AT105" s="429"/>
      <c r="AU105" s="428"/>
      <c r="AV105" s="420">
        <v>5</v>
      </c>
      <c r="AW105" s="421"/>
      <c r="AX105" s="421"/>
      <c r="AY105" s="422"/>
      <c r="AZ105" s="418">
        <v>6</v>
      </c>
      <c r="BA105" s="430"/>
      <c r="BB105" s="431"/>
    </row>
    <row r="106" spans="1:54" ht="15" customHeight="1">
      <c r="A106" s="432" t="s">
        <v>109</v>
      </c>
      <c r="B106" s="433"/>
      <c r="C106" s="433"/>
      <c r="D106" s="433"/>
      <c r="E106" s="433"/>
      <c r="F106" s="433"/>
      <c r="G106" s="433"/>
      <c r="H106" s="433"/>
      <c r="I106" s="433"/>
      <c r="J106" s="433"/>
      <c r="K106" s="433"/>
      <c r="L106" s="433"/>
      <c r="M106" s="433"/>
      <c r="N106" s="433"/>
      <c r="O106" s="433"/>
      <c r="P106" s="433"/>
      <c r="Q106" s="433"/>
      <c r="R106" s="433"/>
      <c r="S106" s="433"/>
      <c r="T106" s="433"/>
      <c r="U106" s="433"/>
      <c r="V106" s="433"/>
      <c r="W106" s="433"/>
      <c r="X106" s="433"/>
      <c r="Y106" s="433"/>
      <c r="Z106" s="433"/>
      <c r="AA106" s="433"/>
      <c r="AB106" s="433"/>
      <c r="AC106" s="433"/>
      <c r="AD106" s="433"/>
      <c r="AE106" s="433"/>
      <c r="AF106" s="433"/>
      <c r="AG106" s="433"/>
      <c r="AH106" s="433"/>
      <c r="AI106" s="433"/>
      <c r="AJ106" s="433"/>
      <c r="AK106" s="433"/>
      <c r="AL106" s="433"/>
      <c r="AM106" s="433"/>
      <c r="AN106" s="433"/>
      <c r="AO106" s="433"/>
      <c r="AP106" s="433"/>
      <c r="AQ106" s="433"/>
      <c r="AR106" s="433"/>
      <c r="AS106" s="433"/>
      <c r="AT106" s="433"/>
      <c r="AU106" s="433"/>
      <c r="AV106" s="433"/>
      <c r="AW106" s="433"/>
      <c r="AX106" s="433"/>
      <c r="AY106" s="433"/>
      <c r="AZ106" s="433"/>
      <c r="BA106" s="433"/>
      <c r="BB106" s="456"/>
    </row>
    <row r="107" spans="1:54">
      <c r="A107" s="432" t="s">
        <v>110</v>
      </c>
      <c r="B107" s="433"/>
      <c r="C107" s="433"/>
      <c r="D107" s="433"/>
      <c r="E107" s="433"/>
      <c r="F107" s="433"/>
      <c r="G107" s="433"/>
      <c r="H107" s="433"/>
      <c r="I107" s="433"/>
      <c r="J107" s="433"/>
      <c r="K107" s="433"/>
      <c r="L107" s="434"/>
      <c r="M107" s="418">
        <v>1</v>
      </c>
      <c r="N107" s="430"/>
      <c r="O107" s="430"/>
      <c r="P107" s="419"/>
      <c r="Q107" s="418">
        <v>2</v>
      </c>
      <c r="R107" s="430"/>
      <c r="S107" s="419"/>
      <c r="T107" s="420">
        <v>3</v>
      </c>
      <c r="U107" s="421"/>
      <c r="V107" s="421"/>
      <c r="W107" s="422"/>
      <c r="X107" s="418">
        <v>4</v>
      </c>
      <c r="Y107" s="430"/>
      <c r="Z107" s="419"/>
      <c r="AA107" s="418">
        <v>5</v>
      </c>
      <c r="AB107" s="430"/>
      <c r="AC107" s="419"/>
      <c r="AD107" s="418">
        <v>6</v>
      </c>
      <c r="AE107" s="430"/>
      <c r="AF107" s="430"/>
      <c r="AG107" s="419"/>
      <c r="AH107" s="427">
        <v>1</v>
      </c>
      <c r="AI107" s="429"/>
      <c r="AJ107" s="429"/>
      <c r="AK107" s="428"/>
      <c r="AL107" s="420">
        <v>2</v>
      </c>
      <c r="AM107" s="421"/>
      <c r="AN107" s="422"/>
      <c r="AO107" s="418">
        <v>3</v>
      </c>
      <c r="AP107" s="430"/>
      <c r="AQ107" s="419"/>
      <c r="AR107" s="427">
        <v>4</v>
      </c>
      <c r="AS107" s="429"/>
      <c r="AT107" s="429"/>
      <c r="AU107" s="428"/>
      <c r="AV107" s="420">
        <v>5</v>
      </c>
      <c r="AW107" s="421"/>
      <c r="AX107" s="421"/>
      <c r="AY107" s="422"/>
      <c r="AZ107" s="418">
        <v>6</v>
      </c>
      <c r="BA107" s="430"/>
      <c r="BB107" s="431"/>
    </row>
    <row r="108" spans="1:54">
      <c r="A108" s="432" t="s">
        <v>98</v>
      </c>
      <c r="B108" s="433"/>
      <c r="C108" s="433"/>
      <c r="D108" s="433"/>
      <c r="E108" s="433"/>
      <c r="F108" s="433"/>
      <c r="G108" s="433"/>
      <c r="H108" s="433"/>
      <c r="I108" s="433"/>
      <c r="J108" s="433"/>
      <c r="K108" s="433"/>
      <c r="L108" s="434"/>
      <c r="M108" s="418">
        <v>1</v>
      </c>
      <c r="N108" s="430"/>
      <c r="O108" s="430"/>
      <c r="P108" s="419"/>
      <c r="Q108" s="418">
        <v>2</v>
      </c>
      <c r="R108" s="430"/>
      <c r="S108" s="419"/>
      <c r="T108" s="420">
        <v>3</v>
      </c>
      <c r="U108" s="421"/>
      <c r="V108" s="421"/>
      <c r="W108" s="422"/>
      <c r="X108" s="418">
        <v>4</v>
      </c>
      <c r="Y108" s="430"/>
      <c r="Z108" s="419"/>
      <c r="AA108" s="418">
        <v>5</v>
      </c>
      <c r="AB108" s="430"/>
      <c r="AC108" s="419"/>
      <c r="AD108" s="418">
        <v>6</v>
      </c>
      <c r="AE108" s="430"/>
      <c r="AF108" s="430"/>
      <c r="AG108" s="419"/>
      <c r="AH108" s="427">
        <v>1</v>
      </c>
      <c r="AI108" s="429"/>
      <c r="AJ108" s="429"/>
      <c r="AK108" s="428"/>
      <c r="AL108" s="420">
        <v>2</v>
      </c>
      <c r="AM108" s="421"/>
      <c r="AN108" s="422"/>
      <c r="AO108" s="418">
        <v>3</v>
      </c>
      <c r="AP108" s="430"/>
      <c r="AQ108" s="419"/>
      <c r="AR108" s="427">
        <v>4</v>
      </c>
      <c r="AS108" s="429"/>
      <c r="AT108" s="429"/>
      <c r="AU108" s="428"/>
      <c r="AV108" s="420">
        <v>5</v>
      </c>
      <c r="AW108" s="421"/>
      <c r="AX108" s="421"/>
      <c r="AY108" s="422"/>
      <c r="AZ108" s="418">
        <v>6</v>
      </c>
      <c r="BA108" s="430"/>
      <c r="BB108" s="431"/>
    </row>
    <row r="109" spans="1:54">
      <c r="A109" s="432" t="s">
        <v>111</v>
      </c>
      <c r="B109" s="433"/>
      <c r="C109" s="433"/>
      <c r="D109" s="433"/>
      <c r="E109" s="433"/>
      <c r="F109" s="433"/>
      <c r="G109" s="433"/>
      <c r="H109" s="433"/>
      <c r="I109" s="433"/>
      <c r="J109" s="433"/>
      <c r="K109" s="433"/>
      <c r="L109" s="434"/>
      <c r="M109" s="418">
        <v>1</v>
      </c>
      <c r="N109" s="430"/>
      <c r="O109" s="430"/>
      <c r="P109" s="419"/>
      <c r="Q109" s="418">
        <v>2</v>
      </c>
      <c r="R109" s="430"/>
      <c r="S109" s="419"/>
      <c r="T109" s="420">
        <v>3</v>
      </c>
      <c r="U109" s="421"/>
      <c r="V109" s="421"/>
      <c r="W109" s="422"/>
      <c r="X109" s="418">
        <v>4</v>
      </c>
      <c r="Y109" s="430"/>
      <c r="Z109" s="419"/>
      <c r="AA109" s="418">
        <v>5</v>
      </c>
      <c r="AB109" s="430"/>
      <c r="AC109" s="419"/>
      <c r="AD109" s="418">
        <v>6</v>
      </c>
      <c r="AE109" s="430"/>
      <c r="AF109" s="430"/>
      <c r="AG109" s="419"/>
      <c r="AH109" s="427">
        <v>1</v>
      </c>
      <c r="AI109" s="429"/>
      <c r="AJ109" s="429"/>
      <c r="AK109" s="428"/>
      <c r="AL109" s="420">
        <v>2</v>
      </c>
      <c r="AM109" s="421"/>
      <c r="AN109" s="422"/>
      <c r="AO109" s="418">
        <v>3</v>
      </c>
      <c r="AP109" s="430"/>
      <c r="AQ109" s="419"/>
      <c r="AR109" s="427">
        <v>4</v>
      </c>
      <c r="AS109" s="429"/>
      <c r="AT109" s="429"/>
      <c r="AU109" s="428"/>
      <c r="AV109" s="420">
        <v>5</v>
      </c>
      <c r="AW109" s="421"/>
      <c r="AX109" s="421"/>
      <c r="AY109" s="422"/>
      <c r="AZ109" s="418">
        <v>6</v>
      </c>
      <c r="BA109" s="430"/>
      <c r="BB109" s="431"/>
    </row>
    <row r="110" spans="1:54" ht="15" customHeight="1">
      <c r="A110" s="432" t="s">
        <v>112</v>
      </c>
      <c r="B110" s="433"/>
      <c r="C110" s="433"/>
      <c r="D110" s="433"/>
      <c r="E110" s="433"/>
      <c r="F110" s="433"/>
      <c r="G110" s="433"/>
      <c r="H110" s="433"/>
      <c r="I110" s="433"/>
      <c r="J110" s="433"/>
      <c r="K110" s="433"/>
      <c r="L110" s="433"/>
      <c r="M110" s="433"/>
      <c r="N110" s="433"/>
      <c r="O110" s="433"/>
      <c r="P110" s="433"/>
      <c r="Q110" s="433"/>
      <c r="R110" s="433"/>
      <c r="S110" s="433"/>
      <c r="T110" s="433"/>
      <c r="U110" s="433"/>
      <c r="V110" s="433"/>
      <c r="W110" s="433"/>
      <c r="X110" s="433"/>
      <c r="Y110" s="433"/>
      <c r="Z110" s="433"/>
      <c r="AA110" s="433"/>
      <c r="AB110" s="433"/>
      <c r="AC110" s="433"/>
      <c r="AD110" s="433"/>
      <c r="AE110" s="433"/>
      <c r="AF110" s="433"/>
      <c r="AG110" s="433"/>
      <c r="AH110" s="433"/>
      <c r="AI110" s="433"/>
      <c r="AJ110" s="433"/>
      <c r="AK110" s="433"/>
      <c r="AL110" s="433"/>
      <c r="AM110" s="433"/>
      <c r="AN110" s="433"/>
      <c r="AO110" s="433"/>
      <c r="AP110" s="433"/>
      <c r="AQ110" s="433"/>
      <c r="AR110" s="433"/>
      <c r="AS110" s="433"/>
      <c r="AT110" s="433"/>
      <c r="AU110" s="433"/>
      <c r="AV110" s="433"/>
      <c r="AW110" s="433"/>
      <c r="AX110" s="433"/>
      <c r="AY110" s="433"/>
      <c r="AZ110" s="433"/>
      <c r="BA110" s="433"/>
      <c r="BB110" s="456"/>
    </row>
    <row r="111" spans="1:54">
      <c r="A111" s="432" t="s">
        <v>113</v>
      </c>
      <c r="B111" s="433"/>
      <c r="C111" s="433"/>
      <c r="D111" s="433"/>
      <c r="E111" s="433"/>
      <c r="F111" s="433"/>
      <c r="G111" s="433"/>
      <c r="H111" s="433"/>
      <c r="I111" s="433"/>
      <c r="J111" s="433"/>
      <c r="K111" s="433"/>
      <c r="L111" s="434"/>
      <c r="M111" s="418">
        <v>1</v>
      </c>
      <c r="N111" s="430"/>
      <c r="O111" s="430"/>
      <c r="P111" s="419"/>
      <c r="Q111" s="418">
        <v>2</v>
      </c>
      <c r="R111" s="430"/>
      <c r="S111" s="419"/>
      <c r="T111" s="420">
        <v>3</v>
      </c>
      <c r="U111" s="421"/>
      <c r="V111" s="421"/>
      <c r="W111" s="422"/>
      <c r="X111" s="418">
        <v>4</v>
      </c>
      <c r="Y111" s="430"/>
      <c r="Z111" s="419"/>
      <c r="AA111" s="418">
        <v>5</v>
      </c>
      <c r="AB111" s="430"/>
      <c r="AC111" s="419"/>
      <c r="AD111" s="418">
        <v>6</v>
      </c>
      <c r="AE111" s="430"/>
      <c r="AF111" s="430"/>
      <c r="AG111" s="419"/>
      <c r="AH111" s="427">
        <v>1</v>
      </c>
      <c r="AI111" s="429"/>
      <c r="AJ111" s="429"/>
      <c r="AK111" s="428"/>
      <c r="AL111" s="420">
        <v>2</v>
      </c>
      <c r="AM111" s="421"/>
      <c r="AN111" s="422"/>
      <c r="AO111" s="418">
        <v>3</v>
      </c>
      <c r="AP111" s="430"/>
      <c r="AQ111" s="419"/>
      <c r="AR111" s="427">
        <v>4</v>
      </c>
      <c r="AS111" s="429"/>
      <c r="AT111" s="429"/>
      <c r="AU111" s="428"/>
      <c r="AV111" s="420">
        <v>5</v>
      </c>
      <c r="AW111" s="421"/>
      <c r="AX111" s="421"/>
      <c r="AY111" s="422"/>
      <c r="AZ111" s="418">
        <v>6</v>
      </c>
      <c r="BA111" s="430"/>
      <c r="BB111" s="431"/>
    </row>
    <row r="112" spans="1:54">
      <c r="A112" s="432" t="s">
        <v>114</v>
      </c>
      <c r="B112" s="433"/>
      <c r="C112" s="433"/>
      <c r="D112" s="433"/>
      <c r="E112" s="433"/>
      <c r="F112" s="433"/>
      <c r="G112" s="433"/>
      <c r="H112" s="433"/>
      <c r="I112" s="433"/>
      <c r="J112" s="433"/>
      <c r="K112" s="433"/>
      <c r="L112" s="434"/>
      <c r="M112" s="418">
        <v>1</v>
      </c>
      <c r="N112" s="430"/>
      <c r="O112" s="430"/>
      <c r="P112" s="419"/>
      <c r="Q112" s="418">
        <v>2</v>
      </c>
      <c r="R112" s="430"/>
      <c r="S112" s="419"/>
      <c r="T112" s="420">
        <v>3</v>
      </c>
      <c r="U112" s="421"/>
      <c r="V112" s="421"/>
      <c r="W112" s="422"/>
      <c r="X112" s="418">
        <v>4</v>
      </c>
      <c r="Y112" s="430"/>
      <c r="Z112" s="419"/>
      <c r="AA112" s="418">
        <v>5</v>
      </c>
      <c r="AB112" s="430"/>
      <c r="AC112" s="419"/>
      <c r="AD112" s="418">
        <v>6</v>
      </c>
      <c r="AE112" s="430"/>
      <c r="AF112" s="430"/>
      <c r="AG112" s="419"/>
      <c r="AH112" s="427">
        <v>1</v>
      </c>
      <c r="AI112" s="429"/>
      <c r="AJ112" s="429"/>
      <c r="AK112" s="428"/>
      <c r="AL112" s="420">
        <v>2</v>
      </c>
      <c r="AM112" s="421"/>
      <c r="AN112" s="422"/>
      <c r="AO112" s="418">
        <v>3</v>
      </c>
      <c r="AP112" s="430"/>
      <c r="AQ112" s="419"/>
      <c r="AR112" s="427">
        <v>4</v>
      </c>
      <c r="AS112" s="429"/>
      <c r="AT112" s="429"/>
      <c r="AU112" s="428"/>
      <c r="AV112" s="420">
        <v>5</v>
      </c>
      <c r="AW112" s="421"/>
      <c r="AX112" s="421"/>
      <c r="AY112" s="422"/>
      <c r="AZ112" s="418">
        <v>6</v>
      </c>
      <c r="BA112" s="430"/>
      <c r="BB112" s="431"/>
    </row>
    <row r="113" spans="1:54">
      <c r="A113" s="432" t="s">
        <v>115</v>
      </c>
      <c r="B113" s="433"/>
      <c r="C113" s="433"/>
      <c r="D113" s="433"/>
      <c r="E113" s="433"/>
      <c r="F113" s="433"/>
      <c r="G113" s="433"/>
      <c r="H113" s="433"/>
      <c r="I113" s="433"/>
      <c r="J113" s="433"/>
      <c r="K113" s="433"/>
      <c r="L113" s="434"/>
      <c r="M113" s="418">
        <v>1</v>
      </c>
      <c r="N113" s="430"/>
      <c r="O113" s="430"/>
      <c r="P113" s="419"/>
      <c r="Q113" s="418">
        <v>2</v>
      </c>
      <c r="R113" s="430"/>
      <c r="S113" s="419"/>
      <c r="T113" s="420">
        <v>3</v>
      </c>
      <c r="U113" s="421"/>
      <c r="V113" s="421"/>
      <c r="W113" s="422"/>
      <c r="X113" s="418">
        <v>4</v>
      </c>
      <c r="Y113" s="430"/>
      <c r="Z113" s="419"/>
      <c r="AA113" s="418">
        <v>5</v>
      </c>
      <c r="AB113" s="430"/>
      <c r="AC113" s="419"/>
      <c r="AD113" s="418">
        <v>6</v>
      </c>
      <c r="AE113" s="430"/>
      <c r="AF113" s="430"/>
      <c r="AG113" s="419"/>
      <c r="AH113" s="427">
        <v>1</v>
      </c>
      <c r="AI113" s="429"/>
      <c r="AJ113" s="429"/>
      <c r="AK113" s="428"/>
      <c r="AL113" s="420">
        <v>2</v>
      </c>
      <c r="AM113" s="421"/>
      <c r="AN113" s="422"/>
      <c r="AO113" s="418">
        <v>3</v>
      </c>
      <c r="AP113" s="430"/>
      <c r="AQ113" s="419"/>
      <c r="AR113" s="427">
        <v>4</v>
      </c>
      <c r="AS113" s="429"/>
      <c r="AT113" s="429"/>
      <c r="AU113" s="428"/>
      <c r="AV113" s="420">
        <v>5</v>
      </c>
      <c r="AW113" s="421"/>
      <c r="AX113" s="421"/>
      <c r="AY113" s="422"/>
      <c r="AZ113" s="418">
        <v>6</v>
      </c>
      <c r="BA113" s="430"/>
      <c r="BB113" s="431"/>
    </row>
    <row r="114" spans="1:54">
      <c r="A114" s="432" t="s">
        <v>98</v>
      </c>
      <c r="B114" s="433"/>
      <c r="C114" s="433"/>
      <c r="D114" s="433"/>
      <c r="E114" s="433"/>
      <c r="F114" s="433"/>
      <c r="G114" s="433"/>
      <c r="H114" s="433"/>
      <c r="I114" s="433"/>
      <c r="J114" s="433"/>
      <c r="K114" s="433"/>
      <c r="L114" s="434"/>
      <c r="M114" s="418">
        <v>1</v>
      </c>
      <c r="N114" s="430"/>
      <c r="O114" s="430"/>
      <c r="P114" s="419"/>
      <c r="Q114" s="418">
        <v>2</v>
      </c>
      <c r="R114" s="430"/>
      <c r="S114" s="419"/>
      <c r="T114" s="420">
        <v>3</v>
      </c>
      <c r="U114" s="421"/>
      <c r="V114" s="421"/>
      <c r="W114" s="422"/>
      <c r="X114" s="418">
        <v>4</v>
      </c>
      <c r="Y114" s="430"/>
      <c r="Z114" s="419"/>
      <c r="AA114" s="418">
        <v>5</v>
      </c>
      <c r="AB114" s="430"/>
      <c r="AC114" s="419"/>
      <c r="AD114" s="418">
        <v>6</v>
      </c>
      <c r="AE114" s="430"/>
      <c r="AF114" s="430"/>
      <c r="AG114" s="419"/>
      <c r="AH114" s="427">
        <v>1</v>
      </c>
      <c r="AI114" s="429"/>
      <c r="AJ114" s="429"/>
      <c r="AK114" s="428"/>
      <c r="AL114" s="420">
        <v>2</v>
      </c>
      <c r="AM114" s="421"/>
      <c r="AN114" s="422"/>
      <c r="AO114" s="418">
        <v>3</v>
      </c>
      <c r="AP114" s="430"/>
      <c r="AQ114" s="419"/>
      <c r="AR114" s="427">
        <v>4</v>
      </c>
      <c r="AS114" s="429"/>
      <c r="AT114" s="429"/>
      <c r="AU114" s="428"/>
      <c r="AV114" s="420">
        <v>5</v>
      </c>
      <c r="AW114" s="421"/>
      <c r="AX114" s="421"/>
      <c r="AY114" s="422"/>
      <c r="AZ114" s="418">
        <v>6</v>
      </c>
      <c r="BA114" s="430"/>
      <c r="BB114" s="431"/>
    </row>
    <row r="115" spans="1:54">
      <c r="A115" s="409" t="s">
        <v>116</v>
      </c>
      <c r="B115" s="410"/>
      <c r="C115" s="410"/>
      <c r="D115" s="410"/>
      <c r="E115" s="410"/>
      <c r="F115" s="410"/>
      <c r="G115" s="410"/>
      <c r="H115" s="410"/>
      <c r="I115" s="410"/>
      <c r="J115" s="410"/>
      <c r="K115" s="410"/>
      <c r="L115" s="410"/>
      <c r="M115" s="410"/>
      <c r="N115" s="410"/>
      <c r="O115" s="410"/>
      <c r="P115" s="410"/>
      <c r="Q115" s="410"/>
      <c r="R115" s="410"/>
      <c r="S115" s="410"/>
      <c r="T115" s="410"/>
      <c r="U115" s="410"/>
      <c r="V115" s="410"/>
      <c r="W115" s="463"/>
      <c r="X115" s="464" t="s">
        <v>117</v>
      </c>
      <c r="Y115" s="465"/>
      <c r="Z115" s="465"/>
      <c r="AA115" s="465"/>
      <c r="AB115" s="465"/>
      <c r="AC115" s="465"/>
      <c r="AD115" s="465"/>
      <c r="AE115" s="465"/>
      <c r="AF115" s="465"/>
      <c r="AG115" s="465"/>
      <c r="AH115" s="465"/>
      <c r="AI115" s="465"/>
      <c r="AJ115" s="465"/>
      <c r="AK115" s="465"/>
      <c r="AL115" s="465"/>
      <c r="AM115" s="465"/>
      <c r="AN115" s="465"/>
      <c r="AO115" s="465"/>
      <c r="AP115" s="465"/>
      <c r="AQ115" s="465"/>
      <c r="AR115" s="465"/>
      <c r="AS115" s="465"/>
      <c r="AT115" s="465"/>
      <c r="AU115" s="465"/>
      <c r="AV115" s="465"/>
      <c r="AW115" s="465"/>
      <c r="AX115" s="465"/>
      <c r="AY115" s="465"/>
      <c r="AZ115" s="465"/>
      <c r="BA115" s="465"/>
      <c r="BB115" s="466"/>
    </row>
    <row r="116" spans="1:54">
      <c r="A116" s="285" t="str">
        <f>'UNIFIED INTAKE'!A74</f>
        <v>PATIENT IS LIVING WITH HER FAMILY, THEY ARE 6 HOUSEHOLD MEMBER. PATIENT IS UNEMPLOYED AS SHE LOOK AFTER THE WELFARE OF THE FAMILY INCOME IS JUST ENOUGH TO AUGMENT AND SUSTAIN THE NEEDS OF THE FAMILY, THEY DO NOT HAVE OTHER SOURCE OF INCOME TO AUGMENT IN THEIR OTHER FINANCES.SHE CAMR O OUR OFFICE TO SEEK MEDICAL ASSISTANCE FOR HER SERIES OF LAB TEST. LAST 9/4/2023 SHE IS DIAGNOSED OF T/C UNSTABLE ANGIN;IHD. SHE IS CLASSIFIED AS C3.</v>
      </c>
      <c r="B116" s="286"/>
      <c r="C116" s="286"/>
      <c r="D116" s="286"/>
      <c r="E116" s="286"/>
      <c r="F116" s="286"/>
      <c r="G116" s="286"/>
      <c r="H116" s="286"/>
      <c r="I116" s="286"/>
      <c r="J116" s="286"/>
      <c r="K116" s="286"/>
      <c r="L116" s="286"/>
      <c r="M116" s="286"/>
      <c r="N116" s="286"/>
      <c r="O116" s="286"/>
      <c r="P116" s="286"/>
      <c r="Q116" s="286"/>
      <c r="R116" s="286"/>
      <c r="S116" s="286"/>
      <c r="T116" s="286"/>
      <c r="U116" s="286"/>
      <c r="V116" s="286"/>
      <c r="W116" s="286"/>
      <c r="X116" s="291"/>
      <c r="Y116" s="292"/>
      <c r="Z116" s="292"/>
      <c r="AA116" s="292"/>
      <c r="AB116" s="292"/>
      <c r="AC116" s="292"/>
      <c r="AD116" s="292"/>
      <c r="AE116" s="292"/>
      <c r="AF116" s="292"/>
      <c r="AG116" s="292"/>
      <c r="AH116" s="292"/>
      <c r="AI116" s="292"/>
      <c r="AJ116" s="292"/>
      <c r="AK116" s="292"/>
      <c r="AL116" s="292"/>
      <c r="AM116" s="292"/>
      <c r="AN116" s="292"/>
      <c r="AO116" s="292"/>
      <c r="AP116" s="292"/>
      <c r="AQ116" s="292"/>
      <c r="AR116" s="292"/>
      <c r="AS116" s="292"/>
      <c r="AT116" s="292"/>
      <c r="AU116" s="292"/>
      <c r="AV116" s="292"/>
      <c r="AW116" s="292"/>
      <c r="AX116" s="292"/>
      <c r="AY116" s="292"/>
      <c r="AZ116" s="292"/>
      <c r="BA116" s="292"/>
      <c r="BB116" s="293"/>
    </row>
    <row r="117" spans="1:54">
      <c r="A117" s="287"/>
      <c r="B117" s="288"/>
      <c r="C117" s="288"/>
      <c r="D117" s="288"/>
      <c r="E117" s="288"/>
      <c r="F117" s="288"/>
      <c r="G117" s="288"/>
      <c r="H117" s="288"/>
      <c r="I117" s="288"/>
      <c r="J117" s="288"/>
      <c r="K117" s="288"/>
      <c r="L117" s="288"/>
      <c r="M117" s="288"/>
      <c r="N117" s="288"/>
      <c r="O117" s="288"/>
      <c r="P117" s="288"/>
      <c r="Q117" s="288"/>
      <c r="R117" s="288"/>
      <c r="S117" s="288"/>
      <c r="T117" s="288"/>
      <c r="U117" s="288"/>
      <c r="V117" s="288"/>
      <c r="W117" s="288"/>
      <c r="X117" s="287"/>
      <c r="Y117" s="288"/>
      <c r="Z117" s="288"/>
      <c r="AA117" s="288"/>
      <c r="AB117" s="288"/>
      <c r="AC117" s="288"/>
      <c r="AD117" s="288"/>
      <c r="AE117" s="288"/>
      <c r="AF117" s="288"/>
      <c r="AG117" s="288"/>
      <c r="AH117" s="288"/>
      <c r="AI117" s="288"/>
      <c r="AJ117" s="288"/>
      <c r="AK117" s="288"/>
      <c r="AL117" s="288"/>
      <c r="AM117" s="288"/>
      <c r="AN117" s="288"/>
      <c r="AO117" s="288"/>
      <c r="AP117" s="288"/>
      <c r="AQ117" s="288"/>
      <c r="AR117" s="288"/>
      <c r="AS117" s="288"/>
      <c r="AT117" s="288"/>
      <c r="AU117" s="288"/>
      <c r="AV117" s="288"/>
      <c r="AW117" s="288"/>
      <c r="AX117" s="288"/>
      <c r="AY117" s="288"/>
      <c r="AZ117" s="288"/>
      <c r="BA117" s="288"/>
      <c r="BB117" s="294"/>
    </row>
    <row r="118" spans="1:54">
      <c r="A118" s="287"/>
      <c r="B118" s="288"/>
      <c r="C118" s="288"/>
      <c r="D118" s="288"/>
      <c r="E118" s="288"/>
      <c r="F118" s="288"/>
      <c r="G118" s="288"/>
      <c r="H118" s="288"/>
      <c r="I118" s="288"/>
      <c r="J118" s="288"/>
      <c r="K118" s="288"/>
      <c r="L118" s="288"/>
      <c r="M118" s="288"/>
      <c r="N118" s="288"/>
      <c r="O118" s="288"/>
      <c r="P118" s="288"/>
      <c r="Q118" s="288"/>
      <c r="R118" s="288"/>
      <c r="S118" s="288"/>
      <c r="T118" s="288"/>
      <c r="U118" s="288"/>
      <c r="V118" s="288"/>
      <c r="W118" s="288"/>
      <c r="X118" s="287"/>
      <c r="Y118" s="288"/>
      <c r="Z118" s="288"/>
      <c r="AA118" s="288"/>
      <c r="AB118" s="288"/>
      <c r="AC118" s="288"/>
      <c r="AD118" s="288"/>
      <c r="AE118" s="288"/>
      <c r="AF118" s="288"/>
      <c r="AG118" s="288"/>
      <c r="AH118" s="288"/>
      <c r="AI118" s="288"/>
      <c r="AJ118" s="288"/>
      <c r="AK118" s="288"/>
      <c r="AL118" s="288"/>
      <c r="AM118" s="288"/>
      <c r="AN118" s="288"/>
      <c r="AO118" s="288"/>
      <c r="AP118" s="288"/>
      <c r="AQ118" s="288"/>
      <c r="AR118" s="288"/>
      <c r="AS118" s="288"/>
      <c r="AT118" s="288"/>
      <c r="AU118" s="288"/>
      <c r="AV118" s="288"/>
      <c r="AW118" s="288"/>
      <c r="AX118" s="288"/>
      <c r="AY118" s="288"/>
      <c r="AZ118" s="288"/>
      <c r="BA118" s="288"/>
      <c r="BB118" s="294"/>
    </row>
    <row r="119" spans="1:54">
      <c r="A119" s="287"/>
      <c r="B119" s="288"/>
      <c r="C119" s="288"/>
      <c r="D119" s="288"/>
      <c r="E119" s="288"/>
      <c r="F119" s="288"/>
      <c r="G119" s="288"/>
      <c r="H119" s="288"/>
      <c r="I119" s="288"/>
      <c r="J119" s="288"/>
      <c r="K119" s="288"/>
      <c r="L119" s="288"/>
      <c r="M119" s="288"/>
      <c r="N119" s="288"/>
      <c r="O119" s="288"/>
      <c r="P119" s="288"/>
      <c r="Q119" s="288"/>
      <c r="R119" s="288"/>
      <c r="S119" s="288"/>
      <c r="T119" s="288"/>
      <c r="U119" s="288"/>
      <c r="V119" s="288"/>
      <c r="W119" s="288"/>
      <c r="X119" s="287"/>
      <c r="Y119" s="288"/>
      <c r="Z119" s="288"/>
      <c r="AA119" s="288"/>
      <c r="AB119" s="288"/>
      <c r="AC119" s="288"/>
      <c r="AD119" s="288"/>
      <c r="AE119" s="288"/>
      <c r="AF119" s="288"/>
      <c r="AG119" s="288"/>
      <c r="AH119" s="288"/>
      <c r="AI119" s="288"/>
      <c r="AJ119" s="288"/>
      <c r="AK119" s="288"/>
      <c r="AL119" s="288"/>
      <c r="AM119" s="288"/>
      <c r="AN119" s="288"/>
      <c r="AO119" s="288"/>
      <c r="AP119" s="288"/>
      <c r="AQ119" s="288"/>
      <c r="AR119" s="288"/>
      <c r="AS119" s="288"/>
      <c r="AT119" s="288"/>
      <c r="AU119" s="288"/>
      <c r="AV119" s="288"/>
      <c r="AW119" s="288"/>
      <c r="AX119" s="288"/>
      <c r="AY119" s="288"/>
      <c r="AZ119" s="288"/>
      <c r="BA119" s="288"/>
      <c r="BB119" s="294"/>
    </row>
    <row r="120" spans="1:54" ht="153" customHeight="1">
      <c r="A120" s="289"/>
      <c r="B120" s="290"/>
      <c r="C120" s="290"/>
      <c r="D120" s="290"/>
      <c r="E120" s="290"/>
      <c r="F120" s="290"/>
      <c r="G120" s="290"/>
      <c r="H120" s="290"/>
      <c r="I120" s="290"/>
      <c r="J120" s="290"/>
      <c r="K120" s="290"/>
      <c r="L120" s="290"/>
      <c r="M120" s="290"/>
      <c r="N120" s="290"/>
      <c r="O120" s="290"/>
      <c r="P120" s="290"/>
      <c r="Q120" s="290"/>
      <c r="R120" s="290"/>
      <c r="S120" s="290"/>
      <c r="T120" s="290"/>
      <c r="U120" s="290"/>
      <c r="V120" s="290"/>
      <c r="W120" s="290"/>
      <c r="X120" s="289"/>
      <c r="Y120" s="290"/>
      <c r="Z120" s="290"/>
      <c r="AA120" s="290"/>
      <c r="AB120" s="290"/>
      <c r="AC120" s="290"/>
      <c r="AD120" s="290"/>
      <c r="AE120" s="290"/>
      <c r="AF120" s="290"/>
      <c r="AG120" s="290"/>
      <c r="AH120" s="290"/>
      <c r="AI120" s="290"/>
      <c r="AJ120" s="290"/>
      <c r="AK120" s="290"/>
      <c r="AL120" s="290"/>
      <c r="AM120" s="290"/>
      <c r="AN120" s="290"/>
      <c r="AO120" s="290"/>
      <c r="AP120" s="290"/>
      <c r="AQ120" s="290"/>
      <c r="AR120" s="290"/>
      <c r="AS120" s="290"/>
      <c r="AT120" s="290"/>
      <c r="AU120" s="290"/>
      <c r="AV120" s="290"/>
      <c r="AW120" s="290"/>
      <c r="AX120" s="290"/>
      <c r="AY120" s="290"/>
      <c r="AZ120" s="290"/>
      <c r="BA120" s="290"/>
      <c r="BB120" s="295"/>
    </row>
    <row r="121" spans="1:54">
      <c r="A121" s="5"/>
      <c r="B121" s="5"/>
      <c r="C121" s="5"/>
      <c r="D121" s="5"/>
      <c r="E121" s="5"/>
      <c r="F121" s="5"/>
      <c r="G121" s="5"/>
      <c r="H121" s="5"/>
      <c r="I121" s="5"/>
      <c r="J121" s="5"/>
      <c r="K121" s="5"/>
      <c r="L121" s="5"/>
      <c r="M121" s="5"/>
      <c r="N121" s="5"/>
      <c r="O121" s="5"/>
      <c r="P121" s="5"/>
      <c r="Q121" s="5"/>
      <c r="R121" s="5"/>
      <c r="S121" s="5"/>
      <c r="T121" s="5"/>
      <c r="U121" s="5"/>
      <c r="V121" s="5"/>
      <c r="W121" s="5"/>
      <c r="X121" s="5"/>
      <c r="Y121" s="5"/>
      <c r="Z121" s="5"/>
      <c r="AA121" s="5"/>
      <c r="AB121" s="5"/>
      <c r="AC121" s="5"/>
      <c r="AD121" s="5"/>
      <c r="AE121" s="5"/>
      <c r="AF121" s="5"/>
      <c r="AG121" s="5"/>
      <c r="AH121" s="5"/>
      <c r="AI121" s="5"/>
      <c r="AJ121" s="5"/>
      <c r="AK121" s="5"/>
      <c r="AL121" s="5"/>
      <c r="AM121" s="5"/>
      <c r="AN121" s="5"/>
      <c r="AO121" s="5"/>
      <c r="AP121" s="5"/>
      <c r="AQ121" s="5"/>
      <c r="AR121" s="5"/>
      <c r="AS121" s="5"/>
      <c r="AT121" s="5"/>
      <c r="AU121" s="5"/>
      <c r="AV121" s="5"/>
      <c r="AW121" s="5"/>
      <c r="AX121" s="5"/>
      <c r="AY121" s="5"/>
      <c r="AZ121" s="5"/>
      <c r="BA121" s="5"/>
      <c r="BB121" s="5"/>
    </row>
    <row r="123" spans="1:54">
      <c r="A123" s="460"/>
      <c r="B123" s="460"/>
      <c r="C123" s="460"/>
      <c r="D123" s="460"/>
      <c r="E123" s="460"/>
      <c r="F123" s="460"/>
      <c r="G123" s="460"/>
      <c r="H123" s="460"/>
      <c r="I123" s="460"/>
      <c r="J123" s="460"/>
      <c r="K123" s="460"/>
      <c r="L123" s="460"/>
      <c r="M123" s="460"/>
      <c r="N123" s="460"/>
      <c r="O123" s="460"/>
      <c r="P123" s="460"/>
      <c r="Q123" s="460"/>
      <c r="X123" s="461" t="str">
        <f>'UNIFIED INTAKE'!D87</f>
        <v>JESSA MAE M. CARISOLA, RSW</v>
      </c>
      <c r="Y123" s="461"/>
      <c r="Z123" s="461"/>
      <c r="AA123" s="461"/>
      <c r="AB123" s="461"/>
      <c r="AC123" s="461"/>
      <c r="AD123" s="461"/>
      <c r="AE123" s="461"/>
      <c r="AF123" s="461"/>
      <c r="AG123" s="461"/>
      <c r="AH123" s="461"/>
      <c r="AI123" s="461"/>
      <c r="AJ123" s="461"/>
      <c r="AK123" s="461"/>
      <c r="AL123" s="461"/>
      <c r="AM123" s="461"/>
      <c r="AN123" s="461"/>
      <c r="AO123" s="461"/>
      <c r="AP123" s="461"/>
      <c r="AQ123" s="461"/>
      <c r="AR123" s="461"/>
      <c r="AS123" s="461"/>
      <c r="AT123" s="461"/>
      <c r="AU123" s="461"/>
    </row>
    <row r="124" spans="1:54">
      <c r="A124" s="462" t="s">
        <v>212</v>
      </c>
      <c r="B124" s="462"/>
      <c r="C124" s="462"/>
      <c r="D124" s="462"/>
      <c r="E124" s="462"/>
      <c r="F124" s="462"/>
      <c r="G124" s="462"/>
      <c r="H124" s="462"/>
      <c r="I124" s="462"/>
      <c r="J124" s="462"/>
      <c r="K124" s="462"/>
      <c r="L124" s="462"/>
      <c r="M124" s="462"/>
      <c r="N124" s="462"/>
      <c r="O124" s="462"/>
      <c r="P124" s="462"/>
      <c r="Q124" s="462"/>
      <c r="X124" s="462" t="s">
        <v>28</v>
      </c>
      <c r="Y124" s="462"/>
      <c r="Z124" s="462"/>
      <c r="AA124" s="462"/>
      <c r="AB124" s="462"/>
      <c r="AC124" s="462"/>
      <c r="AD124" s="462"/>
      <c r="AE124" s="462"/>
      <c r="AF124" s="462"/>
      <c r="AG124" s="462"/>
      <c r="AH124" s="462"/>
      <c r="AI124" s="462"/>
      <c r="AJ124" s="462"/>
      <c r="AK124" s="462"/>
      <c r="AL124" s="462"/>
      <c r="AM124" s="462"/>
      <c r="AN124" s="462"/>
      <c r="AO124" s="462"/>
      <c r="AP124" s="462"/>
      <c r="AQ124" s="462"/>
      <c r="AR124" s="462"/>
      <c r="AS124" s="462"/>
      <c r="AT124" s="462"/>
      <c r="AU124" s="462"/>
    </row>
  </sheetData>
  <customSheetViews>
    <customSheetView guid="{0656D129-458C-4476-BED5-1C57B00455F0}" scale="145" showPageBreaks="1" printArea="1" view="pageLayout" topLeftCell="A49">
      <selection activeCell="A13" sqref="A13:M13"/>
      <rowBreaks count="1" manualBreakCount="1">
        <brk id="98" max="53" man="1"/>
      </rowBreaks>
      <pageMargins left="0.1" right="0.1" top="1.204375" bottom="0.13" header="0.3" footer="0.12"/>
      <pageSetup paperSize="9" scale="94" orientation="portrait" horizontalDpi="0" verticalDpi="0" r:id="rId1"/>
      <headerFooter>
        <oddHeader>&amp;L           &amp;G&amp;C&amp;G&amp;R
&amp;G</oddHeader>
        <oddFooter>&amp;CPage &amp;P</oddFooter>
      </headerFooter>
    </customSheetView>
    <customSheetView guid="{BD76EEE7-8F6D-4193-AC21-C0B5C3D08FBF}" scale="145" showPageBreaks="1" printArea="1" view="pageLayout" topLeftCell="A49">
      <selection activeCell="A13" sqref="A13:M13"/>
      <rowBreaks count="1" manualBreakCount="1">
        <brk id="98" max="53" man="1"/>
      </rowBreaks>
      <pageMargins left="0.1" right="0.1" top="1.204375" bottom="0.13" header="0.3" footer="0.12"/>
      <pageSetup paperSize="9" scale="94" orientation="portrait" horizontalDpi="0" verticalDpi="0" r:id="rId2"/>
      <headerFooter>
        <oddHeader>&amp;L           &amp;G&amp;C&amp;G&amp;R
&amp;G</oddHeader>
        <oddFooter>&amp;CPage &amp;P</oddFooter>
      </headerFooter>
    </customSheetView>
  </customSheetViews>
  <mergeCells count="1078">
    <mergeCell ref="J42:O42"/>
    <mergeCell ref="AU17:AX17"/>
    <mergeCell ref="AY17:BB17"/>
    <mergeCell ref="A16:M16"/>
    <mergeCell ref="N16:AE16"/>
    <mergeCell ref="AM15:AN15"/>
    <mergeCell ref="AO15:AS15"/>
    <mergeCell ref="AN11:BB11"/>
    <mergeCell ref="AN12:AR13"/>
    <mergeCell ref="E2:AA2"/>
    <mergeCell ref="AJ2:AR2"/>
    <mergeCell ref="AS12:AW13"/>
    <mergeCell ref="AX12:BB13"/>
    <mergeCell ref="Q15:S15"/>
    <mergeCell ref="AA15:AB15"/>
    <mergeCell ref="AC15:AE15"/>
    <mergeCell ref="AX20:BB20"/>
    <mergeCell ref="AC19:AO19"/>
    <mergeCell ref="A19:B19"/>
    <mergeCell ref="C19:G19"/>
    <mergeCell ref="A20:B20"/>
    <mergeCell ref="C20:G20"/>
    <mergeCell ref="H20:U20"/>
    <mergeCell ref="V19:AB19"/>
    <mergeCell ref="V20:AB20"/>
    <mergeCell ref="AP20:AW20"/>
    <mergeCell ref="AF16:BB16"/>
    <mergeCell ref="A17:M18"/>
    <mergeCell ref="N17:AE18"/>
    <mergeCell ref="AF18:AH18"/>
    <mergeCell ref="AI18:AL18"/>
    <mergeCell ref="AM18:AP18"/>
    <mergeCell ref="AR18:AT18"/>
    <mergeCell ref="AU18:AX18"/>
    <mergeCell ref="AY18:BB18"/>
    <mergeCell ref="AF17:AH17"/>
    <mergeCell ref="AI17:AL17"/>
    <mergeCell ref="AM17:AP17"/>
    <mergeCell ref="AR17:AT17"/>
    <mergeCell ref="H19:U19"/>
    <mergeCell ref="A33:J33"/>
    <mergeCell ref="K33:N33"/>
    <mergeCell ref="O33:S33"/>
    <mergeCell ref="S76:T76"/>
    <mergeCell ref="U76:V76"/>
    <mergeCell ref="W76:X76"/>
    <mergeCell ref="Y76:Z76"/>
    <mergeCell ref="AA76:AB76"/>
    <mergeCell ref="AC76:AD76"/>
    <mergeCell ref="AA75:AB75"/>
    <mergeCell ref="AC75:AD75"/>
    <mergeCell ref="AR76:AS76"/>
    <mergeCell ref="AT76:AV76"/>
    <mergeCell ref="AW76:AX76"/>
    <mergeCell ref="AY76:BA76"/>
    <mergeCell ref="AE76:AF76"/>
    <mergeCell ref="AG76:AH76"/>
    <mergeCell ref="AI76:AJ76"/>
    <mergeCell ref="AK76:AL76"/>
    <mergeCell ref="AM76:AN76"/>
    <mergeCell ref="AO76:AP76"/>
    <mergeCell ref="AR73:AS73"/>
    <mergeCell ref="AT73:AV73"/>
    <mergeCell ref="AW73:AX73"/>
    <mergeCell ref="AY73:BA73"/>
    <mergeCell ref="AB2:AE3"/>
    <mergeCell ref="AF2:AI3"/>
    <mergeCell ref="A5:I5"/>
    <mergeCell ref="J5:AO5"/>
    <mergeCell ref="AP5:BB5"/>
    <mergeCell ref="A6:I6"/>
    <mergeCell ref="J6:AO6"/>
    <mergeCell ref="AP6:BB6"/>
    <mergeCell ref="A9:BB10"/>
    <mergeCell ref="A11:AG11"/>
    <mergeCell ref="A12:E12"/>
    <mergeCell ref="F12:U12"/>
    <mergeCell ref="V12:AG12"/>
    <mergeCell ref="A13:AG13"/>
    <mergeCell ref="AH11:AJ11"/>
    <mergeCell ref="AK11:AM11"/>
    <mergeCell ref="J8:AO8"/>
    <mergeCell ref="AP8:BB8"/>
    <mergeCell ref="A73:D73"/>
    <mergeCell ref="G73:H73"/>
    <mergeCell ref="J73:K73"/>
    <mergeCell ref="L73:M73"/>
    <mergeCell ref="N73:O73"/>
    <mergeCell ref="P73:Q73"/>
    <mergeCell ref="AE72:AF72"/>
    <mergeCell ref="AG72:AH72"/>
    <mergeCell ref="AI72:AJ72"/>
    <mergeCell ref="AO72:AP72"/>
    <mergeCell ref="S72:T72"/>
    <mergeCell ref="U72:V72"/>
    <mergeCell ref="W72:X72"/>
    <mergeCell ref="AH96:AK96"/>
    <mergeCell ref="AL96:AN96"/>
    <mergeCell ref="AD95:AG95"/>
    <mergeCell ref="AH95:AK95"/>
    <mergeCell ref="AL95:AN95"/>
    <mergeCell ref="AO95:AQ95"/>
    <mergeCell ref="AR95:AU95"/>
    <mergeCell ref="AV95:AY95"/>
    <mergeCell ref="A95:L95"/>
    <mergeCell ref="M95:P95"/>
    <mergeCell ref="Q95:S95"/>
    <mergeCell ref="T95:W95"/>
    <mergeCell ref="X95:Z95"/>
    <mergeCell ref="AA95:AC95"/>
    <mergeCell ref="A14:C14"/>
    <mergeCell ref="D14:N14"/>
    <mergeCell ref="O14:AS14"/>
    <mergeCell ref="AT14:BB14"/>
    <mergeCell ref="A15:C15"/>
    <mergeCell ref="D15:N15"/>
    <mergeCell ref="AT15:BB15"/>
    <mergeCell ref="O15:P15"/>
    <mergeCell ref="U15:Z15"/>
    <mergeCell ref="A71:BB71"/>
    <mergeCell ref="A77:BB77"/>
    <mergeCell ref="X52:BB52"/>
    <mergeCell ref="A52:W52"/>
    <mergeCell ref="A54:W54"/>
    <mergeCell ref="X54:BB54"/>
    <mergeCell ref="X56:BB56"/>
    <mergeCell ref="A56:W56"/>
    <mergeCell ref="AP19:BB19"/>
    <mergeCell ref="A123:Q123"/>
    <mergeCell ref="X123:AU123"/>
    <mergeCell ref="X124:AU124"/>
    <mergeCell ref="A124:Q124"/>
    <mergeCell ref="AO114:AQ114"/>
    <mergeCell ref="AR114:AU114"/>
    <mergeCell ref="AV114:AY114"/>
    <mergeCell ref="AZ114:BB114"/>
    <mergeCell ref="A115:W115"/>
    <mergeCell ref="X115:BB115"/>
    <mergeCell ref="AZ113:BB113"/>
    <mergeCell ref="A114:L114"/>
    <mergeCell ref="M114:P114"/>
    <mergeCell ref="Q114:S114"/>
    <mergeCell ref="T114:W114"/>
    <mergeCell ref="X114:Z114"/>
    <mergeCell ref="AA114:AC114"/>
    <mergeCell ref="AA113:AC113"/>
    <mergeCell ref="AD114:AG114"/>
    <mergeCell ref="AH114:AK114"/>
    <mergeCell ref="A88:BB88"/>
    <mergeCell ref="A93:BB93"/>
    <mergeCell ref="A97:BB97"/>
    <mergeCell ref="A65:BB65"/>
    <mergeCell ref="A102:BB102"/>
    <mergeCell ref="A106:BB106"/>
    <mergeCell ref="A110:BB110"/>
    <mergeCell ref="AL114:AN114"/>
    <mergeCell ref="AD113:AG113"/>
    <mergeCell ref="AH113:AK113"/>
    <mergeCell ref="AL113:AN113"/>
    <mergeCell ref="AO113:AQ113"/>
    <mergeCell ref="AR113:AU113"/>
    <mergeCell ref="AV113:AY113"/>
    <mergeCell ref="AO112:AQ112"/>
    <mergeCell ref="AR112:AU112"/>
    <mergeCell ref="AV112:AY112"/>
    <mergeCell ref="AZ112:BB112"/>
    <mergeCell ref="A113:L113"/>
    <mergeCell ref="M113:P113"/>
    <mergeCell ref="Q113:S113"/>
    <mergeCell ref="T113:W113"/>
    <mergeCell ref="X113:Z113"/>
    <mergeCell ref="AZ111:BB111"/>
    <mergeCell ref="A112:L112"/>
    <mergeCell ref="M112:P112"/>
    <mergeCell ref="Q112:S112"/>
    <mergeCell ref="T112:W112"/>
    <mergeCell ref="X112:Z112"/>
    <mergeCell ref="AA112:AC112"/>
    <mergeCell ref="AD112:AG112"/>
    <mergeCell ref="AH112:AK112"/>
    <mergeCell ref="AL112:AN112"/>
    <mergeCell ref="AD111:AG111"/>
    <mergeCell ref="AH111:AK111"/>
    <mergeCell ref="AL111:AN111"/>
    <mergeCell ref="AO111:AQ111"/>
    <mergeCell ref="AR111:AU111"/>
    <mergeCell ref="AV111:AY111"/>
    <mergeCell ref="A111:L111"/>
    <mergeCell ref="M111:P111"/>
    <mergeCell ref="Q111:S111"/>
    <mergeCell ref="T111:W111"/>
    <mergeCell ref="X111:Z111"/>
    <mergeCell ref="AA111:AC111"/>
    <mergeCell ref="AO109:AQ109"/>
    <mergeCell ref="AR109:AU109"/>
    <mergeCell ref="AV109:AY109"/>
    <mergeCell ref="AZ109:BB109"/>
    <mergeCell ref="AZ108:BB108"/>
    <mergeCell ref="A109:L109"/>
    <mergeCell ref="M109:P109"/>
    <mergeCell ref="Q109:S109"/>
    <mergeCell ref="T109:W109"/>
    <mergeCell ref="X109:Z109"/>
    <mergeCell ref="AA109:AC109"/>
    <mergeCell ref="AD109:AG109"/>
    <mergeCell ref="AH109:AK109"/>
    <mergeCell ref="AL109:AN109"/>
    <mergeCell ref="AD108:AG108"/>
    <mergeCell ref="AH108:AK108"/>
    <mergeCell ref="AL108:AN108"/>
    <mergeCell ref="AO108:AQ108"/>
    <mergeCell ref="AR108:AU108"/>
    <mergeCell ref="AV108:AY108"/>
    <mergeCell ref="A108:L108"/>
    <mergeCell ref="M108:P108"/>
    <mergeCell ref="Q108:S108"/>
    <mergeCell ref="T108:W108"/>
    <mergeCell ref="X108:Z108"/>
    <mergeCell ref="AA108:AC108"/>
    <mergeCell ref="AH107:AK107"/>
    <mergeCell ref="AL107:AN107"/>
    <mergeCell ref="AO107:AQ107"/>
    <mergeCell ref="AR107:AU107"/>
    <mergeCell ref="AV107:AY107"/>
    <mergeCell ref="AZ107:BB107"/>
    <mergeCell ref="AZ105:BB105"/>
    <mergeCell ref="A107:L107"/>
    <mergeCell ref="M107:P107"/>
    <mergeCell ref="Q107:S107"/>
    <mergeCell ref="T107:W107"/>
    <mergeCell ref="X107:Z107"/>
    <mergeCell ref="AA107:AC107"/>
    <mergeCell ref="AD107:AG107"/>
    <mergeCell ref="AD105:AG105"/>
    <mergeCell ref="AH105:AK105"/>
    <mergeCell ref="AL105:AN105"/>
    <mergeCell ref="AO105:AQ105"/>
    <mergeCell ref="AR105:AU105"/>
    <mergeCell ref="AV105:AY105"/>
    <mergeCell ref="AO104:AQ104"/>
    <mergeCell ref="AR104:AU104"/>
    <mergeCell ref="AV104:AY104"/>
    <mergeCell ref="AZ104:BB104"/>
    <mergeCell ref="A105:L105"/>
    <mergeCell ref="M105:P105"/>
    <mergeCell ref="Q105:S105"/>
    <mergeCell ref="T105:W105"/>
    <mergeCell ref="X105:Z105"/>
    <mergeCell ref="AA105:AC105"/>
    <mergeCell ref="AZ103:BB103"/>
    <mergeCell ref="A104:L104"/>
    <mergeCell ref="M104:P104"/>
    <mergeCell ref="Q104:S104"/>
    <mergeCell ref="T104:W104"/>
    <mergeCell ref="X104:Z104"/>
    <mergeCell ref="AA104:AC104"/>
    <mergeCell ref="AD104:AG104"/>
    <mergeCell ref="AH104:AK104"/>
    <mergeCell ref="AL104:AN104"/>
    <mergeCell ref="AD103:AG103"/>
    <mergeCell ref="AH103:AK103"/>
    <mergeCell ref="AL103:AN103"/>
    <mergeCell ref="AO103:AQ103"/>
    <mergeCell ref="AR103:AU103"/>
    <mergeCell ref="AV103:AY103"/>
    <mergeCell ref="A103:L103"/>
    <mergeCell ref="M103:P103"/>
    <mergeCell ref="Q103:S103"/>
    <mergeCell ref="T103:W103"/>
    <mergeCell ref="X103:Z103"/>
    <mergeCell ref="AA103:AC103"/>
    <mergeCell ref="AO101:AQ101"/>
    <mergeCell ref="AR101:AU101"/>
    <mergeCell ref="AV101:AY101"/>
    <mergeCell ref="AZ101:BB101"/>
    <mergeCell ref="AZ100:BB100"/>
    <mergeCell ref="A101:L101"/>
    <mergeCell ref="M101:P101"/>
    <mergeCell ref="Q101:S101"/>
    <mergeCell ref="T101:W101"/>
    <mergeCell ref="X101:Z101"/>
    <mergeCell ref="AA101:AC101"/>
    <mergeCell ref="AD101:AG101"/>
    <mergeCell ref="AH101:AK101"/>
    <mergeCell ref="AL101:AN101"/>
    <mergeCell ref="AD100:AG100"/>
    <mergeCell ref="AH100:AK100"/>
    <mergeCell ref="AL100:AN100"/>
    <mergeCell ref="AO100:AQ100"/>
    <mergeCell ref="AR100:AU100"/>
    <mergeCell ref="AV100:AY100"/>
    <mergeCell ref="AO99:AQ99"/>
    <mergeCell ref="AR99:AU99"/>
    <mergeCell ref="AV99:AY99"/>
    <mergeCell ref="AZ99:BB99"/>
    <mergeCell ref="A100:L100"/>
    <mergeCell ref="M100:P100"/>
    <mergeCell ref="Q100:S100"/>
    <mergeCell ref="T100:W100"/>
    <mergeCell ref="X100:Z100"/>
    <mergeCell ref="AA100:AC100"/>
    <mergeCell ref="AZ98:BB98"/>
    <mergeCell ref="A99:L99"/>
    <mergeCell ref="M99:P99"/>
    <mergeCell ref="Q99:S99"/>
    <mergeCell ref="T99:W99"/>
    <mergeCell ref="X99:Z99"/>
    <mergeCell ref="AA99:AC99"/>
    <mergeCell ref="AD99:AG99"/>
    <mergeCell ref="AH99:AK99"/>
    <mergeCell ref="AL99:AN99"/>
    <mergeCell ref="AD98:AG98"/>
    <mergeCell ref="AH98:AK98"/>
    <mergeCell ref="AL98:AN98"/>
    <mergeCell ref="AO98:AQ98"/>
    <mergeCell ref="AR98:AU98"/>
    <mergeCell ref="AV98:AY98"/>
    <mergeCell ref="A98:L98"/>
    <mergeCell ref="M98:P98"/>
    <mergeCell ref="Q98:S98"/>
    <mergeCell ref="T98:W98"/>
    <mergeCell ref="X98:Z98"/>
    <mergeCell ref="AA98:AC98"/>
    <mergeCell ref="AH94:AK94"/>
    <mergeCell ref="AL94:AN94"/>
    <mergeCell ref="AO94:AQ94"/>
    <mergeCell ref="AR94:AU94"/>
    <mergeCell ref="AV94:AY94"/>
    <mergeCell ref="X96:Z96"/>
    <mergeCell ref="AA96:AC96"/>
    <mergeCell ref="AZ94:BB94"/>
    <mergeCell ref="AZ92:BB92"/>
    <mergeCell ref="A94:L94"/>
    <mergeCell ref="M94:P94"/>
    <mergeCell ref="Q94:S94"/>
    <mergeCell ref="T94:W94"/>
    <mergeCell ref="X94:Z94"/>
    <mergeCell ref="AA94:AC94"/>
    <mergeCell ref="AD94:AG94"/>
    <mergeCell ref="AD92:AG92"/>
    <mergeCell ref="AH92:AK92"/>
    <mergeCell ref="AL92:AN92"/>
    <mergeCell ref="AO92:AQ92"/>
    <mergeCell ref="AR92:AU92"/>
    <mergeCell ref="AV92:AY92"/>
    <mergeCell ref="AO96:AQ96"/>
    <mergeCell ref="AR96:AU96"/>
    <mergeCell ref="AV96:AY96"/>
    <mergeCell ref="AZ96:BB96"/>
    <mergeCell ref="AZ95:BB95"/>
    <mergeCell ref="A96:L96"/>
    <mergeCell ref="M96:P96"/>
    <mergeCell ref="Q96:S96"/>
    <mergeCell ref="T96:W96"/>
    <mergeCell ref="AD96:AG96"/>
    <mergeCell ref="AO91:AQ91"/>
    <mergeCell ref="AR91:AU91"/>
    <mergeCell ref="AV91:AY91"/>
    <mergeCell ref="AZ91:BB91"/>
    <mergeCell ref="A92:L92"/>
    <mergeCell ref="M92:P92"/>
    <mergeCell ref="Q92:S92"/>
    <mergeCell ref="T92:W92"/>
    <mergeCell ref="X92:Z92"/>
    <mergeCell ref="AA92:AC92"/>
    <mergeCell ref="AZ90:BB90"/>
    <mergeCell ref="A91:L91"/>
    <mergeCell ref="M91:P91"/>
    <mergeCell ref="Q91:S91"/>
    <mergeCell ref="T91:W91"/>
    <mergeCell ref="X91:Z91"/>
    <mergeCell ref="AA91:AC91"/>
    <mergeCell ref="AD91:AG91"/>
    <mergeCell ref="AH91:AK91"/>
    <mergeCell ref="AL91:AN91"/>
    <mergeCell ref="AD90:AG90"/>
    <mergeCell ref="AH90:AK90"/>
    <mergeCell ref="AL90:AN90"/>
    <mergeCell ref="AO90:AQ90"/>
    <mergeCell ref="AR90:AU90"/>
    <mergeCell ref="AV90:AY90"/>
    <mergeCell ref="A90:L90"/>
    <mergeCell ref="M90:P90"/>
    <mergeCell ref="Q90:S90"/>
    <mergeCell ref="T90:W90"/>
    <mergeCell ref="X90:Z90"/>
    <mergeCell ref="AA90:AC90"/>
    <mergeCell ref="AH89:AK89"/>
    <mergeCell ref="AL89:AN89"/>
    <mergeCell ref="AO89:AQ89"/>
    <mergeCell ref="AR89:AU89"/>
    <mergeCell ref="AV89:AY89"/>
    <mergeCell ref="AZ89:BB89"/>
    <mergeCell ref="A89:L89"/>
    <mergeCell ref="M89:P89"/>
    <mergeCell ref="Q89:S89"/>
    <mergeCell ref="T89:W89"/>
    <mergeCell ref="X89:Z89"/>
    <mergeCell ref="AA89:AC89"/>
    <mergeCell ref="AD89:AG89"/>
    <mergeCell ref="AR85:AS85"/>
    <mergeCell ref="AT85:AV85"/>
    <mergeCell ref="AW85:AX85"/>
    <mergeCell ref="AY85:BA85"/>
    <mergeCell ref="A86:BB86"/>
    <mergeCell ref="A87:L87"/>
    <mergeCell ref="M87:AG87"/>
    <mergeCell ref="AH87:BB87"/>
    <mergeCell ref="AE85:AF85"/>
    <mergeCell ref="AG85:AH85"/>
    <mergeCell ref="AI85:AJ85"/>
    <mergeCell ref="AK85:AL85"/>
    <mergeCell ref="AM85:AN85"/>
    <mergeCell ref="AO85:AP85"/>
    <mergeCell ref="S85:T85"/>
    <mergeCell ref="U85:V85"/>
    <mergeCell ref="W85:X85"/>
    <mergeCell ref="Y85:Z85"/>
    <mergeCell ref="AA85:AB85"/>
    <mergeCell ref="AC85:AD85"/>
    <mergeCell ref="AR84:AS84"/>
    <mergeCell ref="AT84:AV84"/>
    <mergeCell ref="AW84:AX84"/>
    <mergeCell ref="AY84:BA84"/>
    <mergeCell ref="A85:D85"/>
    <mergeCell ref="G85:H85"/>
    <mergeCell ref="J85:K85"/>
    <mergeCell ref="L85:M85"/>
    <mergeCell ref="N85:O85"/>
    <mergeCell ref="P85:Q85"/>
    <mergeCell ref="AE84:AF84"/>
    <mergeCell ref="AG84:AH84"/>
    <mergeCell ref="AI84:AJ84"/>
    <mergeCell ref="AK84:AL84"/>
    <mergeCell ref="AM84:AN84"/>
    <mergeCell ref="AO84:AP84"/>
    <mergeCell ref="S84:T84"/>
    <mergeCell ref="U84:V84"/>
    <mergeCell ref="W84:X84"/>
    <mergeCell ref="Y84:Z84"/>
    <mergeCell ref="AA84:AB84"/>
    <mergeCell ref="AC84:AD84"/>
    <mergeCell ref="A84:D84"/>
    <mergeCell ref="G84:H84"/>
    <mergeCell ref="J84:K84"/>
    <mergeCell ref="L84:M84"/>
    <mergeCell ref="N84:O84"/>
    <mergeCell ref="P84:Q84"/>
    <mergeCell ref="AR82:AS82"/>
    <mergeCell ref="AT82:AV82"/>
    <mergeCell ref="AW82:AX82"/>
    <mergeCell ref="AY82:BA82"/>
    <mergeCell ref="A83:D83"/>
    <mergeCell ref="G83:H83"/>
    <mergeCell ref="J83:K83"/>
    <mergeCell ref="L83:M83"/>
    <mergeCell ref="N83:O83"/>
    <mergeCell ref="P83:Q83"/>
    <mergeCell ref="AE82:AF82"/>
    <mergeCell ref="AG82:AH82"/>
    <mergeCell ref="AI82:AJ82"/>
    <mergeCell ref="AK82:AL82"/>
    <mergeCell ref="AM82:AN82"/>
    <mergeCell ref="AO82:AP82"/>
    <mergeCell ref="S82:T82"/>
    <mergeCell ref="U82:V82"/>
    <mergeCell ref="W82:X82"/>
    <mergeCell ref="Y82:Z82"/>
    <mergeCell ref="AA82:AB82"/>
    <mergeCell ref="AC82:AD82"/>
    <mergeCell ref="AR83:AS83"/>
    <mergeCell ref="AT83:AV83"/>
    <mergeCell ref="AW83:AX83"/>
    <mergeCell ref="AY83:BA83"/>
    <mergeCell ref="A82:D82"/>
    <mergeCell ref="G82:H82"/>
    <mergeCell ref="J82:K82"/>
    <mergeCell ref="L82:M82"/>
    <mergeCell ref="N82:O82"/>
    <mergeCell ref="P82:Q82"/>
    <mergeCell ref="AE81:AF81"/>
    <mergeCell ref="AG81:AH81"/>
    <mergeCell ref="AI81:AJ81"/>
    <mergeCell ref="AK81:AL81"/>
    <mergeCell ref="AM81:AN81"/>
    <mergeCell ref="AO81:AP81"/>
    <mergeCell ref="S81:T81"/>
    <mergeCell ref="U81:V81"/>
    <mergeCell ref="W81:X81"/>
    <mergeCell ref="Y81:Z81"/>
    <mergeCell ref="AA81:AB81"/>
    <mergeCell ref="AC81:AD81"/>
    <mergeCell ref="AE83:AF83"/>
    <mergeCell ref="AG83:AH83"/>
    <mergeCell ref="AI83:AJ83"/>
    <mergeCell ref="AK83:AL83"/>
    <mergeCell ref="AM83:AN83"/>
    <mergeCell ref="AO83:AP83"/>
    <mergeCell ref="S83:T83"/>
    <mergeCell ref="U83:V83"/>
    <mergeCell ref="W83:X83"/>
    <mergeCell ref="Y83:Z83"/>
    <mergeCell ref="AA83:AB83"/>
    <mergeCell ref="AC83:AD83"/>
    <mergeCell ref="AR80:AS80"/>
    <mergeCell ref="AT80:AV80"/>
    <mergeCell ref="AW80:AX80"/>
    <mergeCell ref="AY80:BA80"/>
    <mergeCell ref="A81:D81"/>
    <mergeCell ref="G81:H81"/>
    <mergeCell ref="J81:K81"/>
    <mergeCell ref="L81:M81"/>
    <mergeCell ref="N81:O81"/>
    <mergeCell ref="P81:Q81"/>
    <mergeCell ref="AE80:AF80"/>
    <mergeCell ref="AG80:AH80"/>
    <mergeCell ref="AI80:AJ80"/>
    <mergeCell ref="AK80:AL80"/>
    <mergeCell ref="AM80:AN80"/>
    <mergeCell ref="AO80:AP80"/>
    <mergeCell ref="S80:T80"/>
    <mergeCell ref="U80:V80"/>
    <mergeCell ref="W80:X80"/>
    <mergeCell ref="Y80:Z80"/>
    <mergeCell ref="AA80:AB80"/>
    <mergeCell ref="AC80:AD80"/>
    <mergeCell ref="AR81:AS81"/>
    <mergeCell ref="AT81:AV81"/>
    <mergeCell ref="AW81:AX81"/>
    <mergeCell ref="AY81:BA81"/>
    <mergeCell ref="A80:D80"/>
    <mergeCell ref="G80:H80"/>
    <mergeCell ref="J80:K80"/>
    <mergeCell ref="L80:M80"/>
    <mergeCell ref="N80:O80"/>
    <mergeCell ref="P80:Q80"/>
    <mergeCell ref="AR78:AS78"/>
    <mergeCell ref="AT78:AV78"/>
    <mergeCell ref="AW78:AX78"/>
    <mergeCell ref="AY78:BA78"/>
    <mergeCell ref="A79:D79"/>
    <mergeCell ref="G79:H79"/>
    <mergeCell ref="J79:K79"/>
    <mergeCell ref="L79:M79"/>
    <mergeCell ref="N79:O79"/>
    <mergeCell ref="P79:Q79"/>
    <mergeCell ref="AE78:AF78"/>
    <mergeCell ref="AG78:AH78"/>
    <mergeCell ref="AI78:AJ78"/>
    <mergeCell ref="AK78:AL78"/>
    <mergeCell ref="AM78:AN78"/>
    <mergeCell ref="AO78:AP78"/>
    <mergeCell ref="S78:T78"/>
    <mergeCell ref="U78:V78"/>
    <mergeCell ref="W78:X78"/>
    <mergeCell ref="Y78:Z78"/>
    <mergeCell ref="AA78:AB78"/>
    <mergeCell ref="AC78:AD78"/>
    <mergeCell ref="A78:D78"/>
    <mergeCell ref="G78:H78"/>
    <mergeCell ref="J78:K78"/>
    <mergeCell ref="L78:M78"/>
    <mergeCell ref="N78:O78"/>
    <mergeCell ref="P78:Q78"/>
    <mergeCell ref="AR79:AS79"/>
    <mergeCell ref="AT79:AV79"/>
    <mergeCell ref="AW79:AX79"/>
    <mergeCell ref="AY79:BA79"/>
    <mergeCell ref="AE79:AF79"/>
    <mergeCell ref="AG79:AH79"/>
    <mergeCell ref="AI79:AJ79"/>
    <mergeCell ref="AK79:AL79"/>
    <mergeCell ref="AM79:AN79"/>
    <mergeCell ref="AO79:AP79"/>
    <mergeCell ref="S79:T79"/>
    <mergeCell ref="U79:V79"/>
    <mergeCell ref="W79:X79"/>
    <mergeCell ref="Y79:Z79"/>
    <mergeCell ref="AA79:AB79"/>
    <mergeCell ref="AC79:AD79"/>
    <mergeCell ref="AR75:AS75"/>
    <mergeCell ref="AT75:AV75"/>
    <mergeCell ref="AW75:AX75"/>
    <mergeCell ref="AY75:BA75"/>
    <mergeCell ref="A76:D76"/>
    <mergeCell ref="G76:H76"/>
    <mergeCell ref="J76:K76"/>
    <mergeCell ref="L76:M76"/>
    <mergeCell ref="N76:O76"/>
    <mergeCell ref="P76:Q76"/>
    <mergeCell ref="AE75:AF75"/>
    <mergeCell ref="AG75:AH75"/>
    <mergeCell ref="AI75:AJ75"/>
    <mergeCell ref="AK75:AL75"/>
    <mergeCell ref="AM75:AN75"/>
    <mergeCell ref="AO75:AP75"/>
    <mergeCell ref="S75:T75"/>
    <mergeCell ref="U75:V75"/>
    <mergeCell ref="W75:X75"/>
    <mergeCell ref="Y75:Z75"/>
    <mergeCell ref="AR74:AS74"/>
    <mergeCell ref="AT74:AV74"/>
    <mergeCell ref="AW74:AX74"/>
    <mergeCell ref="AY74:BA74"/>
    <mergeCell ref="A75:D75"/>
    <mergeCell ref="G75:H75"/>
    <mergeCell ref="J75:K75"/>
    <mergeCell ref="L75:M75"/>
    <mergeCell ref="N75:O75"/>
    <mergeCell ref="P75:Q75"/>
    <mergeCell ref="AE74:AF74"/>
    <mergeCell ref="AG74:AH74"/>
    <mergeCell ref="AI74:AJ74"/>
    <mergeCell ref="AK74:AL74"/>
    <mergeCell ref="AM74:AN74"/>
    <mergeCell ref="AO74:AP74"/>
    <mergeCell ref="S74:T74"/>
    <mergeCell ref="U74:V74"/>
    <mergeCell ref="W74:X74"/>
    <mergeCell ref="Y74:Z74"/>
    <mergeCell ref="AA74:AB74"/>
    <mergeCell ref="AC74:AD74"/>
    <mergeCell ref="A74:D74"/>
    <mergeCell ref="G74:H74"/>
    <mergeCell ref="J74:K74"/>
    <mergeCell ref="L74:M74"/>
    <mergeCell ref="N74:O74"/>
    <mergeCell ref="P74:Q74"/>
    <mergeCell ref="A72:D72"/>
    <mergeCell ref="G72:H72"/>
    <mergeCell ref="J72:K72"/>
    <mergeCell ref="L72:M72"/>
    <mergeCell ref="N72:O72"/>
    <mergeCell ref="P72:Q72"/>
    <mergeCell ref="AE73:AF73"/>
    <mergeCell ref="AG73:AH73"/>
    <mergeCell ref="AI73:AJ73"/>
    <mergeCell ref="AK73:AL73"/>
    <mergeCell ref="AM73:AN73"/>
    <mergeCell ref="AO73:AP73"/>
    <mergeCell ref="S73:T73"/>
    <mergeCell ref="U73:V73"/>
    <mergeCell ref="W73:X73"/>
    <mergeCell ref="Y73:Z73"/>
    <mergeCell ref="AA73:AB73"/>
    <mergeCell ref="AC73:AD73"/>
    <mergeCell ref="A70:D70"/>
    <mergeCell ref="G70:H70"/>
    <mergeCell ref="J70:K70"/>
    <mergeCell ref="L70:M70"/>
    <mergeCell ref="N70:O70"/>
    <mergeCell ref="P70:Q70"/>
    <mergeCell ref="AW70:AX70"/>
    <mergeCell ref="AY70:BA70"/>
    <mergeCell ref="AE70:AF70"/>
    <mergeCell ref="AG70:AH70"/>
    <mergeCell ref="AI70:AJ70"/>
    <mergeCell ref="AK70:AL70"/>
    <mergeCell ref="AM70:AN70"/>
    <mergeCell ref="AO70:AP70"/>
    <mergeCell ref="S70:T70"/>
    <mergeCell ref="U70:V70"/>
    <mergeCell ref="W70:X70"/>
    <mergeCell ref="Y70:Z70"/>
    <mergeCell ref="AA70:AB70"/>
    <mergeCell ref="AC70:AD70"/>
    <mergeCell ref="AR72:AS72"/>
    <mergeCell ref="AT72:AV72"/>
    <mergeCell ref="AW72:AX72"/>
    <mergeCell ref="AY72:BA72"/>
    <mergeCell ref="AK72:AL72"/>
    <mergeCell ref="AM72:AN72"/>
    <mergeCell ref="AE69:AF69"/>
    <mergeCell ref="AG69:AH69"/>
    <mergeCell ref="AI69:AJ69"/>
    <mergeCell ref="AK69:AL69"/>
    <mergeCell ref="AM69:AN69"/>
    <mergeCell ref="AO69:AP69"/>
    <mergeCell ref="S69:T69"/>
    <mergeCell ref="U69:V69"/>
    <mergeCell ref="W69:X69"/>
    <mergeCell ref="Y69:Z69"/>
    <mergeCell ref="AA69:AB69"/>
    <mergeCell ref="AC69:AD69"/>
    <mergeCell ref="AR70:AS70"/>
    <mergeCell ref="AT70:AV70"/>
    <mergeCell ref="Y72:Z72"/>
    <mergeCell ref="AA72:AB72"/>
    <mergeCell ref="AC72:AD72"/>
    <mergeCell ref="AR68:AS68"/>
    <mergeCell ref="AT68:AV68"/>
    <mergeCell ref="AW68:AX68"/>
    <mergeCell ref="AY68:BA68"/>
    <mergeCell ref="A69:D69"/>
    <mergeCell ref="G69:H69"/>
    <mergeCell ref="J69:K69"/>
    <mergeCell ref="L69:M69"/>
    <mergeCell ref="N69:O69"/>
    <mergeCell ref="P69:Q69"/>
    <mergeCell ref="AE68:AF68"/>
    <mergeCell ref="AG68:AH68"/>
    <mergeCell ref="AI68:AJ68"/>
    <mergeCell ref="AK68:AL68"/>
    <mergeCell ref="AM68:AN68"/>
    <mergeCell ref="AO68:AP68"/>
    <mergeCell ref="S68:T68"/>
    <mergeCell ref="U68:V68"/>
    <mergeCell ref="W68:X68"/>
    <mergeCell ref="Y68:Z68"/>
    <mergeCell ref="AA68:AB68"/>
    <mergeCell ref="AC68:AD68"/>
    <mergeCell ref="A68:D68"/>
    <mergeCell ref="G68:H68"/>
    <mergeCell ref="J68:K68"/>
    <mergeCell ref="L68:M68"/>
    <mergeCell ref="N68:O68"/>
    <mergeCell ref="P68:Q68"/>
    <mergeCell ref="AR69:AS69"/>
    <mergeCell ref="AT69:AV69"/>
    <mergeCell ref="AW69:AX69"/>
    <mergeCell ref="AY69:BA69"/>
    <mergeCell ref="AR66:AS66"/>
    <mergeCell ref="AT66:AV66"/>
    <mergeCell ref="AW66:AX66"/>
    <mergeCell ref="AY66:BA66"/>
    <mergeCell ref="A67:D67"/>
    <mergeCell ref="G67:H67"/>
    <mergeCell ref="J67:K67"/>
    <mergeCell ref="L67:M67"/>
    <mergeCell ref="N67:O67"/>
    <mergeCell ref="P67:Q67"/>
    <mergeCell ref="AE66:AF66"/>
    <mergeCell ref="AG66:AH66"/>
    <mergeCell ref="AI66:AJ66"/>
    <mergeCell ref="AK66:AL66"/>
    <mergeCell ref="AM66:AN66"/>
    <mergeCell ref="AO66:AP66"/>
    <mergeCell ref="S66:T66"/>
    <mergeCell ref="U66:V66"/>
    <mergeCell ref="W66:X66"/>
    <mergeCell ref="Y66:Z66"/>
    <mergeCell ref="AA66:AB66"/>
    <mergeCell ref="AC66:AD66"/>
    <mergeCell ref="A66:D66"/>
    <mergeCell ref="G66:H66"/>
    <mergeCell ref="J66:K66"/>
    <mergeCell ref="L66:M66"/>
    <mergeCell ref="N66:O66"/>
    <mergeCell ref="P66:Q66"/>
    <mergeCell ref="AR67:AS67"/>
    <mergeCell ref="AT67:AV67"/>
    <mergeCell ref="AW67:AX67"/>
    <mergeCell ref="AY67:BA67"/>
    <mergeCell ref="AE64:AF64"/>
    <mergeCell ref="AG64:AH64"/>
    <mergeCell ref="AI64:AJ64"/>
    <mergeCell ref="AK64:AL64"/>
    <mergeCell ref="AM64:AN64"/>
    <mergeCell ref="AO64:AP64"/>
    <mergeCell ref="S64:T64"/>
    <mergeCell ref="U64:V64"/>
    <mergeCell ref="W64:X64"/>
    <mergeCell ref="Y64:Z64"/>
    <mergeCell ref="AA64:AB64"/>
    <mergeCell ref="AC64:AD64"/>
    <mergeCell ref="AE67:AF67"/>
    <mergeCell ref="AG67:AH67"/>
    <mergeCell ref="AI67:AJ67"/>
    <mergeCell ref="AK67:AL67"/>
    <mergeCell ref="AM67:AN67"/>
    <mergeCell ref="AO67:AP67"/>
    <mergeCell ref="S67:T67"/>
    <mergeCell ref="U67:V67"/>
    <mergeCell ref="W67:X67"/>
    <mergeCell ref="Y67:Z67"/>
    <mergeCell ref="AA67:AB67"/>
    <mergeCell ref="AC67:AD67"/>
    <mergeCell ref="AR63:AS63"/>
    <mergeCell ref="AT63:AV63"/>
    <mergeCell ref="AW63:AX63"/>
    <mergeCell ref="AY63:BA63"/>
    <mergeCell ref="A64:D64"/>
    <mergeCell ref="G64:H64"/>
    <mergeCell ref="J64:K64"/>
    <mergeCell ref="L64:M64"/>
    <mergeCell ref="N64:O64"/>
    <mergeCell ref="P64:Q64"/>
    <mergeCell ref="AE63:AF63"/>
    <mergeCell ref="AG63:AH63"/>
    <mergeCell ref="AI63:AJ63"/>
    <mergeCell ref="AK63:AL63"/>
    <mergeCell ref="AM63:AN63"/>
    <mergeCell ref="AO63:AP63"/>
    <mergeCell ref="S63:T63"/>
    <mergeCell ref="U63:V63"/>
    <mergeCell ref="W63:X63"/>
    <mergeCell ref="Y63:Z63"/>
    <mergeCell ref="AA63:AB63"/>
    <mergeCell ref="AC63:AD63"/>
    <mergeCell ref="A63:D63"/>
    <mergeCell ref="G63:H63"/>
    <mergeCell ref="J63:K63"/>
    <mergeCell ref="L63:M63"/>
    <mergeCell ref="N63:O63"/>
    <mergeCell ref="P63:Q63"/>
    <mergeCell ref="AR64:AS64"/>
    <mergeCell ref="AT64:AV64"/>
    <mergeCell ref="AW64:AX64"/>
    <mergeCell ref="AY64:BA64"/>
    <mergeCell ref="AR61:AS61"/>
    <mergeCell ref="AT61:AV61"/>
    <mergeCell ref="AW61:AX61"/>
    <mergeCell ref="AY61:BA61"/>
    <mergeCell ref="A62:D62"/>
    <mergeCell ref="G62:H62"/>
    <mergeCell ref="J62:K62"/>
    <mergeCell ref="L62:M62"/>
    <mergeCell ref="N62:O62"/>
    <mergeCell ref="P62:Q62"/>
    <mergeCell ref="AE61:AF61"/>
    <mergeCell ref="AG61:AH61"/>
    <mergeCell ref="AI61:AJ61"/>
    <mergeCell ref="AK61:AL61"/>
    <mergeCell ref="AM61:AN61"/>
    <mergeCell ref="AO61:AP61"/>
    <mergeCell ref="S61:T61"/>
    <mergeCell ref="U61:V61"/>
    <mergeCell ref="W61:X61"/>
    <mergeCell ref="Y61:Z61"/>
    <mergeCell ref="AA61:AB61"/>
    <mergeCell ref="AC61:AD61"/>
    <mergeCell ref="AR62:AS62"/>
    <mergeCell ref="AT62:AV62"/>
    <mergeCell ref="AW62:AX62"/>
    <mergeCell ref="AY62:BA62"/>
    <mergeCell ref="A61:D61"/>
    <mergeCell ref="G61:H61"/>
    <mergeCell ref="J61:K61"/>
    <mergeCell ref="L61:M61"/>
    <mergeCell ref="N61:O61"/>
    <mergeCell ref="P61:Q61"/>
    <mergeCell ref="AE60:AF60"/>
    <mergeCell ref="AG60:AH60"/>
    <mergeCell ref="AI60:AJ60"/>
    <mergeCell ref="AK60:AL60"/>
    <mergeCell ref="AM60:AN60"/>
    <mergeCell ref="AO60:AP60"/>
    <mergeCell ref="S60:T60"/>
    <mergeCell ref="U60:V60"/>
    <mergeCell ref="W60:X60"/>
    <mergeCell ref="Y60:Z60"/>
    <mergeCell ref="AA60:AB60"/>
    <mergeCell ref="AC60:AD60"/>
    <mergeCell ref="AE62:AF62"/>
    <mergeCell ref="AG62:AH62"/>
    <mergeCell ref="AI62:AJ62"/>
    <mergeCell ref="AK62:AL62"/>
    <mergeCell ref="AM62:AN62"/>
    <mergeCell ref="AO62:AP62"/>
    <mergeCell ref="S62:T62"/>
    <mergeCell ref="U62:V62"/>
    <mergeCell ref="W62:X62"/>
    <mergeCell ref="Y62:Z62"/>
    <mergeCell ref="AA62:AB62"/>
    <mergeCell ref="AC62:AD62"/>
    <mergeCell ref="AR59:AS59"/>
    <mergeCell ref="AT59:AV59"/>
    <mergeCell ref="AW59:AX59"/>
    <mergeCell ref="AY59:BA59"/>
    <mergeCell ref="A60:D60"/>
    <mergeCell ref="G60:H60"/>
    <mergeCell ref="J60:K60"/>
    <mergeCell ref="L60:M60"/>
    <mergeCell ref="N60:O60"/>
    <mergeCell ref="P60:Q60"/>
    <mergeCell ref="AE59:AF59"/>
    <mergeCell ref="AG59:AH59"/>
    <mergeCell ref="AI59:AJ59"/>
    <mergeCell ref="AK59:AL59"/>
    <mergeCell ref="AM59:AN59"/>
    <mergeCell ref="AO59:AP59"/>
    <mergeCell ref="S59:T59"/>
    <mergeCell ref="U59:V59"/>
    <mergeCell ref="W59:X59"/>
    <mergeCell ref="Y59:Z59"/>
    <mergeCell ref="AA59:AB59"/>
    <mergeCell ref="AC59:AD59"/>
    <mergeCell ref="A59:D59"/>
    <mergeCell ref="G59:H59"/>
    <mergeCell ref="J59:K59"/>
    <mergeCell ref="L59:M59"/>
    <mergeCell ref="N59:O59"/>
    <mergeCell ref="P59:Q59"/>
    <mergeCell ref="AR60:AS60"/>
    <mergeCell ref="AT60:AV60"/>
    <mergeCell ref="AW60:AX60"/>
    <mergeCell ref="AY60:BA60"/>
    <mergeCell ref="S58:AD58"/>
    <mergeCell ref="AE58:AP58"/>
    <mergeCell ref="AQ58:BB58"/>
    <mergeCell ref="A50:BB50"/>
    <mergeCell ref="A51:W51"/>
    <mergeCell ref="X51:BB51"/>
    <mergeCell ref="A53:W53"/>
    <mergeCell ref="X53:BB53"/>
    <mergeCell ref="A46:G46"/>
    <mergeCell ref="H46:W46"/>
    <mergeCell ref="X46:AM46"/>
    <mergeCell ref="AN46:BB46"/>
    <mergeCell ref="A47:G47"/>
    <mergeCell ref="H47:W47"/>
    <mergeCell ref="X47:AM47"/>
    <mergeCell ref="AN47:BB47"/>
    <mergeCell ref="A48:D48"/>
    <mergeCell ref="E48:N48"/>
    <mergeCell ref="O48:X48"/>
    <mergeCell ref="Y48:AJ48"/>
    <mergeCell ref="AK48:BB48"/>
    <mergeCell ref="AK49:BB49"/>
    <mergeCell ref="Y49:AJ49"/>
    <mergeCell ref="O49:X49"/>
    <mergeCell ref="E49:N49"/>
    <mergeCell ref="A49:D49"/>
    <mergeCell ref="T33:AA33"/>
    <mergeCell ref="AB33:AI33"/>
    <mergeCell ref="AJ33:AQ33"/>
    <mergeCell ref="AN41:BB41"/>
    <mergeCell ref="AR31:BB31"/>
    <mergeCell ref="A32:J32"/>
    <mergeCell ref="K32:N32"/>
    <mergeCell ref="O32:S32"/>
    <mergeCell ref="T32:AA32"/>
    <mergeCell ref="AB32:AI32"/>
    <mergeCell ref="AJ32:AQ32"/>
    <mergeCell ref="AR32:BB32"/>
    <mergeCell ref="A31:J31"/>
    <mergeCell ref="K31:N31"/>
    <mergeCell ref="O31:S31"/>
    <mergeCell ref="T31:AA31"/>
    <mergeCell ref="AB31:AI31"/>
    <mergeCell ref="AJ31:AQ31"/>
    <mergeCell ref="I39:S39"/>
    <mergeCell ref="I38:S38"/>
    <mergeCell ref="I37:S37"/>
    <mergeCell ref="A39:H39"/>
    <mergeCell ref="A38:H38"/>
    <mergeCell ref="A37:H37"/>
    <mergeCell ref="AD37:AN40"/>
    <mergeCell ref="AO37:BB40"/>
    <mergeCell ref="A40:H40"/>
    <mergeCell ref="I40:Q40"/>
    <mergeCell ref="A41:G41"/>
    <mergeCell ref="H41:W41"/>
    <mergeCell ref="X41:AM41"/>
    <mergeCell ref="AR33:BB33"/>
    <mergeCell ref="A30:J30"/>
    <mergeCell ref="K30:N30"/>
    <mergeCell ref="O30:S30"/>
    <mergeCell ref="T30:AA30"/>
    <mergeCell ref="AB30:AI30"/>
    <mergeCell ref="AJ30:AQ30"/>
    <mergeCell ref="AR30:BB30"/>
    <mergeCell ref="A29:J29"/>
    <mergeCell ref="K29:N29"/>
    <mergeCell ref="O29:S29"/>
    <mergeCell ref="T29:AA29"/>
    <mergeCell ref="AB29:AI29"/>
    <mergeCell ref="AJ29:AQ29"/>
    <mergeCell ref="AR27:BB27"/>
    <mergeCell ref="A28:J28"/>
    <mergeCell ref="K28:N28"/>
    <mergeCell ref="O28:S28"/>
    <mergeCell ref="T28:AA28"/>
    <mergeCell ref="AB28:AI28"/>
    <mergeCell ref="AJ28:AQ28"/>
    <mergeCell ref="AR28:BB28"/>
    <mergeCell ref="A27:J27"/>
    <mergeCell ref="K27:N27"/>
    <mergeCell ref="O27:S27"/>
    <mergeCell ref="T27:AA27"/>
    <mergeCell ref="AB27:AI27"/>
    <mergeCell ref="AJ27:AQ27"/>
    <mergeCell ref="A1:BB1"/>
    <mergeCell ref="A2:D2"/>
    <mergeCell ref="AB4:AE4"/>
    <mergeCell ref="AF4:AI4"/>
    <mergeCell ref="AH12:AJ13"/>
    <mergeCell ref="AK12:AM13"/>
    <mergeCell ref="A24:BB24"/>
    <mergeCell ref="A25:J25"/>
    <mergeCell ref="AC20:AO20"/>
    <mergeCell ref="A21:BB21"/>
    <mergeCell ref="AR25:BB25"/>
    <mergeCell ref="A26:J26"/>
    <mergeCell ref="K26:N26"/>
    <mergeCell ref="O26:S26"/>
    <mergeCell ref="T26:AA26"/>
    <mergeCell ref="AB26:AI26"/>
    <mergeCell ref="AJ26:AQ26"/>
    <mergeCell ref="AR26:BB26"/>
    <mergeCell ref="K25:N25"/>
    <mergeCell ref="O25:S25"/>
    <mergeCell ref="T25:AA25"/>
    <mergeCell ref="AB25:AI25"/>
    <mergeCell ref="AJ25:AQ25"/>
    <mergeCell ref="AS2:BB2"/>
    <mergeCell ref="A3:D4"/>
    <mergeCell ref="E3:AA4"/>
    <mergeCell ref="AJ3:AR4"/>
    <mergeCell ref="AS3:BB4"/>
    <mergeCell ref="A7:I7"/>
    <mergeCell ref="J7:AO7"/>
    <mergeCell ref="AP7:BB7"/>
    <mergeCell ref="A8:I8"/>
    <mergeCell ref="C22:E23"/>
    <mergeCell ref="A34:J34"/>
    <mergeCell ref="K34:N34"/>
    <mergeCell ref="O34:S34"/>
    <mergeCell ref="T34:AA34"/>
    <mergeCell ref="AB34:AI34"/>
    <mergeCell ref="AJ34:AQ34"/>
    <mergeCell ref="AR34:BB34"/>
    <mergeCell ref="A35:J35"/>
    <mergeCell ref="K35:N35"/>
    <mergeCell ref="O35:S35"/>
    <mergeCell ref="T35:AA35"/>
    <mergeCell ref="AB35:AI35"/>
    <mergeCell ref="AJ35:AQ35"/>
    <mergeCell ref="AR35:BB35"/>
    <mergeCell ref="A36:H36"/>
    <mergeCell ref="I36:S36"/>
    <mergeCell ref="T36:AA36"/>
    <mergeCell ref="AD36:AN36"/>
    <mergeCell ref="AO36:BB36"/>
    <mergeCell ref="AB36:AC36"/>
    <mergeCell ref="AT23:BB23"/>
    <mergeCell ref="AT22:BB22"/>
    <mergeCell ref="A22:B23"/>
    <mergeCell ref="AM22:AS23"/>
    <mergeCell ref="AG22:AL23"/>
    <mergeCell ref="AB22:AF23"/>
    <mergeCell ref="V22:AA23"/>
    <mergeCell ref="R22:U23"/>
    <mergeCell ref="K22:Q23"/>
    <mergeCell ref="F22:J23"/>
    <mergeCell ref="AR29:BB29"/>
    <mergeCell ref="C45:G45"/>
    <mergeCell ref="A116:W120"/>
    <mergeCell ref="X116:BB120"/>
    <mergeCell ref="R40:W40"/>
    <mergeCell ref="X40:AC40"/>
    <mergeCell ref="T37:AC39"/>
    <mergeCell ref="P42:W42"/>
    <mergeCell ref="P44:W44"/>
    <mergeCell ref="P43:W43"/>
    <mergeCell ref="C44:G44"/>
    <mergeCell ref="C43:G43"/>
    <mergeCell ref="C42:G42"/>
    <mergeCell ref="AG42:AM42"/>
    <mergeCell ref="AG43:AM43"/>
    <mergeCell ref="AG45:AM45"/>
    <mergeCell ref="AG44:AM44"/>
    <mergeCell ref="AW45:BB45"/>
    <mergeCell ref="AW44:BB44"/>
    <mergeCell ref="AW43:BB43"/>
    <mergeCell ref="AW42:BB42"/>
    <mergeCell ref="P45:W45"/>
    <mergeCell ref="H42:I42"/>
    <mergeCell ref="H43:I43"/>
    <mergeCell ref="H44:I44"/>
    <mergeCell ref="AU42:AV42"/>
    <mergeCell ref="AU43:AV43"/>
    <mergeCell ref="AD42:AE42"/>
    <mergeCell ref="A55:W55"/>
    <mergeCell ref="X55:BB55"/>
    <mergeCell ref="A57:BB57"/>
    <mergeCell ref="A58:D58"/>
    <mergeCell ref="E58:R58"/>
  </mergeCells>
  <pageMargins left="0.1" right="0.1" top="1.204375" bottom="0.13" header="0.3" footer="0.12"/>
  <pageSetup paperSize="9" scale="93" fitToHeight="0" orientation="portrait" horizontalDpi="4294967293" verticalDpi="4294967293" r:id="rId3"/>
  <headerFooter>
    <oddHeader>&amp;L           &amp;G&amp;C&amp;G&amp;R
&amp;G</oddHeader>
    <oddFooter>&amp;CPage &amp;P</oddFooter>
  </headerFooter>
  <rowBreaks count="2" manualBreakCount="2">
    <brk id="56" max="53" man="1"/>
    <brk id="86" max="53" man="1"/>
  </rowBreaks>
  <drawing r:id="rId4"/>
  <legacyDrawing r:id="rId5"/>
  <legacyDrawingHF r:id="rId6"/>
  <mc:AlternateContent xmlns:mc="http://schemas.openxmlformats.org/markup-compatibility/2006">
    <mc:Choice Requires="x14">
      <controls>
        <mc:AlternateContent xmlns:mc="http://schemas.openxmlformats.org/markup-compatibility/2006">
          <mc:Choice Requires="x14">
            <control shapeId="4170" r:id="rId7" name="Check Box 74">
              <controlPr defaultSize="0" autoFill="0" autoLine="0" autoPict="0">
                <anchor moveWithCells="1">
                  <from>
                    <xdr:col>7</xdr:col>
                    <xdr:colOff>9525</xdr:colOff>
                    <xdr:row>42</xdr:row>
                    <xdr:rowOff>9525</xdr:rowOff>
                  </from>
                  <to>
                    <xdr:col>8</xdr:col>
                    <xdr:colOff>123825</xdr:colOff>
                    <xdr:row>42</xdr:row>
                    <xdr:rowOff>152400</xdr:rowOff>
                  </to>
                </anchor>
              </controlPr>
            </control>
          </mc:Choice>
        </mc:AlternateContent>
        <mc:AlternateContent xmlns:mc="http://schemas.openxmlformats.org/markup-compatibility/2006">
          <mc:Choice Requires="x14">
            <control shapeId="4171" r:id="rId8" name="Check Box 75">
              <controlPr defaultSize="0" autoFill="0" autoLine="0" autoPict="0">
                <anchor moveWithCells="1">
                  <from>
                    <xdr:col>7</xdr:col>
                    <xdr:colOff>9525</xdr:colOff>
                    <xdr:row>43</xdr:row>
                    <xdr:rowOff>9525</xdr:rowOff>
                  </from>
                  <to>
                    <xdr:col>8</xdr:col>
                    <xdr:colOff>123825</xdr:colOff>
                    <xdr:row>43</xdr:row>
                    <xdr:rowOff>152400</xdr:rowOff>
                  </to>
                </anchor>
              </controlPr>
            </control>
          </mc:Choice>
        </mc:AlternateContent>
        <mc:AlternateContent xmlns:mc="http://schemas.openxmlformats.org/markup-compatibility/2006">
          <mc:Choice Requires="x14">
            <control shapeId="4159" r:id="rId9" name="Check Box 63">
              <controlPr defaultSize="0" autoFill="0" autoLine="0" autoPict="0">
                <anchor moveWithCells="1">
                  <from>
                    <xdr:col>7</xdr:col>
                    <xdr:colOff>9525</xdr:colOff>
                    <xdr:row>41</xdr:row>
                    <xdr:rowOff>9525</xdr:rowOff>
                  </from>
                  <to>
                    <xdr:col>8</xdr:col>
                    <xdr:colOff>123825</xdr:colOff>
                    <xdr:row>41</xdr:row>
                    <xdr:rowOff>152400</xdr:rowOff>
                  </to>
                </anchor>
              </controlPr>
            </control>
          </mc:Choice>
        </mc:AlternateContent>
        <mc:AlternateContent xmlns:mc="http://schemas.openxmlformats.org/markup-compatibility/2006">
          <mc:Choice Requires="x14">
            <control shapeId="4173" r:id="rId10" name="Check Box 77">
              <controlPr defaultSize="0" autoFill="0" autoLine="0" autoPict="0">
                <anchor moveWithCells="1">
                  <from>
                    <xdr:col>23</xdr:col>
                    <xdr:colOff>9525</xdr:colOff>
                    <xdr:row>42</xdr:row>
                    <xdr:rowOff>9525</xdr:rowOff>
                  </from>
                  <to>
                    <xdr:col>23</xdr:col>
                    <xdr:colOff>190500</xdr:colOff>
                    <xdr:row>42</xdr:row>
                    <xdr:rowOff>152400</xdr:rowOff>
                  </to>
                </anchor>
              </controlPr>
            </control>
          </mc:Choice>
        </mc:AlternateContent>
        <mc:AlternateContent xmlns:mc="http://schemas.openxmlformats.org/markup-compatibility/2006">
          <mc:Choice Requires="x14">
            <control shapeId="4174" r:id="rId11" name="Check Box 78">
              <controlPr defaultSize="0" autoFill="0" autoLine="0" autoPict="0">
                <anchor moveWithCells="1">
                  <from>
                    <xdr:col>23</xdr:col>
                    <xdr:colOff>9525</xdr:colOff>
                    <xdr:row>43</xdr:row>
                    <xdr:rowOff>9525</xdr:rowOff>
                  </from>
                  <to>
                    <xdr:col>23</xdr:col>
                    <xdr:colOff>190500</xdr:colOff>
                    <xdr:row>43</xdr:row>
                    <xdr:rowOff>152400</xdr:rowOff>
                  </to>
                </anchor>
              </controlPr>
            </control>
          </mc:Choice>
        </mc:AlternateContent>
        <mc:AlternateContent xmlns:mc="http://schemas.openxmlformats.org/markup-compatibility/2006">
          <mc:Choice Requires="x14">
            <control shapeId="4172" r:id="rId12" name="Check Box 76">
              <controlPr defaultSize="0" autoFill="0" autoLine="0" autoPict="0">
                <anchor moveWithCells="1">
                  <from>
                    <xdr:col>23</xdr:col>
                    <xdr:colOff>9525</xdr:colOff>
                    <xdr:row>41</xdr:row>
                    <xdr:rowOff>9525</xdr:rowOff>
                  </from>
                  <to>
                    <xdr:col>23</xdr:col>
                    <xdr:colOff>190500</xdr:colOff>
                    <xdr:row>41</xdr:row>
                    <xdr:rowOff>152400</xdr:rowOff>
                  </to>
                </anchor>
              </controlPr>
            </control>
          </mc:Choice>
        </mc:AlternateContent>
        <mc:AlternateContent xmlns:mc="http://schemas.openxmlformats.org/markup-compatibility/2006">
          <mc:Choice Requires="x14">
            <control shapeId="4177" r:id="rId13" name="Check Box 81">
              <controlPr defaultSize="0" autoFill="0" autoLine="0" autoPict="0">
                <anchor moveWithCells="1">
                  <from>
                    <xdr:col>39</xdr:col>
                    <xdr:colOff>9525</xdr:colOff>
                    <xdr:row>42</xdr:row>
                    <xdr:rowOff>9525</xdr:rowOff>
                  </from>
                  <to>
                    <xdr:col>40</xdr:col>
                    <xdr:colOff>0</xdr:colOff>
                    <xdr:row>42</xdr:row>
                    <xdr:rowOff>152400</xdr:rowOff>
                  </to>
                </anchor>
              </controlPr>
            </control>
          </mc:Choice>
        </mc:AlternateContent>
        <mc:AlternateContent xmlns:mc="http://schemas.openxmlformats.org/markup-compatibility/2006">
          <mc:Choice Requires="x14">
            <control shapeId="4178" r:id="rId14" name="Check Box 82">
              <controlPr defaultSize="0" autoFill="0" autoLine="0" autoPict="0">
                <anchor moveWithCells="1">
                  <from>
                    <xdr:col>39</xdr:col>
                    <xdr:colOff>9525</xdr:colOff>
                    <xdr:row>43</xdr:row>
                    <xdr:rowOff>9525</xdr:rowOff>
                  </from>
                  <to>
                    <xdr:col>40</xdr:col>
                    <xdr:colOff>0</xdr:colOff>
                    <xdr:row>43</xdr:row>
                    <xdr:rowOff>152400</xdr:rowOff>
                  </to>
                </anchor>
              </controlPr>
            </control>
          </mc:Choice>
        </mc:AlternateContent>
        <mc:AlternateContent xmlns:mc="http://schemas.openxmlformats.org/markup-compatibility/2006">
          <mc:Choice Requires="x14">
            <control shapeId="4176" r:id="rId15" name="Check Box 80">
              <controlPr defaultSize="0" autoFill="0" autoLine="0" autoPict="0">
                <anchor moveWithCells="1">
                  <from>
                    <xdr:col>39</xdr:col>
                    <xdr:colOff>9525</xdr:colOff>
                    <xdr:row>41</xdr:row>
                    <xdr:rowOff>9525</xdr:rowOff>
                  </from>
                  <to>
                    <xdr:col>40</xdr:col>
                    <xdr:colOff>0</xdr:colOff>
                    <xdr:row>41</xdr:row>
                    <xdr:rowOff>152400</xdr:rowOff>
                  </to>
                </anchor>
              </controlPr>
            </control>
          </mc:Choice>
        </mc:AlternateContent>
        <mc:AlternateContent xmlns:mc="http://schemas.openxmlformats.org/markup-compatibility/2006">
          <mc:Choice Requires="x14">
            <control shapeId="4186" r:id="rId16" name="Check Box 90">
              <controlPr defaultSize="0" autoFill="0" autoLine="0" autoPict="0">
                <anchor moveWithCells="1">
                  <from>
                    <xdr:col>31</xdr:col>
                    <xdr:colOff>9525</xdr:colOff>
                    <xdr:row>14</xdr:row>
                    <xdr:rowOff>19050</xdr:rowOff>
                  </from>
                  <to>
                    <xdr:col>32</xdr:col>
                    <xdr:colOff>0</xdr:colOff>
                    <xdr:row>14</xdr:row>
                    <xdr:rowOff>161925</xdr:rowOff>
                  </to>
                </anchor>
              </controlPr>
            </control>
          </mc:Choice>
        </mc:AlternateContent>
        <mc:AlternateContent xmlns:mc="http://schemas.openxmlformats.org/markup-compatibility/2006">
          <mc:Choice Requires="x14">
            <control shapeId="4188" r:id="rId17" name="Check Box 92">
              <controlPr defaultSize="0" autoFill="0" autoLine="0" autoPict="0">
                <anchor moveWithCells="1">
                  <from>
                    <xdr:col>26</xdr:col>
                    <xdr:colOff>9525</xdr:colOff>
                    <xdr:row>14</xdr:row>
                    <xdr:rowOff>19050</xdr:rowOff>
                  </from>
                  <to>
                    <xdr:col>28</xdr:col>
                    <xdr:colOff>0</xdr:colOff>
                    <xdr:row>14</xdr:row>
                    <xdr:rowOff>161925</xdr:rowOff>
                  </to>
                </anchor>
              </controlPr>
            </control>
          </mc:Choice>
        </mc:AlternateContent>
        <mc:AlternateContent xmlns:mc="http://schemas.openxmlformats.org/markup-compatibility/2006">
          <mc:Choice Requires="x14">
            <control shapeId="4189" r:id="rId18" name="Check Box 93">
              <controlPr defaultSize="0" autoFill="0" autoLine="0" autoPict="0">
                <anchor moveWithCells="1">
                  <from>
                    <xdr:col>18</xdr:col>
                    <xdr:colOff>114300</xdr:colOff>
                    <xdr:row>14</xdr:row>
                    <xdr:rowOff>19050</xdr:rowOff>
                  </from>
                  <to>
                    <xdr:col>19</xdr:col>
                    <xdr:colOff>171450</xdr:colOff>
                    <xdr:row>14</xdr:row>
                    <xdr:rowOff>161925</xdr:rowOff>
                  </to>
                </anchor>
              </controlPr>
            </control>
          </mc:Choice>
        </mc:AlternateContent>
        <mc:AlternateContent xmlns:mc="http://schemas.openxmlformats.org/markup-compatibility/2006">
          <mc:Choice Requires="x14">
            <control shapeId="4190" r:id="rId19" name="Check Box 94">
              <controlPr defaultSize="0" autoFill="0" autoLine="0" autoPict="0">
                <anchor moveWithCells="1">
                  <from>
                    <xdr:col>38</xdr:col>
                    <xdr:colOff>9525</xdr:colOff>
                    <xdr:row>14</xdr:row>
                    <xdr:rowOff>19050</xdr:rowOff>
                  </from>
                  <to>
                    <xdr:col>39</xdr:col>
                    <xdr:colOff>123825</xdr:colOff>
                    <xdr:row>14</xdr:row>
                    <xdr:rowOff>161925</xdr:rowOff>
                  </to>
                </anchor>
              </controlPr>
            </control>
          </mc:Choice>
        </mc:AlternateContent>
        <mc:AlternateContent xmlns:mc="http://schemas.openxmlformats.org/markup-compatibility/2006">
          <mc:Choice Requires="x14">
            <control shapeId="4191" r:id="rId20" name="Check Box 95">
              <controlPr defaultSize="0" autoFill="0" autoLine="0" autoPict="0">
                <anchor moveWithCells="1">
                  <from>
                    <xdr:col>13</xdr:col>
                    <xdr:colOff>114300</xdr:colOff>
                    <xdr:row>14</xdr:row>
                    <xdr:rowOff>19050</xdr:rowOff>
                  </from>
                  <to>
                    <xdr:col>15</xdr:col>
                    <xdr:colOff>104775</xdr:colOff>
                    <xdr:row>14</xdr:row>
                    <xdr:rowOff>161925</xdr:rowOff>
                  </to>
                </anchor>
              </controlPr>
            </control>
          </mc:Choice>
        </mc:AlternateContent>
        <mc:AlternateContent xmlns:mc="http://schemas.openxmlformats.org/markup-compatibility/2006">
          <mc:Choice Requires="x14">
            <control shapeId="4192" r:id="rId21" name="Check Box 96">
              <controlPr defaultSize="0" autoFill="0" autoLine="0" autoPict="0">
                <anchor moveWithCells="1">
                  <from>
                    <xdr:col>39</xdr:col>
                    <xdr:colOff>95250</xdr:colOff>
                    <xdr:row>11</xdr:row>
                    <xdr:rowOff>180975</xdr:rowOff>
                  </from>
                  <to>
                    <xdr:col>41</xdr:col>
                    <xdr:colOff>19050</xdr:colOff>
                    <xdr:row>12</xdr:row>
                    <xdr:rowOff>142875</xdr:rowOff>
                  </to>
                </anchor>
              </controlPr>
            </control>
          </mc:Choice>
        </mc:AlternateContent>
        <mc:AlternateContent xmlns:mc="http://schemas.openxmlformats.org/markup-compatibility/2006">
          <mc:Choice Requires="x14">
            <control shapeId="4193" r:id="rId22" name="Check Box 97">
              <controlPr defaultSize="0" autoFill="0" autoLine="0" autoPict="0">
                <anchor moveWithCells="1">
                  <from>
                    <xdr:col>44</xdr:col>
                    <xdr:colOff>142875</xdr:colOff>
                    <xdr:row>11</xdr:row>
                    <xdr:rowOff>171450</xdr:rowOff>
                  </from>
                  <to>
                    <xdr:col>47</xdr:col>
                    <xdr:colOff>9525</xdr:colOff>
                    <xdr:row>12</xdr:row>
                    <xdr:rowOff>142875</xdr:rowOff>
                  </to>
                </anchor>
              </controlPr>
            </control>
          </mc:Choice>
        </mc:AlternateContent>
        <mc:AlternateContent xmlns:mc="http://schemas.openxmlformats.org/markup-compatibility/2006">
          <mc:Choice Requires="x14">
            <control shapeId="4194" r:id="rId23" name="Check Box 98">
              <controlPr defaultSize="0" autoFill="0" autoLine="0" autoPict="0">
                <anchor moveWithCells="1">
                  <from>
                    <xdr:col>50</xdr:col>
                    <xdr:colOff>57150</xdr:colOff>
                    <xdr:row>11</xdr:row>
                    <xdr:rowOff>171450</xdr:rowOff>
                  </from>
                  <to>
                    <xdr:col>52</xdr:col>
                    <xdr:colOff>57150</xdr:colOff>
                    <xdr:row>12</xdr:row>
                    <xdr:rowOff>142875</xdr:rowOff>
                  </to>
                </anchor>
              </controlPr>
            </control>
          </mc:Choice>
        </mc:AlternateContent>
        <mc:AlternateContent xmlns:mc="http://schemas.openxmlformats.org/markup-compatibility/2006">
          <mc:Choice Requires="x14">
            <control shapeId="4196" r:id="rId24" name="Check Box 100">
              <controlPr defaultSize="0" autoFill="0" autoLine="0" autoPict="0">
                <anchor moveWithCells="1">
                  <from>
                    <xdr:col>40</xdr:col>
                    <xdr:colOff>47625</xdr:colOff>
                    <xdr:row>18</xdr:row>
                    <xdr:rowOff>133350</xdr:rowOff>
                  </from>
                  <to>
                    <xdr:col>53</xdr:col>
                    <xdr:colOff>161925</xdr:colOff>
                    <xdr:row>19</xdr:row>
                    <xdr:rowOff>28575</xdr:rowOff>
                  </to>
                </anchor>
              </controlPr>
            </control>
          </mc:Choice>
        </mc:AlternateContent>
        <mc:AlternateContent xmlns:mc="http://schemas.openxmlformats.org/markup-compatibility/2006">
          <mc:Choice Requires="x14">
            <control shapeId="4198" r:id="rId25" name="Check Box 102">
              <controlPr defaultSize="0" autoFill="0" autoLine="0" autoPict="0">
                <anchor moveWithCells="1">
                  <from>
                    <xdr:col>40</xdr:col>
                    <xdr:colOff>47625</xdr:colOff>
                    <xdr:row>19</xdr:row>
                    <xdr:rowOff>19050</xdr:rowOff>
                  </from>
                  <to>
                    <xdr:col>54</xdr:col>
                    <xdr:colOff>28575</xdr:colOff>
                    <xdr:row>20</xdr:row>
                    <xdr:rowOff>0</xdr:rowOff>
                  </to>
                </anchor>
              </controlPr>
            </control>
          </mc:Choice>
        </mc:AlternateContent>
        <mc:AlternateContent xmlns:mc="http://schemas.openxmlformats.org/markup-compatibility/2006">
          <mc:Choice Requires="x14">
            <control shapeId="4199" r:id="rId26" name="Check Box 103">
              <controlPr defaultSize="0" autoFill="0" autoLine="0" autoPict="0">
                <anchor moveWithCells="1">
                  <from>
                    <xdr:col>28</xdr:col>
                    <xdr:colOff>47625</xdr:colOff>
                    <xdr:row>19</xdr:row>
                    <xdr:rowOff>0</xdr:rowOff>
                  </from>
                  <to>
                    <xdr:col>32</xdr:col>
                    <xdr:colOff>38100</xdr:colOff>
                    <xdr:row>19</xdr:row>
                    <xdr:rowOff>180975</xdr:rowOff>
                  </to>
                </anchor>
              </controlPr>
            </control>
          </mc:Choice>
        </mc:AlternateContent>
        <mc:AlternateContent xmlns:mc="http://schemas.openxmlformats.org/markup-compatibility/2006">
          <mc:Choice Requires="x14">
            <control shapeId="4200" r:id="rId27" name="Check Box 104">
              <controlPr defaultSize="0" autoFill="0" autoLine="0" autoPict="0">
                <anchor moveWithCells="1">
                  <from>
                    <xdr:col>33</xdr:col>
                    <xdr:colOff>95250</xdr:colOff>
                    <xdr:row>19</xdr:row>
                    <xdr:rowOff>19050</xdr:rowOff>
                  </from>
                  <to>
                    <xdr:col>39</xdr:col>
                    <xdr:colOff>57150</xdr:colOff>
                    <xdr:row>20</xdr:row>
                    <xdr:rowOff>9525</xdr:rowOff>
                  </to>
                </anchor>
              </controlPr>
            </control>
          </mc:Choice>
        </mc:AlternateContent>
        <mc:AlternateContent xmlns:mc="http://schemas.openxmlformats.org/markup-compatibility/2006">
          <mc:Choice Requires="x14">
            <control shapeId="4201" r:id="rId28" name="Check Box 105">
              <controlPr defaultSize="0" autoFill="0" autoLine="0" autoPict="0">
                <anchor moveWithCells="1">
                  <from>
                    <xdr:col>0</xdr:col>
                    <xdr:colOff>257175</xdr:colOff>
                    <xdr:row>22</xdr:row>
                    <xdr:rowOff>409575</xdr:rowOff>
                  </from>
                  <to>
                    <xdr:col>0</xdr:col>
                    <xdr:colOff>438150</xdr:colOff>
                    <xdr:row>22</xdr:row>
                    <xdr:rowOff>552450</xdr:rowOff>
                  </to>
                </anchor>
              </controlPr>
            </control>
          </mc:Choice>
        </mc:AlternateContent>
        <mc:AlternateContent xmlns:mc="http://schemas.openxmlformats.org/markup-compatibility/2006">
          <mc:Choice Requires="x14">
            <control shapeId="4202" r:id="rId29" name="Check Box 106">
              <controlPr defaultSize="0" autoFill="0" autoLine="0" autoPict="0">
                <anchor moveWithCells="1">
                  <from>
                    <xdr:col>2</xdr:col>
                    <xdr:colOff>266700</xdr:colOff>
                    <xdr:row>22</xdr:row>
                    <xdr:rowOff>409575</xdr:rowOff>
                  </from>
                  <to>
                    <xdr:col>3</xdr:col>
                    <xdr:colOff>123825</xdr:colOff>
                    <xdr:row>22</xdr:row>
                    <xdr:rowOff>552450</xdr:rowOff>
                  </to>
                </anchor>
              </controlPr>
            </control>
          </mc:Choice>
        </mc:AlternateContent>
        <mc:AlternateContent xmlns:mc="http://schemas.openxmlformats.org/markup-compatibility/2006">
          <mc:Choice Requires="x14">
            <control shapeId="4203" r:id="rId30" name="Check Box 107">
              <controlPr defaultSize="0" autoFill="0" autoLine="0" autoPict="0">
                <anchor moveWithCells="1">
                  <from>
                    <xdr:col>6</xdr:col>
                    <xdr:colOff>57150</xdr:colOff>
                    <xdr:row>22</xdr:row>
                    <xdr:rowOff>419100</xdr:rowOff>
                  </from>
                  <to>
                    <xdr:col>8</xdr:col>
                    <xdr:colOff>47625</xdr:colOff>
                    <xdr:row>22</xdr:row>
                    <xdr:rowOff>561975</xdr:rowOff>
                  </to>
                </anchor>
              </controlPr>
            </control>
          </mc:Choice>
        </mc:AlternateContent>
        <mc:AlternateContent xmlns:mc="http://schemas.openxmlformats.org/markup-compatibility/2006">
          <mc:Choice Requires="x14">
            <control shapeId="4204" r:id="rId31" name="Check Box 108">
              <controlPr defaultSize="0" autoFill="0" autoLine="0" autoPict="0">
                <anchor moveWithCells="1">
                  <from>
                    <xdr:col>12</xdr:col>
                    <xdr:colOff>47625</xdr:colOff>
                    <xdr:row>22</xdr:row>
                    <xdr:rowOff>419100</xdr:rowOff>
                  </from>
                  <to>
                    <xdr:col>14</xdr:col>
                    <xdr:colOff>38100</xdr:colOff>
                    <xdr:row>22</xdr:row>
                    <xdr:rowOff>561975</xdr:rowOff>
                  </to>
                </anchor>
              </controlPr>
            </control>
          </mc:Choice>
        </mc:AlternateContent>
        <mc:AlternateContent xmlns:mc="http://schemas.openxmlformats.org/markup-compatibility/2006">
          <mc:Choice Requires="x14">
            <control shapeId="4205" r:id="rId32" name="Check Box 109">
              <controlPr defaultSize="0" autoFill="0" autoLine="0" autoPict="0">
                <anchor moveWithCells="1">
                  <from>
                    <xdr:col>18</xdr:col>
                    <xdr:colOff>28575</xdr:colOff>
                    <xdr:row>22</xdr:row>
                    <xdr:rowOff>409575</xdr:rowOff>
                  </from>
                  <to>
                    <xdr:col>19</xdr:col>
                    <xdr:colOff>85725</xdr:colOff>
                    <xdr:row>22</xdr:row>
                    <xdr:rowOff>552450</xdr:rowOff>
                  </to>
                </anchor>
              </controlPr>
            </control>
          </mc:Choice>
        </mc:AlternateContent>
        <mc:AlternateContent xmlns:mc="http://schemas.openxmlformats.org/markup-compatibility/2006">
          <mc:Choice Requires="x14">
            <control shapeId="4206" r:id="rId33" name="Check Box 110">
              <controlPr defaultSize="0" autoFill="0" autoLine="0" autoPict="0">
                <anchor moveWithCells="1">
                  <from>
                    <xdr:col>23</xdr:col>
                    <xdr:colOff>66675</xdr:colOff>
                    <xdr:row>22</xdr:row>
                    <xdr:rowOff>409575</xdr:rowOff>
                  </from>
                  <to>
                    <xdr:col>24</xdr:col>
                    <xdr:colOff>57150</xdr:colOff>
                    <xdr:row>22</xdr:row>
                    <xdr:rowOff>552450</xdr:rowOff>
                  </to>
                </anchor>
              </controlPr>
            </control>
          </mc:Choice>
        </mc:AlternateContent>
        <mc:AlternateContent xmlns:mc="http://schemas.openxmlformats.org/markup-compatibility/2006">
          <mc:Choice Requires="x14">
            <control shapeId="4207" r:id="rId34" name="Check Box 111">
              <controlPr defaultSize="0" autoFill="0" autoLine="0" autoPict="0">
                <anchor moveWithCells="1">
                  <from>
                    <xdr:col>28</xdr:col>
                    <xdr:colOff>161925</xdr:colOff>
                    <xdr:row>22</xdr:row>
                    <xdr:rowOff>419100</xdr:rowOff>
                  </from>
                  <to>
                    <xdr:col>30</xdr:col>
                    <xdr:colOff>66675</xdr:colOff>
                    <xdr:row>22</xdr:row>
                    <xdr:rowOff>561975</xdr:rowOff>
                  </to>
                </anchor>
              </controlPr>
            </control>
          </mc:Choice>
        </mc:AlternateContent>
        <mc:AlternateContent xmlns:mc="http://schemas.openxmlformats.org/markup-compatibility/2006">
          <mc:Choice Requires="x14">
            <control shapeId="4208" r:id="rId35" name="Check Box 112">
              <controlPr defaultSize="0" autoFill="0" autoLine="0" autoPict="0">
                <anchor moveWithCells="1">
                  <from>
                    <xdr:col>34</xdr:col>
                    <xdr:colOff>28575</xdr:colOff>
                    <xdr:row>22</xdr:row>
                    <xdr:rowOff>419100</xdr:rowOff>
                  </from>
                  <to>
                    <xdr:col>36</xdr:col>
                    <xdr:colOff>19050</xdr:colOff>
                    <xdr:row>22</xdr:row>
                    <xdr:rowOff>561975</xdr:rowOff>
                  </to>
                </anchor>
              </controlPr>
            </control>
          </mc:Choice>
        </mc:AlternateContent>
        <mc:AlternateContent xmlns:mc="http://schemas.openxmlformats.org/markup-compatibility/2006">
          <mc:Choice Requires="x14">
            <control shapeId="4211" r:id="rId36" name="Check Box 115">
              <controlPr defaultSize="0" autoFill="0" autoLine="0" autoPict="0">
                <anchor moveWithCells="1">
                  <from>
                    <xdr:col>40</xdr:col>
                    <xdr:colOff>57150</xdr:colOff>
                    <xdr:row>22</xdr:row>
                    <xdr:rowOff>400050</xdr:rowOff>
                  </from>
                  <to>
                    <xdr:col>43</xdr:col>
                    <xdr:colOff>114300</xdr:colOff>
                    <xdr:row>22</xdr:row>
                    <xdr:rowOff>561975</xdr:rowOff>
                  </to>
                </anchor>
              </controlPr>
            </control>
          </mc:Choice>
        </mc:AlternateContent>
        <mc:AlternateContent xmlns:mc="http://schemas.openxmlformats.org/markup-compatibility/2006">
          <mc:Choice Requires="x14">
            <control shapeId="4212" r:id="rId37" name="Check Box 116">
              <controlPr defaultSize="0" autoFill="0" autoLine="0" autoPict="0">
                <anchor moveWithCells="1">
                  <from>
                    <xdr:col>46</xdr:col>
                    <xdr:colOff>9525</xdr:colOff>
                    <xdr:row>20</xdr:row>
                    <xdr:rowOff>133350</xdr:rowOff>
                  </from>
                  <to>
                    <xdr:col>49</xdr:col>
                    <xdr:colOff>19050</xdr:colOff>
                    <xdr:row>22</xdr:row>
                    <xdr:rowOff>9525</xdr:rowOff>
                  </to>
                </anchor>
              </controlPr>
            </control>
          </mc:Choice>
        </mc:AlternateContent>
        <mc:AlternateContent xmlns:mc="http://schemas.openxmlformats.org/markup-compatibility/2006">
          <mc:Choice Requires="x14">
            <control shapeId="4213" r:id="rId38" name="Check Box 117">
              <controlPr defaultSize="0" autoFill="0" autoLine="0" autoPict="0">
                <anchor moveWithCells="1">
                  <from>
                    <xdr:col>8</xdr:col>
                    <xdr:colOff>95250</xdr:colOff>
                    <xdr:row>39</xdr:row>
                    <xdr:rowOff>19050</xdr:rowOff>
                  </from>
                  <to>
                    <xdr:col>13</xdr:col>
                    <xdr:colOff>114300</xdr:colOff>
                    <xdr:row>40</xdr:row>
                    <xdr:rowOff>9525</xdr:rowOff>
                  </to>
                </anchor>
              </controlPr>
            </control>
          </mc:Choice>
        </mc:AlternateContent>
        <mc:AlternateContent xmlns:mc="http://schemas.openxmlformats.org/markup-compatibility/2006">
          <mc:Choice Requires="x14">
            <control shapeId="4214" r:id="rId39" name="Check Box 118">
              <controlPr defaultSize="0" autoFill="0" autoLine="0" autoPict="0">
                <anchor moveWithCells="1">
                  <from>
                    <xdr:col>17</xdr:col>
                    <xdr:colOff>95250</xdr:colOff>
                    <xdr:row>39</xdr:row>
                    <xdr:rowOff>19050</xdr:rowOff>
                  </from>
                  <to>
                    <xdr:col>21</xdr:col>
                    <xdr:colOff>47625</xdr:colOff>
                    <xdr:row>40</xdr:row>
                    <xdr:rowOff>9525</xdr:rowOff>
                  </to>
                </anchor>
              </controlPr>
            </control>
          </mc:Choice>
        </mc:AlternateContent>
        <mc:AlternateContent xmlns:mc="http://schemas.openxmlformats.org/markup-compatibility/2006">
          <mc:Choice Requires="x14">
            <control shapeId="4215" r:id="rId40" name="Check Box 119">
              <controlPr defaultSize="0" autoFill="0" autoLine="0" autoPict="0">
                <anchor moveWithCells="1">
                  <from>
                    <xdr:col>23</xdr:col>
                    <xdr:colOff>95250</xdr:colOff>
                    <xdr:row>39</xdr:row>
                    <xdr:rowOff>19050</xdr:rowOff>
                  </from>
                  <to>
                    <xdr:col>28</xdr:col>
                    <xdr:colOff>114300</xdr:colOff>
                    <xdr:row>40</xdr:row>
                    <xdr:rowOff>9525</xdr:rowOff>
                  </to>
                </anchor>
              </controlPr>
            </control>
          </mc:Choice>
        </mc:AlternateContent>
        <mc:AlternateContent xmlns:mc="http://schemas.openxmlformats.org/markup-compatibility/2006">
          <mc:Choice Requires="x14">
            <control shapeId="4216" r:id="rId41" name="Check Box 120">
              <controlPr defaultSize="0" autoFill="0" autoLine="0" autoPict="0">
                <anchor moveWithCells="1">
                  <from>
                    <xdr:col>0</xdr:col>
                    <xdr:colOff>9525</xdr:colOff>
                    <xdr:row>40</xdr:row>
                    <xdr:rowOff>142875</xdr:rowOff>
                  </from>
                  <to>
                    <xdr:col>1</xdr:col>
                    <xdr:colOff>66675</xdr:colOff>
                    <xdr:row>42</xdr:row>
                    <xdr:rowOff>19050</xdr:rowOff>
                  </to>
                </anchor>
              </controlPr>
            </control>
          </mc:Choice>
        </mc:AlternateContent>
        <mc:AlternateContent xmlns:mc="http://schemas.openxmlformats.org/markup-compatibility/2006">
          <mc:Choice Requires="x14">
            <control shapeId="4217" r:id="rId42" name="Check Box 121">
              <controlPr defaultSize="0" autoFill="0" autoLine="0" autoPict="0">
                <anchor moveWithCells="1">
                  <from>
                    <xdr:col>0</xdr:col>
                    <xdr:colOff>9525</xdr:colOff>
                    <xdr:row>41</xdr:row>
                    <xdr:rowOff>152400</xdr:rowOff>
                  </from>
                  <to>
                    <xdr:col>2</xdr:col>
                    <xdr:colOff>38100</xdr:colOff>
                    <xdr:row>43</xdr:row>
                    <xdr:rowOff>9525</xdr:rowOff>
                  </to>
                </anchor>
              </controlPr>
            </control>
          </mc:Choice>
        </mc:AlternateContent>
        <mc:AlternateContent xmlns:mc="http://schemas.openxmlformats.org/markup-compatibility/2006">
          <mc:Choice Requires="x14">
            <control shapeId="4219" r:id="rId43" name="Check Box 123">
              <controlPr defaultSize="0" autoFill="0" autoLine="0" autoPict="0">
                <anchor moveWithCells="1">
                  <from>
                    <xdr:col>23</xdr:col>
                    <xdr:colOff>0</xdr:colOff>
                    <xdr:row>44</xdr:row>
                    <xdr:rowOff>9525</xdr:rowOff>
                  </from>
                  <to>
                    <xdr:col>23</xdr:col>
                    <xdr:colOff>180975</xdr:colOff>
                    <xdr:row>44</xdr:row>
                    <xdr:rowOff>152400</xdr:rowOff>
                  </to>
                </anchor>
              </controlPr>
            </control>
          </mc:Choice>
        </mc:AlternateContent>
        <mc:AlternateContent xmlns:mc="http://schemas.openxmlformats.org/markup-compatibility/2006">
          <mc:Choice Requires="x14">
            <control shapeId="4220" r:id="rId44" name="Check Box 124">
              <controlPr defaultSize="0" autoFill="0" autoLine="0" autoPict="0">
                <anchor moveWithCells="1">
                  <from>
                    <xdr:col>39</xdr:col>
                    <xdr:colOff>0</xdr:colOff>
                    <xdr:row>44</xdr:row>
                    <xdr:rowOff>9525</xdr:rowOff>
                  </from>
                  <to>
                    <xdr:col>39</xdr:col>
                    <xdr:colOff>180975</xdr:colOff>
                    <xdr:row>44</xdr:row>
                    <xdr:rowOff>152400</xdr:rowOff>
                  </to>
                </anchor>
              </controlPr>
            </control>
          </mc:Choice>
        </mc:AlternateContent>
        <mc:AlternateContent xmlns:mc="http://schemas.openxmlformats.org/markup-compatibility/2006">
          <mc:Choice Requires="x14">
            <control shapeId="4221" r:id="rId45" name="Check Box 125">
              <controlPr defaultSize="0" autoFill="0" autoLine="0" autoPict="0">
                <anchor moveWithCells="1">
                  <from>
                    <xdr:col>7</xdr:col>
                    <xdr:colOff>0</xdr:colOff>
                    <xdr:row>44</xdr:row>
                    <xdr:rowOff>9525</xdr:rowOff>
                  </from>
                  <to>
                    <xdr:col>8</xdr:col>
                    <xdr:colOff>123825</xdr:colOff>
                    <xdr:row>44</xdr:row>
                    <xdr:rowOff>152400</xdr:rowOff>
                  </to>
                </anchor>
              </controlPr>
            </control>
          </mc:Choice>
        </mc:AlternateContent>
        <mc:AlternateContent xmlns:mc="http://schemas.openxmlformats.org/markup-compatibility/2006">
          <mc:Choice Requires="x14">
            <control shapeId="4218" r:id="rId46" name="Check Box 122">
              <controlPr defaultSize="0" autoFill="0" autoLine="0" autoPict="0">
                <anchor moveWithCells="1">
                  <from>
                    <xdr:col>0</xdr:col>
                    <xdr:colOff>9525</xdr:colOff>
                    <xdr:row>42</xdr:row>
                    <xdr:rowOff>152400</xdr:rowOff>
                  </from>
                  <to>
                    <xdr:col>2</xdr:col>
                    <xdr:colOff>85725</xdr:colOff>
                    <xdr:row>44</xdr:row>
                    <xdr:rowOff>9525</xdr:rowOff>
                  </to>
                </anchor>
              </controlPr>
            </control>
          </mc:Choice>
        </mc:AlternateContent>
        <mc:AlternateContent xmlns:mc="http://schemas.openxmlformats.org/markup-compatibility/2006">
          <mc:Choice Requires="x14">
            <control shapeId="4222" r:id="rId47" name="Check Box 126">
              <controlPr defaultSize="0" autoFill="0" autoLine="0" autoPict="0">
                <anchor moveWithCells="1">
                  <from>
                    <xdr:col>0</xdr:col>
                    <xdr:colOff>9525</xdr:colOff>
                    <xdr:row>43</xdr:row>
                    <xdr:rowOff>152400</xdr:rowOff>
                  </from>
                  <to>
                    <xdr:col>2</xdr:col>
                    <xdr:colOff>85725</xdr:colOff>
                    <xdr:row>45</xdr:row>
                    <xdr:rowOff>9525</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1"/>
  <dimension ref="A1:N60"/>
  <sheetViews>
    <sheetView view="pageBreakPreview" topLeftCell="A10" zoomScale="85" zoomScaleNormal="100" zoomScaleSheetLayoutView="85" workbookViewId="0">
      <selection activeCell="A52" activeCellId="15" sqref="C6:L6 C7:N7 C8 F8:I8 M8:N8 C9:H9 K9:N9 D10:N10 C11:I11 C12:N12 K11:N11 D15:J15 D16:N16 C14:N14 A20:N29 A52:N52"/>
    </sheetView>
  </sheetViews>
  <sheetFormatPr defaultRowHeight="15"/>
  <cols>
    <col min="1" max="1" width="3.140625" customWidth="1"/>
    <col min="2" max="2" width="19.7109375" customWidth="1"/>
    <col min="3" max="3" width="19" customWidth="1"/>
    <col min="4" max="4" width="3" customWidth="1"/>
    <col min="5" max="5" width="3.140625" customWidth="1"/>
    <col min="6" max="6" width="6.7109375" customWidth="1"/>
    <col min="7" max="7" width="7.5703125" customWidth="1"/>
    <col min="8" max="8" width="2.28515625" customWidth="1"/>
    <col min="9" max="9" width="3.140625" customWidth="1"/>
    <col min="10" max="10" width="15.7109375" customWidth="1"/>
    <col min="11" max="11" width="1.7109375" customWidth="1"/>
    <col min="12" max="12" width="3.140625" customWidth="1"/>
    <col min="13" max="13" width="23" customWidth="1"/>
    <col min="14" max="14" width="26.7109375" customWidth="1"/>
  </cols>
  <sheetData>
    <row r="1" spans="1:14" ht="23.25">
      <c r="A1" s="543" t="s">
        <v>217</v>
      </c>
      <c r="B1" s="543"/>
      <c r="C1" s="543"/>
      <c r="D1" s="543"/>
      <c r="E1" s="543"/>
      <c r="F1" s="543"/>
      <c r="G1" s="543"/>
      <c r="H1" s="543"/>
      <c r="I1" s="543"/>
      <c r="J1" s="543"/>
      <c r="K1" s="543"/>
      <c r="L1" s="543"/>
      <c r="M1" s="543"/>
      <c r="N1" s="543"/>
    </row>
    <row r="2" spans="1:14" ht="18.75">
      <c r="B2" s="45" t="s">
        <v>218</v>
      </c>
      <c r="C2" s="544">
        <f>IF('UNIFIED INTAKE'!Q3=0,"",'UNIFIED INTAKE'!Q3)</f>
        <v>9609</v>
      </c>
      <c r="D2" s="545"/>
      <c r="E2" s="545"/>
      <c r="M2" s="45" t="s">
        <v>29</v>
      </c>
      <c r="N2" s="46">
        <f>'UNIFIED INTAKE'!F5</f>
        <v>45187</v>
      </c>
    </row>
    <row r="3" spans="1:14" ht="18.75">
      <c r="B3" s="45" t="s">
        <v>219</v>
      </c>
      <c r="C3" s="546">
        <f>'UNIFIED INTAKE'!D3</f>
        <v>0</v>
      </c>
      <c r="D3" s="546"/>
      <c r="E3" s="546"/>
      <c r="M3" s="45" t="s">
        <v>220</v>
      </c>
      <c r="N3" s="47">
        <f>'UNIFIED INTAKE'!R5</f>
        <v>0.42638888888888898</v>
      </c>
    </row>
    <row r="4" spans="1:14" ht="18.75">
      <c r="A4" s="48" t="s">
        <v>3</v>
      </c>
      <c r="B4" s="49"/>
      <c r="C4" s="49"/>
      <c r="D4" s="49"/>
      <c r="E4" s="49"/>
      <c r="F4" s="50"/>
      <c r="G4" s="50"/>
      <c r="H4" s="49"/>
      <c r="I4" s="49"/>
      <c r="J4" s="49"/>
      <c r="K4" s="49"/>
      <c r="L4" s="49"/>
      <c r="M4" s="49"/>
      <c r="N4" s="49"/>
    </row>
    <row r="5" spans="1:14" ht="6.75" customHeight="1">
      <c r="A5" s="48"/>
      <c r="B5" s="49"/>
      <c r="C5" s="49"/>
      <c r="D5" s="50"/>
      <c r="E5" s="50"/>
      <c r="F5" s="50"/>
      <c r="G5" s="50"/>
      <c r="H5" s="49"/>
      <c r="I5" s="49"/>
      <c r="J5" s="49"/>
      <c r="K5" s="49"/>
      <c r="L5" s="49"/>
      <c r="M5" s="49"/>
      <c r="N5" s="49"/>
    </row>
    <row r="6" spans="1:14" ht="18.75">
      <c r="A6" s="49" t="s">
        <v>221</v>
      </c>
      <c r="B6" s="49"/>
      <c r="C6" s="547" t="str">
        <f>IF('UNIFIED INTAKE'!D10=0,"",'UNIFIED INTAKE'!D10)</f>
        <v>ALARMA, EVANGELINE LEE</v>
      </c>
      <c r="D6" s="547"/>
      <c r="E6" s="547"/>
      <c r="F6" s="547"/>
      <c r="G6" s="547"/>
      <c r="H6" s="547"/>
      <c r="I6" s="547"/>
      <c r="J6" s="547"/>
      <c r="K6" s="547"/>
      <c r="L6" s="547"/>
      <c r="M6" s="51" t="s">
        <v>222</v>
      </c>
      <c r="N6" s="52" t="str">
        <f>IF('UNIFIED INTAKE'!R10=0,"",'UNIFIED INTAKE'!R10)</f>
        <v>FEMALE</v>
      </c>
    </row>
    <row r="7" spans="1:14" ht="18.75">
      <c r="A7" s="49" t="s">
        <v>223</v>
      </c>
      <c r="B7" s="49"/>
      <c r="C7" s="547">
        <f>IF('UNIFIED INTAKE'!E14=0,"",'UNIFIED INTAKE'!E4)</f>
        <v>0</v>
      </c>
      <c r="D7" s="547"/>
      <c r="E7" s="547"/>
      <c r="F7" s="547"/>
      <c r="G7" s="547"/>
      <c r="H7" s="547"/>
      <c r="I7" s="547"/>
      <c r="J7" s="547"/>
      <c r="K7" s="547"/>
      <c r="L7" s="547"/>
      <c r="M7" s="547"/>
      <c r="N7" s="547"/>
    </row>
    <row r="8" spans="1:14" ht="18.75">
      <c r="A8" s="49" t="s">
        <v>224</v>
      </c>
      <c r="B8" s="49"/>
      <c r="C8" s="124"/>
      <c r="D8" s="53"/>
      <c r="E8" s="51" t="s">
        <v>225</v>
      </c>
      <c r="F8" s="548">
        <f ca="1">'UNIFIED INTAKE'!G12</f>
        <v>32</v>
      </c>
      <c r="G8" s="548"/>
      <c r="H8" s="548"/>
      <c r="I8" s="548"/>
      <c r="J8" s="549" t="s">
        <v>226</v>
      </c>
      <c r="K8" s="549"/>
      <c r="L8" s="549"/>
      <c r="M8" s="550" t="str">
        <f>IF('UNIFIED INTAKE'!D19=0,"",'UNIFIED INTAKE'!D19)</f>
        <v>ROMAN CATHOLIC</v>
      </c>
      <c r="N8" s="550"/>
    </row>
    <row r="9" spans="1:14" ht="18.75">
      <c r="A9" s="49" t="s">
        <v>227</v>
      </c>
      <c r="B9" s="49"/>
      <c r="C9" s="555">
        <f>'UNIFIED INTAKE'!A12</f>
        <v>33198</v>
      </c>
      <c r="D9" s="555"/>
      <c r="E9" s="555"/>
      <c r="F9" s="555"/>
      <c r="G9" s="555"/>
      <c r="H9" s="555"/>
      <c r="I9" s="556" t="s">
        <v>228</v>
      </c>
      <c r="J9" s="556"/>
      <c r="K9" s="547" t="str">
        <f>IF('UNIFIED INTAKE'!M12="","",'UNIFIED INTAKE'!M12)</f>
        <v>SIPOCOT CAM SUR</v>
      </c>
      <c r="L9" s="547"/>
      <c r="M9" s="547"/>
      <c r="N9" s="547"/>
    </row>
    <row r="10" spans="1:14" ht="18.75">
      <c r="A10" s="49" t="s">
        <v>229</v>
      </c>
      <c r="B10" s="49"/>
      <c r="C10" s="49"/>
      <c r="D10" s="547"/>
      <c r="E10" s="547"/>
      <c r="F10" s="547"/>
      <c r="G10" s="547"/>
      <c r="H10" s="547"/>
      <c r="I10" s="547"/>
      <c r="J10" s="547"/>
      <c r="K10" s="547"/>
      <c r="L10" s="547"/>
      <c r="M10" s="547"/>
      <c r="N10" s="547"/>
    </row>
    <row r="11" spans="1:14" ht="18.75">
      <c r="A11" s="49" t="s">
        <v>230</v>
      </c>
      <c r="B11" s="49"/>
      <c r="C11" s="547" t="str">
        <f>IF('UNIFIED INTAKE'!D24=0,"",'UNIFIED INTAKE'!D24)</f>
        <v>NONE</v>
      </c>
      <c r="D11" s="547"/>
      <c r="E11" s="547"/>
      <c r="F11" s="547"/>
      <c r="G11" s="547"/>
      <c r="H11" s="547"/>
      <c r="I11" s="547"/>
      <c r="J11" s="54" t="s">
        <v>231</v>
      </c>
      <c r="K11" s="557" t="str">
        <f>IF('UNIFIED INTAKE'!M24="","",'UNIFIED INTAKE'!M24)</f>
        <v/>
      </c>
      <c r="L11" s="557"/>
      <c r="M11" s="557"/>
      <c r="N11" s="557"/>
    </row>
    <row r="12" spans="1:14" ht="18.75">
      <c r="A12" s="49" t="s">
        <v>232</v>
      </c>
      <c r="B12" s="49"/>
      <c r="C12" s="547"/>
      <c r="D12" s="547"/>
      <c r="E12" s="547"/>
      <c r="F12" s="547"/>
      <c r="G12" s="547"/>
      <c r="H12" s="547"/>
      <c r="I12" s="547"/>
      <c r="J12" s="547"/>
      <c r="K12" s="547"/>
      <c r="L12" s="547"/>
      <c r="M12" s="547"/>
      <c r="N12" s="547"/>
    </row>
    <row r="13" spans="1:14" ht="6.75" customHeight="1">
      <c r="A13" s="49"/>
      <c r="B13" s="49"/>
      <c r="C13" s="49"/>
      <c r="D13" s="551"/>
      <c r="E13" s="551"/>
      <c r="F13" s="50"/>
      <c r="G13" s="50"/>
      <c r="H13" s="49"/>
      <c r="I13" s="49"/>
      <c r="J13" s="49"/>
      <c r="K13" s="49"/>
      <c r="L13" s="49"/>
      <c r="M13" s="49"/>
      <c r="N13" s="49"/>
    </row>
    <row r="14" spans="1:14" ht="18.75">
      <c r="A14" s="49" t="s">
        <v>233</v>
      </c>
      <c r="B14" s="49"/>
      <c r="C14" s="547"/>
      <c r="D14" s="547"/>
      <c r="E14" s="547"/>
      <c r="F14" s="547"/>
      <c r="G14" s="547"/>
      <c r="H14" s="547"/>
      <c r="I14" s="547"/>
      <c r="J14" s="547"/>
      <c r="K14" s="547"/>
      <c r="L14" s="547"/>
      <c r="M14" s="547"/>
      <c r="N14" s="547"/>
    </row>
    <row r="15" spans="1:14" ht="18.75">
      <c r="A15" s="49" t="s">
        <v>234</v>
      </c>
      <c r="B15" s="49"/>
      <c r="C15" s="49"/>
      <c r="D15" s="552"/>
      <c r="E15" s="553"/>
      <c r="F15" s="553"/>
      <c r="G15" s="553"/>
      <c r="H15" s="553"/>
      <c r="I15" s="553"/>
      <c r="J15" s="553"/>
      <c r="K15" s="554" t="s">
        <v>235</v>
      </c>
      <c r="L15" s="554"/>
      <c r="M15" s="554"/>
      <c r="N15" s="55">
        <f>D15</f>
        <v>0</v>
      </c>
    </row>
    <row r="16" spans="1:14" ht="18.75">
      <c r="A16" s="49" t="s">
        <v>236</v>
      </c>
      <c r="B16" s="49"/>
      <c r="C16" s="49"/>
      <c r="D16" s="547"/>
      <c r="E16" s="547"/>
      <c r="F16" s="547"/>
      <c r="G16" s="547"/>
      <c r="H16" s="547"/>
      <c r="I16" s="547"/>
      <c r="J16" s="547"/>
      <c r="K16" s="547"/>
      <c r="L16" s="547"/>
      <c r="M16" s="547"/>
      <c r="N16" s="547"/>
    </row>
    <row r="17" spans="1:14" ht="9.75" customHeight="1"/>
    <row r="18" spans="1:14" ht="18.75">
      <c r="A18" s="48" t="s">
        <v>237</v>
      </c>
      <c r="B18" s="49"/>
      <c r="C18" s="49"/>
      <c r="D18" s="551"/>
      <c r="E18" s="551"/>
      <c r="F18" s="50"/>
      <c r="G18" s="50"/>
      <c r="H18" s="49"/>
      <c r="I18" s="49"/>
      <c r="J18" s="49"/>
      <c r="K18" s="49"/>
      <c r="L18" s="49"/>
      <c r="M18" s="49"/>
      <c r="N18" s="49"/>
    </row>
    <row r="19" spans="1:14">
      <c r="A19" s="563" t="s">
        <v>18</v>
      </c>
      <c r="B19" s="563"/>
      <c r="C19" s="56" t="s">
        <v>238</v>
      </c>
      <c r="D19" s="563" t="s">
        <v>239</v>
      </c>
      <c r="E19" s="563"/>
      <c r="F19" s="56" t="s">
        <v>240</v>
      </c>
      <c r="G19" s="563" t="s">
        <v>241</v>
      </c>
      <c r="H19" s="563"/>
      <c r="I19" s="564" t="s">
        <v>229</v>
      </c>
      <c r="J19" s="564"/>
      <c r="K19" s="564"/>
      <c r="L19" s="564"/>
      <c r="M19" s="56" t="s">
        <v>230</v>
      </c>
      <c r="N19" s="56" t="s">
        <v>242</v>
      </c>
    </row>
    <row r="20" spans="1:14">
      <c r="A20" s="558" t="str">
        <f>IF('UNIFIED INTAKE'!A31=0,"",'UNIFIED INTAKE'!A31)</f>
        <v>ANTHONY ALARMA</v>
      </c>
      <c r="B20" s="559"/>
      <c r="C20" s="72" t="str">
        <f>IF('UNIFIED INTAKE'!L31=0,"",'UNIFIED INTAKE'!L31)</f>
        <v>HUSBAND</v>
      </c>
      <c r="D20" s="560" t="str">
        <f ca="1">'MSS TOOL'!K26</f>
        <v/>
      </c>
      <c r="E20" s="561"/>
      <c r="F20" s="72" t="str">
        <f>IF('UNIFIED INTAKE'!I31=0,"",'UNIFIED INTAKE'!I31)</f>
        <v>M</v>
      </c>
      <c r="G20" s="560" t="str">
        <f>IF('UNIFIED INTAKE'!K31=0,"",'UNIFIED INTAKE'!K31)</f>
        <v>M</v>
      </c>
      <c r="H20" s="561"/>
      <c r="I20" s="560" t="str">
        <f>IF('UNIFIED INTAKE'!M31=0,"",'UNIFIED INTAKE'!M31)</f>
        <v>ELEM GRAD</v>
      </c>
      <c r="J20" s="562"/>
      <c r="K20" s="562"/>
      <c r="L20" s="561"/>
      <c r="M20" s="72" t="str">
        <f>IF('UNIFIED INTAKE'!P31=0,"",'UNIFIED INTAKE'!P31)</f>
        <v>FOOD VENDOR</v>
      </c>
      <c r="N20" s="75" t="b">
        <f>IF('UNIFIED INTAKE'!R31="",'UNIFIED INTAKE'!R31)</f>
        <v>0</v>
      </c>
    </row>
    <row r="21" spans="1:14">
      <c r="A21" s="558" t="str">
        <f>IF('UNIFIED INTAKE'!A32=0,"",'UNIFIED INTAKE'!A32)</f>
        <v>JOHN WILLIAM ALARMA</v>
      </c>
      <c r="B21" s="559"/>
      <c r="C21" s="72" t="str">
        <f>IF('UNIFIED INTAKE'!L32=0,"",'UNIFIED INTAKE'!L32)</f>
        <v>SON</v>
      </c>
      <c r="D21" s="560" t="str">
        <f ca="1">'MSS TOOL'!K27</f>
        <v/>
      </c>
      <c r="E21" s="561"/>
      <c r="F21" s="72" t="str">
        <f>IF('UNIFIED INTAKE'!I32=0,"",'UNIFIED INTAKE'!I32)</f>
        <v>M</v>
      </c>
      <c r="G21" s="560" t="str">
        <f>IF('UNIFIED INTAKE'!K32=0,"",'UNIFIED INTAKE'!K32)</f>
        <v>S</v>
      </c>
      <c r="H21" s="561"/>
      <c r="I21" s="560" t="str">
        <f>IF('UNIFIED INTAKE'!M32=0,"",'UNIFIED INTAKE'!M32)</f>
        <v>GRADE 6 IS</v>
      </c>
      <c r="J21" s="562"/>
      <c r="K21" s="562"/>
      <c r="L21" s="561"/>
      <c r="M21" s="72" t="str">
        <f>IF('UNIFIED INTAKE'!P32=0,"",'UNIFIED INTAKE'!P32)</f>
        <v>NONE</v>
      </c>
      <c r="N21" s="75">
        <f>IF('UNIFIED INTAKE'!R32="",'UNIFIED INTAKE'!R32)</f>
        <v>0</v>
      </c>
    </row>
    <row r="22" spans="1:14">
      <c r="A22" s="558" t="str">
        <f>IF('UNIFIED INTAKE'!A33=0,"",'UNIFIED INTAKE'!A33)</f>
        <v>JOHN MICHAEL ALARMA</v>
      </c>
      <c r="B22" s="559"/>
      <c r="C22" s="72" t="str">
        <f>IF('UNIFIED INTAKE'!L33=0,"",'UNIFIED INTAKE'!L33)</f>
        <v>SON</v>
      </c>
      <c r="D22" s="560" t="str">
        <f ca="1">'MSS TOOL'!K28</f>
        <v/>
      </c>
      <c r="E22" s="561"/>
      <c r="F22" s="72" t="str">
        <f>IF('UNIFIED INTAKE'!I33=0,"",'UNIFIED INTAKE'!I33)</f>
        <v>M</v>
      </c>
      <c r="G22" s="560" t="str">
        <f>IF('UNIFIED INTAKE'!K33=0,"",'UNIFIED INTAKE'!K33)</f>
        <v>S</v>
      </c>
      <c r="H22" s="561"/>
      <c r="I22" s="560" t="str">
        <f>IF('UNIFIED INTAKE'!M33=0,"",'UNIFIED INTAKE'!M33)</f>
        <v>GRADE 4 IS</v>
      </c>
      <c r="J22" s="562"/>
      <c r="K22" s="562"/>
      <c r="L22" s="561"/>
      <c r="M22" s="72" t="str">
        <f>IF('UNIFIED INTAKE'!P33=0,"",'UNIFIED INTAKE'!P33)</f>
        <v/>
      </c>
      <c r="N22" s="75">
        <f>IF('UNIFIED INTAKE'!R33="",'UNIFIED INTAKE'!R33)</f>
        <v>0</v>
      </c>
    </row>
    <row r="23" spans="1:14">
      <c r="A23" s="558" t="str">
        <f>IF('UNIFIED INTAKE'!A34=0,"",'UNIFIED INTAKE'!A34)</f>
        <v>EMERALD ALARMA</v>
      </c>
      <c r="B23" s="559"/>
      <c r="C23" s="72" t="str">
        <f>IF('UNIFIED INTAKE'!L34=0,"",'UNIFIED INTAKE'!L34)</f>
        <v>DAUGHTER</v>
      </c>
      <c r="D23" s="560" t="str">
        <f ca="1">'MSS TOOL'!K29</f>
        <v/>
      </c>
      <c r="E23" s="561"/>
      <c r="F23" s="72" t="str">
        <f>IF('UNIFIED INTAKE'!I34=0,"",'UNIFIED INTAKE'!I34)</f>
        <v>F</v>
      </c>
      <c r="G23" s="560" t="str">
        <f>IF('UNIFIED INTAKE'!K34=0,"",'UNIFIED INTAKE'!K34)</f>
        <v>S</v>
      </c>
      <c r="H23" s="561"/>
      <c r="I23" s="560" t="str">
        <f>IF('UNIFIED INTAKE'!M34=0,"",'UNIFIED INTAKE'!M34)</f>
        <v>GRADE 2 IS</v>
      </c>
      <c r="J23" s="562"/>
      <c r="K23" s="562"/>
      <c r="L23" s="561"/>
      <c r="M23" s="72" t="str">
        <f>IF('UNIFIED INTAKE'!P34=0,"",'UNIFIED INTAKE'!P34)</f>
        <v/>
      </c>
      <c r="N23" s="75">
        <f>IF('UNIFIED INTAKE'!R34="",'UNIFIED INTAKE'!R34)</f>
        <v>0</v>
      </c>
    </row>
    <row r="24" spans="1:14">
      <c r="A24" s="558" t="str">
        <f>IF('UNIFIED INTAKE'!A35=0,"",'UNIFIED INTAKE'!A35)</f>
        <v>RHEALYN ALARMA</v>
      </c>
      <c r="B24" s="559"/>
      <c r="C24" s="72" t="str">
        <f>IF('UNIFIED INTAKE'!L35=0,"",'UNIFIED INTAKE'!L35)</f>
        <v>DAUGHTER</v>
      </c>
      <c r="D24" s="560" t="str">
        <f ca="1">'MSS TOOL'!K30</f>
        <v/>
      </c>
      <c r="E24" s="561"/>
      <c r="F24" s="72" t="str">
        <f>IF('UNIFIED INTAKE'!I35=0,"",'UNIFIED INTAKE'!I35)</f>
        <v>F</v>
      </c>
      <c r="G24" s="560" t="str">
        <f>IF('UNIFIED INTAKE'!K35=0,"",'UNIFIED INTAKE'!K35)</f>
        <v>S</v>
      </c>
      <c r="H24" s="561"/>
      <c r="I24" s="560" t="str">
        <f>IF('UNIFIED INTAKE'!M35=0,"",'UNIFIED INTAKE'!M35)</f>
        <v>N/A</v>
      </c>
      <c r="J24" s="562"/>
      <c r="K24" s="562"/>
      <c r="L24" s="561"/>
      <c r="M24" s="72" t="str">
        <f>IF('UNIFIED INTAKE'!P35=0,"",'UNIFIED INTAKE'!P35)</f>
        <v/>
      </c>
      <c r="N24" s="75">
        <f>IF('UNIFIED INTAKE'!R35="",'UNIFIED INTAKE'!R35)</f>
        <v>0</v>
      </c>
    </row>
    <row r="25" spans="1:14">
      <c r="A25" s="558" t="str">
        <f>IF('UNIFIED INTAKE'!A36=0,"",'UNIFIED INTAKE'!A36)</f>
        <v/>
      </c>
      <c r="B25" s="559"/>
      <c r="C25" s="72" t="str">
        <f>IF('UNIFIED INTAKE'!L36=0,"",'UNIFIED INTAKE'!L36)</f>
        <v/>
      </c>
      <c r="D25" s="560" t="str">
        <f ca="1">'MSS TOOL'!K31</f>
        <v/>
      </c>
      <c r="E25" s="561"/>
      <c r="F25" s="72" t="str">
        <f>IF('UNIFIED INTAKE'!I36=0,"",'UNIFIED INTAKE'!I36)</f>
        <v/>
      </c>
      <c r="G25" s="560" t="str">
        <f>IF('UNIFIED INTAKE'!K36=0,"",'UNIFIED INTAKE'!K36)</f>
        <v/>
      </c>
      <c r="H25" s="561"/>
      <c r="I25" s="560" t="str">
        <f>IF('UNIFIED INTAKE'!M36=0,"",'UNIFIED INTAKE'!M36)</f>
        <v/>
      </c>
      <c r="J25" s="562"/>
      <c r="K25" s="562"/>
      <c r="L25" s="561"/>
      <c r="M25" s="72" t="str">
        <f>IF('UNIFIED INTAKE'!P36=0,"",'UNIFIED INTAKE'!P36)</f>
        <v/>
      </c>
      <c r="N25" s="75">
        <f>IF('UNIFIED INTAKE'!R36="",'UNIFIED INTAKE'!R36)</f>
        <v>0</v>
      </c>
    </row>
    <row r="26" spans="1:14">
      <c r="A26" s="558" t="str">
        <f>IF('UNIFIED INTAKE'!A37=0,"",'UNIFIED INTAKE'!A37)</f>
        <v/>
      </c>
      <c r="B26" s="559"/>
      <c r="C26" s="72" t="str">
        <f>IF('UNIFIED INTAKE'!L37=0,"",'UNIFIED INTAKE'!L37)</f>
        <v/>
      </c>
      <c r="D26" s="560" t="str">
        <f ca="1">'MSS TOOL'!K32</f>
        <v/>
      </c>
      <c r="E26" s="561"/>
      <c r="F26" s="72" t="str">
        <f>IF('UNIFIED INTAKE'!I37=0,"",'UNIFIED INTAKE'!I37)</f>
        <v/>
      </c>
      <c r="G26" s="560" t="str">
        <f>IF('UNIFIED INTAKE'!K37=0,"",'UNIFIED INTAKE'!K37)</f>
        <v/>
      </c>
      <c r="H26" s="561"/>
      <c r="I26" s="560" t="str">
        <f>IF('UNIFIED INTAKE'!M37=0,"",'UNIFIED INTAKE'!M37)</f>
        <v/>
      </c>
      <c r="J26" s="562"/>
      <c r="K26" s="562"/>
      <c r="L26" s="561"/>
      <c r="M26" s="72" t="str">
        <f>IF('UNIFIED INTAKE'!P37=0,"",'UNIFIED INTAKE'!P37)</f>
        <v/>
      </c>
      <c r="N26" s="75">
        <f>IF('UNIFIED INTAKE'!R37="",'UNIFIED INTAKE'!R37)</f>
        <v>0</v>
      </c>
    </row>
    <row r="27" spans="1:14">
      <c r="A27" s="558" t="str">
        <f>IF('UNIFIED INTAKE'!A38=0,"",'UNIFIED INTAKE'!A38)</f>
        <v/>
      </c>
      <c r="B27" s="559"/>
      <c r="C27" s="72" t="str">
        <f>IF('UNIFIED INTAKE'!L38=0,"",'UNIFIED INTAKE'!L38)</f>
        <v/>
      </c>
      <c r="D27" s="560" t="str">
        <f ca="1">'MSS TOOL'!K33</f>
        <v/>
      </c>
      <c r="E27" s="561"/>
      <c r="F27" s="72" t="str">
        <f>IF('UNIFIED INTAKE'!I38=0,"",'UNIFIED INTAKE'!I38)</f>
        <v/>
      </c>
      <c r="G27" s="560" t="str">
        <f>IF('UNIFIED INTAKE'!K38=0,"",'UNIFIED INTAKE'!K38)</f>
        <v/>
      </c>
      <c r="H27" s="561"/>
      <c r="I27" s="560" t="str">
        <f>IF('UNIFIED INTAKE'!M38=0,"",'UNIFIED INTAKE'!M38)</f>
        <v/>
      </c>
      <c r="J27" s="562"/>
      <c r="K27" s="562"/>
      <c r="L27" s="561"/>
      <c r="M27" s="72" t="str">
        <f>IF('UNIFIED INTAKE'!P38=0,"",'UNIFIED INTAKE'!P38)</f>
        <v/>
      </c>
      <c r="N27" s="75">
        <f>IF('UNIFIED INTAKE'!R38="",'UNIFIED INTAKE'!R38)</f>
        <v>0</v>
      </c>
    </row>
    <row r="28" spans="1:14">
      <c r="A28" s="558" t="str">
        <f>IF('UNIFIED INTAKE'!A39=0,"",'UNIFIED INTAKE'!A39)</f>
        <v/>
      </c>
      <c r="B28" s="559"/>
      <c r="C28" s="72" t="str">
        <f>IF('UNIFIED INTAKE'!L39=0,"",'UNIFIED INTAKE'!L39)</f>
        <v/>
      </c>
      <c r="D28" s="560" t="str">
        <f ca="1">'MSS TOOL'!K34</f>
        <v/>
      </c>
      <c r="E28" s="561"/>
      <c r="F28" s="72" t="str">
        <f>IF('UNIFIED INTAKE'!I39=0,"",'UNIFIED INTAKE'!I39)</f>
        <v/>
      </c>
      <c r="G28" s="560" t="str">
        <f>IF('UNIFIED INTAKE'!K39=0,"",'UNIFIED INTAKE'!K39)</f>
        <v/>
      </c>
      <c r="H28" s="561"/>
      <c r="I28" s="560" t="str">
        <f>IF('UNIFIED INTAKE'!M39=0,"",'UNIFIED INTAKE'!M39)</f>
        <v/>
      </c>
      <c r="J28" s="562"/>
      <c r="K28" s="562"/>
      <c r="L28" s="561"/>
      <c r="M28" s="72" t="str">
        <f>IF('UNIFIED INTAKE'!P39=0,"",'UNIFIED INTAKE'!P39)</f>
        <v/>
      </c>
      <c r="N28" s="75">
        <f>IF('UNIFIED INTAKE'!R39="",'UNIFIED INTAKE'!R39)</f>
        <v>0</v>
      </c>
    </row>
    <row r="29" spans="1:14">
      <c r="A29" s="558" t="str">
        <f>IF('UNIFIED INTAKE'!A40=0,"",'UNIFIED INTAKE'!A40)</f>
        <v/>
      </c>
      <c r="B29" s="559"/>
      <c r="C29" s="72" t="str">
        <f>IF('UNIFIED INTAKE'!L40=0,"",'UNIFIED INTAKE'!L40)</f>
        <v/>
      </c>
      <c r="D29" s="560" t="str">
        <f ca="1">'MSS TOOL'!K35</f>
        <v/>
      </c>
      <c r="E29" s="561"/>
      <c r="F29" s="72" t="str">
        <f>IF('UNIFIED INTAKE'!I40=0,"",'UNIFIED INTAKE'!I40)</f>
        <v/>
      </c>
      <c r="G29" s="560" t="str">
        <f>IF('UNIFIED INTAKE'!K40=0,"",'UNIFIED INTAKE'!K40)</f>
        <v/>
      </c>
      <c r="H29" s="561"/>
      <c r="I29" s="560" t="str">
        <f>IF('UNIFIED INTAKE'!M40=0,"",'UNIFIED INTAKE'!M40)</f>
        <v/>
      </c>
      <c r="J29" s="562"/>
      <c r="K29" s="562"/>
      <c r="L29" s="561"/>
      <c r="M29" s="72" t="str">
        <f>IF('UNIFIED INTAKE'!P40=0,"",'UNIFIED INTAKE'!P40)</f>
        <v/>
      </c>
      <c r="N29" s="75">
        <f>IF('UNIFIED INTAKE'!R40="",'UNIFIED INTAKE'!R40)</f>
        <v>0</v>
      </c>
    </row>
    <row r="30" spans="1:14" ht="3" customHeight="1"/>
    <row r="31" spans="1:14">
      <c r="A31" s="569" t="s">
        <v>21</v>
      </c>
      <c r="B31" s="569"/>
      <c r="C31" s="57" t="s">
        <v>22</v>
      </c>
      <c r="D31" s="58"/>
      <c r="E31" s="565" t="s">
        <v>23</v>
      </c>
      <c r="F31" s="565"/>
      <c r="G31" s="565"/>
      <c r="H31" s="565"/>
      <c r="I31" s="565" t="s">
        <v>214</v>
      </c>
      <c r="J31" s="565"/>
      <c r="K31" s="58"/>
      <c r="L31" s="565" t="s">
        <v>24</v>
      </c>
      <c r="M31" s="565"/>
      <c r="N31" s="57" t="s">
        <v>22</v>
      </c>
    </row>
    <row r="32" spans="1:14" ht="15.75">
      <c r="A32" s="25"/>
      <c r="B32" t="s">
        <v>129</v>
      </c>
      <c r="C32" s="73">
        <f>'UNIFIED INTAKE'!D50</f>
        <v>0</v>
      </c>
      <c r="E32" s="25"/>
      <c r="F32" s="566" t="s">
        <v>130</v>
      </c>
      <c r="G32" s="566"/>
      <c r="I32" s="25"/>
      <c r="J32" t="s">
        <v>131</v>
      </c>
      <c r="L32" s="25"/>
      <c r="M32" t="s">
        <v>132</v>
      </c>
      <c r="N32" s="74">
        <f>'UNIFIED INTAKE'!Q50</f>
        <v>0</v>
      </c>
    </row>
    <row r="33" spans="1:14" ht="15.75">
      <c r="A33" s="25"/>
      <c r="B33" t="s">
        <v>133</v>
      </c>
      <c r="C33" s="73">
        <f>'UNIFIED INTAKE'!D51</f>
        <v>0</v>
      </c>
      <c r="E33" s="25"/>
      <c r="F33" t="s">
        <v>134</v>
      </c>
      <c r="I33" s="25"/>
      <c r="J33" t="s">
        <v>135</v>
      </c>
      <c r="L33" s="25"/>
      <c r="M33" t="s">
        <v>136</v>
      </c>
      <c r="N33" s="74">
        <f>'UNIFIED INTAKE'!Q51</f>
        <v>0</v>
      </c>
    </row>
    <row r="34" spans="1:14" ht="15.75">
      <c r="A34" s="25"/>
      <c r="B34" t="s">
        <v>137</v>
      </c>
      <c r="C34" s="73">
        <f>'UNIFIED INTAKE'!D52</f>
        <v>0</v>
      </c>
      <c r="E34" s="25"/>
      <c r="F34" s="567" t="s">
        <v>138</v>
      </c>
      <c r="G34" s="567"/>
      <c r="I34" s="25"/>
      <c r="J34" t="s">
        <v>139</v>
      </c>
      <c r="L34" s="25"/>
      <c r="M34" t="s">
        <v>140</v>
      </c>
      <c r="N34" s="74">
        <f>'UNIFIED INTAKE'!Q52</f>
        <v>3000</v>
      </c>
    </row>
    <row r="35" spans="1:14" ht="15.75">
      <c r="A35" s="25"/>
      <c r="B35" t="s">
        <v>243</v>
      </c>
      <c r="C35" s="73">
        <f>'UNIFIED INTAKE'!D53</f>
        <v>0</v>
      </c>
      <c r="I35" s="25"/>
      <c r="J35" t="s">
        <v>141</v>
      </c>
      <c r="L35" s="25"/>
      <c r="M35" t="s">
        <v>244</v>
      </c>
      <c r="N35" s="74">
        <f>'UNIFIED INTAKE'!Q53</f>
        <v>0</v>
      </c>
    </row>
    <row r="36" spans="1:14" ht="15.75">
      <c r="K36" s="59"/>
      <c r="L36" s="25"/>
      <c r="M36" t="s">
        <v>142</v>
      </c>
      <c r="N36" s="74">
        <f>'UNIFIED INTAKE'!Q54</f>
        <v>2400</v>
      </c>
    </row>
    <row r="37" spans="1:14" ht="15.75">
      <c r="A37" s="60" t="s">
        <v>25</v>
      </c>
      <c r="B37" s="58"/>
      <c r="C37" s="57" t="s">
        <v>22</v>
      </c>
      <c r="D37" s="58"/>
      <c r="E37" s="565" t="s">
        <v>26</v>
      </c>
      <c r="F37" s="565"/>
      <c r="G37" s="565"/>
      <c r="H37" s="565"/>
      <c r="I37" s="565" t="s">
        <v>22</v>
      </c>
      <c r="J37" s="565"/>
      <c r="L37" s="25"/>
      <c r="M37" s="61" t="s">
        <v>143</v>
      </c>
      <c r="N37" s="74">
        <f>'UNIFIED INTAKE'!Q55</f>
        <v>0</v>
      </c>
    </row>
    <row r="38" spans="1:14" ht="15.75">
      <c r="A38" s="25"/>
      <c r="B38" t="s">
        <v>129</v>
      </c>
      <c r="C38" s="73">
        <f>'UNIFIED INTAKE'!D56</f>
        <v>0</v>
      </c>
      <c r="E38" s="25"/>
      <c r="F38" s="567" t="s">
        <v>144</v>
      </c>
      <c r="G38" s="567"/>
      <c r="H38" s="567"/>
      <c r="I38" s="568">
        <f>'UNIFIED INTAKE'!I56:L56</f>
        <v>0</v>
      </c>
      <c r="J38" s="568"/>
      <c r="L38" s="25"/>
      <c r="M38" t="s">
        <v>245</v>
      </c>
      <c r="N38" s="74">
        <f>'UNIFIED INTAKE'!Q56</f>
        <v>0</v>
      </c>
    </row>
    <row r="39" spans="1:14" ht="15.75">
      <c r="A39" s="25"/>
      <c r="B39" t="s">
        <v>137</v>
      </c>
      <c r="C39" s="73">
        <f>'UNIFIED INTAKE'!D57</f>
        <v>0</v>
      </c>
      <c r="E39" s="25"/>
      <c r="F39" s="567" t="s">
        <v>145</v>
      </c>
      <c r="G39" s="567"/>
      <c r="H39" s="567"/>
      <c r="I39" s="568">
        <f>'UNIFIED INTAKE'!I57:L57</f>
        <v>0</v>
      </c>
      <c r="J39" s="568"/>
      <c r="L39" s="25"/>
      <c r="M39" t="s">
        <v>149</v>
      </c>
      <c r="N39" s="74">
        <f>'UNIFIED INTAKE'!Q57</f>
        <v>0</v>
      </c>
    </row>
    <row r="40" spans="1:14" ht="15.75">
      <c r="A40" s="25"/>
      <c r="B40" t="s">
        <v>147</v>
      </c>
      <c r="C40" s="73">
        <f>'UNIFIED INTAKE'!D58</f>
        <v>0</v>
      </c>
      <c r="E40" s="25"/>
      <c r="F40" s="567" t="s">
        <v>146</v>
      </c>
      <c r="G40" s="567"/>
      <c r="H40" s="567"/>
      <c r="I40" s="568">
        <f>'UNIFIED INTAKE'!I58:L58</f>
        <v>200</v>
      </c>
      <c r="J40" s="568"/>
      <c r="L40" s="25"/>
      <c r="M40" t="s">
        <v>163</v>
      </c>
      <c r="N40" s="74">
        <f>'UNIFIED INTAKE'!Q58</f>
        <v>0</v>
      </c>
    </row>
    <row r="41" spans="1:14" ht="15.75">
      <c r="A41" s="25"/>
      <c r="B41" s="58" t="s">
        <v>148</v>
      </c>
      <c r="C41" s="73">
        <f>'UNIFIED INTAKE'!D59</f>
        <v>0</v>
      </c>
      <c r="E41" s="25"/>
      <c r="F41" s="567" t="s">
        <v>246</v>
      </c>
      <c r="G41" s="567"/>
      <c r="H41" s="567"/>
      <c r="I41" s="568">
        <f>'UNIFIED INTAKE'!I59:L59</f>
        <v>0</v>
      </c>
      <c r="J41" s="568"/>
      <c r="N41" s="74">
        <f>'UNIFIED INTAKE'!Q59</f>
        <v>0</v>
      </c>
    </row>
    <row r="42" spans="1:14" ht="4.5" customHeight="1">
      <c r="A42" s="25"/>
      <c r="C42" s="69"/>
    </row>
    <row r="43" spans="1:14" ht="15.75">
      <c r="A43" s="570" t="s">
        <v>247</v>
      </c>
      <c r="B43" s="570"/>
      <c r="C43" s="570"/>
      <c r="D43" s="62"/>
      <c r="E43" s="570" t="s">
        <v>22</v>
      </c>
      <c r="F43" s="570"/>
      <c r="G43" s="570"/>
      <c r="H43" s="570"/>
      <c r="I43" s="63"/>
      <c r="J43" s="59" t="s">
        <v>248</v>
      </c>
      <c r="K43" s="59"/>
      <c r="L43" s="570"/>
      <c r="M43" s="570"/>
      <c r="N43" s="59"/>
    </row>
    <row r="44" spans="1:14" ht="15.75">
      <c r="A44" s="571" t="str">
        <f>IF('UNIFIED INTAKE'!A44=0,"",'UNIFIED INTAKE'!A44)</f>
        <v>4P'S</v>
      </c>
      <c r="B44" s="571"/>
      <c r="C44" s="571"/>
      <c r="D44" s="64"/>
      <c r="E44" s="572">
        <f>'UNIFIED INTAKE'!I44</f>
        <v>2200</v>
      </c>
      <c r="F44" s="572"/>
      <c r="G44" s="572"/>
      <c r="H44" s="572"/>
      <c r="I44" s="64"/>
      <c r="J44" s="71"/>
      <c r="L44" s="25"/>
      <c r="N44" s="70"/>
    </row>
    <row r="45" spans="1:14" ht="15.75">
      <c r="A45" s="571" t="str">
        <f>IF('UNIFIED INTAKE'!A45=0,"",'UNIFIED INTAKE'!A45)</f>
        <v>NONE</v>
      </c>
      <c r="B45" s="571"/>
      <c r="C45" s="571"/>
      <c r="D45" s="64"/>
      <c r="E45" s="572">
        <f>'UNIFIED INTAKE'!I45</f>
        <v>0</v>
      </c>
      <c r="F45" s="572"/>
      <c r="G45" s="572"/>
      <c r="H45" s="572"/>
      <c r="I45" s="64"/>
      <c r="J45" s="65"/>
      <c r="L45" s="25"/>
      <c r="N45" s="70"/>
    </row>
    <row r="46" spans="1:14" ht="15.75">
      <c r="A46" s="571" t="str">
        <f>IF('UNIFIED INTAKE'!A46=0,"",'UNIFIED INTAKE'!A46)</f>
        <v/>
      </c>
      <c r="B46" s="571"/>
      <c r="C46" s="571"/>
      <c r="D46" s="64"/>
      <c r="E46" s="572">
        <f>'UNIFIED INTAKE'!I46</f>
        <v>0</v>
      </c>
      <c r="F46" s="572"/>
      <c r="G46" s="572"/>
      <c r="H46" s="572"/>
      <c r="I46" s="64"/>
      <c r="J46" s="65"/>
      <c r="L46" s="25"/>
      <c r="N46" s="70"/>
    </row>
    <row r="47" spans="1:14" ht="4.5" customHeight="1"/>
    <row r="48" spans="1:14" ht="18.75">
      <c r="A48" s="48" t="s">
        <v>249</v>
      </c>
      <c r="B48" s="49"/>
      <c r="C48" s="49"/>
      <c r="D48" s="49"/>
      <c r="E48" s="49"/>
      <c r="F48" s="49"/>
      <c r="G48" s="49"/>
      <c r="H48" s="49"/>
      <c r="I48" s="49"/>
      <c r="J48" s="49"/>
      <c r="K48" s="49"/>
      <c r="L48" s="49"/>
      <c r="M48" s="49"/>
      <c r="N48" s="49"/>
    </row>
    <row r="49" spans="1:14" ht="33.75" customHeight="1">
      <c r="A49" s="578" t="s">
        <v>254</v>
      </c>
      <c r="B49" s="578"/>
      <c r="C49" s="578"/>
      <c r="D49" s="578"/>
      <c r="E49" s="578"/>
      <c r="F49" s="578"/>
      <c r="G49" s="578"/>
      <c r="H49" s="578"/>
      <c r="I49" s="578"/>
      <c r="J49" s="578"/>
      <c r="K49" s="578"/>
      <c r="L49" s="578"/>
      <c r="M49" s="578"/>
      <c r="N49" s="578"/>
    </row>
    <row r="50" spans="1:14" ht="6" customHeight="1">
      <c r="A50" s="62"/>
      <c r="B50" s="62"/>
      <c r="C50" s="62"/>
      <c r="D50" s="62"/>
      <c r="E50" s="62"/>
      <c r="F50" s="62"/>
      <c r="G50" s="62"/>
      <c r="H50" s="62"/>
      <c r="I50" s="62"/>
      <c r="J50" s="62"/>
      <c r="K50" s="62"/>
      <c r="L50" s="62"/>
      <c r="M50" s="62"/>
      <c r="N50" s="62"/>
    </row>
    <row r="51" spans="1:14" ht="18.75">
      <c r="A51" s="579" t="s">
        <v>250</v>
      </c>
      <c r="B51" s="579"/>
      <c r="C51" s="579"/>
      <c r="D51" s="579"/>
      <c r="E51" s="579"/>
      <c r="F51" s="579"/>
      <c r="G51" s="49"/>
      <c r="H51" s="49"/>
      <c r="I51" s="49"/>
      <c r="J51" s="49"/>
      <c r="K51" s="49"/>
      <c r="L51" s="49"/>
      <c r="M51" s="49"/>
      <c r="N51" s="49"/>
    </row>
    <row r="52" spans="1:14" ht="149.25" customHeight="1">
      <c r="A52" s="580" t="str">
        <f>IF('UNIFIED INTAKE'!A74=0,"",'UNIFIED INTAKE'!A74)</f>
        <v>PATIENT IS LIVING WITH HER FAMILY, THEY ARE 6 HOUSEHOLD MEMBER. PATIENT IS UNEMPLOYED AS SHE LOOK AFTER THE WELFARE OF THE FAMILY INCOME IS JUST ENOUGH TO AUGMENT AND SUSTAIN THE NEEDS OF THE FAMILY, THEY DO NOT HAVE OTHER SOURCE OF INCOME TO AUGMENT IN THEIR OTHER FINANCES.SHE CAMR O OUR OFFICE TO SEEK MEDICAL ASSISTANCE FOR HER SERIES OF LAB TEST. LAST 9/4/2023 SHE IS DIAGNOSED OF T/C UNSTABLE ANGIN;IHD. SHE IS CLASSIFIED AS C3.</v>
      </c>
      <c r="B52" s="581"/>
      <c r="C52" s="581"/>
      <c r="D52" s="581"/>
      <c r="E52" s="581"/>
      <c r="F52" s="581"/>
      <c r="G52" s="581"/>
      <c r="H52" s="581"/>
      <c r="I52" s="581"/>
      <c r="J52" s="581"/>
      <c r="K52" s="581"/>
      <c r="L52" s="581"/>
      <c r="M52" s="581"/>
      <c r="N52" s="581"/>
    </row>
    <row r="53" spans="1:14" ht="12" customHeight="1">
      <c r="A53" s="49"/>
      <c r="B53" s="49"/>
      <c r="C53" s="49"/>
      <c r="D53" s="49"/>
      <c r="E53" s="49"/>
      <c r="F53" s="49"/>
      <c r="G53" s="49"/>
      <c r="H53" s="49"/>
      <c r="I53" s="49"/>
      <c r="J53" s="49"/>
      <c r="K53" s="49"/>
      <c r="L53" s="49"/>
      <c r="M53" s="49"/>
      <c r="N53" s="49"/>
    </row>
    <row r="54" spans="1:14" ht="18.75">
      <c r="A54" s="48" t="s">
        <v>251</v>
      </c>
      <c r="B54" s="49"/>
      <c r="C54" s="49"/>
      <c r="D54" s="49"/>
      <c r="E54" s="49"/>
      <c r="F54" s="49"/>
      <c r="G54" s="49"/>
      <c r="H54" s="49"/>
      <c r="I54" s="49"/>
      <c r="J54" s="49"/>
      <c r="K54" s="49"/>
      <c r="L54" s="49"/>
      <c r="M54" s="49"/>
      <c r="N54" s="49"/>
    </row>
    <row r="55" spans="1:14" ht="20.25" customHeight="1">
      <c r="A55" s="582" t="str">
        <f>IF('UNIFIED INTAKE'!G6=0,"",'UNIFIED INTAKE'!G6)</f>
        <v>ALARMA, EVANGELINE LEE</v>
      </c>
      <c r="B55" s="582"/>
      <c r="C55" s="582"/>
      <c r="D55" s="582"/>
      <c r="E55" s="582"/>
      <c r="F55" s="582" t="str">
        <f>IF('UNIFIED INTAKE'!Q6=0,"",'UNIFIED INTAKE'!Q6)</f>
        <v>PATIENT</v>
      </c>
      <c r="G55" s="582"/>
      <c r="H55" s="582"/>
      <c r="I55" s="582"/>
      <c r="J55" s="582"/>
      <c r="K55" s="583">
        <f>IF('UNIFIED INTAKE'!Q7=0,"",'UNIFIED INTAKE'!Q7)</f>
        <v>9515183235</v>
      </c>
      <c r="L55" s="583"/>
      <c r="M55" s="583"/>
      <c r="N55" s="583"/>
    </row>
    <row r="56" spans="1:14" ht="4.5" customHeight="1">
      <c r="A56" s="49"/>
      <c r="B56" s="49"/>
      <c r="C56" s="49"/>
      <c r="D56" s="49"/>
      <c r="E56" s="49"/>
      <c r="F56" s="49"/>
      <c r="G56" s="49"/>
      <c r="H56" s="49"/>
      <c r="I56" s="49"/>
      <c r="J56" s="49"/>
      <c r="K56" s="49"/>
      <c r="L56" s="49"/>
      <c r="M56" s="49"/>
      <c r="N56" s="49"/>
    </row>
    <row r="57" spans="1:14" ht="18.75">
      <c r="A57" s="573" t="s">
        <v>252</v>
      </c>
      <c r="B57" s="573"/>
      <c r="C57" s="49"/>
      <c r="D57" s="49"/>
      <c r="E57" s="49"/>
      <c r="F57" s="49"/>
      <c r="G57" s="49"/>
      <c r="H57" s="49"/>
      <c r="I57" s="49"/>
      <c r="J57" s="66"/>
      <c r="K57" s="49"/>
      <c r="L57" s="49"/>
      <c r="M57" s="49"/>
      <c r="N57" s="49"/>
    </row>
    <row r="58" spans="1:14" ht="2.25" customHeight="1">
      <c r="A58" s="67"/>
      <c r="B58" s="67"/>
      <c r="C58" s="49"/>
      <c r="D58" s="49"/>
      <c r="E58" s="49"/>
      <c r="F58" s="49"/>
      <c r="G58" s="49"/>
      <c r="H58" s="49"/>
      <c r="I58" s="49"/>
      <c r="J58" s="66"/>
      <c r="K58" s="49"/>
      <c r="L58" s="49"/>
      <c r="M58" s="49"/>
      <c r="N58" s="49"/>
    </row>
    <row r="59" spans="1:14" ht="18.75">
      <c r="A59" s="574" t="str">
        <f>'UNIFIED INTAKE'!D87</f>
        <v>JESSA MAE M. CARISOLA, RSW</v>
      </c>
      <c r="B59" s="574"/>
      <c r="C59" s="574"/>
      <c r="D59" s="574"/>
      <c r="E59" s="574"/>
      <c r="F59" s="49"/>
      <c r="G59" s="49"/>
      <c r="H59" s="49"/>
      <c r="I59" s="49"/>
      <c r="J59" s="68"/>
      <c r="K59" s="575"/>
      <c r="L59" s="575"/>
      <c r="M59" s="575"/>
      <c r="N59" s="575"/>
    </row>
    <row r="60" spans="1:14" ht="18.75">
      <c r="A60" s="576" t="s">
        <v>253</v>
      </c>
      <c r="B60" s="576"/>
      <c r="C60" s="576"/>
      <c r="D60" s="576"/>
      <c r="E60" s="576"/>
      <c r="F60" s="49"/>
      <c r="G60" s="49"/>
      <c r="H60" s="49"/>
      <c r="I60" s="49"/>
      <c r="J60" s="49"/>
      <c r="K60" s="577"/>
      <c r="L60" s="577"/>
      <c r="M60" s="577"/>
      <c r="N60" s="577"/>
    </row>
  </sheetData>
  <mergeCells count="101">
    <mergeCell ref="A57:B57"/>
    <mergeCell ref="A59:E59"/>
    <mergeCell ref="K59:N59"/>
    <mergeCell ref="A60:E60"/>
    <mergeCell ref="K60:N60"/>
    <mergeCell ref="A49:N49"/>
    <mergeCell ref="A51:F51"/>
    <mergeCell ref="A52:N52"/>
    <mergeCell ref="A55:E55"/>
    <mergeCell ref="F55:J55"/>
    <mergeCell ref="K55:N55"/>
    <mergeCell ref="L43:M43"/>
    <mergeCell ref="A44:C44"/>
    <mergeCell ref="E44:H44"/>
    <mergeCell ref="A45:C45"/>
    <mergeCell ref="E45:H45"/>
    <mergeCell ref="A46:C46"/>
    <mergeCell ref="E46:H46"/>
    <mergeCell ref="F40:H40"/>
    <mergeCell ref="I40:J40"/>
    <mergeCell ref="F41:H41"/>
    <mergeCell ref="I41:J41"/>
    <mergeCell ref="A43:C43"/>
    <mergeCell ref="E43:H43"/>
    <mergeCell ref="E37:H37"/>
    <mergeCell ref="I37:J37"/>
    <mergeCell ref="F38:H38"/>
    <mergeCell ref="I38:J38"/>
    <mergeCell ref="F39:H39"/>
    <mergeCell ref="I39:J39"/>
    <mergeCell ref="A31:B31"/>
    <mergeCell ref="E31:H31"/>
    <mergeCell ref="I31:J31"/>
    <mergeCell ref="L31:M31"/>
    <mergeCell ref="F32:G32"/>
    <mergeCell ref="F34:G34"/>
    <mergeCell ref="A29:B29"/>
    <mergeCell ref="D29:E29"/>
    <mergeCell ref="G29:H29"/>
    <mergeCell ref="I29:L29"/>
    <mergeCell ref="A27:B27"/>
    <mergeCell ref="D27:E27"/>
    <mergeCell ref="G27:H27"/>
    <mergeCell ref="I27:L27"/>
    <mergeCell ref="A28:B28"/>
    <mergeCell ref="D28:E28"/>
    <mergeCell ref="G28:H28"/>
    <mergeCell ref="I28:L28"/>
    <mergeCell ref="A25:B25"/>
    <mergeCell ref="D25:E25"/>
    <mergeCell ref="G25:H25"/>
    <mergeCell ref="I25:L25"/>
    <mergeCell ref="A26:B26"/>
    <mergeCell ref="D26:E26"/>
    <mergeCell ref="G26:H26"/>
    <mergeCell ref="I26:L26"/>
    <mergeCell ref="A23:B23"/>
    <mergeCell ref="D23:E23"/>
    <mergeCell ref="G23:H23"/>
    <mergeCell ref="I23:L23"/>
    <mergeCell ref="A24:B24"/>
    <mergeCell ref="D24:E24"/>
    <mergeCell ref="G24:H24"/>
    <mergeCell ref="I24:L24"/>
    <mergeCell ref="A21:B21"/>
    <mergeCell ref="D21:E21"/>
    <mergeCell ref="G21:H21"/>
    <mergeCell ref="I21:L21"/>
    <mergeCell ref="A22:B22"/>
    <mergeCell ref="D22:E22"/>
    <mergeCell ref="G22:H22"/>
    <mergeCell ref="I22:L22"/>
    <mergeCell ref="D18:E18"/>
    <mergeCell ref="A19:B19"/>
    <mergeCell ref="D19:E19"/>
    <mergeCell ref="G19:H19"/>
    <mergeCell ref="I19:L19"/>
    <mergeCell ref="A20:B20"/>
    <mergeCell ref="D20:E20"/>
    <mergeCell ref="G20:H20"/>
    <mergeCell ref="I20:L20"/>
    <mergeCell ref="D13:E13"/>
    <mergeCell ref="C14:N14"/>
    <mergeCell ref="D15:J15"/>
    <mergeCell ref="K15:M15"/>
    <mergeCell ref="D16:N16"/>
    <mergeCell ref="C9:H9"/>
    <mergeCell ref="I9:J9"/>
    <mergeCell ref="K9:N9"/>
    <mergeCell ref="D10:N10"/>
    <mergeCell ref="C11:I11"/>
    <mergeCell ref="K11:N11"/>
    <mergeCell ref="A1:N1"/>
    <mergeCell ref="C2:E2"/>
    <mergeCell ref="C3:E3"/>
    <mergeCell ref="C6:L6"/>
    <mergeCell ref="C7:N7"/>
    <mergeCell ref="F8:I8"/>
    <mergeCell ref="J8:L8"/>
    <mergeCell ref="M8:N8"/>
    <mergeCell ref="C12:N12"/>
  </mergeCells>
  <conditionalFormatting sqref="F8:I8">
    <cfRule type="cellIs" dxfId="0" priority="1" operator="greaterThan">
      <formula>120</formula>
    </cfRule>
  </conditionalFormatting>
  <pageMargins left="0.25" right="0.25" top="1.1399999999999999" bottom="0.19500000000000001" header="0.3" footer="0.3"/>
  <pageSetup paperSize="9" scale="67" orientation="portrait" horizontalDpi="4294967293" verticalDpi="4294967293" r:id="rId1"/>
  <headerFooter>
    <oddHeader>&amp;C&amp;G&amp;R
&amp;G</oddHeader>
  </headerFooter>
  <drawing r:id="rId2"/>
  <legacyDrawing r:id="rId3"/>
  <legacyDrawingHF r:id="rId4"/>
  <mc:AlternateContent xmlns:mc="http://schemas.openxmlformats.org/markup-compatibility/2006">
    <mc:Choice Requires="x14">
      <controls>
        <mc:AlternateContent xmlns:mc="http://schemas.openxmlformats.org/markup-compatibility/2006">
          <mc:Choice Requires="x14">
            <control shapeId="8226" r:id="rId5" name="Check Box 34">
              <controlPr defaultSize="0" autoFill="0" autoLine="0" autoPict="0">
                <anchor moveWithCells="1">
                  <from>
                    <xdr:col>0</xdr:col>
                    <xdr:colOff>0</xdr:colOff>
                    <xdr:row>31</xdr:row>
                    <xdr:rowOff>9525</xdr:rowOff>
                  </from>
                  <to>
                    <xdr:col>0</xdr:col>
                    <xdr:colOff>200025</xdr:colOff>
                    <xdr:row>32</xdr:row>
                    <xdr:rowOff>0</xdr:rowOff>
                  </to>
                </anchor>
              </controlPr>
            </control>
          </mc:Choice>
        </mc:AlternateContent>
        <mc:AlternateContent xmlns:mc="http://schemas.openxmlformats.org/markup-compatibility/2006">
          <mc:Choice Requires="x14">
            <control shapeId="8227" r:id="rId6" name="Check Box 35">
              <controlPr defaultSize="0" autoFill="0" autoLine="0" autoPict="0">
                <anchor moveWithCells="1">
                  <from>
                    <xdr:col>0</xdr:col>
                    <xdr:colOff>0</xdr:colOff>
                    <xdr:row>32</xdr:row>
                    <xdr:rowOff>9525</xdr:rowOff>
                  </from>
                  <to>
                    <xdr:col>0</xdr:col>
                    <xdr:colOff>200025</xdr:colOff>
                    <xdr:row>33</xdr:row>
                    <xdr:rowOff>0</xdr:rowOff>
                  </to>
                </anchor>
              </controlPr>
            </control>
          </mc:Choice>
        </mc:AlternateContent>
        <mc:AlternateContent xmlns:mc="http://schemas.openxmlformats.org/markup-compatibility/2006">
          <mc:Choice Requires="x14">
            <control shapeId="8228" r:id="rId7" name="Check Box 36">
              <controlPr defaultSize="0" autoFill="0" autoLine="0" autoPict="0">
                <anchor moveWithCells="1">
                  <from>
                    <xdr:col>0</xdr:col>
                    <xdr:colOff>0</xdr:colOff>
                    <xdr:row>33</xdr:row>
                    <xdr:rowOff>9525</xdr:rowOff>
                  </from>
                  <to>
                    <xdr:col>0</xdr:col>
                    <xdr:colOff>200025</xdr:colOff>
                    <xdr:row>34</xdr:row>
                    <xdr:rowOff>0</xdr:rowOff>
                  </to>
                </anchor>
              </controlPr>
            </control>
          </mc:Choice>
        </mc:AlternateContent>
        <mc:AlternateContent xmlns:mc="http://schemas.openxmlformats.org/markup-compatibility/2006">
          <mc:Choice Requires="x14">
            <control shapeId="8229" r:id="rId8" name="Check Box 37">
              <controlPr defaultSize="0" autoFill="0" autoLine="0" autoPict="0">
                <anchor moveWithCells="1">
                  <from>
                    <xdr:col>0</xdr:col>
                    <xdr:colOff>0</xdr:colOff>
                    <xdr:row>34</xdr:row>
                    <xdr:rowOff>9525</xdr:rowOff>
                  </from>
                  <to>
                    <xdr:col>0</xdr:col>
                    <xdr:colOff>200025</xdr:colOff>
                    <xdr:row>35</xdr:row>
                    <xdr:rowOff>0</xdr:rowOff>
                  </to>
                </anchor>
              </controlPr>
            </control>
          </mc:Choice>
        </mc:AlternateContent>
        <mc:AlternateContent xmlns:mc="http://schemas.openxmlformats.org/markup-compatibility/2006">
          <mc:Choice Requires="x14">
            <control shapeId="8230" r:id="rId9" name="Check Box 38">
              <controlPr defaultSize="0" autoFill="0" autoLine="0" autoPict="0">
                <anchor moveWithCells="1">
                  <from>
                    <xdr:col>4</xdr:col>
                    <xdr:colOff>0</xdr:colOff>
                    <xdr:row>31</xdr:row>
                    <xdr:rowOff>9525</xdr:rowOff>
                  </from>
                  <to>
                    <xdr:col>4</xdr:col>
                    <xdr:colOff>200025</xdr:colOff>
                    <xdr:row>32</xdr:row>
                    <xdr:rowOff>0</xdr:rowOff>
                  </to>
                </anchor>
              </controlPr>
            </control>
          </mc:Choice>
        </mc:AlternateContent>
        <mc:AlternateContent xmlns:mc="http://schemas.openxmlformats.org/markup-compatibility/2006">
          <mc:Choice Requires="x14">
            <control shapeId="8231" r:id="rId10" name="Check Box 39">
              <controlPr defaultSize="0" autoFill="0" autoLine="0" autoPict="0">
                <anchor moveWithCells="1">
                  <from>
                    <xdr:col>4</xdr:col>
                    <xdr:colOff>0</xdr:colOff>
                    <xdr:row>32</xdr:row>
                    <xdr:rowOff>9525</xdr:rowOff>
                  </from>
                  <to>
                    <xdr:col>4</xdr:col>
                    <xdr:colOff>200025</xdr:colOff>
                    <xdr:row>33</xdr:row>
                    <xdr:rowOff>0</xdr:rowOff>
                  </to>
                </anchor>
              </controlPr>
            </control>
          </mc:Choice>
        </mc:AlternateContent>
        <mc:AlternateContent xmlns:mc="http://schemas.openxmlformats.org/markup-compatibility/2006">
          <mc:Choice Requires="x14">
            <control shapeId="8232" r:id="rId11" name="Check Box 40">
              <controlPr defaultSize="0" autoFill="0" autoLine="0" autoPict="0">
                <anchor moveWithCells="1">
                  <from>
                    <xdr:col>4</xdr:col>
                    <xdr:colOff>0</xdr:colOff>
                    <xdr:row>33</xdr:row>
                    <xdr:rowOff>9525</xdr:rowOff>
                  </from>
                  <to>
                    <xdr:col>4</xdr:col>
                    <xdr:colOff>200025</xdr:colOff>
                    <xdr:row>34</xdr:row>
                    <xdr:rowOff>0</xdr:rowOff>
                  </to>
                </anchor>
              </controlPr>
            </control>
          </mc:Choice>
        </mc:AlternateContent>
        <mc:AlternateContent xmlns:mc="http://schemas.openxmlformats.org/markup-compatibility/2006">
          <mc:Choice Requires="x14">
            <control shapeId="8233" r:id="rId12" name="Check Box 41">
              <controlPr defaultSize="0" autoFill="0" autoLine="0" autoPict="0">
                <anchor moveWithCells="1">
                  <from>
                    <xdr:col>8</xdr:col>
                    <xdr:colOff>0</xdr:colOff>
                    <xdr:row>31</xdr:row>
                    <xdr:rowOff>9525</xdr:rowOff>
                  </from>
                  <to>
                    <xdr:col>8</xdr:col>
                    <xdr:colOff>200025</xdr:colOff>
                    <xdr:row>32</xdr:row>
                    <xdr:rowOff>0</xdr:rowOff>
                  </to>
                </anchor>
              </controlPr>
            </control>
          </mc:Choice>
        </mc:AlternateContent>
        <mc:AlternateContent xmlns:mc="http://schemas.openxmlformats.org/markup-compatibility/2006">
          <mc:Choice Requires="x14">
            <control shapeId="8234" r:id="rId13" name="Check Box 42">
              <controlPr defaultSize="0" autoFill="0" autoLine="0" autoPict="0">
                <anchor moveWithCells="1">
                  <from>
                    <xdr:col>8</xdr:col>
                    <xdr:colOff>0</xdr:colOff>
                    <xdr:row>32</xdr:row>
                    <xdr:rowOff>9525</xdr:rowOff>
                  </from>
                  <to>
                    <xdr:col>8</xdr:col>
                    <xdr:colOff>200025</xdr:colOff>
                    <xdr:row>33</xdr:row>
                    <xdr:rowOff>0</xdr:rowOff>
                  </to>
                </anchor>
              </controlPr>
            </control>
          </mc:Choice>
        </mc:AlternateContent>
        <mc:AlternateContent xmlns:mc="http://schemas.openxmlformats.org/markup-compatibility/2006">
          <mc:Choice Requires="x14">
            <control shapeId="8235" r:id="rId14" name="Check Box 43">
              <controlPr defaultSize="0" autoFill="0" autoLine="0" autoPict="0">
                <anchor moveWithCells="1">
                  <from>
                    <xdr:col>8</xdr:col>
                    <xdr:colOff>0</xdr:colOff>
                    <xdr:row>33</xdr:row>
                    <xdr:rowOff>9525</xdr:rowOff>
                  </from>
                  <to>
                    <xdr:col>8</xdr:col>
                    <xdr:colOff>200025</xdr:colOff>
                    <xdr:row>34</xdr:row>
                    <xdr:rowOff>0</xdr:rowOff>
                  </to>
                </anchor>
              </controlPr>
            </control>
          </mc:Choice>
        </mc:AlternateContent>
        <mc:AlternateContent xmlns:mc="http://schemas.openxmlformats.org/markup-compatibility/2006">
          <mc:Choice Requires="x14">
            <control shapeId="8236" r:id="rId15" name="Check Box 44">
              <controlPr defaultSize="0" autoFill="0" autoLine="0" autoPict="0">
                <anchor moveWithCells="1">
                  <from>
                    <xdr:col>8</xdr:col>
                    <xdr:colOff>0</xdr:colOff>
                    <xdr:row>33</xdr:row>
                    <xdr:rowOff>9525</xdr:rowOff>
                  </from>
                  <to>
                    <xdr:col>8</xdr:col>
                    <xdr:colOff>200025</xdr:colOff>
                    <xdr:row>34</xdr:row>
                    <xdr:rowOff>0</xdr:rowOff>
                  </to>
                </anchor>
              </controlPr>
            </control>
          </mc:Choice>
        </mc:AlternateContent>
        <mc:AlternateContent xmlns:mc="http://schemas.openxmlformats.org/markup-compatibility/2006">
          <mc:Choice Requires="x14">
            <control shapeId="8237" r:id="rId16" name="Check Box 45">
              <controlPr defaultSize="0" autoFill="0" autoLine="0" autoPict="0">
                <anchor moveWithCells="1">
                  <from>
                    <xdr:col>8</xdr:col>
                    <xdr:colOff>0</xdr:colOff>
                    <xdr:row>34</xdr:row>
                    <xdr:rowOff>9525</xdr:rowOff>
                  </from>
                  <to>
                    <xdr:col>8</xdr:col>
                    <xdr:colOff>200025</xdr:colOff>
                    <xdr:row>35</xdr:row>
                    <xdr:rowOff>0</xdr:rowOff>
                  </to>
                </anchor>
              </controlPr>
            </control>
          </mc:Choice>
        </mc:AlternateContent>
        <mc:AlternateContent xmlns:mc="http://schemas.openxmlformats.org/markup-compatibility/2006">
          <mc:Choice Requires="x14">
            <control shapeId="8238" r:id="rId17" name="Check Box 46">
              <controlPr defaultSize="0" autoFill="0" autoLine="0" autoPict="0">
                <anchor moveWithCells="1">
                  <from>
                    <xdr:col>11</xdr:col>
                    <xdr:colOff>0</xdr:colOff>
                    <xdr:row>31</xdr:row>
                    <xdr:rowOff>9525</xdr:rowOff>
                  </from>
                  <to>
                    <xdr:col>11</xdr:col>
                    <xdr:colOff>200025</xdr:colOff>
                    <xdr:row>32</xdr:row>
                    <xdr:rowOff>0</xdr:rowOff>
                  </to>
                </anchor>
              </controlPr>
            </control>
          </mc:Choice>
        </mc:AlternateContent>
        <mc:AlternateContent xmlns:mc="http://schemas.openxmlformats.org/markup-compatibility/2006">
          <mc:Choice Requires="x14">
            <control shapeId="8239" r:id="rId18" name="Check Box 47">
              <controlPr defaultSize="0" autoFill="0" autoLine="0" autoPict="0">
                <anchor moveWithCells="1">
                  <from>
                    <xdr:col>11</xdr:col>
                    <xdr:colOff>0</xdr:colOff>
                    <xdr:row>32</xdr:row>
                    <xdr:rowOff>9525</xdr:rowOff>
                  </from>
                  <to>
                    <xdr:col>11</xdr:col>
                    <xdr:colOff>200025</xdr:colOff>
                    <xdr:row>33</xdr:row>
                    <xdr:rowOff>0</xdr:rowOff>
                  </to>
                </anchor>
              </controlPr>
            </control>
          </mc:Choice>
        </mc:AlternateContent>
        <mc:AlternateContent xmlns:mc="http://schemas.openxmlformats.org/markup-compatibility/2006">
          <mc:Choice Requires="x14">
            <control shapeId="8240" r:id="rId19" name="Check Box 48">
              <controlPr defaultSize="0" autoFill="0" autoLine="0" autoPict="0">
                <anchor moveWithCells="1">
                  <from>
                    <xdr:col>11</xdr:col>
                    <xdr:colOff>0</xdr:colOff>
                    <xdr:row>33</xdr:row>
                    <xdr:rowOff>9525</xdr:rowOff>
                  </from>
                  <to>
                    <xdr:col>11</xdr:col>
                    <xdr:colOff>200025</xdr:colOff>
                    <xdr:row>34</xdr:row>
                    <xdr:rowOff>0</xdr:rowOff>
                  </to>
                </anchor>
              </controlPr>
            </control>
          </mc:Choice>
        </mc:AlternateContent>
        <mc:AlternateContent xmlns:mc="http://schemas.openxmlformats.org/markup-compatibility/2006">
          <mc:Choice Requires="x14">
            <control shapeId="8241" r:id="rId20" name="Check Box 49">
              <controlPr defaultSize="0" autoFill="0" autoLine="0" autoPict="0">
                <anchor moveWithCells="1">
                  <from>
                    <xdr:col>11</xdr:col>
                    <xdr:colOff>0</xdr:colOff>
                    <xdr:row>34</xdr:row>
                    <xdr:rowOff>9525</xdr:rowOff>
                  </from>
                  <to>
                    <xdr:col>11</xdr:col>
                    <xdr:colOff>200025</xdr:colOff>
                    <xdr:row>35</xdr:row>
                    <xdr:rowOff>0</xdr:rowOff>
                  </to>
                </anchor>
              </controlPr>
            </control>
          </mc:Choice>
        </mc:AlternateContent>
        <mc:AlternateContent xmlns:mc="http://schemas.openxmlformats.org/markup-compatibility/2006">
          <mc:Choice Requires="x14">
            <control shapeId="8242" r:id="rId21" name="Check Box 50">
              <controlPr defaultSize="0" autoFill="0" autoLine="0" autoPict="0">
                <anchor moveWithCells="1">
                  <from>
                    <xdr:col>11</xdr:col>
                    <xdr:colOff>0</xdr:colOff>
                    <xdr:row>35</xdr:row>
                    <xdr:rowOff>9525</xdr:rowOff>
                  </from>
                  <to>
                    <xdr:col>11</xdr:col>
                    <xdr:colOff>200025</xdr:colOff>
                    <xdr:row>36</xdr:row>
                    <xdr:rowOff>0</xdr:rowOff>
                  </to>
                </anchor>
              </controlPr>
            </control>
          </mc:Choice>
        </mc:AlternateContent>
        <mc:AlternateContent xmlns:mc="http://schemas.openxmlformats.org/markup-compatibility/2006">
          <mc:Choice Requires="x14">
            <control shapeId="8243" r:id="rId22" name="Check Box 51">
              <controlPr defaultSize="0" autoFill="0" autoLine="0" autoPict="0">
                <anchor moveWithCells="1">
                  <from>
                    <xdr:col>11</xdr:col>
                    <xdr:colOff>0</xdr:colOff>
                    <xdr:row>36</xdr:row>
                    <xdr:rowOff>9525</xdr:rowOff>
                  </from>
                  <to>
                    <xdr:col>11</xdr:col>
                    <xdr:colOff>200025</xdr:colOff>
                    <xdr:row>37</xdr:row>
                    <xdr:rowOff>0</xdr:rowOff>
                  </to>
                </anchor>
              </controlPr>
            </control>
          </mc:Choice>
        </mc:AlternateContent>
        <mc:AlternateContent xmlns:mc="http://schemas.openxmlformats.org/markup-compatibility/2006">
          <mc:Choice Requires="x14">
            <control shapeId="8244" r:id="rId23" name="Check Box 52">
              <controlPr defaultSize="0" autoFill="0" autoLine="0" autoPict="0">
                <anchor moveWithCells="1">
                  <from>
                    <xdr:col>11</xdr:col>
                    <xdr:colOff>0</xdr:colOff>
                    <xdr:row>37</xdr:row>
                    <xdr:rowOff>9525</xdr:rowOff>
                  </from>
                  <to>
                    <xdr:col>11</xdr:col>
                    <xdr:colOff>200025</xdr:colOff>
                    <xdr:row>38</xdr:row>
                    <xdr:rowOff>0</xdr:rowOff>
                  </to>
                </anchor>
              </controlPr>
            </control>
          </mc:Choice>
        </mc:AlternateContent>
        <mc:AlternateContent xmlns:mc="http://schemas.openxmlformats.org/markup-compatibility/2006">
          <mc:Choice Requires="x14">
            <control shapeId="8245" r:id="rId24" name="Check Box 53">
              <controlPr defaultSize="0" autoFill="0" autoLine="0" autoPict="0">
                <anchor moveWithCells="1">
                  <from>
                    <xdr:col>11</xdr:col>
                    <xdr:colOff>0</xdr:colOff>
                    <xdr:row>38</xdr:row>
                    <xdr:rowOff>9525</xdr:rowOff>
                  </from>
                  <to>
                    <xdr:col>11</xdr:col>
                    <xdr:colOff>200025</xdr:colOff>
                    <xdr:row>39</xdr:row>
                    <xdr:rowOff>0</xdr:rowOff>
                  </to>
                </anchor>
              </controlPr>
            </control>
          </mc:Choice>
        </mc:AlternateContent>
        <mc:AlternateContent xmlns:mc="http://schemas.openxmlformats.org/markup-compatibility/2006">
          <mc:Choice Requires="x14">
            <control shapeId="8246" r:id="rId25" name="Check Box 54">
              <controlPr defaultSize="0" autoFill="0" autoLine="0" autoPict="0">
                <anchor moveWithCells="1">
                  <from>
                    <xdr:col>11</xdr:col>
                    <xdr:colOff>0</xdr:colOff>
                    <xdr:row>39</xdr:row>
                    <xdr:rowOff>9525</xdr:rowOff>
                  </from>
                  <to>
                    <xdr:col>11</xdr:col>
                    <xdr:colOff>200025</xdr:colOff>
                    <xdr:row>40</xdr:row>
                    <xdr:rowOff>0</xdr:rowOff>
                  </to>
                </anchor>
              </controlPr>
            </control>
          </mc:Choice>
        </mc:AlternateContent>
        <mc:AlternateContent xmlns:mc="http://schemas.openxmlformats.org/markup-compatibility/2006">
          <mc:Choice Requires="x14">
            <control shapeId="8247" r:id="rId26" name="Check Box 55">
              <controlPr defaultSize="0" autoFill="0" autoLine="0" autoPict="0">
                <anchor moveWithCells="1">
                  <from>
                    <xdr:col>0</xdr:col>
                    <xdr:colOff>0</xdr:colOff>
                    <xdr:row>37</xdr:row>
                    <xdr:rowOff>9525</xdr:rowOff>
                  </from>
                  <to>
                    <xdr:col>0</xdr:col>
                    <xdr:colOff>200025</xdr:colOff>
                    <xdr:row>38</xdr:row>
                    <xdr:rowOff>0</xdr:rowOff>
                  </to>
                </anchor>
              </controlPr>
            </control>
          </mc:Choice>
        </mc:AlternateContent>
        <mc:AlternateContent xmlns:mc="http://schemas.openxmlformats.org/markup-compatibility/2006">
          <mc:Choice Requires="x14">
            <control shapeId="8248" r:id="rId27" name="Check Box 56">
              <controlPr defaultSize="0" autoFill="0" autoLine="0" autoPict="0">
                <anchor moveWithCells="1">
                  <from>
                    <xdr:col>0</xdr:col>
                    <xdr:colOff>0</xdr:colOff>
                    <xdr:row>38</xdr:row>
                    <xdr:rowOff>9525</xdr:rowOff>
                  </from>
                  <to>
                    <xdr:col>0</xdr:col>
                    <xdr:colOff>200025</xdr:colOff>
                    <xdr:row>39</xdr:row>
                    <xdr:rowOff>0</xdr:rowOff>
                  </to>
                </anchor>
              </controlPr>
            </control>
          </mc:Choice>
        </mc:AlternateContent>
        <mc:AlternateContent xmlns:mc="http://schemas.openxmlformats.org/markup-compatibility/2006">
          <mc:Choice Requires="x14">
            <control shapeId="8249" r:id="rId28" name="Check Box 57">
              <controlPr defaultSize="0" autoFill="0" autoLine="0" autoPict="0">
                <anchor moveWithCells="1">
                  <from>
                    <xdr:col>0</xdr:col>
                    <xdr:colOff>0</xdr:colOff>
                    <xdr:row>39</xdr:row>
                    <xdr:rowOff>9525</xdr:rowOff>
                  </from>
                  <to>
                    <xdr:col>0</xdr:col>
                    <xdr:colOff>200025</xdr:colOff>
                    <xdr:row>40</xdr:row>
                    <xdr:rowOff>0</xdr:rowOff>
                  </to>
                </anchor>
              </controlPr>
            </control>
          </mc:Choice>
        </mc:AlternateContent>
        <mc:AlternateContent xmlns:mc="http://schemas.openxmlformats.org/markup-compatibility/2006">
          <mc:Choice Requires="x14">
            <control shapeId="8250" r:id="rId29" name="Check Box 58">
              <controlPr defaultSize="0" autoFill="0" autoLine="0" autoPict="0">
                <anchor moveWithCells="1">
                  <from>
                    <xdr:col>0</xdr:col>
                    <xdr:colOff>0</xdr:colOff>
                    <xdr:row>40</xdr:row>
                    <xdr:rowOff>9525</xdr:rowOff>
                  </from>
                  <to>
                    <xdr:col>0</xdr:col>
                    <xdr:colOff>200025</xdr:colOff>
                    <xdr:row>41</xdr:row>
                    <xdr:rowOff>0</xdr:rowOff>
                  </to>
                </anchor>
              </controlPr>
            </control>
          </mc:Choice>
        </mc:AlternateContent>
        <mc:AlternateContent xmlns:mc="http://schemas.openxmlformats.org/markup-compatibility/2006">
          <mc:Choice Requires="x14">
            <control shapeId="8252" r:id="rId30" name="Check Box 60">
              <controlPr defaultSize="0" autoFill="0" autoLine="0" autoPict="0">
                <anchor moveWithCells="1">
                  <from>
                    <xdr:col>4</xdr:col>
                    <xdr:colOff>0</xdr:colOff>
                    <xdr:row>37</xdr:row>
                    <xdr:rowOff>9525</xdr:rowOff>
                  </from>
                  <to>
                    <xdr:col>4</xdr:col>
                    <xdr:colOff>200025</xdr:colOff>
                    <xdr:row>38</xdr:row>
                    <xdr:rowOff>0</xdr:rowOff>
                  </to>
                </anchor>
              </controlPr>
            </control>
          </mc:Choice>
        </mc:AlternateContent>
        <mc:AlternateContent xmlns:mc="http://schemas.openxmlformats.org/markup-compatibility/2006">
          <mc:Choice Requires="x14">
            <control shapeId="8253" r:id="rId31" name="Check Box 61">
              <controlPr defaultSize="0" autoFill="0" autoLine="0" autoPict="0">
                <anchor moveWithCells="1">
                  <from>
                    <xdr:col>4</xdr:col>
                    <xdr:colOff>0</xdr:colOff>
                    <xdr:row>38</xdr:row>
                    <xdr:rowOff>9525</xdr:rowOff>
                  </from>
                  <to>
                    <xdr:col>4</xdr:col>
                    <xdr:colOff>200025</xdr:colOff>
                    <xdr:row>39</xdr:row>
                    <xdr:rowOff>0</xdr:rowOff>
                  </to>
                </anchor>
              </controlPr>
            </control>
          </mc:Choice>
        </mc:AlternateContent>
        <mc:AlternateContent xmlns:mc="http://schemas.openxmlformats.org/markup-compatibility/2006">
          <mc:Choice Requires="x14">
            <control shapeId="8254" r:id="rId32" name="Check Box 62">
              <controlPr defaultSize="0" autoFill="0" autoLine="0" autoPict="0">
                <anchor moveWithCells="1">
                  <from>
                    <xdr:col>4</xdr:col>
                    <xdr:colOff>0</xdr:colOff>
                    <xdr:row>39</xdr:row>
                    <xdr:rowOff>9525</xdr:rowOff>
                  </from>
                  <to>
                    <xdr:col>4</xdr:col>
                    <xdr:colOff>200025</xdr:colOff>
                    <xdr:row>40</xdr:row>
                    <xdr:rowOff>0</xdr:rowOff>
                  </to>
                </anchor>
              </controlPr>
            </control>
          </mc:Choice>
        </mc:AlternateContent>
        <mc:AlternateContent xmlns:mc="http://schemas.openxmlformats.org/markup-compatibility/2006">
          <mc:Choice Requires="x14">
            <control shapeId="8255" r:id="rId33" name="Check Box 63">
              <controlPr defaultSize="0" autoFill="0" autoLine="0" autoPict="0">
                <anchor moveWithCells="1">
                  <from>
                    <xdr:col>4</xdr:col>
                    <xdr:colOff>0</xdr:colOff>
                    <xdr:row>40</xdr:row>
                    <xdr:rowOff>9525</xdr:rowOff>
                  </from>
                  <to>
                    <xdr:col>4</xdr:col>
                    <xdr:colOff>200025</xdr:colOff>
                    <xdr:row>41</xdr:row>
                    <xdr:rowOff>0</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dimension ref="A1"/>
  <sheetViews>
    <sheetView topLeftCell="A19" workbookViewId="0">
      <selection activeCell="J18" sqref="J18"/>
    </sheetView>
  </sheetViews>
  <sheetFormatPr defaultRowHeight="15"/>
  <sheetData/>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dimension ref="A1"/>
  <sheetViews>
    <sheetView workbookViewId="0"/>
  </sheetViews>
  <sheetFormatPr defaultRowHeight="15"/>
  <sheetData/>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4"/>
  <dimension ref="A1:A7"/>
  <sheetViews>
    <sheetView workbookViewId="0">
      <selection activeCell="A5" sqref="A5"/>
    </sheetView>
  </sheetViews>
  <sheetFormatPr defaultRowHeight="15"/>
  <cols>
    <col min="1" max="1" width="33.5703125" customWidth="1"/>
  </cols>
  <sheetData>
    <row r="1" spans="1:1">
      <c r="A1" t="s">
        <v>255</v>
      </c>
    </row>
    <row r="2" spans="1:1" ht="19.5">
      <c r="A2" s="76" t="s">
        <v>256</v>
      </c>
    </row>
    <row r="3" spans="1:1" ht="19.5">
      <c r="A3" s="76" t="s">
        <v>258</v>
      </c>
    </row>
    <row r="4" spans="1:1" ht="19.5">
      <c r="A4" s="76" t="s">
        <v>257</v>
      </c>
    </row>
    <row r="5" spans="1:1" ht="19.5">
      <c r="A5" s="76" t="s">
        <v>259</v>
      </c>
    </row>
    <row r="6" spans="1:1" ht="19.5">
      <c r="A6" s="76" t="s">
        <v>260</v>
      </c>
    </row>
    <row r="7" spans="1:1" ht="19.5">
      <c r="A7" s="76" t="s">
        <v>151</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6</vt:i4>
      </vt:variant>
      <vt:variant>
        <vt:lpstr>Named Ranges</vt:lpstr>
      </vt:variant>
      <vt:variant>
        <vt:i4>2</vt:i4>
      </vt:variant>
    </vt:vector>
  </HeadingPairs>
  <TitlesOfParts>
    <vt:vector size="8" baseType="lpstr">
      <vt:lpstr>UNIFIED INTAKE</vt:lpstr>
      <vt:lpstr>MSS TOOL</vt:lpstr>
      <vt:lpstr>SCSR</vt:lpstr>
      <vt:lpstr>CERTIFICATE OF ELIGIBILITY</vt:lpstr>
      <vt:lpstr>REFERRAL</vt:lpstr>
      <vt:lpstr>Sheet1</vt:lpstr>
      <vt:lpstr>'MSS TOOL'!Print_Area</vt:lpstr>
      <vt:lpstr>'UNIFIED INTAKE'!Print_Area</vt:lpstr>
    </vt:vector>
  </TitlesOfParts>
  <Company>HP</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user</dc:creator>
  <cp:lastModifiedBy>MALASAKIT OPD</cp:lastModifiedBy>
  <cp:lastPrinted>2023-09-18T02:18:11Z</cp:lastPrinted>
  <dcterms:created xsi:type="dcterms:W3CDTF">2021-01-18T06:35:54Z</dcterms:created>
  <dcterms:modified xsi:type="dcterms:W3CDTF">2023-09-18T02:19:24Z</dcterms:modified>
</cp:coreProperties>
</file>