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drawings/drawing2.xml" ContentType="application/vnd.openxmlformats-officedocument.drawing+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drawings/drawing3.xml" ContentType="application/vnd.openxmlformats-officedocument.drawing+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mc:AlternateContent xmlns:mc="http://schemas.openxmlformats.org/markup-compatibility/2006">
    <mc:Choice Requires="x15">
      <x15ac:absPath xmlns:x15ac="http://schemas.microsoft.com/office/spreadsheetml/2010/11/ac" url="C:\Users\User1\Desktop\UD UIS\"/>
    </mc:Choice>
  </mc:AlternateContent>
  <xr:revisionPtr revIDLastSave="0" documentId="13_ncr:1_{61B78ABA-87E4-4604-8CC8-982DBF2602C4}" xr6:coauthVersionLast="47" xr6:coauthVersionMax="47" xr10:uidLastSave="{00000000-0000-0000-0000-000000000000}"/>
  <bookViews>
    <workbookView xWindow="-120" yWindow="-120" windowWidth="20730" windowHeight="11160" xr2:uid="{00000000-000D-0000-FFFF-FFFF00000000}"/>
  </bookViews>
  <sheets>
    <sheet name="UNIFIED INTAKE" sheetId="2" r:id="rId1"/>
    <sheet name="MSS TOOL" sheetId="3" r:id="rId2"/>
    <sheet name="SCSR" sheetId="4" r:id="rId3"/>
    <sheet name="CERTIFICATE OF ELIGIBILITY" sheetId="6" r:id="rId4"/>
    <sheet name="REFERRAL" sheetId="7" r:id="rId5"/>
    <sheet name="Sheet1" sheetId="5" r:id="rId6"/>
  </sheets>
  <definedNames>
    <definedName name="_xlnm.Print_Area" localSheetId="1">'MSS TOOL'!$A$1:$BB$124</definedName>
    <definedName name="_xlnm.Print_Area" localSheetId="0">'UNIFIED INTAKE'!$A$1:$R$88</definedName>
    <definedName name="Z_0656D129_458C_4476_BED5_1C57B00455F0_.wvu.PrintArea" localSheetId="1" hidden="1">'MSS TOOL'!$A$1:$BB$124</definedName>
    <definedName name="Z_BD76EEE7_8F6D_4193_AC21_C0B5C3D08FBF_.wvu.PrintArea" localSheetId="1" hidden="1">'MSS TOOL'!$A$1:$BB$124</definedName>
  </definedNames>
  <calcPr calcId="181029" fullPrecision="0"/>
  <customWorkbookViews>
    <customWorkbookView name="Leemar - Personal View" guid="{0656D129-458C-4476-BED5-1C57B00455F0}" mergeInterval="0" personalView="1" minimized="1" windowWidth="0" windowHeight="0" activeSheetId="1"/>
    <customWorkbookView name="Medical Social Service - MONA PC - Personal View" guid="{BD76EEE7-8F6D-4193-AC21-C0B5C3D08FBF}" mergeInterval="0" personalView="1" maximized="1" xWindow="-8" yWindow="-8" windowWidth="1456" windowHeight="876" activeSheetId="2"/>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2" i="2" l="1"/>
  <c r="R32" i="2"/>
  <c r="D10" i="2"/>
  <c r="G12" i="2" l="1"/>
  <c r="K11" i="4"/>
  <c r="S51" i="2"/>
  <c r="S48" i="2"/>
  <c r="S49" i="2" l="1"/>
  <c r="N21" i="4"/>
  <c r="N22" i="4"/>
  <c r="N23" i="4"/>
  <c r="N24" i="4"/>
  <c r="N25" i="4"/>
  <c r="N26" i="4"/>
  <c r="N27" i="4"/>
  <c r="N28" i="4"/>
  <c r="N29" i="4"/>
  <c r="N20" i="4"/>
  <c r="AA33" i="2" l="1"/>
  <c r="S74" i="2" s="1"/>
  <c r="E14" i="2" l="1"/>
  <c r="E16" i="2" s="1"/>
  <c r="C7" i="4" l="1"/>
  <c r="C68" i="2"/>
  <c r="D21" i="4" l="1"/>
  <c r="D22" i="4"/>
  <c r="D23" i="4"/>
  <c r="D24" i="4"/>
  <c r="D25" i="4"/>
  <c r="D26" i="4"/>
  <c r="D27" i="4"/>
  <c r="D28" i="4"/>
  <c r="D29" i="4"/>
  <c r="D20" i="4"/>
  <c r="K26" i="3"/>
  <c r="K27" i="3"/>
  <c r="K28" i="3"/>
  <c r="K29" i="3"/>
  <c r="K30" i="3"/>
  <c r="K31" i="3"/>
  <c r="K32" i="3"/>
  <c r="K33" i="3"/>
  <c r="K34" i="3"/>
  <c r="K35" i="3"/>
  <c r="O26" i="3"/>
  <c r="K55" i="4" l="1"/>
  <c r="F55" i="4"/>
  <c r="A55" i="4"/>
  <c r="A52" i="4"/>
  <c r="A45" i="4"/>
  <c r="A46" i="4"/>
  <c r="A44" i="4"/>
  <c r="E45" i="4"/>
  <c r="E46" i="4"/>
  <c r="E44" i="4"/>
  <c r="N33" i="4"/>
  <c r="N34" i="4"/>
  <c r="N35" i="4"/>
  <c r="N36" i="4"/>
  <c r="N37" i="4"/>
  <c r="N38" i="4"/>
  <c r="N39" i="4"/>
  <c r="N40" i="4"/>
  <c r="N41" i="4"/>
  <c r="N32" i="4"/>
  <c r="I39" i="4"/>
  <c r="I40" i="4"/>
  <c r="I41" i="4"/>
  <c r="I38" i="4"/>
  <c r="C39" i="4"/>
  <c r="C40" i="4"/>
  <c r="C41" i="4"/>
  <c r="C38" i="4"/>
  <c r="C33" i="4"/>
  <c r="C34" i="4"/>
  <c r="C35" i="4"/>
  <c r="C32" i="4"/>
  <c r="M21" i="4"/>
  <c r="M22" i="4"/>
  <c r="M23" i="4"/>
  <c r="M24" i="4"/>
  <c r="M25" i="4"/>
  <c r="M26" i="4"/>
  <c r="M27" i="4"/>
  <c r="M28" i="4"/>
  <c r="M29" i="4"/>
  <c r="I21" i="4"/>
  <c r="I22" i="4"/>
  <c r="I23" i="4"/>
  <c r="I24" i="4"/>
  <c r="I25" i="4"/>
  <c r="I26" i="4"/>
  <c r="I27" i="4"/>
  <c r="I28" i="4"/>
  <c r="I29" i="4"/>
  <c r="G21" i="4"/>
  <c r="G22" i="4"/>
  <c r="G23" i="4"/>
  <c r="G24" i="4"/>
  <c r="G25" i="4"/>
  <c r="G26" i="4"/>
  <c r="G27" i="4"/>
  <c r="G28" i="4"/>
  <c r="G29" i="4"/>
  <c r="F21" i="4"/>
  <c r="F22" i="4"/>
  <c r="F23" i="4"/>
  <c r="F24" i="4"/>
  <c r="F25" i="4"/>
  <c r="F26" i="4"/>
  <c r="F27" i="4"/>
  <c r="F28" i="4"/>
  <c r="F29" i="4"/>
  <c r="C21" i="4"/>
  <c r="C22" i="4"/>
  <c r="C23" i="4"/>
  <c r="C24" i="4"/>
  <c r="C25" i="4"/>
  <c r="C26" i="4"/>
  <c r="C27" i="4"/>
  <c r="C28" i="4"/>
  <c r="C29" i="4"/>
  <c r="A21" i="4"/>
  <c r="A22" i="4"/>
  <c r="A23" i="4"/>
  <c r="A24" i="4"/>
  <c r="A25" i="4"/>
  <c r="A26" i="4"/>
  <c r="A27" i="4"/>
  <c r="A28" i="4"/>
  <c r="A29" i="4"/>
  <c r="M20" i="4"/>
  <c r="I20" i="4"/>
  <c r="G20" i="4"/>
  <c r="F20" i="4"/>
  <c r="C20" i="4"/>
  <c r="A20" i="4"/>
  <c r="N15" i="4"/>
  <c r="C11" i="4"/>
  <c r="M8" i="4"/>
  <c r="N6" i="4"/>
  <c r="C6" i="4"/>
  <c r="C3" i="4"/>
  <c r="C2" i="4"/>
  <c r="N2" i="4"/>
  <c r="N3" i="4"/>
  <c r="A59" i="4"/>
  <c r="AJ3" i="3"/>
  <c r="A3" i="3"/>
  <c r="J8" i="3"/>
  <c r="A8" i="3"/>
  <c r="AP8" i="3"/>
  <c r="AK12" i="3"/>
  <c r="A13" i="3"/>
  <c r="D15" i="3"/>
  <c r="A15" i="3"/>
  <c r="N17" i="3"/>
  <c r="A17" i="3"/>
  <c r="C20" i="3"/>
  <c r="C42" i="3"/>
  <c r="AG43" i="3"/>
  <c r="AG44" i="3"/>
  <c r="AG45" i="3"/>
  <c r="AG42" i="3"/>
  <c r="P43" i="3"/>
  <c r="P44" i="3"/>
  <c r="P45" i="3"/>
  <c r="P42" i="3"/>
  <c r="C43" i="3"/>
  <c r="C44" i="3"/>
  <c r="C45" i="3"/>
  <c r="I38" i="3"/>
  <c r="I39" i="3"/>
  <c r="I37" i="3"/>
  <c r="A38" i="3"/>
  <c r="A39" i="3"/>
  <c r="A37" i="3"/>
  <c r="AR27" i="3"/>
  <c r="AR28" i="3"/>
  <c r="AR29" i="3"/>
  <c r="AR30" i="3"/>
  <c r="AR31" i="3"/>
  <c r="AR32" i="3"/>
  <c r="AR33" i="3"/>
  <c r="AR34" i="3"/>
  <c r="AR35" i="3"/>
  <c r="AR26" i="3"/>
  <c r="AJ35" i="3"/>
  <c r="AJ34" i="3"/>
  <c r="AJ33" i="3"/>
  <c r="AJ32" i="3"/>
  <c r="AJ31" i="3"/>
  <c r="AJ30" i="3"/>
  <c r="AJ29" i="3"/>
  <c r="AJ28" i="3"/>
  <c r="AJ27" i="3"/>
  <c r="AJ26" i="3"/>
  <c r="AB27" i="3"/>
  <c r="AB28" i="3"/>
  <c r="AB29" i="3"/>
  <c r="AB30" i="3"/>
  <c r="AB31" i="3"/>
  <c r="AB32" i="3"/>
  <c r="AB33" i="3"/>
  <c r="AB34" i="3"/>
  <c r="AB35" i="3"/>
  <c r="AB26" i="3"/>
  <c r="T27" i="3"/>
  <c r="T28" i="3"/>
  <c r="T29" i="3"/>
  <c r="T30" i="3"/>
  <c r="T31" i="3"/>
  <c r="T32" i="3"/>
  <c r="T33" i="3"/>
  <c r="T34" i="3"/>
  <c r="T35" i="3"/>
  <c r="T26" i="3"/>
  <c r="O27" i="3"/>
  <c r="O28" i="3"/>
  <c r="O29" i="3"/>
  <c r="O30" i="3"/>
  <c r="O31" i="3"/>
  <c r="O32" i="3"/>
  <c r="O33" i="3"/>
  <c r="O34" i="3"/>
  <c r="O35" i="3"/>
  <c r="A27" i="3"/>
  <c r="A28" i="3"/>
  <c r="A29" i="3"/>
  <c r="A30" i="3"/>
  <c r="A31" i="3"/>
  <c r="A32" i="3"/>
  <c r="A33" i="3"/>
  <c r="A34" i="3"/>
  <c r="A35" i="3"/>
  <c r="A26" i="3"/>
  <c r="AH12" i="3"/>
  <c r="A116" i="3"/>
  <c r="X123" i="3"/>
  <c r="AD37" i="3"/>
  <c r="AO37" i="3" s="1"/>
  <c r="F8" i="4" l="1"/>
  <c r="C9" i="4" l="1"/>
  <c r="K9" i="4" l="1"/>
  <c r="AK49" i="3" l="1"/>
  <c r="AW43" i="3" l="1"/>
  <c r="AW44" i="3"/>
  <c r="AW45" i="3"/>
  <c r="Y49" i="3" l="1"/>
  <c r="O49" i="3"/>
  <c r="E49" i="3"/>
  <c r="A49" i="3"/>
  <c r="H47" i="3"/>
  <c r="A47" i="3"/>
  <c r="AT15" i="3"/>
  <c r="V20" i="3" l="1"/>
</calcChain>
</file>

<file path=xl/sharedStrings.xml><?xml version="1.0" encoding="utf-8"?>
<sst xmlns="http://schemas.openxmlformats.org/spreadsheetml/2006/main" count="433" uniqueCount="352">
  <si>
    <t>UNIFIED INTAKE SHEET</t>
  </si>
  <si>
    <t>Relation to patient</t>
  </si>
  <si>
    <t>Contact Number</t>
  </si>
  <si>
    <t>I. IDENTIFYING INFORMATION</t>
  </si>
  <si>
    <t>Client's Name</t>
  </si>
  <si>
    <t>Gender</t>
  </si>
  <si>
    <t>Age</t>
  </si>
  <si>
    <t>Place of Birth</t>
  </si>
  <si>
    <t>Permanent Address</t>
  </si>
  <si>
    <t>St. no., Barangay, City/Municipality, District, Province Region</t>
  </si>
  <si>
    <t>Present Address</t>
  </si>
  <si>
    <t>Civil Status</t>
  </si>
  <si>
    <t>Religion</t>
  </si>
  <si>
    <t>Occupation</t>
  </si>
  <si>
    <t>Monthly Income</t>
  </si>
  <si>
    <t>Sex</t>
  </si>
  <si>
    <t>Relation to Patient</t>
  </si>
  <si>
    <t>Highest Educational Attainment</t>
  </si>
  <si>
    <t>NAME</t>
  </si>
  <si>
    <t>Other Source/s of Family Income</t>
  </si>
  <si>
    <t>Total Family Income</t>
  </si>
  <si>
    <t>HOUSE</t>
  </si>
  <si>
    <t>AMOUNT</t>
  </si>
  <si>
    <t>HOUSING MATERIALS</t>
  </si>
  <si>
    <t>OTHER EXPENSES</t>
  </si>
  <si>
    <t>LOT</t>
  </si>
  <si>
    <t>WATER SOURCE</t>
  </si>
  <si>
    <t>Problem Presented</t>
  </si>
  <si>
    <t>Medical Social Worker</t>
  </si>
  <si>
    <t>Date:</t>
  </si>
  <si>
    <t>Interviewed by:</t>
  </si>
  <si>
    <t>Medical Social Service Assessment Tool</t>
  </si>
  <si>
    <r>
      <rPr>
        <sz val="9"/>
        <rFont val="Calibri"/>
        <family val="2"/>
      </rPr>
      <t>DATE OF INTERVIEW:</t>
    </r>
  </si>
  <si>
    <r>
      <rPr>
        <sz val="9"/>
        <rFont val="Calibri"/>
        <family val="2"/>
      </rPr>
      <t>DATE OF ADMISSION/CONSULTATION:</t>
    </r>
  </si>
  <si>
    <r>
      <rPr>
        <sz val="9"/>
        <rFont val="Calibri"/>
        <family val="2"/>
      </rPr>
      <t>SOURCE OF REFERRAL NAME:</t>
    </r>
  </si>
  <si>
    <r>
      <rPr>
        <sz val="9"/>
        <rFont val="Calibri"/>
        <family val="2"/>
      </rPr>
      <t>ADDRESS</t>
    </r>
  </si>
  <si>
    <r>
      <rPr>
        <sz val="9"/>
        <rFont val="Calibri"/>
        <family val="2"/>
      </rPr>
      <t>DEMOGRAPHIC DATA</t>
    </r>
  </si>
  <si>
    <r>
      <rPr>
        <sz val="9"/>
        <rFont val="Calibri"/>
        <family val="2"/>
      </rPr>
      <t>AGE</t>
    </r>
  </si>
  <si>
    <r>
      <rPr>
        <sz val="9"/>
        <rFont val="Calibri"/>
        <family val="2"/>
      </rPr>
      <t>CIVIL STATUS</t>
    </r>
  </si>
  <si>
    <r>
      <rPr>
        <sz val="9"/>
        <rFont val="Calibri"/>
        <family val="2"/>
      </rPr>
      <t>PERMANENT ADDRESS</t>
    </r>
  </si>
  <si>
    <r>
      <rPr>
        <sz val="9"/>
        <rFont val="Calibri"/>
        <family val="2"/>
      </rPr>
      <t>TEMPORARY ADDRESS</t>
    </r>
  </si>
  <si>
    <r>
      <rPr>
        <sz val="9"/>
        <rFont val="Calibri"/>
        <family val="2"/>
      </rPr>
      <t>EDUCATIONAL ATTAINMENT</t>
    </r>
  </si>
  <si>
    <r>
      <rPr>
        <sz val="9"/>
        <rFont val="Calibri"/>
        <family val="2"/>
      </rPr>
      <t>INCOME</t>
    </r>
  </si>
  <si>
    <r>
      <rPr>
        <sz val="9"/>
        <rFont val="Calibri"/>
        <family val="2"/>
      </rPr>
      <t>OCCUPATION</t>
    </r>
  </si>
  <si>
    <r>
      <rPr>
        <b/>
        <sz val="9"/>
        <rFont val="Calibri"/>
        <family val="2"/>
      </rPr>
      <t>FAMILY COMPOSITION</t>
    </r>
  </si>
  <si>
    <r>
      <rPr>
        <sz val="9"/>
        <rFont val="Calibri"/>
        <family val="2"/>
      </rPr>
      <t>NAME</t>
    </r>
  </si>
  <si>
    <r>
      <rPr>
        <sz val="9"/>
        <rFont val="Calibri"/>
        <family val="2"/>
      </rPr>
      <t>RELATIONSHIP TO PATIENT</t>
    </r>
  </si>
  <si>
    <r>
      <rPr>
        <sz val="9"/>
        <rFont val="Calibri"/>
        <family val="2"/>
      </rPr>
      <t>MONTHLY INCOME</t>
    </r>
  </si>
  <si>
    <r>
      <rPr>
        <sz val="9"/>
        <rFont val="Calibri"/>
        <family val="2"/>
      </rPr>
      <t>FOOD</t>
    </r>
  </si>
  <si>
    <r>
      <rPr>
        <sz val="9"/>
        <rFont val="Calibri"/>
        <family val="2"/>
      </rPr>
      <t>EDUCATION</t>
    </r>
  </si>
  <si>
    <r>
      <rPr>
        <sz val="9"/>
        <rFont val="Calibri"/>
        <family val="2"/>
      </rPr>
      <t>CLOTHING</t>
    </r>
  </si>
  <si>
    <r>
      <rPr>
        <sz val="9"/>
        <rFont val="Calibri"/>
        <family val="2"/>
      </rPr>
      <t>TRANSPORTATION</t>
    </r>
  </si>
  <si>
    <r>
      <rPr>
        <sz val="9"/>
        <rFont val="Calibri"/>
        <family val="2"/>
      </rPr>
      <t>HOUSEHELP</t>
    </r>
  </si>
  <si>
    <r>
      <rPr>
        <sz val="9"/>
        <rFont val="Calibri"/>
        <family val="2"/>
      </rPr>
      <t>MEDICAL EXPENDITURE</t>
    </r>
  </si>
  <si>
    <r>
      <rPr>
        <sz val="9"/>
        <rFont val="Calibri"/>
        <family val="2"/>
      </rPr>
      <t>INSURANCE PREMIUM</t>
    </r>
  </si>
  <si>
    <r>
      <rPr>
        <sz val="9"/>
        <rFont val="Calibri"/>
        <family val="2"/>
      </rPr>
      <t>ADMITTING DIAGNOSIS</t>
    </r>
  </si>
  <si>
    <r>
      <rPr>
        <sz val="9"/>
        <rFont val="Calibri"/>
        <family val="2"/>
      </rPr>
      <t>FINAL DIAGNOSIS</t>
    </r>
  </si>
  <si>
    <r>
      <rPr>
        <sz val="9"/>
        <rFont val="Calibri"/>
        <family val="2"/>
      </rPr>
      <t>DURATION OF PROBLEM/SYMPTOMS</t>
    </r>
  </si>
  <si>
    <r>
      <rPr>
        <sz val="9"/>
        <rFont val="Calibri"/>
        <family val="2"/>
      </rPr>
      <t>PREVIOUS TREATMENT/DURATION</t>
    </r>
  </si>
  <si>
    <r>
      <rPr>
        <sz val="9"/>
        <rFont val="Calibri"/>
        <family val="2"/>
      </rPr>
      <t>PRESENT TREATMENT PLAN:</t>
    </r>
  </si>
  <si>
    <r>
      <rPr>
        <sz val="9"/>
        <rFont val="Calibri"/>
        <family val="2"/>
      </rPr>
      <t>HEALTH ACCESSIBILITY PROBLEM</t>
    </r>
  </si>
  <si>
    <r>
      <rPr>
        <sz val="9"/>
        <rFont val="Calibri"/>
        <family val="2"/>
      </rPr>
      <t>III.  ASSESSMENT OF SOCIAL FUNCTIONING</t>
    </r>
  </si>
  <si>
    <r>
      <rPr>
        <sz val="9"/>
        <rFont val="Calibri"/>
        <family val="2"/>
      </rPr>
      <t>1.   FAMILIAL  ROLES</t>
    </r>
  </si>
  <si>
    <r>
      <rPr>
        <sz val="9"/>
        <rFont val="Calibri"/>
        <family val="2"/>
      </rPr>
      <t xml:space="preserve">TYPE OF SOCIAL INTERACTION PROBLEM
</t>
    </r>
    <r>
      <rPr>
        <sz val="9"/>
        <rFont val="Calibri"/>
        <family val="2"/>
      </rPr>
      <t xml:space="preserve">1. POWER
</t>
    </r>
    <r>
      <rPr>
        <sz val="9"/>
        <rFont val="Calibri"/>
        <family val="2"/>
      </rPr>
      <t xml:space="preserve">2. AMBIVALENCE
</t>
    </r>
    <r>
      <rPr>
        <sz val="9"/>
        <rFont val="Calibri"/>
        <family val="2"/>
      </rPr>
      <t xml:space="preserve">3. RESPONSIBILITY
</t>
    </r>
    <r>
      <rPr>
        <sz val="9"/>
        <rFont val="Calibri"/>
        <family val="2"/>
      </rPr>
      <t xml:space="preserve">4. DEPENDENCY
</t>
    </r>
    <r>
      <rPr>
        <sz val="9"/>
        <rFont val="Calibri"/>
        <family val="2"/>
      </rPr>
      <t xml:space="preserve">5. LOSS
</t>
    </r>
    <r>
      <rPr>
        <sz val="9"/>
        <rFont val="Calibri"/>
        <family val="2"/>
      </rPr>
      <t xml:space="preserve">6. ISOLATION
</t>
    </r>
    <r>
      <rPr>
        <sz val="9"/>
        <rFont val="Calibri"/>
        <family val="2"/>
      </rPr>
      <t xml:space="preserve">7. VICTIMIZATION
</t>
    </r>
    <r>
      <rPr>
        <sz val="9"/>
        <rFont val="Calibri"/>
        <family val="2"/>
      </rPr>
      <t xml:space="preserve">8. MIXED
</t>
    </r>
    <r>
      <rPr>
        <sz val="9"/>
        <rFont val="Calibri"/>
        <family val="2"/>
      </rPr>
      <t>9. OTHERS</t>
    </r>
  </si>
  <si>
    <r>
      <rPr>
        <sz val="9"/>
        <rFont val="Calibri"/>
        <family val="2"/>
      </rPr>
      <t xml:space="preserve">SEVERITY INDEX
</t>
    </r>
    <r>
      <rPr>
        <sz val="9"/>
        <rFont val="Calibri"/>
        <family val="2"/>
      </rPr>
      <t xml:space="preserve">1. No Problem
</t>
    </r>
    <r>
      <rPr>
        <sz val="9"/>
        <rFont val="Calibri"/>
        <family val="2"/>
      </rPr>
      <t xml:space="preserve">2. Low
</t>
    </r>
    <r>
      <rPr>
        <sz val="9"/>
        <rFont val="Calibri"/>
        <family val="2"/>
      </rPr>
      <t xml:space="preserve">3. Moderate
</t>
    </r>
    <r>
      <rPr>
        <sz val="9"/>
        <rFont val="Calibri"/>
        <family val="2"/>
      </rPr>
      <t xml:space="preserve">4. High
</t>
    </r>
    <r>
      <rPr>
        <sz val="9"/>
        <rFont val="Calibri"/>
        <family val="2"/>
      </rPr>
      <t xml:space="preserve">5. Very High
</t>
    </r>
    <r>
      <rPr>
        <sz val="9"/>
        <rFont val="Calibri"/>
        <family val="2"/>
      </rPr>
      <t>6. Catastrophic</t>
    </r>
  </si>
  <si>
    <r>
      <rPr>
        <sz val="9"/>
        <rFont val="Calibri"/>
        <family val="2"/>
      </rPr>
      <t xml:space="preserve">DURATION INDEX
</t>
    </r>
    <r>
      <rPr>
        <sz val="9"/>
        <rFont val="Calibri"/>
        <family val="2"/>
      </rPr>
      <t xml:space="preserve">1. More than five years
</t>
    </r>
    <r>
      <rPr>
        <sz val="9"/>
        <rFont val="Calibri"/>
        <family val="2"/>
      </rPr>
      <t xml:space="preserve">2. One to five years
</t>
    </r>
    <r>
      <rPr>
        <sz val="9"/>
        <rFont val="Calibri"/>
        <family val="2"/>
      </rPr>
      <t xml:space="preserve">3. Six mos to one year
</t>
    </r>
    <r>
      <rPr>
        <sz val="9"/>
        <rFont val="Calibri"/>
        <family val="2"/>
      </rPr>
      <t xml:space="preserve">4. One to six mos
</t>
    </r>
    <r>
      <rPr>
        <sz val="9"/>
        <rFont val="Calibri"/>
        <family val="2"/>
      </rPr>
      <t xml:space="preserve">5. Two weeks to one month
</t>
    </r>
    <r>
      <rPr>
        <sz val="9"/>
        <rFont val="Calibri"/>
        <family val="2"/>
      </rPr>
      <t>6. Less than two weeks</t>
    </r>
  </si>
  <si>
    <r>
      <rPr>
        <sz val="9"/>
        <rFont val="Calibri"/>
        <family val="2"/>
      </rPr>
      <t xml:space="preserve">COPING INDEX
</t>
    </r>
    <r>
      <rPr>
        <sz val="9"/>
        <rFont val="Calibri"/>
        <family val="2"/>
      </rPr>
      <t xml:space="preserve">1. Outstanding
</t>
    </r>
    <r>
      <rPr>
        <sz val="9"/>
        <rFont val="Calibri"/>
        <family val="2"/>
      </rPr>
      <t xml:space="preserve">2. Above average
</t>
    </r>
    <r>
      <rPr>
        <sz val="9"/>
        <rFont val="Calibri"/>
        <family val="2"/>
      </rPr>
      <t xml:space="preserve">3. Adequate
</t>
    </r>
    <r>
      <rPr>
        <sz val="9"/>
        <rFont val="Calibri"/>
        <family val="2"/>
      </rPr>
      <t xml:space="preserve">4. Somewhat Inadequate
</t>
    </r>
    <r>
      <rPr>
        <sz val="9"/>
        <rFont val="Calibri"/>
        <family val="2"/>
      </rPr>
      <t xml:space="preserve">5. Inadequate
</t>
    </r>
    <r>
      <rPr>
        <sz val="9"/>
        <rFont val="Calibri"/>
        <family val="2"/>
      </rPr>
      <t>6. No coping skills</t>
    </r>
  </si>
  <si>
    <r>
      <rPr>
        <sz val="9"/>
        <rFont val="Calibri"/>
        <family val="2"/>
      </rPr>
      <t>PARENT</t>
    </r>
  </si>
  <si>
    <r>
      <rPr>
        <sz val="9"/>
        <rFont val="Calibri"/>
        <family val="2"/>
      </rPr>
      <t>SPOUSE</t>
    </r>
  </si>
  <si>
    <r>
      <rPr>
        <sz val="9"/>
        <rFont val="Calibri"/>
        <family val="2"/>
      </rPr>
      <t>CHILD</t>
    </r>
  </si>
  <si>
    <r>
      <rPr>
        <sz val="9"/>
        <rFont val="Calibri"/>
        <family val="2"/>
      </rPr>
      <t>SIBLING</t>
    </r>
  </si>
  <si>
    <r>
      <rPr>
        <sz val="9"/>
        <rFont val="Calibri"/>
        <family val="2"/>
      </rPr>
      <t>OTHER FAMILY MEMBER</t>
    </r>
  </si>
  <si>
    <r>
      <rPr>
        <sz val="9"/>
        <rFont val="Calibri"/>
        <family val="2"/>
      </rPr>
      <t>SIGNIFICANT OTHERS</t>
    </r>
  </si>
  <si>
    <r>
      <rPr>
        <sz val="9"/>
        <rFont val="Calibri"/>
        <family val="2"/>
      </rPr>
      <t>Lever</t>
    </r>
  </si>
  <si>
    <r>
      <rPr>
        <sz val="9"/>
        <rFont val="Calibri"/>
        <family val="2"/>
      </rPr>
      <t>Friend</t>
    </r>
  </si>
  <si>
    <r>
      <rPr>
        <sz val="9"/>
        <rFont val="Calibri"/>
        <family val="2"/>
      </rPr>
      <t>Neighbor</t>
    </r>
  </si>
  <si>
    <r>
      <rPr>
        <sz val="9"/>
        <rFont val="Calibri"/>
        <family val="2"/>
      </rPr>
      <t>Member</t>
    </r>
  </si>
  <si>
    <r>
      <rPr>
        <sz val="9"/>
        <rFont val="Calibri"/>
        <family val="2"/>
      </rPr>
      <t>Other (Specify)</t>
    </r>
  </si>
  <si>
    <r>
      <rPr>
        <sz val="9"/>
        <rFont val="Calibri"/>
        <family val="2"/>
      </rPr>
      <t>Worker‐Paid Economy</t>
    </r>
  </si>
  <si>
    <r>
      <rPr>
        <sz val="9"/>
        <rFont val="Calibri"/>
        <family val="2"/>
      </rPr>
      <t>Worker‐Home</t>
    </r>
  </si>
  <si>
    <r>
      <rPr>
        <sz val="9"/>
        <rFont val="Calibri"/>
        <family val="2"/>
      </rPr>
      <t>Worker‐Volunteer</t>
    </r>
  </si>
  <si>
    <r>
      <rPr>
        <sz val="9"/>
        <rFont val="Calibri"/>
        <family val="2"/>
      </rPr>
      <t>Student</t>
    </r>
  </si>
  <si>
    <r>
      <rPr>
        <sz val="9"/>
        <rFont val="Calibri"/>
        <family val="2"/>
      </rPr>
      <t>Others (Specify)</t>
    </r>
  </si>
  <si>
    <r>
      <rPr>
        <sz val="9"/>
        <rFont val="Calibri"/>
        <family val="2"/>
      </rPr>
      <t>Consumer</t>
    </r>
  </si>
  <si>
    <r>
      <rPr>
        <sz val="9"/>
        <rFont val="Calibri"/>
        <family val="2"/>
      </rPr>
      <t>Inpatient/Client</t>
    </r>
  </si>
  <si>
    <r>
      <rPr>
        <sz val="9"/>
        <rFont val="Calibri"/>
        <family val="2"/>
      </rPr>
      <t>Outpatient/Client</t>
    </r>
  </si>
  <si>
    <r>
      <rPr>
        <sz val="9"/>
        <rFont val="Calibri"/>
        <family val="2"/>
      </rPr>
      <t>Prisoner</t>
    </r>
  </si>
  <si>
    <r>
      <rPr>
        <sz val="9"/>
        <rFont val="Calibri"/>
        <family val="2"/>
      </rPr>
      <t>Immigrant‐legal</t>
    </r>
  </si>
  <si>
    <r>
      <rPr>
        <sz val="9"/>
        <rFont val="Calibri"/>
        <family val="2"/>
      </rPr>
      <t>Immigrant‐illegal</t>
    </r>
  </si>
  <si>
    <r>
      <rPr>
        <sz val="9"/>
        <rFont val="Calibri"/>
        <family val="2"/>
      </rPr>
      <t>Immigrant‐refugee</t>
    </r>
  </si>
  <si>
    <r>
      <rPr>
        <sz val="9"/>
        <rFont val="Calibri"/>
        <family val="2"/>
      </rPr>
      <t>NO SOCIAL INTERACTION PROBLEMS</t>
    </r>
  </si>
  <si>
    <r>
      <rPr>
        <sz val="9"/>
        <rFont val="Calibri"/>
        <family val="2"/>
      </rPr>
      <t xml:space="preserve">IV. PROBLEMS IN THE ENVIRONMENT:
</t>
    </r>
    <r>
      <rPr>
        <sz val="9"/>
        <rFont val="Calibri"/>
        <family val="2"/>
      </rPr>
      <t>A.   ECONOMIC/BASIC NEEDS SYSTEMS PROBLEMS</t>
    </r>
  </si>
  <si>
    <r>
      <rPr>
        <sz val="9"/>
        <rFont val="Calibri"/>
        <family val="2"/>
      </rPr>
      <t xml:space="preserve">SEVERITY INDEX
</t>
    </r>
    <r>
      <rPr>
        <sz val="9"/>
        <rFont val="Calibri"/>
        <family val="2"/>
      </rPr>
      <t xml:space="preserve">1. No problem
</t>
    </r>
    <r>
      <rPr>
        <sz val="9"/>
        <rFont val="Calibri"/>
        <family val="2"/>
      </rPr>
      <t xml:space="preserve">2. Low
</t>
    </r>
    <r>
      <rPr>
        <sz val="9"/>
        <rFont val="Calibri"/>
        <family val="2"/>
      </rPr>
      <t xml:space="preserve">3. Moderate
</t>
    </r>
    <r>
      <rPr>
        <sz val="9"/>
        <rFont val="Calibri"/>
        <family val="2"/>
      </rPr>
      <t xml:space="preserve">4. High
</t>
    </r>
    <r>
      <rPr>
        <sz val="9"/>
        <rFont val="Calibri"/>
        <family val="2"/>
      </rPr>
      <t xml:space="preserve">5. Very High
</t>
    </r>
    <r>
      <rPr>
        <sz val="9"/>
        <rFont val="Calibri"/>
        <family val="2"/>
      </rPr>
      <t>6. Catastrophic</t>
    </r>
  </si>
  <si>
    <r>
      <rPr>
        <sz val="9"/>
        <rFont val="Calibri"/>
        <family val="2"/>
      </rPr>
      <t xml:space="preserve">DURATION INDEX
</t>
    </r>
    <r>
      <rPr>
        <sz val="9"/>
        <rFont val="Calibri"/>
        <family val="2"/>
      </rPr>
      <t xml:space="preserve">1. More than five years
</t>
    </r>
    <r>
      <rPr>
        <sz val="9"/>
        <rFont val="Calibri"/>
        <family val="2"/>
      </rPr>
      <t xml:space="preserve">2. One to five years
</t>
    </r>
    <r>
      <rPr>
        <sz val="9"/>
        <rFont val="Calibri"/>
        <family val="2"/>
      </rPr>
      <t xml:space="preserve">3. Six mos. to one year
</t>
    </r>
    <r>
      <rPr>
        <sz val="9"/>
        <rFont val="Calibri"/>
        <family val="2"/>
      </rPr>
      <t xml:space="preserve">4. One to six mos.
</t>
    </r>
    <r>
      <rPr>
        <sz val="9"/>
        <rFont val="Calibri"/>
        <family val="2"/>
      </rPr>
      <t xml:space="preserve">5. Two weeks to one month
</t>
    </r>
    <r>
      <rPr>
        <sz val="9"/>
        <rFont val="Calibri"/>
        <family val="2"/>
      </rPr>
      <t>6. Less than two weeks</t>
    </r>
  </si>
  <si>
    <r>
      <rPr>
        <sz val="9"/>
        <rFont val="Calibri"/>
        <family val="2"/>
      </rPr>
      <t>1.    FOOD AND NUTRITION</t>
    </r>
  </si>
  <si>
    <r>
      <rPr>
        <sz val="9"/>
        <rFont val="Calibri"/>
        <family val="2"/>
      </rPr>
      <t>Lack of regular food supply</t>
    </r>
  </si>
  <si>
    <r>
      <rPr>
        <sz val="9"/>
        <rFont val="Calibri"/>
        <family val="2"/>
      </rPr>
      <t>Nutritionally inadequate food supply</t>
    </r>
  </si>
  <si>
    <r>
      <rPr>
        <sz val="9"/>
        <rFont val="Calibri"/>
        <family val="2"/>
      </rPr>
      <t>Documented malnutrition</t>
    </r>
  </si>
  <si>
    <r>
      <rPr>
        <sz val="9"/>
        <rFont val="Calibri"/>
        <family val="2"/>
      </rPr>
      <t>Others (specify)</t>
    </r>
  </si>
  <si>
    <r>
      <rPr>
        <sz val="9"/>
        <rFont val="Calibri"/>
        <family val="2"/>
      </rPr>
      <t>2.   SHELTER</t>
    </r>
  </si>
  <si>
    <r>
      <rPr>
        <sz val="9"/>
        <rFont val="Calibri"/>
        <family val="2"/>
      </rPr>
      <t>Absence of shelter</t>
    </r>
  </si>
  <si>
    <r>
      <rPr>
        <sz val="9"/>
        <rFont val="Calibri"/>
        <family val="2"/>
      </rPr>
      <t>Substandard or inadequate shelter</t>
    </r>
  </si>
  <si>
    <r>
      <rPr>
        <sz val="9"/>
        <rFont val="Calibri"/>
        <family val="2"/>
      </rPr>
      <t>3.   EMPLOYMENT</t>
    </r>
  </si>
  <si>
    <r>
      <rPr>
        <sz val="9"/>
        <rFont val="Calibri"/>
        <family val="2"/>
      </rPr>
      <t>Unemployment, employment is not available in the community</t>
    </r>
  </si>
  <si>
    <r>
      <rPr>
        <sz val="9"/>
        <rFont val="Calibri"/>
        <family val="2"/>
      </rPr>
      <t>Underemployment, adequate employment is not available in the community</t>
    </r>
  </si>
  <si>
    <r>
      <rPr>
        <sz val="9"/>
        <rFont val="Calibri"/>
        <family val="2"/>
      </rPr>
      <t xml:space="preserve">Inappropriate employment, Lack of socially/ Legally acceptable employment in the
</t>
    </r>
    <r>
      <rPr>
        <sz val="9"/>
        <rFont val="Calibri"/>
        <family val="2"/>
      </rPr>
      <t>community</t>
    </r>
  </si>
  <si>
    <r>
      <rPr>
        <sz val="9"/>
        <rFont val="Calibri"/>
        <family val="2"/>
      </rPr>
      <t>4.   ECONOMIC RESOURCES</t>
    </r>
  </si>
  <si>
    <r>
      <rPr>
        <sz val="9"/>
        <rFont val="Calibri"/>
        <family val="2"/>
      </rPr>
      <t xml:space="preserve">Insufficient community resources for basic
</t>
    </r>
    <r>
      <rPr>
        <sz val="9"/>
        <rFont val="Calibri"/>
        <family val="2"/>
      </rPr>
      <t>sustenance</t>
    </r>
  </si>
  <si>
    <r>
      <rPr>
        <sz val="9"/>
        <rFont val="Calibri"/>
        <family val="2"/>
      </rPr>
      <t>Insufficient resources in the community to provide for needed services beyond sustenance</t>
    </r>
  </si>
  <si>
    <r>
      <rPr>
        <sz val="9"/>
        <rFont val="Calibri"/>
        <family val="2"/>
      </rPr>
      <t>5.   TRANSPORTATION</t>
    </r>
  </si>
  <si>
    <r>
      <rPr>
        <sz val="9"/>
        <rFont val="Calibri"/>
        <family val="2"/>
      </rPr>
      <t>No personal/public transportation to job/ needed services</t>
    </r>
  </si>
  <si>
    <r>
      <rPr>
        <sz val="9"/>
        <rFont val="Calibri"/>
        <family val="2"/>
      </rPr>
      <t>NO PROBLEMS IN ECONOMIC/BASIC NEEDS SYSTEM</t>
    </r>
  </si>
  <si>
    <r>
      <rPr>
        <sz val="9"/>
        <rFont val="Calibri"/>
        <family val="2"/>
      </rPr>
      <t>B.   AFFECTIONAL SUPPORT SYSTEM</t>
    </r>
  </si>
  <si>
    <r>
      <rPr>
        <sz val="9"/>
        <rFont val="Calibri"/>
        <family val="2"/>
      </rPr>
      <t>Absence of affectional support system</t>
    </r>
  </si>
  <si>
    <r>
      <rPr>
        <sz val="9"/>
        <rFont val="Calibri"/>
        <family val="2"/>
      </rPr>
      <t>Support system inadequate to meet affectional needs</t>
    </r>
  </si>
  <si>
    <r>
      <rPr>
        <sz val="9"/>
        <rFont val="Calibri"/>
        <family val="2"/>
      </rPr>
      <t>Excessively involved support system</t>
    </r>
  </si>
  <si>
    <r>
      <rPr>
        <sz val="9"/>
        <rFont val="Calibri"/>
        <family val="2"/>
      </rPr>
      <t>ASSESSMENT FINDINGS</t>
    </r>
  </si>
  <si>
    <r>
      <rPr>
        <sz val="9"/>
        <rFont val="Calibri"/>
        <family val="2"/>
      </rPr>
      <t>RECOMMENDED INTERVENTIONS</t>
    </r>
  </si>
  <si>
    <t>Surname</t>
  </si>
  <si>
    <t>2.   OTHER INTERPERSONAL ROLES</t>
  </si>
  <si>
    <t>3.   OCCUPATIONAL ROLES</t>
  </si>
  <si>
    <t>4.   SPECIAL LIFE SITUATION ROLES</t>
  </si>
  <si>
    <t>MSS NO:</t>
  </si>
  <si>
    <t>Patient's Name</t>
  </si>
  <si>
    <t>First</t>
  </si>
  <si>
    <t>Middle</t>
  </si>
  <si>
    <t>Total  Family Income</t>
  </si>
  <si>
    <t xml:space="preserve">LIGHT SOURCE  </t>
  </si>
  <si>
    <t xml:space="preserve">FUEL SOURCE  </t>
  </si>
  <si>
    <t>OWNED</t>
  </si>
  <si>
    <t>LIGHT/NATIVE</t>
  </si>
  <si>
    <t>LPG</t>
  </si>
  <si>
    <t>HOUSEHELP</t>
  </si>
  <si>
    <t>RENTED</t>
  </si>
  <si>
    <t>CONCRETE</t>
  </si>
  <si>
    <t>ELECTRIC</t>
  </si>
  <si>
    <t>EDUCATION</t>
  </si>
  <si>
    <t>SHARED</t>
  </si>
  <si>
    <t>MIXED</t>
  </si>
  <si>
    <t>CHARCOAL</t>
  </si>
  <si>
    <t>FOOD</t>
  </si>
  <si>
    <t>FIREWOOD</t>
  </si>
  <si>
    <t>LOAN</t>
  </si>
  <si>
    <t>SAVINGS</t>
  </si>
  <si>
    <t>PUBLIC</t>
  </si>
  <si>
    <t>NATURAL</t>
  </si>
  <si>
    <t>WATER DISTRICT</t>
  </si>
  <si>
    <t>GOVERNMENT</t>
  </si>
  <si>
    <t>PRIVATE PROPERTY</t>
  </si>
  <si>
    <t>ELECTRICITY</t>
  </si>
  <si>
    <t>KEROSENE</t>
  </si>
  <si>
    <t xml:space="preserve"> </t>
  </si>
  <si>
    <t xml:space="preserve">       </t>
  </si>
  <si>
    <t xml:space="preserve">         </t>
  </si>
  <si>
    <t xml:space="preserve">                       </t>
  </si>
  <si>
    <t>Post-graduate</t>
  </si>
  <si>
    <t>None</t>
  </si>
  <si>
    <t>Senior Citizen</t>
  </si>
  <si>
    <t>Indigenous People</t>
  </si>
  <si>
    <t>Others (specify)</t>
  </si>
  <si>
    <t>Single</t>
  </si>
  <si>
    <t>Married</t>
  </si>
  <si>
    <t>Others</t>
  </si>
  <si>
    <t>OTHERS</t>
  </si>
  <si>
    <t>MEDICAL EXPENDITURES</t>
  </si>
  <si>
    <t>INSURANCE PREMIUM</t>
  </si>
  <si>
    <t>MINERAL/ BUY</t>
  </si>
  <si>
    <t>HEALTH CONDITION OF PATIENT (specify)</t>
  </si>
  <si>
    <t>ECONOMIC RESOURCES (specify)</t>
  </si>
  <si>
    <t>FOOD/ NUTRITION (specify)</t>
  </si>
  <si>
    <t>HOUSING (specify)</t>
  </si>
  <si>
    <t>EMPLOYMENT (specify)</t>
  </si>
  <si>
    <t>CANDLE</t>
  </si>
  <si>
    <t>Basic ward (specify)</t>
  </si>
  <si>
    <t>Non basic ward (specify)</t>
  </si>
  <si>
    <t>Informant:</t>
  </si>
  <si>
    <t>M</t>
  </si>
  <si>
    <t>LGBT</t>
  </si>
  <si>
    <t>F</t>
  </si>
  <si>
    <t>Date of Birth</t>
  </si>
  <si>
    <t>Common Law</t>
  </si>
  <si>
    <t>Sep d'facto</t>
  </si>
  <si>
    <t>Sep Legal</t>
  </si>
  <si>
    <t>Type Of Living Arrangement</t>
  </si>
  <si>
    <t>Owned</t>
  </si>
  <si>
    <t>Rent</t>
  </si>
  <si>
    <t>Shared</t>
  </si>
  <si>
    <t>Private</t>
  </si>
  <si>
    <t>Institution</t>
  </si>
  <si>
    <t xml:space="preserve">Homeless </t>
  </si>
  <si>
    <t>Educational Attainment</t>
  </si>
  <si>
    <t>Employer</t>
  </si>
  <si>
    <t>MSWD Classification</t>
  </si>
  <si>
    <t>PhilHealth Membership</t>
  </si>
  <si>
    <t>Marginalized Sectoral Membership</t>
  </si>
  <si>
    <t>Artisanal Fisherfolk</t>
  </si>
  <si>
    <t>Urban Poor</t>
  </si>
  <si>
    <t>Farmers and Landless Rural Workers</t>
  </si>
  <si>
    <t>Formal and Labor Migrant Workers</t>
  </si>
  <si>
    <t>Workers in Informal Sector</t>
  </si>
  <si>
    <t>Person with Disability</t>
  </si>
  <si>
    <t>Victims of Disasters and Calamities</t>
  </si>
  <si>
    <t>Specify:</t>
  </si>
  <si>
    <t xml:space="preserve">OTHER SOURCES OF INCOME </t>
  </si>
  <si>
    <t>Per Capita Income</t>
  </si>
  <si>
    <t>Household Size:</t>
  </si>
  <si>
    <t>Sub Classification for OPD Patients</t>
  </si>
  <si>
    <t>Housing</t>
  </si>
  <si>
    <t>PRIVATE</t>
  </si>
  <si>
    <t>ARTESAN WELL</t>
  </si>
  <si>
    <t>TOTAL MONTHLY EXPENDITURE</t>
  </si>
  <si>
    <t>II.  MEDICAL HISTORY</t>
  </si>
  <si>
    <t>Patient's Signature</t>
  </si>
  <si>
    <t>HOSPITAL NUMBER:</t>
  </si>
  <si>
    <t>FUEL SOURCE</t>
  </si>
  <si>
    <t>EXPENSES</t>
  </si>
  <si>
    <t>PCPT</t>
  </si>
  <si>
    <t>SOCIAL CASE STUDY REPORT</t>
  </si>
  <si>
    <t>HOMIS NUMBER:</t>
  </si>
  <si>
    <t>PHILHEALTH NUMBER:</t>
  </si>
  <si>
    <t>Time:</t>
  </si>
  <si>
    <t>NAME:</t>
  </si>
  <si>
    <t>SEX:</t>
  </si>
  <si>
    <t>ADDRESS</t>
  </si>
  <si>
    <t>CIVIL STATUS:</t>
  </si>
  <si>
    <t>AGE:</t>
  </si>
  <si>
    <t>RELIGION:</t>
  </si>
  <si>
    <t>DATE OF BIRTH</t>
  </si>
  <si>
    <t>PLACE OF BIRTH:</t>
  </si>
  <si>
    <t>EDUCATIONAL ATTAINMENT</t>
  </si>
  <si>
    <t>OCCUPATION</t>
  </si>
  <si>
    <t>MONTHLY INCOME:</t>
  </si>
  <si>
    <t>EMPLOYER</t>
  </si>
  <si>
    <t>SPECIAL SKILLS</t>
  </si>
  <si>
    <t>DATE OF ADMISSION</t>
  </si>
  <si>
    <t>ROOM IN DATE AND TIME:</t>
  </si>
  <si>
    <t>TYPE OF DEFORMITY/DISABILITY</t>
  </si>
  <si>
    <t>II. FAMILY COMPOSITION</t>
  </si>
  <si>
    <t>RELATIONSHIP</t>
  </si>
  <si>
    <t>AGE</t>
  </si>
  <si>
    <t>SEX</t>
  </si>
  <si>
    <t>CIVIL STATUS</t>
  </si>
  <si>
    <t>INCOME</t>
  </si>
  <si>
    <t>OTHER</t>
  </si>
  <si>
    <t>MEDICINE</t>
  </si>
  <si>
    <t>INSURANCE</t>
  </si>
  <si>
    <t>MINERAL/BUY</t>
  </si>
  <si>
    <t>OTHER SOURCES OF INCOME</t>
  </si>
  <si>
    <t>REGULAR</t>
  </si>
  <si>
    <t>IV. PROBLEM PRESENTED</t>
  </si>
  <si>
    <t>V. FINDINGS AND RECOMMENDATIONS</t>
  </si>
  <si>
    <t>VI. INFORMANT/ RELATION TO PATIENT/ CONTACT NUMBER</t>
  </si>
  <si>
    <t>PREPARED BY:</t>
  </si>
  <si>
    <t>Social Welfare Officer I</t>
  </si>
  <si>
    <t>PATIENT'S INFORMANT SEEK MEDICAL  ASSISTANCE FOR PATIENT'S HOSPITALIZATION SINCE THEIR RESOURCES ARE ALREADY EXHAUSTED DUE TO PATIENT'S CONFINEMENT</t>
  </si>
  <si>
    <t>Patient Type</t>
  </si>
  <si>
    <t>General</t>
  </si>
  <si>
    <t>AFP</t>
  </si>
  <si>
    <t>Proponent Referral</t>
  </si>
  <si>
    <t>KIA / WIA</t>
  </si>
  <si>
    <t>Migrant Worker / Refugee</t>
  </si>
  <si>
    <t>Patient Type:</t>
  </si>
  <si>
    <t>Philhealth Identification No</t>
  </si>
  <si>
    <t>ANNEX B</t>
  </si>
  <si>
    <t>Hospital No</t>
  </si>
  <si>
    <r>
      <t>Date of Intake/ Interview</t>
    </r>
    <r>
      <rPr>
        <sz val="11"/>
        <rFont val="Times New Roman"/>
        <family val="1"/>
      </rPr>
      <t>(</t>
    </r>
    <r>
      <rPr>
        <i/>
        <sz val="11"/>
        <rFont val="Times New Roman"/>
        <family val="1"/>
      </rPr>
      <t>Petsa ng Panayam)</t>
    </r>
  </si>
  <si>
    <r>
      <t>Name of Informant</t>
    </r>
    <r>
      <rPr>
        <sz val="11"/>
        <rFont val="Times New Roman"/>
        <family val="1"/>
      </rPr>
      <t xml:space="preserve"> </t>
    </r>
    <r>
      <rPr>
        <i/>
        <sz val="11"/>
        <rFont val="Times New Roman"/>
        <family val="1"/>
      </rPr>
      <t>(Pangalan ng Impormnante)</t>
    </r>
  </si>
  <si>
    <r>
      <t>Address</t>
    </r>
    <r>
      <rPr>
        <i/>
        <sz val="11"/>
        <rFont val="Times New Roman"/>
        <family val="1"/>
      </rPr>
      <t xml:space="preserve"> (Tirahan)</t>
    </r>
  </si>
  <si>
    <r>
      <t>Time of Interview</t>
    </r>
    <r>
      <rPr>
        <sz val="11"/>
        <rFont val="Times New Roman"/>
        <family val="1"/>
      </rPr>
      <t xml:space="preserve"> (</t>
    </r>
    <r>
      <rPr>
        <i/>
        <sz val="11"/>
        <rFont val="Times New Roman"/>
        <family val="1"/>
      </rPr>
      <t>Oras ng Panayam)</t>
    </r>
  </si>
  <si>
    <r>
      <t xml:space="preserve">Relation to patient </t>
    </r>
    <r>
      <rPr>
        <i/>
        <sz val="11"/>
        <color theme="1"/>
        <rFont val="Times New Roman"/>
        <family val="1"/>
      </rPr>
      <t>(Relasyon sa Pasyente)</t>
    </r>
  </si>
  <si>
    <r>
      <rPr>
        <b/>
        <sz val="11"/>
        <rFont val="Times New Roman"/>
        <family val="1"/>
      </rPr>
      <t xml:space="preserve">Contact Number </t>
    </r>
    <r>
      <rPr>
        <i/>
        <sz val="11"/>
        <rFont val="Times New Roman"/>
        <family val="1"/>
      </rPr>
      <t>(Telepono Bilang)</t>
    </r>
  </si>
  <si>
    <r>
      <t>I. IDENTIFYING INFORMATION (</t>
    </r>
    <r>
      <rPr>
        <sz val="11"/>
        <rFont val="Times New Roman"/>
        <family val="1"/>
      </rPr>
      <t>Impormasyon ng Pagkakakilanlan)</t>
    </r>
  </si>
  <si>
    <t>(Pangalan ng Pasyente)</t>
  </si>
  <si>
    <r>
      <t>Last Name</t>
    </r>
    <r>
      <rPr>
        <sz val="9"/>
        <rFont val="Times New Roman"/>
        <family val="1"/>
      </rPr>
      <t xml:space="preserve"> </t>
    </r>
    <r>
      <rPr>
        <i/>
        <sz val="9"/>
        <rFont val="Times New Roman"/>
        <family val="1"/>
      </rPr>
      <t>(Apelyido)</t>
    </r>
    <r>
      <rPr>
        <b/>
        <sz val="9"/>
        <rFont val="Times New Roman"/>
        <family val="1"/>
      </rPr>
      <t>, Fisrt Name</t>
    </r>
    <r>
      <rPr>
        <sz val="9"/>
        <rFont val="Times New Roman"/>
        <family val="1"/>
      </rPr>
      <t xml:space="preserve"> </t>
    </r>
    <r>
      <rPr>
        <i/>
        <sz val="9"/>
        <rFont val="Times New Roman"/>
        <family val="1"/>
      </rPr>
      <t>(Pangalan)</t>
    </r>
    <r>
      <rPr>
        <b/>
        <sz val="9"/>
        <rFont val="Times New Roman"/>
        <family val="1"/>
      </rPr>
      <t xml:space="preserve">, Middle Name </t>
    </r>
    <r>
      <rPr>
        <i/>
        <sz val="9"/>
        <rFont val="Times New Roman"/>
        <family val="1"/>
      </rPr>
      <t>(Gitnang Pangalan)</t>
    </r>
    <r>
      <rPr>
        <b/>
        <sz val="9"/>
        <rFont val="Times New Roman"/>
        <family val="1"/>
      </rPr>
      <t xml:space="preserve"> Ext.</t>
    </r>
    <r>
      <rPr>
        <i/>
        <sz val="9"/>
        <rFont val="Times New Roman"/>
        <family val="1"/>
      </rPr>
      <t>(Sr. Jr.)</t>
    </r>
  </si>
  <si>
    <r>
      <rPr>
        <b/>
        <sz val="9"/>
        <rFont val="Times New Roman"/>
        <family val="1"/>
      </rPr>
      <t>Date of Birth</t>
    </r>
    <r>
      <rPr>
        <sz val="9"/>
        <rFont val="Times New Roman"/>
        <family val="1"/>
      </rPr>
      <t xml:space="preserve"> </t>
    </r>
    <r>
      <rPr>
        <i/>
        <sz val="9"/>
        <rFont val="Times New Roman"/>
        <family val="1"/>
      </rPr>
      <t>(Petsa ng kapanganakan)</t>
    </r>
  </si>
  <si>
    <r>
      <rPr>
        <b/>
        <sz val="9"/>
        <rFont val="Times New Roman"/>
        <family val="1"/>
      </rPr>
      <t>Age</t>
    </r>
    <r>
      <rPr>
        <sz val="9"/>
        <rFont val="Times New Roman"/>
        <family val="1"/>
      </rPr>
      <t xml:space="preserve"> </t>
    </r>
    <r>
      <rPr>
        <i/>
        <sz val="9"/>
        <rFont val="Times New Roman"/>
        <family val="1"/>
      </rPr>
      <t>(Edad)</t>
    </r>
  </si>
  <si>
    <t>(Permaneteng Tirahan)</t>
  </si>
  <si>
    <t>(Kasalukuyang Tirahan)</t>
  </si>
  <si>
    <t>Widow/ Widower</t>
  </si>
  <si>
    <r>
      <rPr>
        <b/>
        <sz val="11"/>
        <rFont val="Times New Roman"/>
        <family val="1"/>
      </rPr>
      <t>Religion</t>
    </r>
    <r>
      <rPr>
        <sz val="11"/>
        <rFont val="Times New Roman"/>
        <family val="1"/>
      </rPr>
      <t xml:space="preserve"> (</t>
    </r>
    <r>
      <rPr>
        <i/>
        <sz val="11"/>
        <rFont val="Times New Roman"/>
        <family val="1"/>
      </rPr>
      <t>Relihiyon)</t>
    </r>
  </si>
  <si>
    <r>
      <rPr>
        <b/>
        <sz val="11"/>
        <rFont val="Times New Roman"/>
        <family val="1"/>
      </rPr>
      <t xml:space="preserve">Nationality </t>
    </r>
    <r>
      <rPr>
        <i/>
        <sz val="11"/>
        <rFont val="Times New Roman"/>
        <family val="1"/>
      </rPr>
      <t>(Nasyonalidad)</t>
    </r>
  </si>
  <si>
    <t xml:space="preserve">College </t>
  </si>
  <si>
    <t>High school</t>
  </si>
  <si>
    <t>Elementary</t>
  </si>
  <si>
    <t xml:space="preserve">Highest Educational Attainment </t>
  </si>
  <si>
    <t>(Pinakamataas na Edukasyon)</t>
  </si>
  <si>
    <r>
      <t xml:space="preserve">Occupation </t>
    </r>
    <r>
      <rPr>
        <i/>
        <sz val="11"/>
        <rFont val="Times New Roman"/>
        <family val="1"/>
      </rPr>
      <t>(Trabaho)</t>
    </r>
  </si>
  <si>
    <r>
      <t xml:space="preserve">Monthly Income </t>
    </r>
    <r>
      <rPr>
        <i/>
        <sz val="11"/>
        <rFont val="Times New Roman"/>
        <family val="1"/>
      </rPr>
      <t>(Kinikita kada Buwan)</t>
    </r>
  </si>
  <si>
    <t>LIGHT SOURCE</t>
  </si>
  <si>
    <t>TRANSPORTATION</t>
  </si>
  <si>
    <r>
      <t xml:space="preserve">IV. PROBLEM PRESENTED </t>
    </r>
    <r>
      <rPr>
        <i/>
        <sz val="11"/>
        <rFont val="Times New Roman"/>
        <family val="1"/>
      </rPr>
      <t>( Problemang Idinulog)</t>
    </r>
  </si>
  <si>
    <r>
      <t xml:space="preserve">V. SOCIAL WORKER'S ASSESSMENT </t>
    </r>
    <r>
      <rPr>
        <i/>
        <sz val="11"/>
        <rFont val="Times New Roman"/>
        <family val="1"/>
      </rPr>
      <t>( Pagtatasa ng Social Worker)</t>
    </r>
  </si>
  <si>
    <r>
      <rPr>
        <b/>
        <sz val="11"/>
        <rFont val="Times New Roman"/>
        <family val="1"/>
      </rPr>
      <t xml:space="preserve">Name and Signature of Client </t>
    </r>
    <r>
      <rPr>
        <i/>
        <sz val="11"/>
        <rFont val="Times New Roman"/>
        <family val="1"/>
      </rPr>
      <t>(Pangalan at Lagda ng Kliyente)</t>
    </r>
  </si>
  <si>
    <r>
      <t xml:space="preserve">VI. RECOMMENDATIONS </t>
    </r>
    <r>
      <rPr>
        <i/>
        <sz val="11"/>
        <rFont val="Times New Roman"/>
        <family val="1"/>
      </rPr>
      <t>( Rekomendasyon)</t>
    </r>
  </si>
  <si>
    <t>AMOUNT OF ASSISTANCE</t>
  </si>
  <si>
    <t>MODE OF ASSISTANCE</t>
  </si>
  <si>
    <t>Reviewed and Approved by:</t>
  </si>
  <si>
    <r>
      <t>Sex</t>
    </r>
    <r>
      <rPr>
        <b/>
        <i/>
        <sz val="9"/>
        <rFont val="Times New Roman"/>
        <family val="1"/>
      </rPr>
      <t xml:space="preserve"> </t>
    </r>
    <r>
      <rPr>
        <i/>
        <sz val="9"/>
        <rFont val="Times New Roman"/>
        <family val="1"/>
      </rPr>
      <t>(Seks</t>
    </r>
    <r>
      <rPr>
        <sz val="9"/>
        <rFont val="Times New Roman"/>
        <family val="1"/>
      </rPr>
      <t>)</t>
    </r>
  </si>
  <si>
    <t>Thumb Mark</t>
  </si>
  <si>
    <r>
      <t xml:space="preserve">III. LIST OF EXPENSES </t>
    </r>
    <r>
      <rPr>
        <i/>
        <sz val="11"/>
        <rFont val="Times New Roman"/>
        <family val="1"/>
      </rPr>
      <t>(Mga buwanang gastusin)</t>
    </r>
  </si>
  <si>
    <t>TYPE OF ASSISTANCE</t>
  </si>
  <si>
    <t>Last First Middle Name</t>
  </si>
  <si>
    <t>AKO SI</t>
  </si>
  <si>
    <t>AY NAGPAPATUNAY NA ANG MGA IMPORMASYONG NAKASULAT</t>
  </si>
  <si>
    <t>SA IBABAW AY TOTOO AT TAMA. PINAPAHINTULUTAN KO DIN MAIBAHAGI ANG MGA NATURANG IMPORMASYON SA IBA PANG AHENSYA NG GOBYERNO PARA SA ANUMANG NAAANGKOP NA PAG GAMIT.</t>
  </si>
  <si>
    <t>FUND SOURCE</t>
  </si>
  <si>
    <t>NONE</t>
  </si>
  <si>
    <t>UNKNOWN</t>
  </si>
  <si>
    <t>FILIPINO</t>
  </si>
  <si>
    <t>REVISED 2021 PCPT</t>
  </si>
  <si>
    <t>CLASSIFICATION</t>
  </si>
  <si>
    <t>MSS CLASS</t>
  </si>
  <si>
    <t>C1</t>
  </si>
  <si>
    <t>C2</t>
  </si>
  <si>
    <t>C3</t>
  </si>
  <si>
    <t>no. household members</t>
  </si>
  <si>
    <t>B</t>
  </si>
  <si>
    <t>4,298 - 5353</t>
  </si>
  <si>
    <t>3,344 - 4297</t>
  </si>
  <si>
    <t>DISCOUNT</t>
  </si>
  <si>
    <t>3,343 and BELOW</t>
  </si>
  <si>
    <t>RANGE</t>
  </si>
  <si>
    <t>5,354 and  ABOVE</t>
  </si>
  <si>
    <t>Social Welfare Officer 1</t>
  </si>
  <si>
    <t>MEDICAL</t>
  </si>
  <si>
    <t>MAIFIPP</t>
  </si>
  <si>
    <t>CLR</t>
  </si>
  <si>
    <t>HS LEVEL</t>
  </si>
  <si>
    <t>.</t>
  </si>
  <si>
    <t>MALE</t>
  </si>
  <si>
    <t xml:space="preserve">OPD BILL </t>
  </si>
  <si>
    <t xml:space="preserve">MARIA JEZEBEL F. DE MESA,  RSW, MAEd-GC				</t>
  </si>
  <si>
    <t xml:space="preserve">Social Welfare Ofiicer III				</t>
  </si>
  <si>
    <t>COTMO SIPOCOT CAMARINES SUR</t>
  </si>
  <si>
    <t>SPOUSE</t>
  </si>
  <si>
    <t>JW</t>
  </si>
  <si>
    <t>ZORILLA, ALJO</t>
  </si>
  <si>
    <t>S</t>
  </si>
  <si>
    <t>SON</t>
  </si>
  <si>
    <t>HIGH GRAD</t>
  </si>
  <si>
    <t>HELPER</t>
  </si>
  <si>
    <t>ZORILLA, JOBELLE</t>
  </si>
  <si>
    <t>DAUGHTER</t>
  </si>
  <si>
    <t>MARICON C AASI, RSW</t>
  </si>
  <si>
    <t>ZORILLA, ABEL REYES</t>
  </si>
  <si>
    <t>PATIENT</t>
  </si>
  <si>
    <t>SAN VICENTE BATO</t>
  </si>
  <si>
    <t>FARMER</t>
  </si>
  <si>
    <t>ZORILLA, JULIE</t>
  </si>
  <si>
    <t>FOR CONSULTATION
BOV BOTH EYES</t>
  </si>
  <si>
    <t xml:space="preserve">PATIENT IS SEEKING MEDICAL ASSISTANCE FOR HER OPTHA BILL. HE IS FOR CONSULTATION
BOV BOTH EYES. HE WORK AS COCONUT FARMING. HIS SPOSUE  IS A PLAIN HOUSEWIFE. LIVES WITH HER FAMILY, THEY ARE 4 IN THE HOUSEHOLD. THE IS THE INCOME EARNER OF THE FDAMILY WITYH HELP OF HIS SON. EARNS A LESS AMOUIT THAT HELPS TO PROVBIDE THEIR EXPENSES AND NEEDS IN THE FAMILY. THE DO NOT RECIEVE ANY FS FROM THEIR RELATIVES, THATS WHY THEY ARE EAGER TO WORK. ASSESSED AND CLASSIFIED AS C3. </t>
  </si>
  <si>
    <t>OPTHA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</si>
</sst>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_-&quot;₱&quot;* #,##0.00_-;\-&quot;₱&quot;* #,##0.00_-;_-&quot;₱&quot;* &quot;-&quot;??_-;_-@_-"/>
    <numFmt numFmtId="165" formatCode="dd/mmm/yyyy"/>
    <numFmt numFmtId="166" formatCode="0000\-000\-0000"/>
    <numFmt numFmtId="167" formatCode="[$-F400]h:mm:ss\ AM/PM"/>
    <numFmt numFmtId="168" formatCode="[$-3409]mmmm\ dd\,\ yyyy;@"/>
    <numFmt numFmtId="169" formatCode="[$-F800]dddd\,\ mmmm\ dd\,\ yyyy"/>
    <numFmt numFmtId="170" formatCode="0000\-0000\-0000"/>
    <numFmt numFmtId="171" formatCode="[$-409]mmmm\ d\,\ yyyy;@"/>
    <numFmt numFmtId="172" formatCode="_-[$₱-3409]* #,##0.00_-;\-[$₱-3409]* #,##0.00_-;_-[$₱-3409]* &quot;-&quot;??_-;_-@_-"/>
    <numFmt numFmtId="173" formatCode="[$-409]h:mm\ AM/PM;@"/>
    <numFmt numFmtId="174" formatCode="[$₱-464]#,##0.00;\-[$₱-464]#,##0.00"/>
  </numFmts>
  <fonts count="62">
    <font>
      <sz val="11"/>
      <color theme="1"/>
      <name val="Calibri"/>
      <family val="2"/>
      <scheme val="minor"/>
    </font>
    <font>
      <sz val="11"/>
      <color theme="1"/>
      <name val="Calibri"/>
      <family val="2"/>
      <scheme val="minor"/>
    </font>
    <font>
      <sz val="11"/>
      <name val="Times New Roman"/>
      <family val="1"/>
    </font>
    <font>
      <sz val="10"/>
      <name val="Times New Roman"/>
      <family val="1"/>
    </font>
    <font>
      <b/>
      <sz val="18"/>
      <name val="Times New Roman"/>
      <family val="1"/>
    </font>
    <font>
      <b/>
      <sz val="9"/>
      <name val="Calibri"/>
      <family val="2"/>
    </font>
    <font>
      <sz val="11"/>
      <name val="Calibri"/>
      <family val="2"/>
    </font>
    <font>
      <sz val="9"/>
      <name val="Calibri"/>
      <family val="2"/>
    </font>
    <font>
      <sz val="9"/>
      <color rgb="FF000000"/>
      <name val="Calibri"/>
      <family val="2"/>
    </font>
    <font>
      <sz val="8"/>
      <name val="Calibri"/>
      <family val="2"/>
    </font>
    <font>
      <sz val="9"/>
      <color theme="1"/>
      <name val="Calibri"/>
      <family val="2"/>
      <scheme val="minor"/>
    </font>
    <font>
      <b/>
      <sz val="14"/>
      <color rgb="FF000000"/>
      <name val="Times New Roman"/>
      <family val="1"/>
    </font>
    <font>
      <b/>
      <sz val="11"/>
      <color theme="1"/>
      <name val="Calibri"/>
      <family val="2"/>
      <scheme val="minor"/>
    </font>
    <font>
      <sz val="9"/>
      <name val="Times New Roman"/>
      <family val="1"/>
    </font>
    <font>
      <b/>
      <sz val="9"/>
      <name val="Times New Roman"/>
      <family val="1"/>
    </font>
    <font>
      <i/>
      <sz val="9"/>
      <name val="Times New Roman"/>
      <family val="1"/>
    </font>
    <font>
      <b/>
      <sz val="11"/>
      <name val="Times New Roman"/>
      <family val="1"/>
    </font>
    <font>
      <i/>
      <sz val="11"/>
      <name val="Times New Roman"/>
      <family val="1"/>
    </font>
    <font>
      <u/>
      <sz val="11"/>
      <name val="Times New Roman"/>
      <family val="1"/>
    </font>
    <font>
      <u/>
      <sz val="9"/>
      <name val="Times New Roman"/>
      <family val="1"/>
    </font>
    <font>
      <b/>
      <sz val="12"/>
      <name val="Times New Roman"/>
      <family val="1"/>
    </font>
    <font>
      <sz val="12"/>
      <name val="Times New Roman"/>
      <family val="1"/>
    </font>
    <font>
      <sz val="8.5"/>
      <name val="Times New Roman"/>
      <family val="1"/>
    </font>
    <font>
      <b/>
      <sz val="14"/>
      <color theme="1"/>
      <name val="Times New Roman"/>
      <family val="1"/>
    </font>
    <font>
      <b/>
      <sz val="14"/>
      <name val="Times New Roman"/>
      <family val="1"/>
    </font>
    <font>
      <sz val="11"/>
      <color rgb="FF000000"/>
      <name val="Calibri"/>
      <family val="2"/>
    </font>
    <font>
      <i/>
      <sz val="9"/>
      <name val="Calibri"/>
      <family val="2"/>
    </font>
    <font>
      <b/>
      <sz val="9.5"/>
      <color theme="1"/>
      <name val="Calibri"/>
      <family val="2"/>
      <scheme val="minor"/>
    </font>
    <font>
      <b/>
      <sz val="18"/>
      <color theme="1"/>
      <name val="Calibri"/>
      <family val="2"/>
      <scheme val="minor"/>
    </font>
    <font>
      <b/>
      <sz val="14"/>
      <color theme="1"/>
      <name val="Calibri"/>
      <family val="2"/>
      <scheme val="minor"/>
    </font>
    <font>
      <b/>
      <u/>
      <sz val="14"/>
      <color theme="1"/>
      <name val="Calibri"/>
      <family val="2"/>
      <scheme val="minor"/>
    </font>
    <font>
      <sz val="14"/>
      <color theme="1"/>
      <name val="Calibri"/>
      <family val="2"/>
      <scheme val="minor"/>
    </font>
    <font>
      <sz val="10"/>
      <color theme="1"/>
      <name val="Calibri"/>
      <family val="2"/>
      <scheme val="minor"/>
    </font>
    <font>
      <sz val="12"/>
      <color theme="1"/>
      <name val="Calibri"/>
      <family val="2"/>
      <scheme val="minor"/>
    </font>
    <font>
      <b/>
      <u/>
      <sz val="10"/>
      <color theme="1"/>
      <name val="Calibri"/>
      <family val="2"/>
      <scheme val="minor"/>
    </font>
    <font>
      <b/>
      <u/>
      <sz val="12"/>
      <color theme="1"/>
      <name val="Calibri"/>
      <family val="2"/>
      <scheme val="minor"/>
    </font>
    <font>
      <u/>
      <sz val="12"/>
      <color theme="1"/>
      <name val="Calibri"/>
      <family val="2"/>
      <scheme val="minor"/>
    </font>
    <font>
      <sz val="12"/>
      <name val="Calibri"/>
      <family val="2"/>
      <scheme val="minor"/>
    </font>
    <font>
      <b/>
      <sz val="11"/>
      <color theme="1"/>
      <name val="Arial Unicode MS"/>
      <family val="2"/>
    </font>
    <font>
      <b/>
      <u/>
      <sz val="11"/>
      <color theme="1"/>
      <name val="Arial Unicode MS"/>
      <family val="2"/>
    </font>
    <font>
      <b/>
      <sz val="10"/>
      <name val="Times New Roman"/>
      <family val="1"/>
    </font>
    <font>
      <b/>
      <u/>
      <sz val="9"/>
      <name val="Calibri"/>
      <family val="2"/>
    </font>
    <font>
      <b/>
      <sz val="8"/>
      <name val="Calibri"/>
      <family val="2"/>
    </font>
    <font>
      <b/>
      <sz val="12"/>
      <color theme="1"/>
      <name val="Calibri"/>
      <family val="2"/>
      <scheme val="minor"/>
    </font>
    <font>
      <b/>
      <sz val="11"/>
      <name val="Calibri"/>
      <family val="2"/>
      <scheme val="minor"/>
    </font>
    <font>
      <sz val="15"/>
      <color theme="1"/>
      <name val="Calibri"/>
      <family val="2"/>
      <scheme val="minor"/>
    </font>
    <font>
      <u/>
      <sz val="10"/>
      <name val="Times New Roman"/>
      <family val="1"/>
    </font>
    <font>
      <sz val="14"/>
      <name val="Times New Roman"/>
      <family val="1"/>
    </font>
    <font>
      <b/>
      <sz val="11"/>
      <color theme="1"/>
      <name val="Times New Roman"/>
      <family val="1"/>
    </font>
    <font>
      <i/>
      <sz val="11"/>
      <color theme="1"/>
      <name val="Times New Roman"/>
      <family val="1"/>
    </font>
    <font>
      <i/>
      <sz val="8"/>
      <name val="Times New Roman"/>
      <family val="1"/>
    </font>
    <font>
      <b/>
      <sz val="8"/>
      <name val="Times New Roman"/>
      <family val="1"/>
    </font>
    <font>
      <sz val="8"/>
      <color theme="1"/>
      <name val="Calibri"/>
      <family val="2"/>
      <scheme val="minor"/>
    </font>
    <font>
      <b/>
      <i/>
      <sz val="9"/>
      <name val="Times New Roman"/>
      <family val="1"/>
    </font>
    <font>
      <b/>
      <sz val="10"/>
      <color theme="1"/>
      <name val="Times New Roman"/>
      <family val="1"/>
    </font>
    <font>
      <sz val="12"/>
      <color theme="1"/>
      <name val="Times New Roman"/>
      <family val="1"/>
    </font>
    <font>
      <b/>
      <sz val="12"/>
      <color theme="1"/>
      <name val="Times New Roman"/>
      <family val="1"/>
    </font>
    <font>
      <b/>
      <sz val="8"/>
      <color theme="1"/>
      <name val="Times New Roman"/>
      <family val="1"/>
    </font>
    <font>
      <b/>
      <sz val="18"/>
      <color theme="1"/>
      <name val="Times New Roman"/>
      <family val="1"/>
    </font>
    <font>
      <b/>
      <sz val="28"/>
      <color theme="1"/>
      <name val="Times New Roman"/>
      <family val="1"/>
    </font>
    <font>
      <b/>
      <sz val="48"/>
      <color theme="1"/>
      <name val="Times New Roman"/>
      <family val="1"/>
    </font>
    <font>
      <b/>
      <sz val="72"/>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tint="-0.14999847407452621"/>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style="medium">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right style="medium">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diagonal/>
    </border>
    <border>
      <left style="thin">
        <color rgb="FF000000"/>
      </left>
      <right/>
      <top style="thin">
        <color indexed="64"/>
      </top>
      <bottom style="thin">
        <color indexed="64"/>
      </bottom>
      <diagonal/>
    </border>
    <border>
      <left style="thin">
        <color indexed="64"/>
      </left>
      <right/>
      <top style="thin">
        <color rgb="FF000000"/>
      </top>
      <bottom/>
      <diagonal/>
    </border>
    <border>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right style="thin">
        <color indexed="64"/>
      </right>
      <top style="thin">
        <color rgb="FF000000"/>
      </top>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638">
    <xf numFmtId="0" fontId="0" fillId="0" borderId="0" xfId="0"/>
    <xf numFmtId="1" fontId="8" fillId="0" borderId="41" xfId="0" applyNumberFormat="1" applyFont="1" applyBorder="1" applyAlignment="1">
      <alignment horizontal="left" vertical="top" shrinkToFit="1"/>
    </xf>
    <xf numFmtId="1" fontId="8" fillId="0" borderId="41" xfId="0" applyNumberFormat="1" applyFont="1" applyBorder="1" applyAlignment="1">
      <alignment horizontal="right" vertical="top" shrinkToFit="1"/>
    </xf>
    <xf numFmtId="1" fontId="8" fillId="0" borderId="41" xfId="0" applyNumberFormat="1" applyFont="1" applyBorder="1" applyAlignment="1">
      <alignment horizontal="right" vertical="top" indent="1" shrinkToFit="1"/>
    </xf>
    <xf numFmtId="0" fontId="7" fillId="0" borderId="0" xfId="0" applyFont="1" applyAlignment="1">
      <alignment vertical="top" wrapText="1"/>
    </xf>
    <xf numFmtId="0" fontId="0" fillId="0" borderId="0" xfId="0" applyAlignment="1">
      <alignment vertical="top" wrapText="1"/>
    </xf>
    <xf numFmtId="0" fontId="6" fillId="0" borderId="0" xfId="0" applyFont="1" applyAlignment="1">
      <alignment horizontal="left" vertical="center"/>
    </xf>
    <xf numFmtId="0" fontId="6" fillId="0" borderId="0" xfId="0" applyFont="1" applyAlignment="1">
      <alignment vertical="center"/>
    </xf>
    <xf numFmtId="0" fontId="2" fillId="0" borderId="0" xfId="0" applyFont="1" applyAlignment="1">
      <alignment vertical="center"/>
    </xf>
    <xf numFmtId="0" fontId="2" fillId="0" borderId="0" xfId="0" applyFont="1" applyAlignment="1">
      <alignment horizontal="right" vertical="center"/>
    </xf>
    <xf numFmtId="0" fontId="2" fillId="0" borderId="0" xfId="0" applyFont="1" applyAlignment="1">
      <alignment horizontal="center" vertical="center"/>
    </xf>
    <xf numFmtId="0" fontId="2" fillId="0" borderId="15" xfId="0" applyFont="1" applyBorder="1" applyAlignment="1">
      <alignment vertical="center"/>
    </xf>
    <xf numFmtId="0" fontId="2" fillId="0" borderId="11" xfId="0" applyFont="1" applyBorder="1" applyAlignment="1">
      <alignment vertical="center"/>
    </xf>
    <xf numFmtId="0" fontId="2" fillId="0" borderId="11" xfId="0" applyFont="1" applyBorder="1"/>
    <xf numFmtId="0" fontId="2" fillId="0" borderId="15" xfId="0" applyFont="1" applyBorder="1"/>
    <xf numFmtId="0" fontId="16" fillId="0" borderId="11" xfId="0" applyFont="1" applyBorder="1"/>
    <xf numFmtId="0" fontId="14" fillId="0" borderId="11" xfId="0" applyFont="1" applyBorder="1"/>
    <xf numFmtId="0" fontId="13" fillId="0" borderId="15" xfId="0" applyFont="1" applyBorder="1"/>
    <xf numFmtId="0" fontId="17" fillId="0" borderId="15" xfId="0" applyFont="1" applyBorder="1" applyAlignment="1">
      <alignment horizontal="center" vertical="center"/>
    </xf>
    <xf numFmtId="0" fontId="16" fillId="0" borderId="11" xfId="0" applyFont="1" applyBorder="1" applyAlignment="1">
      <alignment horizontal="center"/>
    </xf>
    <xf numFmtId="0" fontId="0" fillId="0" borderId="0" xfId="0" applyAlignment="1">
      <alignment horizontal="left" vertical="top" wrapText="1"/>
    </xf>
    <xf numFmtId="0" fontId="0" fillId="0" borderId="0" xfId="0" applyAlignment="1">
      <alignment horizontal="left" vertical="center"/>
    </xf>
    <xf numFmtId="0" fontId="7" fillId="0" borderId="43" xfId="0" applyFont="1" applyBorder="1" applyAlignment="1">
      <alignment vertical="top" wrapText="1"/>
    </xf>
    <xf numFmtId="0" fontId="0" fillId="0" borderId="0" xfId="0" applyAlignment="1">
      <alignment vertical="center"/>
    </xf>
    <xf numFmtId="0" fontId="16" fillId="0" borderId="11" xfId="0" applyFont="1" applyBorder="1" applyAlignment="1">
      <alignment vertical="center"/>
    </xf>
    <xf numFmtId="0" fontId="16" fillId="0" borderId="0" xfId="0" applyFont="1" applyAlignment="1">
      <alignment vertical="center"/>
    </xf>
    <xf numFmtId="0" fontId="18" fillId="0" borderId="15" xfId="0" applyFont="1" applyBorder="1" applyAlignment="1">
      <alignment horizontal="center" vertical="center"/>
    </xf>
    <xf numFmtId="0" fontId="24" fillId="0" borderId="10" xfId="0" applyFont="1" applyBorder="1" applyAlignment="1">
      <alignment horizontal="center" vertical="center" shrinkToFit="1"/>
    </xf>
    <xf numFmtId="167" fontId="24" fillId="0" borderId="10" xfId="0" applyNumberFormat="1" applyFont="1" applyBorder="1" applyAlignment="1">
      <alignment vertical="center" shrinkToFit="1"/>
    </xf>
    <xf numFmtId="172" fontId="20" fillId="0" borderId="5" xfId="0" applyNumberFormat="1" applyFont="1" applyBorder="1" applyAlignment="1">
      <alignment horizontal="left" vertical="center" shrinkToFit="1"/>
    </xf>
    <xf numFmtId="0" fontId="7" fillId="0" borderId="0" xfId="0" applyFont="1" applyAlignment="1">
      <alignment horizontal="center" vertical="top" wrapText="1"/>
    </xf>
    <xf numFmtId="0" fontId="7" fillId="0" borderId="1" xfId="0" applyFont="1" applyBorder="1" applyAlignment="1">
      <alignment horizontal="center" vertical="top" wrapText="1"/>
    </xf>
    <xf numFmtId="0" fontId="7" fillId="0" borderId="43" xfId="0" applyFont="1" applyBorder="1" applyAlignment="1">
      <alignment horizontal="left" vertical="top" wrapText="1"/>
    </xf>
    <xf numFmtId="0" fontId="7" fillId="0" borderId="0" xfId="0" applyFont="1" applyAlignment="1">
      <alignment horizontal="left" vertical="top" wrapText="1"/>
    </xf>
    <xf numFmtId="0" fontId="5" fillId="0" borderId="2" xfId="0" applyFont="1" applyBorder="1" applyAlignment="1">
      <alignment vertical="top"/>
    </xf>
    <xf numFmtId="0" fontId="5" fillId="0" borderId="1" xfId="0" applyFont="1" applyBorder="1" applyAlignment="1">
      <alignment vertical="center" wrapText="1"/>
    </xf>
    <xf numFmtId="0" fontId="0" fillId="0" borderId="0" xfId="0" applyAlignment="1">
      <alignment wrapText="1"/>
    </xf>
    <xf numFmtId="0" fontId="7" fillId="0" borderId="0" xfId="0" applyFont="1" applyAlignment="1">
      <alignment vertical="center" wrapText="1"/>
    </xf>
    <xf numFmtId="43" fontId="7" fillId="0" borderId="0" xfId="1" applyFont="1" applyFill="1" applyBorder="1" applyAlignment="1">
      <alignment vertical="center" wrapText="1"/>
    </xf>
    <xf numFmtId="0" fontId="7" fillId="0" borderId="2" xfId="0" applyFont="1" applyBorder="1" applyAlignment="1">
      <alignment vertical="top"/>
    </xf>
    <xf numFmtId="1" fontId="8" fillId="0" borderId="68" xfId="0" applyNumberFormat="1" applyFont="1" applyBorder="1" applyAlignment="1">
      <alignment horizontal="right" vertical="top" indent="1" shrinkToFit="1"/>
    </xf>
    <xf numFmtId="0" fontId="7" fillId="0" borderId="0" xfId="0" applyFont="1" applyAlignment="1">
      <alignment horizontal="left" vertical="center"/>
    </xf>
    <xf numFmtId="0" fontId="16" fillId="0" borderId="2" xfId="0" applyFont="1" applyBorder="1" applyAlignment="1">
      <alignment vertical="center"/>
    </xf>
    <xf numFmtId="172" fontId="0" fillId="0" borderId="0" xfId="0" applyNumberFormat="1"/>
    <xf numFmtId="172" fontId="0" fillId="0" borderId="0" xfId="0" applyNumberFormat="1" applyAlignment="1">
      <alignment vertical="center"/>
    </xf>
    <xf numFmtId="0" fontId="0" fillId="0" borderId="0" xfId="0" applyAlignment="1">
      <alignment horizontal="right"/>
    </xf>
    <xf numFmtId="168" fontId="29" fillId="0" borderId="5" xfId="0" applyNumberFormat="1" applyFont="1" applyBorder="1" applyAlignment="1" applyProtection="1">
      <alignment horizontal="left" vertical="center"/>
      <protection locked="0"/>
    </xf>
    <xf numFmtId="173" fontId="29" fillId="0" borderId="5" xfId="0" applyNumberFormat="1" applyFont="1" applyBorder="1" applyAlignment="1" applyProtection="1">
      <alignment horizontal="left" vertical="center"/>
      <protection locked="0"/>
    </xf>
    <xf numFmtId="0" fontId="30" fillId="0" borderId="0" xfId="0" applyFont="1"/>
    <xf numFmtId="0" fontId="31" fillId="0" borderId="0" xfId="0" applyFont="1"/>
    <xf numFmtId="0" fontId="31" fillId="0" borderId="0" xfId="0" applyFont="1" applyAlignment="1">
      <alignment horizontal="center"/>
    </xf>
    <xf numFmtId="0" fontId="31" fillId="0" borderId="0" xfId="0" applyFont="1" applyAlignment="1">
      <alignment horizontal="right"/>
    </xf>
    <xf numFmtId="0" fontId="29" fillId="0" borderId="0" xfId="0" applyFont="1" applyAlignment="1" applyProtection="1">
      <alignment vertical="center"/>
      <protection locked="0"/>
    </xf>
    <xf numFmtId="0" fontId="31" fillId="0" borderId="0" xfId="0" applyFont="1" applyAlignment="1">
      <alignment horizontal="right" shrinkToFit="1"/>
    </xf>
    <xf numFmtId="168" fontId="29" fillId="0" borderId="2" xfId="0" applyNumberFormat="1" applyFont="1" applyBorder="1" applyAlignment="1" applyProtection="1">
      <alignment horizontal="left" vertical="center"/>
      <protection locked="0"/>
    </xf>
    <xf numFmtId="0" fontId="12" fillId="0" borderId="1" xfId="0" applyFont="1" applyBorder="1" applyAlignment="1">
      <alignment horizontal="center" vertical="center" wrapText="1"/>
    </xf>
    <xf numFmtId="0" fontId="34" fillId="0" borderId="0" xfId="0" applyFont="1" applyAlignment="1">
      <alignment horizontal="center"/>
    </xf>
    <xf numFmtId="0" fontId="32" fillId="0" borderId="0" xfId="0" applyFont="1"/>
    <xf numFmtId="0" fontId="35" fillId="0" borderId="0" xfId="0" applyFont="1" applyAlignment="1">
      <alignment horizontal="center"/>
    </xf>
    <xf numFmtId="0" fontId="34" fillId="0" borderId="0" xfId="0" applyFont="1"/>
    <xf numFmtId="0" fontId="0" fillId="0" borderId="0" xfId="0" applyAlignment="1">
      <alignment horizontal="left"/>
    </xf>
    <xf numFmtId="0" fontId="33" fillId="0" borderId="0" xfId="0" applyFont="1"/>
    <xf numFmtId="0" fontId="35" fillId="0" borderId="0" xfId="0" applyFont="1"/>
    <xf numFmtId="0" fontId="0" fillId="0" borderId="0" xfId="0" applyAlignment="1">
      <alignment horizontal="center" vertical="center"/>
    </xf>
    <xf numFmtId="0" fontId="33" fillId="0" borderId="5" xfId="0" applyFont="1" applyBorder="1" applyAlignment="1" applyProtection="1">
      <alignment horizontal="center" vertical="center"/>
      <protection locked="0"/>
    </xf>
    <xf numFmtId="0" fontId="29" fillId="0" borderId="0" xfId="0" applyFont="1"/>
    <xf numFmtId="0" fontId="29" fillId="0" borderId="0" xfId="0" applyFont="1" applyAlignment="1">
      <alignment horizontal="left"/>
    </xf>
    <xf numFmtId="0" fontId="39" fillId="0" borderId="0" xfId="0" applyFont="1"/>
    <xf numFmtId="164" fontId="32" fillId="0" borderId="6" xfId="1" applyNumberFormat="1" applyFont="1" applyBorder="1" applyAlignment="1" applyProtection="1">
      <alignment horizontal="left"/>
      <protection locked="0"/>
    </xf>
    <xf numFmtId="164" fontId="33" fillId="0" borderId="0" xfId="1" applyNumberFormat="1" applyFont="1" applyBorder="1" applyAlignment="1" applyProtection="1">
      <alignment horizontal="left"/>
      <protection locked="0"/>
    </xf>
    <xf numFmtId="44" fontId="43" fillId="0" borderId="5" xfId="0" applyNumberFormat="1" applyFont="1" applyBorder="1" applyAlignment="1" applyProtection="1">
      <alignment vertical="center"/>
      <protection locked="0"/>
    </xf>
    <xf numFmtId="0" fontId="12" fillId="0" borderId="1" xfId="0" applyFont="1" applyBorder="1" applyAlignment="1" applyProtection="1">
      <alignment horizontal="center" vertical="center" shrinkToFit="1"/>
      <protection locked="0"/>
    </xf>
    <xf numFmtId="172" fontId="43" fillId="0" borderId="5" xfId="1" applyNumberFormat="1" applyFont="1" applyBorder="1" applyAlignment="1" applyProtection="1">
      <protection locked="0"/>
    </xf>
    <xf numFmtId="172" fontId="43" fillId="0" borderId="5" xfId="1" applyNumberFormat="1" applyFont="1" applyBorder="1" applyAlignment="1" applyProtection="1">
      <alignment vertical="center"/>
      <protection locked="0"/>
    </xf>
    <xf numFmtId="172" fontId="12" fillId="0" borderId="1" xfId="1" applyNumberFormat="1" applyFont="1" applyBorder="1" applyAlignment="1" applyProtection="1">
      <alignment horizontal="center" vertical="center" shrinkToFit="1"/>
      <protection locked="0"/>
    </xf>
    <xf numFmtId="0" fontId="45" fillId="0" borderId="0" xfId="0" applyFont="1"/>
    <xf numFmtId="0" fontId="21" fillId="0" borderId="12" xfId="0" applyFont="1" applyBorder="1" applyAlignment="1">
      <alignment vertical="center" shrinkToFit="1"/>
    </xf>
    <xf numFmtId="0" fontId="4" fillId="0" borderId="0" xfId="0" applyFont="1" applyAlignment="1">
      <alignment horizontal="center"/>
    </xf>
    <xf numFmtId="0" fontId="46" fillId="0" borderId="0" xfId="0" applyFont="1" applyAlignment="1">
      <alignment horizontal="center"/>
    </xf>
    <xf numFmtId="170" fontId="16" fillId="0" borderId="0" xfId="0" applyNumberFormat="1" applyFont="1" applyAlignment="1">
      <alignment vertical="center"/>
    </xf>
    <xf numFmtId="0" fontId="2" fillId="0" borderId="0" xfId="0" applyFont="1" applyAlignment="1">
      <alignment vertical="center" shrinkToFit="1"/>
    </xf>
    <xf numFmtId="0" fontId="13" fillId="0" borderId="21" xfId="0" applyFont="1" applyBorder="1" applyAlignment="1">
      <alignment vertical="center"/>
    </xf>
    <xf numFmtId="0" fontId="18" fillId="0" borderId="8" xfId="0" applyFont="1" applyBorder="1" applyAlignment="1">
      <alignment vertical="center"/>
    </xf>
    <xf numFmtId="0" fontId="2" fillId="0" borderId="0" xfId="0" applyFont="1" applyAlignment="1">
      <alignment horizontal="center"/>
    </xf>
    <xf numFmtId="0" fontId="2" fillId="0" borderId="0" xfId="0" applyFont="1"/>
    <xf numFmtId="0" fontId="2" fillId="0" borderId="11" xfId="0" applyFont="1" applyBorder="1" applyAlignment="1">
      <alignment horizontal="center" shrinkToFit="1"/>
    </xf>
    <xf numFmtId="0" fontId="2" fillId="0" borderId="0" xfId="0" applyFont="1" applyAlignment="1">
      <alignment shrinkToFit="1"/>
    </xf>
    <xf numFmtId="0" fontId="10" fillId="0" borderId="0" xfId="0" applyFont="1"/>
    <xf numFmtId="0" fontId="52" fillId="0" borderId="0" xfId="0" applyFont="1"/>
    <xf numFmtId="0" fontId="16" fillId="0" borderId="8" xfId="0" applyFont="1" applyBorder="1" applyAlignment="1">
      <alignment horizontal="center" vertical="center" shrinkToFit="1"/>
    </xf>
    <xf numFmtId="0" fontId="14" fillId="0" borderId="15" xfId="0" applyFont="1" applyBorder="1" applyAlignment="1">
      <alignment horizontal="center" vertical="center" shrinkToFit="1"/>
    </xf>
    <xf numFmtId="0" fontId="2" fillId="0" borderId="11" xfId="0" applyFont="1" applyBorder="1" applyAlignment="1">
      <alignment vertical="center" shrinkToFit="1"/>
    </xf>
    <xf numFmtId="0" fontId="16" fillId="0" borderId="15" xfId="0" applyFont="1" applyBorder="1" applyAlignment="1">
      <alignment horizontal="center" vertical="center" shrinkToFit="1"/>
    </xf>
    <xf numFmtId="0" fontId="16" fillId="0" borderId="11" xfId="0" applyFont="1" applyBorder="1" applyAlignment="1">
      <alignment vertical="center" shrinkToFit="1"/>
    </xf>
    <xf numFmtId="0" fontId="2" fillId="0" borderId="15" xfId="0" applyFont="1" applyBorder="1" applyAlignment="1">
      <alignment horizontal="left" vertical="center" shrinkToFit="1"/>
    </xf>
    <xf numFmtId="0" fontId="2" fillId="0" borderId="15" xfId="0" applyFont="1" applyBorder="1" applyAlignment="1">
      <alignment horizontal="center" vertical="center" shrinkToFit="1"/>
    </xf>
    <xf numFmtId="0" fontId="3" fillId="0" borderId="1" xfId="0" applyFont="1" applyBorder="1" applyAlignment="1">
      <alignment horizontal="center" shrinkToFit="1"/>
    </xf>
    <xf numFmtId="172" fontId="3" fillId="0" borderId="19" xfId="1" applyNumberFormat="1" applyFont="1" applyBorder="1" applyAlignment="1">
      <alignment horizontal="center" shrinkToFit="1"/>
    </xf>
    <xf numFmtId="0" fontId="2" fillId="0" borderId="1" xfId="0" applyFont="1" applyBorder="1" applyAlignment="1">
      <alignment horizontal="center" vertical="center" shrinkToFit="1"/>
    </xf>
    <xf numFmtId="0" fontId="13" fillId="0" borderId="1" xfId="0" applyFont="1" applyBorder="1" applyAlignment="1">
      <alignment horizontal="center" vertical="center" shrinkToFit="1"/>
    </xf>
    <xf numFmtId="172" fontId="1" fillId="0" borderId="19" xfId="1" applyNumberFormat="1" applyFont="1" applyBorder="1" applyAlignment="1" applyProtection="1">
      <alignment horizontal="left" vertical="center" shrinkToFit="1"/>
    </xf>
    <xf numFmtId="0" fontId="16" fillId="0" borderId="0" xfId="0" applyFont="1" applyAlignment="1" applyProtection="1">
      <alignment vertical="center"/>
      <protection locked="0"/>
    </xf>
    <xf numFmtId="0" fontId="13" fillId="0" borderId="0" xfId="0" applyFont="1" applyAlignment="1">
      <alignment horizontal="center" vertical="center" shrinkToFit="1"/>
    </xf>
    <xf numFmtId="165" fontId="16" fillId="0" borderId="0" xfId="0" applyNumberFormat="1" applyFont="1" applyAlignment="1">
      <alignment horizontal="center" vertical="center" shrinkToFit="1"/>
    </xf>
    <xf numFmtId="0" fontId="13" fillId="0" borderId="0" xfId="0" applyFont="1" applyAlignment="1">
      <alignment shrinkToFit="1"/>
    </xf>
    <xf numFmtId="0" fontId="16" fillId="0" borderId="0" xfId="0" applyFont="1" applyAlignment="1">
      <alignment horizontal="center" vertical="center" shrinkToFit="1"/>
    </xf>
    <xf numFmtId="0" fontId="2" fillId="0" borderId="0" xfId="0" applyFont="1" applyAlignment="1">
      <alignment horizontal="right" vertical="center" shrinkToFit="1"/>
    </xf>
    <xf numFmtId="0" fontId="21" fillId="0" borderId="0" xfId="0" applyFont="1" applyAlignment="1">
      <alignment vertical="center" shrinkToFit="1"/>
    </xf>
    <xf numFmtId="0" fontId="0" fillId="0" borderId="0" xfId="0" applyAlignment="1">
      <alignment shrinkToFit="1"/>
    </xf>
    <xf numFmtId="0" fontId="16" fillId="0" borderId="0" xfId="0" applyFont="1" applyAlignment="1">
      <alignment vertical="center" shrinkToFit="1"/>
    </xf>
    <xf numFmtId="0" fontId="2" fillId="0" borderId="0" xfId="0" applyFont="1" applyAlignment="1">
      <alignment horizontal="left" vertical="center" shrinkToFit="1"/>
    </xf>
    <xf numFmtId="0" fontId="21" fillId="0" borderId="0" xfId="0" applyFont="1" applyAlignment="1">
      <alignment horizontal="left" vertical="center" shrinkToFit="1"/>
    </xf>
    <xf numFmtId="0" fontId="16" fillId="0" borderId="0" xfId="0" applyFont="1" applyAlignment="1">
      <alignment horizontal="left" vertical="center" shrinkToFit="1"/>
    </xf>
    <xf numFmtId="0" fontId="2" fillId="0" borderId="0" xfId="0" applyFont="1" applyAlignment="1">
      <alignment horizontal="center" vertical="center" shrinkToFit="1"/>
    </xf>
    <xf numFmtId="0" fontId="2" fillId="0" borderId="0" xfId="0" applyFont="1" applyAlignment="1">
      <alignment horizontal="left"/>
    </xf>
    <xf numFmtId="0" fontId="16" fillId="0" borderId="0" xfId="0" applyFont="1" applyAlignment="1">
      <alignment horizontal="center"/>
    </xf>
    <xf numFmtId="0" fontId="18" fillId="0" borderId="0" xfId="0" applyFont="1" applyAlignment="1">
      <alignment horizontal="center" vertical="center"/>
    </xf>
    <xf numFmtId="0" fontId="18" fillId="0" borderId="0" xfId="0" applyFont="1" applyAlignment="1">
      <alignment vertical="center"/>
    </xf>
    <xf numFmtId="0" fontId="16" fillId="0" borderId="0" xfId="0" applyFont="1"/>
    <xf numFmtId="0" fontId="14" fillId="0" borderId="0" xfId="0" applyFont="1"/>
    <xf numFmtId="0" fontId="13" fillId="0" borderId="0" xfId="0" applyFont="1"/>
    <xf numFmtId="0" fontId="16" fillId="0" borderId="15" xfId="0" applyFont="1" applyBorder="1" applyAlignment="1" applyProtection="1">
      <alignment vertical="center"/>
      <protection locked="0"/>
    </xf>
    <xf numFmtId="0" fontId="17" fillId="0" borderId="0" xfId="0" applyFont="1" applyAlignment="1">
      <alignment horizontal="center" vertical="center"/>
    </xf>
    <xf numFmtId="0" fontId="0" fillId="0" borderId="7" xfId="0" applyBorder="1"/>
    <xf numFmtId="0" fontId="0" fillId="0" borderId="29" xfId="0" applyBorder="1"/>
    <xf numFmtId="0" fontId="0" fillId="0" borderId="11" xfId="0" applyBorder="1"/>
    <xf numFmtId="0" fontId="0" fillId="0" borderId="15" xfId="0" applyBorder="1"/>
    <xf numFmtId="172" fontId="32" fillId="0" borderId="0" xfId="0" applyNumberFormat="1" applyFont="1"/>
    <xf numFmtId="0" fontId="0" fillId="0" borderId="20" xfId="0" applyBorder="1"/>
    <xf numFmtId="0" fontId="0" fillId="0" borderId="22" xfId="0" applyBorder="1"/>
    <xf numFmtId="0" fontId="32" fillId="0" borderId="21" xfId="0" applyFont="1" applyBorder="1"/>
    <xf numFmtId="9" fontId="48" fillId="0" borderId="79" xfId="0" applyNumberFormat="1" applyFont="1" applyBorder="1" applyAlignment="1">
      <alignment horizontal="center" vertical="center"/>
    </xf>
    <xf numFmtId="9" fontId="56" fillId="0" borderId="79" xfId="0" applyNumberFormat="1" applyFont="1" applyBorder="1" applyAlignment="1">
      <alignment horizontal="center" vertical="center"/>
    </xf>
    <xf numFmtId="9" fontId="56" fillId="0" borderId="71" xfId="0" applyNumberFormat="1" applyFont="1" applyBorder="1" applyAlignment="1">
      <alignment horizontal="center" vertical="center"/>
    </xf>
    <xf numFmtId="9" fontId="56" fillId="0" borderId="80" xfId="0" applyNumberFormat="1" applyFont="1" applyBorder="1" applyAlignment="1">
      <alignment horizontal="center" vertical="center"/>
    </xf>
    <xf numFmtId="0" fontId="29" fillId="0" borderId="5" xfId="0" applyFont="1" applyBorder="1" applyAlignment="1" applyProtection="1">
      <alignment vertical="center" shrinkToFit="1"/>
      <protection locked="0"/>
    </xf>
    <xf numFmtId="0" fontId="29" fillId="0" borderId="5" xfId="0" applyFont="1" applyBorder="1" applyAlignment="1" applyProtection="1">
      <alignment horizontal="left" vertical="center" shrinkToFit="1"/>
      <protection locked="0"/>
    </xf>
    <xf numFmtId="0" fontId="54" fillId="4" borderId="82" xfId="0" applyFont="1" applyFill="1" applyBorder="1" applyAlignment="1">
      <alignment horizontal="center" vertical="center" wrapText="1"/>
    </xf>
    <xf numFmtId="0" fontId="55" fillId="0" borderId="51" xfId="0" applyFont="1" applyBorder="1" applyAlignment="1">
      <alignment horizontal="center" vertical="center" wrapText="1" shrinkToFit="1"/>
    </xf>
    <xf numFmtId="0" fontId="55" fillId="0" borderId="26" xfId="0" applyFont="1" applyBorder="1" applyAlignment="1">
      <alignment horizontal="center" vertical="center" wrapText="1" shrinkToFit="1"/>
    </xf>
    <xf numFmtId="0" fontId="59" fillId="3" borderId="7" xfId="0" applyFont="1" applyFill="1" applyBorder="1" applyAlignment="1">
      <alignment horizontal="center" vertical="center"/>
    </xf>
    <xf numFmtId="0" fontId="59" fillId="3" borderId="8" xfId="0" applyFont="1" applyFill="1" applyBorder="1" applyAlignment="1">
      <alignment horizontal="center" vertical="center"/>
    </xf>
    <xf numFmtId="0" fontId="59" fillId="3" borderId="29" xfId="0" applyFont="1" applyFill="1" applyBorder="1" applyAlignment="1">
      <alignment horizontal="center" vertical="center"/>
    </xf>
    <xf numFmtId="0" fontId="59" fillId="3" borderId="11" xfId="0" applyFont="1" applyFill="1" applyBorder="1" applyAlignment="1">
      <alignment horizontal="center" vertical="center"/>
    </xf>
    <xf numFmtId="0" fontId="59" fillId="3" borderId="0" xfId="0" applyFont="1" applyFill="1" applyAlignment="1">
      <alignment horizontal="center" vertical="center"/>
    </xf>
    <xf numFmtId="0" fontId="59" fillId="3" borderId="15" xfId="0" applyFont="1" applyFill="1" applyBorder="1" applyAlignment="1">
      <alignment horizontal="center" vertical="center"/>
    </xf>
    <xf numFmtId="0" fontId="59" fillId="3" borderId="20" xfId="0" applyFont="1" applyFill="1" applyBorder="1" applyAlignment="1">
      <alignment horizontal="center" vertical="center"/>
    </xf>
    <xf numFmtId="0" fontId="59" fillId="3" borderId="21" xfId="0" applyFont="1" applyFill="1" applyBorder="1" applyAlignment="1">
      <alignment horizontal="center" vertical="center"/>
    </xf>
    <xf numFmtId="0" fontId="59" fillId="3" borderId="22" xfId="0" applyFont="1" applyFill="1" applyBorder="1" applyAlignment="1">
      <alignment horizontal="center" vertical="center"/>
    </xf>
    <xf numFmtId="0" fontId="61" fillId="0" borderId="74" xfId="0" applyFont="1" applyBorder="1" applyAlignment="1">
      <alignment horizontal="center" vertical="center"/>
    </xf>
    <xf numFmtId="0" fontId="61" fillId="0" borderId="75" xfId="0" applyFont="1" applyBorder="1" applyAlignment="1">
      <alignment horizontal="center" vertical="center"/>
    </xf>
    <xf numFmtId="0" fontId="61" fillId="0" borderId="76" xfId="0" applyFont="1" applyBorder="1" applyAlignment="1">
      <alignment horizontal="center" vertical="center"/>
    </xf>
    <xf numFmtId="0" fontId="12" fillId="3" borderId="8" xfId="0" applyFont="1" applyFill="1" applyBorder="1" applyAlignment="1">
      <alignment horizontal="center"/>
    </xf>
    <xf numFmtId="0" fontId="12" fillId="3" borderId="0" xfId="0" applyFont="1" applyFill="1" applyAlignment="1">
      <alignment horizontal="center"/>
    </xf>
    <xf numFmtId="0" fontId="12" fillId="3" borderId="21" xfId="0" applyFont="1" applyFill="1" applyBorder="1" applyAlignment="1">
      <alignment horizontal="center"/>
    </xf>
    <xf numFmtId="0" fontId="58" fillId="0" borderId="70" xfId="0" applyFont="1" applyBorder="1" applyAlignment="1">
      <alignment horizontal="center" vertical="center"/>
    </xf>
    <xf numFmtId="0" fontId="58" fillId="0" borderId="3" xfId="0" applyFont="1" applyBorder="1" applyAlignment="1">
      <alignment horizontal="center" vertical="center"/>
    </xf>
    <xf numFmtId="0" fontId="58" fillId="0" borderId="79" xfId="0" applyFont="1" applyBorder="1" applyAlignment="1">
      <alignment horizontal="center" vertical="center"/>
    </xf>
    <xf numFmtId="0" fontId="58" fillId="0" borderId="77" xfId="0" applyFont="1" applyBorder="1" applyAlignment="1">
      <alignment horizontal="center" vertical="center"/>
    </xf>
    <xf numFmtId="0" fontId="58" fillId="0" borderId="27" xfId="0" applyFont="1" applyBorder="1" applyAlignment="1">
      <alignment horizontal="center" vertical="center"/>
    </xf>
    <xf numFmtId="0" fontId="58" fillId="0" borderId="84" xfId="0" applyFont="1" applyBorder="1" applyAlignment="1">
      <alignment horizontal="center" vertical="center"/>
    </xf>
    <xf numFmtId="0" fontId="60" fillId="0" borderId="74" xfId="0" applyFont="1" applyBorder="1" applyAlignment="1">
      <alignment horizontal="center" vertical="center"/>
    </xf>
    <xf numFmtId="0" fontId="60" fillId="0" borderId="75" xfId="0" applyFont="1" applyBorder="1" applyAlignment="1">
      <alignment horizontal="center" vertical="center"/>
    </xf>
    <xf numFmtId="0" fontId="60" fillId="0" borderId="76" xfId="0" applyFont="1" applyBorder="1" applyAlignment="1">
      <alignment horizontal="center" vertical="center"/>
    </xf>
    <xf numFmtId="0" fontId="54" fillId="4" borderId="74" xfId="0" applyFont="1" applyFill="1" applyBorder="1" applyAlignment="1">
      <alignment horizontal="center" vertical="center" wrapText="1"/>
    </xf>
    <xf numFmtId="0" fontId="54" fillId="4" borderId="75" xfId="0" applyFont="1" applyFill="1" applyBorder="1" applyAlignment="1">
      <alignment horizontal="center" vertical="center" wrapText="1"/>
    </xf>
    <xf numFmtId="0" fontId="54" fillId="4" borderId="76" xfId="0" applyFont="1" applyFill="1" applyBorder="1" applyAlignment="1">
      <alignment horizontal="center" vertical="center" wrapText="1"/>
    </xf>
    <xf numFmtId="0" fontId="58" fillId="0" borderId="83" xfId="0" applyFont="1" applyBorder="1" applyAlignment="1">
      <alignment horizontal="center" vertical="center"/>
    </xf>
    <xf numFmtId="0" fontId="58" fillId="0" borderId="52" xfId="0" applyFont="1" applyBorder="1" applyAlignment="1">
      <alignment horizontal="center" vertical="center"/>
    </xf>
    <xf numFmtId="0" fontId="58" fillId="0" borderId="73" xfId="0" applyFont="1" applyBorder="1" applyAlignment="1">
      <alignment horizontal="center" vertical="center"/>
    </xf>
    <xf numFmtId="0" fontId="58" fillId="0" borderId="78" xfId="0" applyFont="1" applyBorder="1" applyAlignment="1">
      <alignment horizontal="center" vertical="center"/>
    </xf>
    <xf numFmtId="0" fontId="58" fillId="0" borderId="28" xfId="0" applyFont="1" applyBorder="1" applyAlignment="1">
      <alignment horizontal="center" vertical="center"/>
    </xf>
    <xf numFmtId="0" fontId="58" fillId="0" borderId="85" xfId="0" applyFont="1" applyBorder="1" applyAlignment="1">
      <alignment horizontal="center" vertical="center"/>
    </xf>
    <xf numFmtId="0" fontId="57" fillId="4" borderId="74" xfId="0" applyFont="1" applyFill="1" applyBorder="1" applyAlignment="1">
      <alignment horizontal="center" vertical="center" shrinkToFit="1"/>
    </xf>
    <xf numFmtId="0" fontId="57" fillId="4" borderId="75" xfId="0" applyFont="1" applyFill="1" applyBorder="1" applyAlignment="1">
      <alignment horizontal="center" vertical="center" shrinkToFit="1"/>
    </xf>
    <xf numFmtId="0" fontId="57" fillId="4" borderId="76" xfId="0" applyFont="1" applyFill="1" applyBorder="1" applyAlignment="1">
      <alignment horizontal="center" vertical="center" shrinkToFit="1"/>
    </xf>
    <xf numFmtId="0" fontId="56" fillId="4" borderId="75" xfId="0" applyFont="1" applyFill="1" applyBorder="1" applyAlignment="1">
      <alignment horizontal="center" vertical="center" wrapText="1"/>
    </xf>
    <xf numFmtId="0" fontId="56" fillId="4" borderId="81" xfId="0" applyFont="1" applyFill="1" applyBorder="1" applyAlignment="1">
      <alignment horizontal="center" vertical="center" wrapText="1"/>
    </xf>
    <xf numFmtId="4" fontId="55" fillId="0" borderId="28" xfId="0" applyNumberFormat="1" applyFont="1" applyBorder="1" applyAlignment="1">
      <alignment horizontal="center" vertical="center" wrapText="1" shrinkToFit="1"/>
    </xf>
    <xf numFmtId="4" fontId="55" fillId="0" borderId="18" xfId="0" applyNumberFormat="1" applyFont="1" applyBorder="1" applyAlignment="1">
      <alignment horizontal="center" vertical="center" wrapText="1" shrinkToFit="1"/>
    </xf>
    <xf numFmtId="0" fontId="55" fillId="0" borderId="27" xfId="0" applyFont="1" applyBorder="1" applyAlignment="1">
      <alignment horizontal="center" vertical="center" wrapText="1" shrinkToFit="1"/>
    </xf>
    <xf numFmtId="0" fontId="55" fillId="0" borderId="4" xfId="0" applyFont="1" applyBorder="1" applyAlignment="1">
      <alignment horizontal="center" vertical="center" wrapText="1" shrinkToFit="1"/>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4" fillId="0" borderId="43" xfId="0" applyFont="1" applyBorder="1" applyAlignment="1">
      <alignment horizontal="center" vertical="center" wrapText="1" shrinkToFit="1"/>
    </xf>
    <xf numFmtId="0" fontId="14" fillId="0" borderId="51" xfId="0" applyFont="1" applyBorder="1" applyAlignment="1">
      <alignment horizontal="center" vertical="center" wrapText="1" shrinkToFit="1"/>
    </xf>
    <xf numFmtId="0" fontId="14" fillId="0" borderId="44" xfId="0" applyFont="1" applyBorder="1" applyAlignment="1">
      <alignment horizontal="center" vertical="center" wrapText="1" shrinkToFit="1"/>
    </xf>
    <xf numFmtId="0" fontId="14" fillId="0" borderId="26" xfId="0" applyFont="1" applyBorder="1" applyAlignment="1">
      <alignment horizontal="center" vertical="center" wrapText="1" shrinkToFit="1"/>
    </xf>
    <xf numFmtId="0" fontId="0" fillId="0" borderId="11" xfId="0" applyBorder="1" applyAlignment="1">
      <alignment horizontal="center"/>
    </xf>
    <xf numFmtId="0" fontId="24" fillId="0" borderId="0" xfId="0" applyFont="1" applyAlignment="1">
      <alignment horizontal="center"/>
    </xf>
    <xf numFmtId="0" fontId="2" fillId="0" borderId="0" xfId="0" applyFont="1" applyAlignment="1">
      <alignment horizontal="left" vertical="center" shrinkToFit="1"/>
    </xf>
    <xf numFmtId="0" fontId="16" fillId="0" borderId="8" xfId="0" applyFont="1" applyBorder="1" applyAlignment="1">
      <alignment horizontal="right" vertical="center" shrinkToFit="1"/>
    </xf>
    <xf numFmtId="170" fontId="16" fillId="0" borderId="5" xfId="1" applyNumberFormat="1" applyFont="1" applyBorder="1" applyAlignment="1" applyProtection="1">
      <alignment horizontal="center" vertical="center" wrapText="1"/>
    </xf>
    <xf numFmtId="170" fontId="16" fillId="0" borderId="5" xfId="1" applyNumberFormat="1" applyFont="1" applyBorder="1" applyAlignment="1" applyProtection="1">
      <alignment horizontal="center" vertical="center"/>
    </xf>
    <xf numFmtId="0" fontId="16" fillId="0" borderId="5" xfId="0" applyFont="1" applyBorder="1" applyAlignment="1">
      <alignment horizontal="center" vertical="center"/>
    </xf>
    <xf numFmtId="171" fontId="24" fillId="0" borderId="9" xfId="0" applyNumberFormat="1" applyFont="1" applyBorder="1" applyAlignment="1">
      <alignment horizontal="center" vertical="center" shrinkToFit="1"/>
    </xf>
    <xf numFmtId="0" fontId="16" fillId="0" borderId="11" xfId="0" applyFont="1" applyBorder="1" applyAlignment="1">
      <alignment horizontal="left" vertical="center" shrinkToFit="1"/>
    </xf>
    <xf numFmtId="0" fontId="16" fillId="0" borderId="0" xfId="0" applyFont="1" applyAlignment="1">
      <alignment horizontal="left" vertical="center" shrinkToFit="1"/>
    </xf>
    <xf numFmtId="0" fontId="21" fillId="0" borderId="0" xfId="0" applyFont="1" applyAlignment="1">
      <alignment horizontal="left" vertical="center" shrinkToFit="1"/>
    </xf>
    <xf numFmtId="171" fontId="24" fillId="0" borderId="13" xfId="0" applyNumberFormat="1" applyFont="1" applyBorder="1" applyAlignment="1">
      <alignment horizontal="center" vertical="center" shrinkToFit="1"/>
    </xf>
    <xf numFmtId="171" fontId="24" fillId="0" borderId="5" xfId="0" applyNumberFormat="1" applyFont="1" applyBorder="1" applyAlignment="1">
      <alignment horizontal="center" vertical="center" shrinkToFit="1"/>
    </xf>
    <xf numFmtId="0" fontId="50" fillId="0" borderId="11" xfId="0" applyFont="1" applyBorder="1" applyAlignment="1">
      <alignment horizontal="center" vertical="center" shrinkToFit="1"/>
    </xf>
    <xf numFmtId="0" fontId="50" fillId="0" borderId="0" xfId="0" applyFont="1" applyAlignment="1">
      <alignment horizontal="center" vertical="center" shrinkToFit="1"/>
    </xf>
    <xf numFmtId="0" fontId="16" fillId="0" borderId="5" xfId="0" applyFont="1" applyBorder="1" applyAlignment="1">
      <alignment horizontal="center" vertical="center" shrinkToFit="1"/>
    </xf>
    <xf numFmtId="0" fontId="16" fillId="0" borderId="12" xfId="0" applyFont="1" applyBorder="1" applyAlignment="1">
      <alignment horizontal="center" vertical="center" shrinkToFit="1"/>
    </xf>
    <xf numFmtId="0" fontId="23" fillId="0" borderId="5" xfId="0" applyFont="1" applyBorder="1" applyAlignment="1">
      <alignment horizontal="center" vertical="center" shrinkToFit="1"/>
    </xf>
    <xf numFmtId="0" fontId="24" fillId="0" borderId="5" xfId="0" applyFont="1" applyBorder="1" applyAlignment="1">
      <alignment horizontal="center" shrinkToFit="1"/>
    </xf>
    <xf numFmtId="0" fontId="24" fillId="0" borderId="12" xfId="0" applyFont="1" applyBorder="1" applyAlignment="1">
      <alignment horizontal="center" shrinkToFit="1"/>
    </xf>
    <xf numFmtId="0" fontId="48" fillId="0" borderId="0" xfId="0" applyFont="1" applyAlignment="1">
      <alignment horizontal="right" shrinkToFit="1"/>
    </xf>
    <xf numFmtId="0" fontId="16" fillId="0" borderId="7" xfId="0" applyFont="1" applyBorder="1" applyAlignment="1">
      <alignment horizontal="left" vertical="center" shrinkToFit="1"/>
    </xf>
    <xf numFmtId="0" fontId="16" fillId="0" borderId="8" xfId="0" applyFont="1" applyBorder="1" applyAlignment="1">
      <alignment horizontal="left" vertical="center" shrinkToFit="1"/>
    </xf>
    <xf numFmtId="0" fontId="2" fillId="0" borderId="0" xfId="0" applyFont="1" applyAlignment="1">
      <alignment horizontal="right" vertical="center" shrinkToFit="1"/>
    </xf>
    <xf numFmtId="166" fontId="24" fillId="0" borderId="2" xfId="0" applyNumberFormat="1" applyFont="1" applyBorder="1" applyAlignment="1">
      <alignment horizontal="center" vertical="center" shrinkToFit="1"/>
    </xf>
    <xf numFmtId="166" fontId="24" fillId="0" borderId="50" xfId="0" applyNumberFormat="1" applyFont="1" applyBorder="1" applyAlignment="1">
      <alignment horizontal="center" vertical="center" shrinkToFit="1"/>
    </xf>
    <xf numFmtId="0" fontId="16" fillId="0" borderId="7" xfId="0" applyFont="1" applyBorder="1" applyAlignment="1">
      <alignment horizontal="center" vertical="center" shrinkToFit="1"/>
    </xf>
    <xf numFmtId="0" fontId="16" fillId="0" borderId="8" xfId="0" applyFont="1" applyBorder="1" applyAlignment="1">
      <alignment horizontal="center" vertical="center" shrinkToFit="1"/>
    </xf>
    <xf numFmtId="0" fontId="16" fillId="0" borderId="11" xfId="0" applyFont="1" applyBorder="1" applyAlignment="1">
      <alignment horizontal="center" vertical="center" shrinkToFit="1"/>
    </xf>
    <xf numFmtId="0" fontId="16" fillId="0" borderId="0" xfId="0" applyFont="1" applyAlignment="1">
      <alignment horizontal="center" vertical="center" shrinkToFit="1"/>
    </xf>
    <xf numFmtId="0" fontId="3" fillId="0" borderId="42" xfId="0" applyFont="1" applyBorder="1" applyAlignment="1">
      <alignment horizontal="center" shrinkToFit="1"/>
    </xf>
    <xf numFmtId="0" fontId="3" fillId="0" borderId="3" xfId="0" applyFont="1" applyBorder="1" applyAlignment="1">
      <alignment horizontal="center" shrinkToFit="1"/>
    </xf>
    <xf numFmtId="0" fontId="3" fillId="0" borderId="2" xfId="0" applyFont="1" applyBorder="1" applyAlignment="1">
      <alignment horizontal="center" shrinkToFit="1"/>
    </xf>
    <xf numFmtId="0" fontId="13" fillId="0" borderId="42" xfId="0" applyFont="1" applyBorder="1" applyAlignment="1">
      <alignment horizontal="center" shrinkToFit="1"/>
    </xf>
    <xf numFmtId="0" fontId="13" fillId="0" borderId="3" xfId="0" applyFont="1" applyBorder="1" applyAlignment="1">
      <alignment horizontal="center" shrinkToFit="1"/>
    </xf>
    <xf numFmtId="0" fontId="21" fillId="0" borderId="0" xfId="0" applyFont="1" applyAlignment="1">
      <alignment horizontal="right" vertical="center" shrinkToFit="1"/>
    </xf>
    <xf numFmtId="0" fontId="24" fillId="0" borderId="5" xfId="0" applyFont="1" applyBorder="1" applyAlignment="1">
      <alignment horizontal="center" vertical="center" shrinkToFit="1"/>
    </xf>
    <xf numFmtId="0" fontId="24" fillId="0" borderId="12" xfId="0" applyFont="1" applyBorder="1" applyAlignment="1">
      <alignment horizontal="center" vertical="center" shrinkToFit="1"/>
    </xf>
    <xf numFmtId="0" fontId="13" fillId="0" borderId="14" xfId="0" applyFont="1" applyBorder="1" applyAlignment="1">
      <alignment horizontal="center" vertical="center" shrinkToFit="1"/>
    </xf>
    <xf numFmtId="0" fontId="13" fillId="0" borderId="6" xfId="0" applyFont="1" applyBorder="1" applyAlignment="1">
      <alignment horizontal="center" vertical="center" shrinkToFit="1"/>
    </xf>
    <xf numFmtId="0" fontId="13" fillId="0" borderId="0" xfId="0" applyFont="1" applyAlignment="1">
      <alignment horizontal="center" vertical="center" shrinkToFit="1"/>
    </xf>
    <xf numFmtId="0" fontId="13" fillId="0" borderId="16" xfId="0" applyFont="1" applyBorder="1" applyAlignment="1">
      <alignment horizontal="center" vertical="center" shrinkToFit="1"/>
    </xf>
    <xf numFmtId="0" fontId="16" fillId="0" borderId="5" xfId="0" applyFont="1" applyBorder="1" applyAlignment="1">
      <alignment horizontal="left" vertical="center" shrinkToFit="1"/>
    </xf>
    <xf numFmtId="0" fontId="2" fillId="0" borderId="0" xfId="0" applyFont="1" applyAlignment="1">
      <alignment horizontal="center" vertical="center" shrinkToFit="1"/>
    </xf>
    <xf numFmtId="0" fontId="15" fillId="0" borderId="11" xfId="0" applyFont="1" applyBorder="1" applyAlignment="1">
      <alignment horizontal="center" vertical="center" shrinkToFit="1"/>
    </xf>
    <xf numFmtId="0" fontId="14" fillId="0" borderId="0" xfId="0" applyFont="1" applyAlignment="1">
      <alignment horizontal="center" vertical="center" shrinkToFit="1"/>
    </xf>
    <xf numFmtId="0" fontId="21" fillId="0" borderId="0" xfId="0" applyFont="1" applyAlignment="1">
      <alignment horizontal="center" vertical="center" shrinkToFit="1"/>
    </xf>
    <xf numFmtId="0" fontId="21" fillId="0" borderId="15" xfId="0" applyFont="1" applyBorder="1" applyAlignment="1">
      <alignment horizontal="left" vertical="center" shrinkToFit="1"/>
    </xf>
    <xf numFmtId="0" fontId="16" fillId="0" borderId="0" xfId="0" applyFont="1" applyAlignment="1">
      <alignment horizontal="right" vertical="center" shrinkToFit="1"/>
    </xf>
    <xf numFmtId="174" fontId="16" fillId="0" borderId="5" xfId="0" applyNumberFormat="1" applyFont="1" applyBorder="1" applyAlignment="1">
      <alignment horizontal="center" vertical="center" shrinkToFit="1"/>
    </xf>
    <xf numFmtId="174" fontId="16" fillId="0" borderId="12" xfId="0" applyNumberFormat="1" applyFont="1" applyBorder="1" applyAlignment="1">
      <alignment horizontal="center" vertical="center" shrinkToFit="1"/>
    </xf>
    <xf numFmtId="0" fontId="54" fillId="0" borderId="0" xfId="0" applyFont="1" applyAlignment="1">
      <alignment horizontal="center" vertical="center" shrinkToFit="1"/>
    </xf>
    <xf numFmtId="0" fontId="16" fillId="0" borderId="13" xfId="0" applyFont="1" applyBorder="1" applyAlignment="1">
      <alignment horizontal="center" shrinkToFit="1"/>
    </xf>
    <xf numFmtId="0" fontId="16" fillId="0" borderId="5" xfId="0" applyFont="1" applyBorder="1" applyAlignment="1">
      <alignment horizontal="center" shrinkToFit="1"/>
    </xf>
    <xf numFmtId="174" fontId="16" fillId="0" borderId="5" xfId="0" applyNumberFormat="1" applyFont="1" applyBorder="1" applyAlignment="1">
      <alignment horizontal="center" shrinkToFit="1"/>
    </xf>
    <xf numFmtId="0" fontId="13" fillId="0" borderId="42" xfId="0" applyFont="1" applyBorder="1" applyAlignment="1">
      <alignment horizontal="center" vertical="center" shrinkToFit="1"/>
    </xf>
    <xf numFmtId="0" fontId="13" fillId="0" borderId="3" xfId="0" applyFont="1" applyBorder="1" applyAlignment="1">
      <alignment horizontal="center" vertical="center" shrinkToFit="1"/>
    </xf>
    <xf numFmtId="0" fontId="2" fillId="0" borderId="42" xfId="0" applyFont="1" applyBorder="1" applyAlignment="1">
      <alignment horizontal="center" vertical="center" shrinkToFit="1"/>
    </xf>
    <xf numFmtId="0" fontId="2" fillId="0" borderId="3" xfId="0" applyFont="1" applyBorder="1" applyAlignment="1">
      <alignment horizontal="center" vertical="center" shrinkToFit="1"/>
    </xf>
    <xf numFmtId="0" fontId="13" fillId="0" borderId="2" xfId="0" applyFont="1" applyBorder="1" applyAlignment="1">
      <alignment horizontal="center" vertical="center" shrinkToFit="1"/>
    </xf>
    <xf numFmtId="0" fontId="2" fillId="0" borderId="17" xfId="0" applyFont="1" applyBorder="1" applyAlignment="1">
      <alignment horizontal="center" shrinkToFit="1"/>
    </xf>
    <xf numFmtId="0" fontId="2" fillId="0" borderId="2" xfId="0" applyFont="1" applyBorder="1" applyAlignment="1">
      <alignment horizontal="center" shrinkToFit="1"/>
    </xf>
    <xf numFmtId="0" fontId="2" fillId="0" borderId="3" xfId="0" applyFont="1" applyBorder="1" applyAlignment="1">
      <alignment horizontal="center" shrinkToFit="1"/>
    </xf>
    <xf numFmtId="172" fontId="23" fillId="0" borderId="5" xfId="1" applyNumberFormat="1" applyFont="1" applyBorder="1" applyAlignment="1" applyProtection="1">
      <alignment horizontal="left" vertical="center" shrinkToFit="1"/>
    </xf>
    <xf numFmtId="172" fontId="23" fillId="0" borderId="12" xfId="1" applyNumberFormat="1" applyFont="1" applyBorder="1" applyAlignment="1" applyProtection="1">
      <alignment horizontal="left" vertical="center" shrinkToFit="1"/>
    </xf>
    <xf numFmtId="0" fontId="18" fillId="0" borderId="8" xfId="0" applyFont="1" applyBorder="1" applyAlignment="1">
      <alignment horizontal="center" vertical="center"/>
    </xf>
    <xf numFmtId="172" fontId="16" fillId="0" borderId="5" xfId="1" applyNumberFormat="1" applyFont="1" applyBorder="1" applyAlignment="1" applyProtection="1">
      <alignment horizontal="left" vertical="center" shrinkToFit="1"/>
    </xf>
    <xf numFmtId="0" fontId="18" fillId="0" borderId="0" xfId="0" applyFont="1" applyAlignment="1">
      <alignment horizontal="center" vertical="center"/>
    </xf>
    <xf numFmtId="0" fontId="2" fillId="0" borderId="0" xfId="0" applyFont="1" applyAlignment="1">
      <alignment horizontal="left" vertical="center"/>
    </xf>
    <xf numFmtId="0" fontId="18" fillId="0" borderId="11" xfId="0" applyFont="1" applyBorder="1" applyAlignment="1">
      <alignment horizontal="center" vertical="center"/>
    </xf>
    <xf numFmtId="0" fontId="2" fillId="0" borderId="0" xfId="1" applyNumberFormat="1" applyFont="1" applyBorder="1" applyAlignment="1" applyProtection="1">
      <alignment horizontal="left" vertical="center" shrinkToFit="1"/>
    </xf>
    <xf numFmtId="0" fontId="24" fillId="0" borderId="5" xfId="0" applyFont="1" applyBorder="1" applyAlignment="1" applyProtection="1">
      <alignment horizontal="center" vertical="center" shrinkToFit="1"/>
      <protection locked="0"/>
    </xf>
    <xf numFmtId="0" fontId="24" fillId="0" borderId="12" xfId="0" applyFont="1" applyBorder="1" applyAlignment="1" applyProtection="1">
      <alignment horizontal="center" vertical="center" shrinkToFit="1"/>
      <protection locked="0"/>
    </xf>
    <xf numFmtId="0" fontId="51" fillId="0" borderId="6" xfId="0" applyFont="1" applyBorder="1" applyAlignment="1">
      <alignment horizontal="center" vertical="center" shrinkToFit="1"/>
    </xf>
    <xf numFmtId="0" fontId="51" fillId="0" borderId="16" xfId="0" applyFont="1" applyBorder="1" applyAlignment="1">
      <alignment horizontal="center" vertical="center" shrinkToFit="1"/>
    </xf>
    <xf numFmtId="0" fontId="17" fillId="0" borderId="0" xfId="0" applyFont="1" applyAlignment="1">
      <alignment horizontal="center"/>
    </xf>
    <xf numFmtId="0" fontId="16" fillId="0" borderId="5" xfId="0" applyFont="1" applyBorder="1" applyAlignment="1" applyProtection="1">
      <alignment horizontal="center" vertical="center" shrinkToFit="1"/>
      <protection locked="0"/>
    </xf>
    <xf numFmtId="0" fontId="16" fillId="0" borderId="2" xfId="0" applyFont="1" applyBorder="1" applyAlignment="1" applyProtection="1">
      <alignment horizontal="center" vertical="center" shrinkToFit="1"/>
      <protection locked="0"/>
    </xf>
    <xf numFmtId="0" fontId="3" fillId="0" borderId="0" xfId="0" applyFont="1" applyAlignment="1">
      <alignment horizontal="left" vertical="center" shrinkToFit="1"/>
    </xf>
    <xf numFmtId="0" fontId="40" fillId="0" borderId="23" xfId="0" applyFont="1" applyBorder="1" applyAlignment="1">
      <alignment horizontal="center" vertical="top" wrapText="1"/>
    </xf>
    <xf numFmtId="0" fontId="40" fillId="0" borderId="24" xfId="0" applyFont="1" applyBorder="1" applyAlignment="1">
      <alignment horizontal="center" vertical="top" wrapText="1"/>
    </xf>
    <xf numFmtId="0" fontId="40" fillId="0" borderId="25" xfId="0" applyFont="1" applyBorder="1" applyAlignment="1">
      <alignment horizontal="center" vertical="top" wrapText="1"/>
    </xf>
    <xf numFmtId="0" fontId="16" fillId="0" borderId="23" xfId="0" applyFont="1" applyBorder="1" applyAlignment="1">
      <alignment horizontal="center" shrinkToFit="1"/>
    </xf>
    <xf numFmtId="0" fontId="16" fillId="0" borderId="24" xfId="0" applyFont="1" applyBorder="1" applyAlignment="1">
      <alignment horizontal="center" shrinkToFit="1"/>
    </xf>
    <xf numFmtId="0" fontId="16" fillId="0" borderId="25" xfId="0" applyFont="1" applyBorder="1" applyAlignment="1">
      <alignment horizontal="center" shrinkToFit="1"/>
    </xf>
    <xf numFmtId="0" fontId="3" fillId="0" borderId="4" xfId="0" applyFont="1" applyBorder="1" applyAlignment="1">
      <alignment horizontal="center" vertical="top" shrinkToFit="1"/>
    </xf>
    <xf numFmtId="0" fontId="3" fillId="0" borderId="18" xfId="0" applyFont="1" applyBorder="1" applyAlignment="1">
      <alignment horizontal="center" vertical="top" shrinkToFit="1"/>
    </xf>
    <xf numFmtId="0" fontId="2" fillId="0" borderId="7" xfId="0" applyFont="1" applyBorder="1" applyAlignment="1">
      <alignment horizontal="left" vertical="center" wrapText="1" shrinkToFit="1"/>
    </xf>
    <xf numFmtId="0" fontId="2" fillId="0" borderId="8" xfId="0" applyFont="1" applyBorder="1" applyAlignment="1">
      <alignment horizontal="left" vertical="center" wrapText="1" shrinkToFit="1"/>
    </xf>
    <xf numFmtId="0" fontId="2" fillId="0" borderId="29" xfId="0" applyFont="1" applyBorder="1" applyAlignment="1">
      <alignment horizontal="left" vertical="center" wrapText="1" shrinkToFit="1"/>
    </xf>
    <xf numFmtId="0" fontId="2" fillId="0" borderId="11" xfId="0" applyFont="1" applyBorder="1" applyAlignment="1">
      <alignment horizontal="left" vertical="center" wrapText="1" shrinkToFit="1"/>
    </xf>
    <xf numFmtId="0" fontId="2" fillId="0" borderId="0" xfId="0" applyFont="1" applyAlignment="1">
      <alignment horizontal="left" vertical="center" wrapText="1" shrinkToFit="1"/>
    </xf>
    <xf numFmtId="0" fontId="2" fillId="0" borderId="15" xfId="0" applyFont="1" applyBorder="1" applyAlignment="1">
      <alignment horizontal="left" vertical="center" wrapText="1" shrinkToFit="1"/>
    </xf>
    <xf numFmtId="43" fontId="2" fillId="0" borderId="1" xfId="1" applyFont="1" applyBorder="1" applyAlignment="1">
      <alignment horizontal="center" shrinkToFit="1"/>
    </xf>
    <xf numFmtId="0" fontId="2" fillId="0" borderId="4" xfId="0" applyFont="1" applyBorder="1" applyAlignment="1">
      <alignment horizontal="center" shrinkToFit="1"/>
    </xf>
    <xf numFmtId="0" fontId="2" fillId="0" borderId="1" xfId="0" applyFont="1" applyBorder="1" applyAlignment="1">
      <alignment horizontal="center" shrinkToFit="1"/>
    </xf>
    <xf numFmtId="0" fontId="3" fillId="0" borderId="1" xfId="0" applyFont="1" applyBorder="1" applyAlignment="1">
      <alignment horizontal="center" vertical="top" shrinkToFit="1"/>
    </xf>
    <xf numFmtId="0" fontId="3" fillId="0" borderId="19" xfId="0" applyFont="1" applyBorder="1" applyAlignment="1">
      <alignment horizontal="center" vertical="top" shrinkToFit="1"/>
    </xf>
    <xf numFmtId="0" fontId="2" fillId="0" borderId="0" xfId="0" applyFont="1" applyAlignment="1">
      <alignment horizontal="center"/>
    </xf>
    <xf numFmtId="172" fontId="16" fillId="0" borderId="5" xfId="0" applyNumberFormat="1" applyFont="1" applyBorder="1" applyAlignment="1">
      <alignment horizontal="left" vertical="center" shrinkToFit="1"/>
    </xf>
    <xf numFmtId="0" fontId="15" fillId="0" borderId="0" xfId="0" applyFont="1" applyAlignment="1">
      <alignment horizontal="center" vertical="center" shrinkToFit="1"/>
    </xf>
    <xf numFmtId="0" fontId="47" fillId="0" borderId="5" xfId="0" applyFont="1" applyBorder="1" applyAlignment="1" applyProtection="1">
      <alignment horizontal="center" vertical="center" shrinkToFit="1"/>
      <protection locked="0"/>
    </xf>
    <xf numFmtId="0" fontId="14" fillId="0" borderId="27" xfId="0" applyFont="1" applyBorder="1" applyAlignment="1">
      <alignment horizontal="center" vertical="center" wrapText="1" shrinkToFit="1"/>
    </xf>
    <xf numFmtId="0" fontId="14" fillId="0" borderId="4" xfId="0" applyFont="1" applyBorder="1" applyAlignment="1">
      <alignment horizontal="center" vertical="center" wrapText="1" shrinkToFit="1"/>
    </xf>
    <xf numFmtId="0" fontId="14" fillId="0" borderId="0" xfId="0" applyFont="1" applyAlignment="1">
      <alignment horizontal="center" vertical="center" wrapText="1" shrinkToFit="1"/>
    </xf>
    <xf numFmtId="0" fontId="14" fillId="0" borderId="5" xfId="0" applyFont="1" applyBorder="1" applyAlignment="1">
      <alignment horizontal="center" vertical="center" wrapText="1" shrinkToFit="1"/>
    </xf>
    <xf numFmtId="0" fontId="14" fillId="0" borderId="28" xfId="0" applyFont="1" applyBorder="1" applyAlignment="1">
      <alignment horizontal="center" vertical="center" wrapText="1" shrinkToFit="1"/>
    </xf>
    <xf numFmtId="0" fontId="14" fillId="0" borderId="18" xfId="0" applyFont="1" applyBorder="1" applyAlignment="1">
      <alignment horizontal="center" vertical="center" wrapText="1" shrinkToFit="1"/>
    </xf>
    <xf numFmtId="0" fontId="14" fillId="0" borderId="69" xfId="0" applyFont="1" applyBorder="1" applyAlignment="1">
      <alignment horizontal="center" vertical="center" wrapText="1" shrinkToFit="1"/>
    </xf>
    <xf numFmtId="0" fontId="14" fillId="0" borderId="9" xfId="0" applyFont="1" applyBorder="1" applyAlignment="1">
      <alignment horizontal="center" vertical="center" wrapText="1" shrinkToFit="1"/>
    </xf>
    <xf numFmtId="0" fontId="14" fillId="0" borderId="70" xfId="0" applyFont="1" applyBorder="1" applyAlignment="1">
      <alignment horizontal="center" vertical="center" wrapText="1" shrinkToFit="1"/>
    </xf>
    <xf numFmtId="0" fontId="14" fillId="0" borderId="13" xfId="0" applyFont="1" applyBorder="1" applyAlignment="1">
      <alignment horizontal="center" vertical="center" wrapText="1" shrinkToFit="1"/>
    </xf>
    <xf numFmtId="0" fontId="13" fillId="0" borderId="20" xfId="0" applyFont="1" applyBorder="1" applyAlignment="1">
      <alignment horizontal="center" vertical="center"/>
    </xf>
    <xf numFmtId="0" fontId="13" fillId="0" borderId="21" xfId="0" applyFont="1" applyBorder="1" applyAlignment="1">
      <alignment horizontal="center" vertical="center"/>
    </xf>
    <xf numFmtId="0" fontId="13" fillId="0" borderId="22" xfId="0" applyFont="1" applyBorder="1" applyAlignment="1">
      <alignment horizontal="center" vertical="center"/>
    </xf>
    <xf numFmtId="0" fontId="24" fillId="0" borderId="9" xfId="0" applyFont="1" applyBorder="1" applyAlignment="1">
      <alignment horizontal="center" vertical="center" shrinkToFit="1"/>
    </xf>
    <xf numFmtId="0" fontId="2" fillId="0" borderId="11" xfId="0" applyFont="1" applyBorder="1" applyAlignment="1">
      <alignment horizontal="right" vertical="center" shrinkToFit="1"/>
    </xf>
    <xf numFmtId="0" fontId="16" fillId="0" borderId="12" xfId="0" applyFont="1" applyBorder="1" applyAlignment="1" applyProtection="1">
      <alignment horizontal="center" vertical="center" shrinkToFit="1"/>
      <protection locked="0"/>
    </xf>
    <xf numFmtId="172" fontId="20" fillId="0" borderId="5" xfId="1" applyNumberFormat="1" applyFont="1" applyBorder="1" applyAlignment="1" applyProtection="1">
      <alignment horizontal="left" vertical="center" wrapText="1"/>
    </xf>
    <xf numFmtId="172" fontId="20" fillId="0" borderId="12" xfId="1" applyNumberFormat="1" applyFont="1" applyBorder="1" applyAlignment="1" applyProtection="1">
      <alignment horizontal="left" vertical="center" wrapText="1"/>
    </xf>
    <xf numFmtId="0" fontId="19" fillId="0" borderId="8" xfId="0" applyFont="1" applyBorder="1" applyAlignment="1">
      <alignment horizontal="right" vertical="center"/>
    </xf>
    <xf numFmtId="0" fontId="2" fillId="0" borderId="21" xfId="0" applyFont="1" applyBorder="1" applyAlignment="1">
      <alignment horizontal="center"/>
    </xf>
    <xf numFmtId="0" fontId="2" fillId="0" borderId="22" xfId="0" applyFont="1" applyBorder="1" applyAlignment="1">
      <alignment horizontal="center"/>
    </xf>
    <xf numFmtId="0" fontId="2" fillId="0" borderId="11" xfId="0" applyFont="1" applyBorder="1" applyAlignment="1">
      <alignment horizontal="center"/>
    </xf>
    <xf numFmtId="0" fontId="2" fillId="0" borderId="5" xfId="0" applyFont="1" applyBorder="1" applyAlignment="1">
      <alignment horizontal="center"/>
    </xf>
    <xf numFmtId="0" fontId="22" fillId="0" borderId="0" xfId="0" applyFont="1" applyAlignment="1">
      <alignment horizontal="left" vertical="center" shrinkToFit="1"/>
    </xf>
    <xf numFmtId="0" fontId="13" fillId="0" borderId="0" xfId="0" applyFont="1" applyAlignment="1">
      <alignment horizontal="left" vertical="center" shrinkToFit="1"/>
    </xf>
    <xf numFmtId="0" fontId="16" fillId="2" borderId="23" xfId="0" applyFont="1" applyFill="1" applyBorder="1" applyAlignment="1">
      <alignment horizontal="left"/>
    </xf>
    <xf numFmtId="0" fontId="16" fillId="2" borderId="24" xfId="0" applyFont="1" applyFill="1" applyBorder="1" applyAlignment="1">
      <alignment horizontal="left"/>
    </xf>
    <xf numFmtId="0" fontId="16" fillId="2" borderId="25" xfId="0" applyFont="1" applyFill="1" applyBorder="1" applyAlignment="1">
      <alignment horizontal="left"/>
    </xf>
    <xf numFmtId="0" fontId="18" fillId="0" borderId="7" xfId="0" applyFont="1" applyBorder="1" applyAlignment="1">
      <alignment horizontal="center" vertical="center"/>
    </xf>
    <xf numFmtId="0" fontId="15" fillId="0" borderId="72" xfId="0" applyFont="1" applyBorder="1" applyAlignment="1" applyProtection="1">
      <alignment horizontal="center"/>
      <protection locked="0"/>
    </xf>
    <xf numFmtId="0" fontId="15" fillId="0" borderId="21" xfId="0" applyFont="1" applyBorder="1" applyAlignment="1" applyProtection="1">
      <alignment horizontal="center"/>
      <protection locked="0"/>
    </xf>
    <xf numFmtId="0" fontId="15" fillId="0" borderId="22" xfId="0" applyFont="1" applyBorder="1" applyAlignment="1" applyProtection="1">
      <alignment horizontal="center"/>
      <protection locked="0"/>
    </xf>
    <xf numFmtId="0" fontId="2" fillId="0" borderId="52" xfId="0" applyFont="1" applyBorder="1" applyAlignment="1">
      <alignment horizontal="center" vertical="center"/>
    </xf>
    <xf numFmtId="0" fontId="2" fillId="0" borderId="1" xfId="0" applyFont="1" applyBorder="1" applyAlignment="1">
      <alignment horizontal="center" vertical="center"/>
    </xf>
    <xf numFmtId="0" fontId="2" fillId="0" borderId="73" xfId="0" applyFont="1" applyBorder="1" applyAlignment="1">
      <alignment horizontal="center" vertical="center"/>
    </xf>
    <xf numFmtId="0" fontId="2" fillId="0" borderId="71" xfId="0" applyFont="1" applyBorder="1" applyAlignment="1">
      <alignment horizontal="center" vertical="center"/>
    </xf>
    <xf numFmtId="0" fontId="15" fillId="0" borderId="21" xfId="0" applyFont="1" applyBorder="1" applyAlignment="1">
      <alignment horizontal="center" shrinkToFit="1"/>
    </xf>
    <xf numFmtId="0" fontId="40" fillId="0" borderId="46" xfId="0" applyFont="1" applyBorder="1" applyAlignment="1">
      <alignment horizontal="center" shrinkToFit="1"/>
    </xf>
    <xf numFmtId="0" fontId="40" fillId="0" borderId="6" xfId="0" applyFont="1" applyBorder="1" applyAlignment="1">
      <alignment horizontal="center" shrinkToFit="1"/>
    </xf>
    <xf numFmtId="0" fontId="14" fillId="0" borderId="8" xfId="0" applyFont="1" applyBorder="1" applyAlignment="1">
      <alignment horizontal="center" wrapText="1"/>
    </xf>
    <xf numFmtId="0" fontId="14" fillId="0" borderId="5" xfId="0" applyFont="1" applyBorder="1" applyAlignment="1">
      <alignment horizontal="center" wrapText="1"/>
    </xf>
    <xf numFmtId="43" fontId="2" fillId="0" borderId="4" xfId="1" applyFont="1" applyBorder="1" applyAlignment="1">
      <alignment horizontal="center" shrinkToFit="1"/>
    </xf>
    <xf numFmtId="0" fontId="40" fillId="0" borderId="46" xfId="0" applyFont="1" applyBorder="1" applyAlignment="1" applyProtection="1">
      <alignment horizontal="center" shrinkToFit="1"/>
      <protection locked="0"/>
    </xf>
    <xf numFmtId="0" fontId="40" fillId="0" borderId="6" xfId="0" applyFont="1" applyBorder="1" applyAlignment="1" applyProtection="1">
      <alignment horizontal="center" shrinkToFit="1"/>
      <protection locked="0"/>
    </xf>
    <xf numFmtId="0" fontId="40" fillId="0" borderId="16" xfId="0" applyFont="1" applyBorder="1" applyAlignment="1" applyProtection="1">
      <alignment horizontal="center" shrinkToFit="1"/>
      <protection locked="0"/>
    </xf>
    <xf numFmtId="0" fontId="2" fillId="0" borderId="11" xfId="0" applyFont="1" applyBorder="1" applyAlignment="1">
      <alignment horizontal="center" wrapText="1"/>
    </xf>
    <xf numFmtId="0" fontId="2" fillId="0" borderId="0" xfId="0" applyFont="1" applyAlignment="1">
      <alignment horizontal="center" wrapText="1"/>
    </xf>
    <xf numFmtId="172" fontId="5" fillId="0" borderId="5" xfId="0" applyNumberFormat="1" applyFont="1" applyBorder="1" applyAlignment="1">
      <alignment horizontal="center" vertical="top" wrapText="1"/>
    </xf>
    <xf numFmtId="172" fontId="5" fillId="0" borderId="26" xfId="0" applyNumberFormat="1" applyFont="1" applyBorder="1" applyAlignment="1">
      <alignment horizontal="center" vertical="top" wrapText="1"/>
    </xf>
    <xf numFmtId="0" fontId="0" fillId="0" borderId="56" xfId="0" applyBorder="1" applyAlignment="1">
      <alignment horizontal="left" vertical="top" wrapText="1"/>
    </xf>
    <xf numFmtId="0" fontId="0" fillId="0" borderId="34" xfId="0" applyBorder="1" applyAlignment="1">
      <alignment horizontal="left" vertical="top" wrapText="1"/>
    </xf>
    <xf numFmtId="0" fontId="0" fillId="0" borderId="43" xfId="0" applyBorder="1" applyAlignment="1">
      <alignment horizontal="left" vertical="top" wrapText="1"/>
    </xf>
    <xf numFmtId="0" fontId="0" fillId="0" borderId="0" xfId="0" applyAlignment="1">
      <alignment horizontal="left" vertical="top" wrapText="1"/>
    </xf>
    <xf numFmtId="0" fontId="0" fillId="0" borderId="44" xfId="0" applyBorder="1" applyAlignment="1">
      <alignment horizontal="left" vertical="top" wrapText="1"/>
    </xf>
    <xf numFmtId="0" fontId="0" fillId="0" borderId="5" xfId="0" applyBorder="1" applyAlignment="1">
      <alignment horizontal="left" vertical="top" wrapText="1"/>
    </xf>
    <xf numFmtId="0" fontId="0" fillId="0" borderId="46" xfId="0" applyBorder="1" applyAlignment="1">
      <alignment horizontal="left" vertical="top" wrapText="1"/>
    </xf>
    <xf numFmtId="0" fontId="0" fillId="0" borderId="6" xfId="0" applyBorder="1" applyAlignment="1">
      <alignment horizontal="left" vertical="top" wrapText="1"/>
    </xf>
    <xf numFmtId="0" fontId="0" fillId="0" borderId="45" xfId="0" applyBorder="1" applyAlignment="1">
      <alignment horizontal="left" vertical="top" wrapText="1"/>
    </xf>
    <xf numFmtId="0" fontId="0" fillId="0" borderId="51" xfId="0" applyBorder="1" applyAlignment="1">
      <alignment horizontal="left" vertical="top" wrapText="1"/>
    </xf>
    <xf numFmtId="0" fontId="0" fillId="0" borderId="26" xfId="0" applyBorder="1" applyAlignment="1">
      <alignment horizontal="left" vertical="top" wrapText="1"/>
    </xf>
    <xf numFmtId="0" fontId="7" fillId="0" borderId="39" xfId="0" applyFont="1" applyBorder="1" applyAlignment="1">
      <alignment horizontal="center" vertical="top" wrapText="1"/>
    </xf>
    <xf numFmtId="0" fontId="7" fillId="0" borderId="57" xfId="0" applyFont="1" applyBorder="1" applyAlignment="1">
      <alignment horizontal="center" vertical="top" wrapText="1"/>
    </xf>
    <xf numFmtId="0" fontId="7" fillId="0" borderId="43" xfId="0" applyFont="1" applyBorder="1" applyAlignment="1">
      <alignment horizontal="center" vertical="top" wrapText="1"/>
    </xf>
    <xf numFmtId="0" fontId="7" fillId="0" borderId="0" xfId="0" applyFont="1" applyAlignment="1">
      <alignment horizontal="center" vertical="top" wrapText="1"/>
    </xf>
    <xf numFmtId="0" fontId="7" fillId="0" borderId="51" xfId="0" applyFont="1" applyBorder="1" applyAlignment="1">
      <alignment horizontal="center" vertical="top" wrapText="1"/>
    </xf>
    <xf numFmtId="0" fontId="7" fillId="0" borderId="44" xfId="0" applyFont="1" applyBorder="1" applyAlignment="1">
      <alignment horizontal="center" vertical="top" wrapText="1"/>
    </xf>
    <xf numFmtId="0" fontId="7" fillId="0" borderId="5" xfId="0" applyFont="1" applyBorder="1" applyAlignment="1">
      <alignment horizontal="center" vertical="top" wrapText="1"/>
    </xf>
    <xf numFmtId="0" fontId="7" fillId="0" borderId="26" xfId="0" applyFont="1" applyBorder="1" applyAlignment="1">
      <alignment horizontal="center" vertical="top" wrapText="1"/>
    </xf>
    <xf numFmtId="172" fontId="12" fillId="0" borderId="5" xfId="0" applyNumberFormat="1" applyFont="1" applyBorder="1" applyAlignment="1">
      <alignment horizontal="center" vertical="top" wrapText="1"/>
    </xf>
    <xf numFmtId="172" fontId="12" fillId="0" borderId="26" xfId="0" applyNumberFormat="1" applyFont="1" applyBorder="1" applyAlignment="1">
      <alignment horizontal="center" vertical="top" wrapText="1"/>
    </xf>
    <xf numFmtId="172" fontId="27" fillId="0" borderId="5" xfId="0" applyNumberFormat="1" applyFont="1" applyBorder="1" applyAlignment="1">
      <alignment horizontal="center" vertical="top"/>
    </xf>
    <xf numFmtId="172" fontId="27" fillId="0" borderId="26" xfId="0" applyNumberFormat="1" applyFont="1" applyBorder="1" applyAlignment="1">
      <alignment horizontal="center" vertical="top"/>
    </xf>
    <xf numFmtId="172" fontId="5" fillId="0" borderId="5" xfId="0" applyNumberFormat="1" applyFont="1" applyBorder="1" applyAlignment="1">
      <alignment horizontal="center" vertical="top"/>
    </xf>
    <xf numFmtId="172" fontId="5" fillId="0" borderId="26" xfId="0" applyNumberFormat="1" applyFont="1" applyBorder="1" applyAlignment="1">
      <alignment horizontal="center" vertical="top"/>
    </xf>
    <xf numFmtId="0" fontId="7" fillId="0" borderId="56" xfId="0" applyFont="1" applyBorder="1" applyAlignment="1">
      <alignment horizontal="left" vertical="top" wrapText="1"/>
    </xf>
    <xf numFmtId="0" fontId="7" fillId="0" borderId="34" xfId="0" applyFont="1" applyBorder="1" applyAlignment="1">
      <alignment horizontal="left" vertical="top" wrapText="1"/>
    </xf>
    <xf numFmtId="0" fontId="7" fillId="0" borderId="35" xfId="0" applyFont="1" applyBorder="1" applyAlignment="1">
      <alignment horizontal="left" vertical="top" wrapText="1"/>
    </xf>
    <xf numFmtId="0" fontId="7" fillId="0" borderId="33" xfId="0" applyFont="1" applyBorder="1" applyAlignment="1">
      <alignment horizontal="left" vertical="top" wrapText="1"/>
    </xf>
    <xf numFmtId="0" fontId="7" fillId="0" borderId="64" xfId="0" applyFont="1" applyBorder="1" applyAlignment="1">
      <alignment horizontal="left" vertical="top" wrapText="1"/>
    </xf>
    <xf numFmtId="0" fontId="7" fillId="2" borderId="65" xfId="0" applyFont="1" applyFill="1" applyBorder="1" applyAlignment="1">
      <alignment horizontal="left" vertical="top" wrapText="1"/>
    </xf>
    <xf numFmtId="0" fontId="7" fillId="2" borderId="48" xfId="0" applyFont="1" applyFill="1" applyBorder="1" applyAlignment="1">
      <alignment horizontal="left" vertical="top" wrapText="1"/>
    </xf>
    <xf numFmtId="0" fontId="7" fillId="2" borderId="66" xfId="0" applyFont="1" applyFill="1" applyBorder="1" applyAlignment="1">
      <alignment horizontal="left" vertical="top" wrapText="1"/>
    </xf>
    <xf numFmtId="0" fontId="7" fillId="0" borderId="67" xfId="0" applyFont="1" applyBorder="1" applyAlignment="1">
      <alignment horizontal="left" vertical="top" wrapText="1" indent="1"/>
    </xf>
    <xf numFmtId="0" fontId="7" fillId="0" borderId="31" xfId="0" applyFont="1" applyBorder="1" applyAlignment="1">
      <alignment horizontal="left" vertical="top" wrapText="1" indent="1"/>
    </xf>
    <xf numFmtId="0" fontId="7" fillId="0" borderId="32" xfId="0" applyFont="1" applyBorder="1" applyAlignment="1">
      <alignment horizontal="left" vertical="top" wrapText="1" indent="1"/>
    </xf>
    <xf numFmtId="0" fontId="0" fillId="0" borderId="30" xfId="0" applyBorder="1"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7" fillId="0" borderId="46" xfId="0" applyFont="1" applyBorder="1" applyAlignment="1">
      <alignment horizontal="center" vertical="top" wrapText="1"/>
    </xf>
    <xf numFmtId="0" fontId="7" fillId="0" borderId="6" xfId="0" applyFont="1" applyBorder="1" applyAlignment="1">
      <alignment horizontal="center" vertical="top" wrapText="1"/>
    </xf>
    <xf numFmtId="0" fontId="7" fillId="0" borderId="45" xfId="0" applyFont="1" applyBorder="1" applyAlignment="1">
      <alignment horizontal="center" vertical="top" wrapText="1"/>
    </xf>
    <xf numFmtId="0" fontId="0" fillId="0" borderId="67" xfId="1" applyNumberFormat="1" applyFont="1" applyBorder="1" applyAlignment="1">
      <alignment horizontal="left" shrinkToFit="1"/>
    </xf>
    <xf numFmtId="0" fontId="0" fillId="0" borderId="31" xfId="1" applyNumberFormat="1" applyFont="1" applyBorder="1" applyAlignment="1">
      <alignment horizontal="left" shrinkToFit="1"/>
    </xf>
    <xf numFmtId="0" fontId="0" fillId="0" borderId="32" xfId="1" applyNumberFormat="1" applyFont="1" applyBorder="1" applyAlignment="1">
      <alignment horizontal="left" shrinkToFit="1"/>
    </xf>
    <xf numFmtId="0" fontId="0" fillId="0" borderId="30" xfId="0" applyBorder="1" applyAlignment="1">
      <alignment horizontal="left" shrinkToFit="1"/>
    </xf>
    <xf numFmtId="0" fontId="0" fillId="0" borderId="31" xfId="0" applyBorder="1" applyAlignment="1">
      <alignment horizontal="left" shrinkToFit="1"/>
    </xf>
    <xf numFmtId="0" fontId="0" fillId="0" borderId="32" xfId="0" applyBorder="1" applyAlignment="1">
      <alignment horizontal="left" shrinkToFit="1"/>
    </xf>
    <xf numFmtId="172" fontId="12" fillId="0" borderId="30" xfId="0" applyNumberFormat="1" applyFont="1" applyBorder="1" applyAlignment="1">
      <alignment horizontal="left" shrinkToFit="1"/>
    </xf>
    <xf numFmtId="172" fontId="12" fillId="0" borderId="31" xfId="0" applyNumberFormat="1" applyFont="1" applyBorder="1" applyAlignment="1">
      <alignment horizontal="left" shrinkToFit="1"/>
    </xf>
    <xf numFmtId="172" fontId="12" fillId="0" borderId="59" xfId="0" applyNumberFormat="1" applyFont="1" applyBorder="1" applyAlignment="1">
      <alignment horizontal="left" shrinkToFit="1"/>
    </xf>
    <xf numFmtId="0" fontId="7" fillId="0" borderId="67" xfId="0" applyFont="1" applyBorder="1" applyAlignment="1">
      <alignment horizontal="center" vertical="top" wrapText="1"/>
    </xf>
    <xf numFmtId="0" fontId="7" fillId="0" borderId="31" xfId="0" applyFont="1" applyBorder="1" applyAlignment="1">
      <alignment horizontal="center" vertical="top" wrapText="1"/>
    </xf>
    <xf numFmtId="0" fontId="7" fillId="0" borderId="31" xfId="0" applyFont="1" applyBorder="1" applyAlignment="1">
      <alignment horizontal="center" vertical="center" wrapText="1"/>
    </xf>
    <xf numFmtId="0" fontId="7" fillId="0" borderId="59" xfId="0" applyFont="1" applyBorder="1" applyAlignment="1">
      <alignment horizontal="center" vertical="center" wrapText="1"/>
    </xf>
    <xf numFmtId="0" fontId="7" fillId="0" borderId="56" xfId="0" applyFont="1" applyBorder="1" applyAlignment="1">
      <alignment horizontal="center" vertical="center"/>
    </xf>
    <xf numFmtId="0" fontId="7" fillId="0" borderId="34" xfId="0" applyFont="1" applyBorder="1" applyAlignment="1">
      <alignment horizontal="center" vertical="center"/>
    </xf>
    <xf numFmtId="0" fontId="7" fillId="0" borderId="63" xfId="0" applyFont="1" applyBorder="1" applyAlignment="1">
      <alignment horizontal="center" vertical="top" wrapText="1"/>
    </xf>
    <xf numFmtId="0" fontId="7" fillId="0" borderId="34" xfId="0" applyFont="1" applyBorder="1" applyAlignment="1">
      <alignment horizontal="center" vertical="top" wrapText="1"/>
    </xf>
    <xf numFmtId="0" fontId="7" fillId="0" borderId="64" xfId="0" applyFont="1" applyBorder="1" applyAlignment="1">
      <alignment horizontal="center" vertical="top" wrapText="1"/>
    </xf>
    <xf numFmtId="43" fontId="26" fillId="0" borderId="1" xfId="1" applyFont="1" applyFill="1" applyBorder="1" applyAlignment="1">
      <alignment horizontal="left" vertical="top" wrapText="1"/>
    </xf>
    <xf numFmtId="43" fontId="7" fillId="0" borderId="1" xfId="1" applyFont="1" applyFill="1" applyBorder="1" applyAlignment="1">
      <alignment horizontal="left" vertical="top" wrapText="1"/>
    </xf>
    <xf numFmtId="0" fontId="7" fillId="0" borderId="1" xfId="0" applyFont="1" applyBorder="1" applyAlignment="1">
      <alignment horizontal="center" vertical="top" wrapText="1"/>
    </xf>
    <xf numFmtId="43" fontId="7" fillId="0" borderId="46" xfId="1" applyFont="1" applyFill="1" applyBorder="1" applyAlignment="1">
      <alignment horizontal="center" vertical="top" wrapText="1"/>
    </xf>
    <xf numFmtId="43" fontId="7" fillId="0" borderId="6" xfId="1" applyFont="1" applyFill="1" applyBorder="1" applyAlignment="1">
      <alignment horizontal="center" vertical="top" wrapText="1"/>
    </xf>
    <xf numFmtId="43" fontId="7" fillId="0" borderId="45" xfId="1" applyFont="1" applyFill="1" applyBorder="1" applyAlignment="1">
      <alignment horizontal="center" vertical="top" wrapText="1"/>
    </xf>
    <xf numFmtId="43" fontId="7" fillId="0" borderId="44" xfId="1" applyFont="1" applyFill="1" applyBorder="1" applyAlignment="1">
      <alignment horizontal="center" vertical="top" wrapText="1"/>
    </xf>
    <xf numFmtId="43" fontId="7" fillId="0" borderId="5" xfId="1" applyFont="1" applyFill="1" applyBorder="1" applyAlignment="1">
      <alignment horizontal="center" vertical="top" wrapText="1"/>
    </xf>
    <xf numFmtId="43" fontId="7" fillId="0" borderId="26" xfId="1" applyFont="1" applyFill="1" applyBorder="1" applyAlignment="1">
      <alignment horizontal="center" vertical="top" wrapText="1"/>
    </xf>
    <xf numFmtId="0" fontId="11" fillId="0" borderId="65" xfId="0" applyFont="1" applyBorder="1" applyAlignment="1">
      <alignment horizontal="center" vertical="top" wrapText="1"/>
    </xf>
    <xf numFmtId="0" fontId="11" fillId="0" borderId="48" xfId="0" applyFont="1" applyBorder="1" applyAlignment="1">
      <alignment horizontal="center" vertical="top" wrapText="1"/>
    </xf>
    <xf numFmtId="0" fontId="11" fillId="0" borderId="6" xfId="0" applyFont="1" applyBorder="1" applyAlignment="1">
      <alignment horizontal="center" vertical="top" wrapText="1"/>
    </xf>
    <xf numFmtId="0" fontId="11" fillId="0" borderId="66" xfId="0" applyFont="1" applyBorder="1" applyAlignment="1">
      <alignment horizontal="center" vertical="top" wrapText="1"/>
    </xf>
    <xf numFmtId="0" fontId="7" fillId="0" borderId="42" xfId="0" applyFont="1" applyBorder="1" applyAlignment="1">
      <alignment horizontal="center" vertical="top" wrapText="1"/>
    </xf>
    <xf numFmtId="0" fontId="7" fillId="0" borderId="2" xfId="0" applyFont="1" applyBorder="1" applyAlignment="1">
      <alignment horizontal="center" vertical="top" wrapText="1"/>
    </xf>
    <xf numFmtId="0" fontId="7" fillId="0" borderId="3" xfId="0" applyFont="1" applyBorder="1" applyAlignment="1">
      <alignment horizontal="center" vertical="top" wrapText="1"/>
    </xf>
    <xf numFmtId="0" fontId="5" fillId="0" borderId="42" xfId="0" applyFont="1" applyBorder="1" applyAlignment="1">
      <alignment horizontal="center" vertical="top" wrapText="1"/>
    </xf>
    <xf numFmtId="0" fontId="5" fillId="0" borderId="2" xfId="0" applyFont="1" applyBorder="1" applyAlignment="1">
      <alignment horizontal="center" vertical="top" wrapText="1"/>
    </xf>
    <xf numFmtId="0" fontId="5" fillId="0" borderId="53" xfId="0" applyFont="1" applyBorder="1" applyAlignment="1">
      <alignment horizontal="center" vertical="top" wrapText="1"/>
    </xf>
    <xf numFmtId="0" fontId="5" fillId="0" borderId="43" xfId="0" applyFont="1" applyBorder="1" applyAlignment="1">
      <alignment horizontal="center" vertical="center" wrapText="1"/>
    </xf>
    <xf numFmtId="0" fontId="5" fillId="0" borderId="0" xfId="0" applyFont="1" applyAlignment="1">
      <alignment horizontal="center" vertical="center" wrapText="1"/>
    </xf>
    <xf numFmtId="0" fontId="5" fillId="0" borderId="37"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58" xfId="0" applyFont="1" applyBorder="1" applyAlignment="1">
      <alignment horizontal="center" vertical="top" wrapText="1"/>
    </xf>
    <xf numFmtId="0" fontId="5" fillId="0" borderId="39" xfId="0" applyFont="1" applyBorder="1" applyAlignment="1">
      <alignment horizontal="center" vertical="top" wrapText="1"/>
    </xf>
    <xf numFmtId="0" fontId="5" fillId="0" borderId="57" xfId="0" applyFont="1" applyBorder="1" applyAlignment="1">
      <alignment horizontal="center" vertical="top" wrapText="1"/>
    </xf>
    <xf numFmtId="0" fontId="7" fillId="0" borderId="67" xfId="0" applyFont="1" applyBorder="1" applyAlignment="1">
      <alignment horizontal="center" vertical="center" wrapText="1"/>
    </xf>
    <xf numFmtId="0" fontId="7" fillId="0" borderId="32" xfId="0" applyFont="1" applyBorder="1" applyAlignment="1">
      <alignment horizontal="center" vertical="center" wrapText="1"/>
    </xf>
    <xf numFmtId="43" fontId="5" fillId="0" borderId="43" xfId="1" applyFont="1" applyFill="1" applyBorder="1" applyAlignment="1">
      <alignment horizontal="center" vertical="center"/>
    </xf>
    <xf numFmtId="43" fontId="5" fillId="0" borderId="0" xfId="1" applyFont="1" applyFill="1" applyBorder="1" applyAlignment="1">
      <alignment horizontal="center" vertical="center"/>
    </xf>
    <xf numFmtId="43" fontId="5" fillId="0" borderId="37" xfId="1" applyFont="1" applyFill="1" applyBorder="1" applyAlignment="1">
      <alignment horizontal="center" vertical="center"/>
    </xf>
    <xf numFmtId="0" fontId="7" fillId="0" borderId="30" xfId="0" applyFont="1" applyBorder="1" applyAlignment="1">
      <alignment horizontal="center" vertical="center" wrapText="1"/>
    </xf>
    <xf numFmtId="169" fontId="5" fillId="0" borderId="43" xfId="0" applyNumberFormat="1" applyFont="1" applyBorder="1" applyAlignment="1">
      <alignment horizontal="center" vertical="center" shrinkToFit="1"/>
    </xf>
    <xf numFmtId="169" fontId="5" fillId="0" borderId="0" xfId="0" applyNumberFormat="1" applyFont="1" applyAlignment="1">
      <alignment horizontal="center" vertical="center" shrinkToFit="1"/>
    </xf>
    <xf numFmtId="169" fontId="5" fillId="0" borderId="37" xfId="0" applyNumberFormat="1" applyFont="1" applyBorder="1" applyAlignment="1">
      <alignment horizontal="center" vertical="center" shrinkToFit="1"/>
    </xf>
    <xf numFmtId="169" fontId="5" fillId="0" borderId="36" xfId="0" applyNumberFormat="1" applyFont="1" applyBorder="1" applyAlignment="1">
      <alignment horizontal="center" vertical="top" shrinkToFit="1"/>
    </xf>
    <xf numFmtId="169" fontId="5" fillId="0" borderId="0" xfId="0" applyNumberFormat="1" applyFont="1" applyAlignment="1">
      <alignment horizontal="center" vertical="top" shrinkToFit="1"/>
    </xf>
    <xf numFmtId="1" fontId="5" fillId="0" borderId="0" xfId="0" applyNumberFormat="1" applyFont="1" applyAlignment="1">
      <alignment horizontal="center" vertical="center" wrapText="1"/>
    </xf>
    <xf numFmtId="0" fontId="5" fillId="0" borderId="36" xfId="0" applyFont="1" applyBorder="1" applyAlignment="1">
      <alignment horizontal="center" vertical="top" wrapText="1"/>
    </xf>
    <xf numFmtId="0" fontId="5" fillId="0" borderId="0" xfId="0" applyFont="1" applyAlignment="1">
      <alignment horizontal="center" vertical="top" wrapText="1"/>
    </xf>
    <xf numFmtId="0" fontId="5" fillId="0" borderId="51" xfId="0" applyFont="1" applyBorder="1" applyAlignment="1">
      <alignment horizontal="center" vertical="top" wrapText="1"/>
    </xf>
    <xf numFmtId="0" fontId="7" fillId="0" borderId="46" xfId="0" applyFont="1" applyBorder="1" applyAlignment="1">
      <alignment horizontal="left" vertical="top" wrapText="1"/>
    </xf>
    <xf numFmtId="0" fontId="7" fillId="0" borderId="6" xfId="0" applyFont="1" applyBorder="1" applyAlignment="1">
      <alignment horizontal="left" vertical="top" wrapText="1"/>
    </xf>
    <xf numFmtId="0" fontId="7" fillId="0" borderId="45" xfId="0" applyFont="1" applyBorder="1" applyAlignment="1">
      <alignment horizontal="left" vertical="top" wrapText="1"/>
    </xf>
    <xf numFmtId="0" fontId="7" fillId="0" borderId="44" xfId="0" applyFont="1" applyBorder="1" applyAlignment="1">
      <alignment horizontal="center" vertical="center" shrinkToFit="1"/>
    </xf>
    <xf numFmtId="0" fontId="7" fillId="0" borderId="5" xfId="0" applyFont="1" applyBorder="1" applyAlignment="1">
      <alignment horizontal="center" vertical="center" shrinkToFit="1"/>
    </xf>
    <xf numFmtId="0" fontId="7" fillId="0" borderId="26" xfId="0" applyFont="1" applyBorder="1" applyAlignment="1">
      <alignment horizontal="center" vertical="center" shrinkToFit="1"/>
    </xf>
    <xf numFmtId="0" fontId="7" fillId="0" borderId="36" xfId="0" applyFont="1" applyBorder="1" applyAlignment="1">
      <alignment horizontal="left" vertical="top" wrapText="1"/>
    </xf>
    <xf numFmtId="0" fontId="7" fillId="0" borderId="0" xfId="0" applyFont="1" applyAlignment="1">
      <alignment horizontal="left" vertical="top" wrapText="1"/>
    </xf>
    <xf numFmtId="0" fontId="7" fillId="0" borderId="51" xfId="0" applyFont="1" applyBorder="1" applyAlignment="1">
      <alignment horizontal="left" vertical="top" wrapText="1"/>
    </xf>
    <xf numFmtId="172" fontId="5" fillId="0" borderId="31" xfId="0" applyNumberFormat="1" applyFont="1" applyBorder="1" applyAlignment="1">
      <alignment horizontal="center" vertical="center" shrinkToFit="1"/>
    </xf>
    <xf numFmtId="0" fontId="7" fillId="0" borderId="67" xfId="0" applyFont="1" applyBorder="1" applyAlignment="1">
      <alignment horizontal="center" vertical="top" shrinkToFit="1"/>
    </xf>
    <xf numFmtId="0" fontId="7" fillId="0" borderId="31" xfId="0" applyFont="1" applyBorder="1" applyAlignment="1">
      <alignment horizontal="center" vertical="top" shrinkToFit="1"/>
    </xf>
    <xf numFmtId="164" fontId="5" fillId="0" borderId="4"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0" fontId="5" fillId="0" borderId="4" xfId="0" applyFont="1" applyBorder="1" applyAlignment="1">
      <alignment horizontal="center" vertical="top" wrapText="1"/>
    </xf>
    <xf numFmtId="172" fontId="5" fillId="0" borderId="4" xfId="0" applyNumberFormat="1" applyFont="1" applyBorder="1" applyAlignment="1">
      <alignment horizontal="center" vertical="top" wrapText="1"/>
    </xf>
    <xf numFmtId="172" fontId="5" fillId="0" borderId="1" xfId="0" applyNumberFormat="1" applyFont="1" applyBorder="1" applyAlignment="1">
      <alignment horizontal="center" vertical="top" wrapText="1"/>
    </xf>
    <xf numFmtId="0" fontId="7" fillId="0" borderId="56" xfId="0" applyFont="1" applyBorder="1" applyAlignment="1">
      <alignment horizontal="center" vertical="top" wrapText="1"/>
    </xf>
    <xf numFmtId="0" fontId="0" fillId="0" borderId="35" xfId="0" applyBorder="1" applyAlignment="1">
      <alignment horizontal="left" vertical="top" wrapText="1"/>
    </xf>
    <xf numFmtId="0" fontId="0" fillId="0" borderId="37" xfId="0" applyBorder="1" applyAlignment="1">
      <alignment horizontal="left" vertical="top" wrapText="1"/>
    </xf>
    <xf numFmtId="0" fontId="0" fillId="0" borderId="59" xfId="0" applyBorder="1" applyAlignment="1">
      <alignment horizontal="left" vertical="top" wrapText="1"/>
    </xf>
    <xf numFmtId="0" fontId="7" fillId="2" borderId="67" xfId="0" applyFont="1" applyFill="1" applyBorder="1" applyAlignment="1">
      <alignment horizontal="left" vertical="top" wrapText="1"/>
    </xf>
    <xf numFmtId="0" fontId="7" fillId="2" borderId="31" xfId="0" applyFont="1" applyFill="1" applyBorder="1" applyAlignment="1">
      <alignment horizontal="left" vertical="top" wrapText="1"/>
    </xf>
    <xf numFmtId="0" fontId="7" fillId="2" borderId="59" xfId="0" applyFont="1" applyFill="1" applyBorder="1" applyAlignment="1">
      <alignment horizontal="left" vertical="top" wrapText="1"/>
    </xf>
    <xf numFmtId="0" fontId="7" fillId="0" borderId="35" xfId="0" applyFont="1" applyBorder="1" applyAlignment="1">
      <alignment horizontal="center" vertical="top" wrapText="1"/>
    </xf>
    <xf numFmtId="0" fontId="7" fillId="0" borderId="33" xfId="0" applyFont="1" applyBorder="1" applyAlignment="1">
      <alignment horizontal="center" vertical="top" wrapText="1"/>
    </xf>
    <xf numFmtId="0" fontId="7" fillId="0" borderId="37" xfId="0" applyFont="1" applyBorder="1" applyAlignment="1">
      <alignment horizontal="center" vertical="top" wrapText="1"/>
    </xf>
    <xf numFmtId="172" fontId="5" fillId="0" borderId="4" xfId="0" applyNumberFormat="1" applyFont="1" applyBorder="1" applyAlignment="1">
      <alignment horizontal="center" vertical="center" wrapText="1"/>
    </xf>
    <xf numFmtId="172" fontId="5" fillId="0" borderId="26" xfId="0" applyNumberFormat="1" applyFont="1" applyBorder="1" applyAlignment="1">
      <alignment horizontal="center" vertical="center" wrapText="1"/>
    </xf>
    <xf numFmtId="172" fontId="5" fillId="0" borderId="1" xfId="0" applyNumberFormat="1" applyFont="1" applyBorder="1" applyAlignment="1">
      <alignment horizontal="center" vertical="center" wrapText="1"/>
    </xf>
    <xf numFmtId="1" fontId="8" fillId="0" borderId="30" xfId="0" applyNumberFormat="1" applyFont="1" applyBorder="1" applyAlignment="1">
      <alignment horizontal="center" vertical="top" shrinkToFit="1"/>
    </xf>
    <xf numFmtId="1" fontId="8" fillId="0" borderId="32" xfId="0" applyNumberFormat="1" applyFont="1" applyBorder="1" applyAlignment="1">
      <alignment horizontal="center" vertical="top" shrinkToFit="1"/>
    </xf>
    <xf numFmtId="1" fontId="8" fillId="0" borderId="30" xfId="0" applyNumberFormat="1" applyFont="1" applyBorder="1" applyAlignment="1">
      <alignment horizontal="left" vertical="top" indent="1" shrinkToFit="1"/>
    </xf>
    <xf numFmtId="1" fontId="8" fillId="0" borderId="31" xfId="0" applyNumberFormat="1" applyFont="1" applyBorder="1" applyAlignment="1">
      <alignment horizontal="left" vertical="top" indent="1" shrinkToFit="1"/>
    </xf>
    <xf numFmtId="1" fontId="8" fillId="0" borderId="32" xfId="0" applyNumberFormat="1" applyFont="1" applyBorder="1" applyAlignment="1">
      <alignment horizontal="left" vertical="top" indent="1" shrinkToFit="1"/>
    </xf>
    <xf numFmtId="1" fontId="8" fillId="0" borderId="30" xfId="0" applyNumberFormat="1" applyFont="1" applyBorder="1" applyAlignment="1">
      <alignment horizontal="right" vertical="top" shrinkToFit="1"/>
    </xf>
    <xf numFmtId="1" fontId="8" fillId="0" borderId="32" xfId="0" applyNumberFormat="1" applyFont="1" applyBorder="1" applyAlignment="1">
      <alignment horizontal="right" vertical="top" shrinkToFit="1"/>
    </xf>
    <xf numFmtId="1" fontId="8" fillId="0" borderId="30" xfId="0" applyNumberFormat="1" applyFont="1" applyBorder="1" applyAlignment="1">
      <alignment horizontal="left" vertical="top" shrinkToFit="1"/>
    </xf>
    <xf numFmtId="1" fontId="8" fillId="0" borderId="32" xfId="0" applyNumberFormat="1" applyFont="1" applyBorder="1" applyAlignment="1">
      <alignment horizontal="left" vertical="top" shrinkToFit="1"/>
    </xf>
    <xf numFmtId="1" fontId="8" fillId="0" borderId="30" xfId="0" applyNumberFormat="1" applyFont="1" applyBorder="1" applyAlignment="1">
      <alignment horizontal="right" vertical="top" indent="1" shrinkToFit="1"/>
    </xf>
    <xf numFmtId="1" fontId="8" fillId="0" borderId="32" xfId="0" applyNumberFormat="1" applyFont="1" applyBorder="1" applyAlignment="1">
      <alignment horizontal="right" vertical="top" indent="1" shrinkToFit="1"/>
    </xf>
    <xf numFmtId="1" fontId="8" fillId="0" borderId="31" xfId="0" applyNumberFormat="1" applyFont="1" applyBorder="1" applyAlignment="1">
      <alignment horizontal="right" vertical="top" indent="1" shrinkToFit="1"/>
    </xf>
    <xf numFmtId="1" fontId="8" fillId="0" borderId="31" xfId="0" applyNumberFormat="1" applyFont="1" applyBorder="1" applyAlignment="1">
      <alignment horizontal="center" vertical="top" shrinkToFit="1"/>
    </xf>
    <xf numFmtId="1" fontId="8" fillId="0" borderId="59" xfId="0" applyNumberFormat="1" applyFont="1" applyBorder="1" applyAlignment="1">
      <alignment horizontal="center" vertical="top" shrinkToFit="1"/>
    </xf>
    <xf numFmtId="0" fontId="7" fillId="0" borderId="67" xfId="0" applyFont="1" applyBorder="1" applyAlignment="1">
      <alignment horizontal="left" vertical="top" wrapText="1"/>
    </xf>
    <xf numFmtId="0" fontId="7" fillId="0" borderId="31" xfId="0" applyFont="1" applyBorder="1" applyAlignment="1">
      <alignment horizontal="left" vertical="top" wrapText="1"/>
    </xf>
    <xf numFmtId="0" fontId="7" fillId="0" borderId="32" xfId="0" applyFont="1" applyBorder="1" applyAlignment="1">
      <alignment horizontal="left" vertical="top" wrapText="1"/>
    </xf>
    <xf numFmtId="0" fontId="7" fillId="0" borderId="60" xfId="0" applyFont="1" applyBorder="1" applyAlignment="1">
      <alignment horizontal="left" vertical="top" wrapText="1"/>
    </xf>
    <xf numFmtId="0" fontId="7" fillId="0" borderId="61" xfId="0" applyFont="1" applyBorder="1" applyAlignment="1">
      <alignment horizontal="left" vertical="top" wrapText="1"/>
    </xf>
    <xf numFmtId="0" fontId="7" fillId="0" borderId="62" xfId="0" applyFont="1" applyBorder="1" applyAlignment="1">
      <alignment horizontal="left" vertical="top" wrapText="1"/>
    </xf>
    <xf numFmtId="0" fontId="0" fillId="2" borderId="65" xfId="0" applyFill="1" applyBorder="1" applyAlignment="1">
      <alignment horizontal="left" vertical="top" wrapText="1"/>
    </xf>
    <xf numFmtId="0" fontId="0" fillId="2" borderId="48" xfId="0" applyFill="1" applyBorder="1" applyAlignment="1">
      <alignment horizontal="left" vertical="top" wrapText="1"/>
    </xf>
    <xf numFmtId="0" fontId="0" fillId="2" borderId="49" xfId="0" applyFill="1" applyBorder="1" applyAlignment="1">
      <alignment horizontal="left" vertical="top" wrapText="1"/>
    </xf>
    <xf numFmtId="0" fontId="0" fillId="0" borderId="47" xfId="0" applyBorder="1" applyAlignment="1">
      <alignment horizontal="left" vertical="top" wrapText="1" indent="1"/>
    </xf>
    <xf numFmtId="0" fontId="0" fillId="0" borderId="48" xfId="0" applyBorder="1" applyAlignment="1">
      <alignment horizontal="left" vertical="top" wrapText="1" indent="1"/>
    </xf>
    <xf numFmtId="0" fontId="0" fillId="0" borderId="49" xfId="0" applyBorder="1" applyAlignment="1">
      <alignment horizontal="left" vertical="top" wrapText="1" indent="1"/>
    </xf>
    <xf numFmtId="0" fontId="0" fillId="0" borderId="66" xfId="0" applyBorder="1" applyAlignment="1">
      <alignment horizontal="left" vertical="top" wrapText="1" indent="1"/>
    </xf>
    <xf numFmtId="0" fontId="0" fillId="0" borderId="67" xfId="0" applyBorder="1" applyAlignment="1">
      <alignment horizontal="left" vertical="top" wrapText="1"/>
    </xf>
    <xf numFmtId="1" fontId="8" fillId="0" borderId="30" xfId="0" applyNumberFormat="1" applyFont="1" applyBorder="1" applyAlignment="1">
      <alignment horizontal="center" vertical="center" shrinkToFit="1"/>
    </xf>
    <xf numFmtId="1" fontId="8" fillId="0" borderId="31" xfId="0" applyNumberFormat="1" applyFont="1" applyBorder="1" applyAlignment="1">
      <alignment horizontal="center" vertical="center" shrinkToFit="1"/>
    </xf>
    <xf numFmtId="1" fontId="8" fillId="0" borderId="32" xfId="0" applyNumberFormat="1" applyFont="1" applyBorder="1" applyAlignment="1">
      <alignment horizontal="center" vertical="center" shrinkToFit="1"/>
    </xf>
    <xf numFmtId="1" fontId="8" fillId="0" borderId="30" xfId="0" applyNumberFormat="1" applyFont="1" applyBorder="1" applyAlignment="1">
      <alignment horizontal="left" vertical="center" indent="1" shrinkToFit="1"/>
    </xf>
    <xf numFmtId="1" fontId="8" fillId="0" borderId="31" xfId="0" applyNumberFormat="1" applyFont="1" applyBorder="1" applyAlignment="1">
      <alignment horizontal="left" vertical="center" indent="1" shrinkToFit="1"/>
    </xf>
    <xf numFmtId="1" fontId="8" fillId="0" borderId="32" xfId="0" applyNumberFormat="1" applyFont="1" applyBorder="1" applyAlignment="1">
      <alignment horizontal="left" vertical="center" indent="1" shrinkToFit="1"/>
    </xf>
    <xf numFmtId="1" fontId="8" fillId="0" borderId="59" xfId="0" applyNumberFormat="1" applyFont="1" applyBorder="1" applyAlignment="1">
      <alignment horizontal="center" vertical="center" shrinkToFit="1"/>
    </xf>
    <xf numFmtId="1" fontId="8" fillId="0" borderId="30" xfId="0" applyNumberFormat="1" applyFont="1" applyBorder="1" applyAlignment="1">
      <alignment horizontal="right" vertical="center" indent="1" shrinkToFit="1"/>
    </xf>
    <xf numFmtId="1" fontId="8" fillId="0" borderId="31" xfId="0" applyNumberFormat="1" applyFont="1" applyBorder="1" applyAlignment="1">
      <alignment horizontal="right" vertical="center" indent="1" shrinkToFit="1"/>
    </xf>
    <xf numFmtId="1" fontId="8" fillId="0" borderId="32" xfId="0" applyNumberFormat="1" applyFont="1" applyBorder="1" applyAlignment="1">
      <alignment horizontal="right" vertical="center" indent="1" shrinkToFit="1"/>
    </xf>
    <xf numFmtId="0" fontId="7" fillId="0" borderId="59" xfId="0" applyFont="1" applyBorder="1" applyAlignment="1">
      <alignment horizontal="left" vertical="top" wrapText="1"/>
    </xf>
    <xf numFmtId="0" fontId="5" fillId="0" borderId="67" xfId="0" applyFont="1" applyBorder="1" applyAlignment="1">
      <alignment horizontal="left" vertical="top" wrapText="1"/>
    </xf>
    <xf numFmtId="0" fontId="5" fillId="0" borderId="31" xfId="0" applyFont="1" applyBorder="1" applyAlignment="1">
      <alignment horizontal="left" vertical="top" wrapText="1"/>
    </xf>
    <xf numFmtId="0" fontId="5" fillId="0" borderId="59" xfId="0" applyFont="1" applyBorder="1" applyAlignment="1">
      <alignment horizontal="left" vertical="top" wrapText="1"/>
    </xf>
    <xf numFmtId="0" fontId="0" fillId="0" borderId="5" xfId="0" applyBorder="1" applyAlignment="1">
      <alignment horizontal="center"/>
    </xf>
    <xf numFmtId="0" fontId="44" fillId="0" borderId="5" xfId="0" applyFont="1" applyBorder="1" applyAlignment="1">
      <alignment horizontal="center"/>
    </xf>
    <xf numFmtId="0" fontId="0" fillId="0" borderId="6" xfId="0" applyBorder="1" applyAlignment="1">
      <alignment horizontal="center"/>
    </xf>
    <xf numFmtId="0" fontId="7" fillId="2" borderId="32" xfId="0" applyFont="1" applyFill="1" applyBorder="1" applyAlignment="1">
      <alignment horizontal="left" vertical="top" wrapText="1"/>
    </xf>
    <xf numFmtId="0" fontId="7" fillId="2" borderId="33"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64" xfId="0" applyFont="1" applyFill="1" applyBorder="1" applyAlignment="1">
      <alignment horizontal="left" vertical="top" wrapText="1"/>
    </xf>
    <xf numFmtId="0" fontId="7" fillId="0" borderId="42"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169" fontId="42" fillId="0" borderId="42" xfId="0" applyNumberFormat="1" applyFont="1" applyBorder="1" applyAlignment="1">
      <alignment horizontal="center" vertical="top" shrinkToFit="1"/>
    </xf>
    <xf numFmtId="169" fontId="42" fillId="0" borderId="2" xfId="0" applyNumberFormat="1" applyFont="1" applyBorder="1" applyAlignment="1">
      <alignment horizontal="center" vertical="top" shrinkToFit="1"/>
    </xf>
    <xf numFmtId="169" fontId="42" fillId="0" borderId="3" xfId="0" applyNumberFormat="1" applyFont="1" applyBorder="1" applyAlignment="1">
      <alignment horizontal="center" vertical="top" shrinkToFit="1"/>
    </xf>
    <xf numFmtId="0" fontId="5" fillId="0" borderId="42" xfId="0" applyFont="1" applyBorder="1" applyAlignment="1">
      <alignment horizontal="center" vertical="top" shrinkToFit="1"/>
    </xf>
    <xf numFmtId="0" fontId="5" fillId="0" borderId="2" xfId="0" applyFont="1" applyBorder="1" applyAlignment="1">
      <alignment horizontal="center" vertical="top" shrinkToFit="1"/>
    </xf>
    <xf numFmtId="0" fontId="5" fillId="0" borderId="3" xfId="0" applyFont="1" applyBorder="1" applyAlignment="1">
      <alignment horizontal="center" vertical="top" shrinkToFit="1"/>
    </xf>
    <xf numFmtId="0" fontId="7" fillId="0" borderId="2" xfId="0" applyFont="1" applyBorder="1" applyAlignment="1">
      <alignment horizontal="center" vertical="top"/>
    </xf>
    <xf numFmtId="0" fontId="41" fillId="0" borderId="38" xfId="0" applyFont="1" applyBorder="1" applyAlignment="1" applyProtection="1">
      <alignment horizontal="left" vertical="top" wrapText="1"/>
      <protection locked="0"/>
    </xf>
    <xf numFmtId="0" fontId="41" fillId="0" borderId="39" xfId="0" applyFont="1" applyBorder="1" applyAlignment="1" applyProtection="1">
      <alignment horizontal="left" vertical="top" wrapText="1"/>
      <protection locked="0"/>
    </xf>
    <xf numFmtId="0" fontId="41" fillId="0" borderId="57" xfId="0" applyFont="1" applyBorder="1" applyAlignment="1" applyProtection="1">
      <alignment horizontal="left" vertical="top" wrapText="1"/>
      <protection locked="0"/>
    </xf>
    <xf numFmtId="0" fontId="41" fillId="0" borderId="58" xfId="0" applyFont="1" applyBorder="1" applyAlignment="1" applyProtection="1">
      <alignment horizontal="left" vertical="top" wrapText="1"/>
      <protection locked="0"/>
    </xf>
    <xf numFmtId="0" fontId="41" fillId="0" borderId="40" xfId="0" applyFont="1" applyBorder="1" applyAlignment="1" applyProtection="1">
      <alignment horizontal="left" vertical="top" wrapText="1"/>
      <protection locked="0"/>
    </xf>
    <xf numFmtId="0" fontId="41" fillId="0" borderId="44" xfId="0" applyFont="1" applyBorder="1" applyAlignment="1" applyProtection="1">
      <alignment horizontal="left" vertical="top" wrapText="1"/>
      <protection locked="0"/>
    </xf>
    <xf numFmtId="0" fontId="41" fillId="0" borderId="5" xfId="0" applyFont="1" applyBorder="1" applyAlignment="1" applyProtection="1">
      <alignment horizontal="left" vertical="top" wrapText="1"/>
      <protection locked="0"/>
    </xf>
    <xf numFmtId="0" fontId="41" fillId="0" borderId="26" xfId="0" applyFont="1" applyBorder="1" applyAlignment="1" applyProtection="1">
      <alignment horizontal="left" vertical="top" wrapText="1"/>
      <protection locked="0"/>
    </xf>
    <xf numFmtId="0" fontId="7" fillId="0" borderId="54" xfId="0" applyFont="1" applyBorder="1" applyAlignment="1">
      <alignment horizontal="center" vertical="top" wrapText="1"/>
    </xf>
    <xf numFmtId="0" fontId="9" fillId="0" borderId="46" xfId="0" applyFont="1" applyBorder="1" applyAlignment="1">
      <alignment horizontal="center" vertical="top" wrapText="1"/>
    </xf>
    <xf numFmtId="0" fontId="9" fillId="0" borderId="6" xfId="0" applyFont="1" applyBorder="1" applyAlignment="1">
      <alignment horizontal="center" vertical="top" wrapText="1"/>
    </xf>
    <xf numFmtId="0" fontId="9" fillId="0" borderId="45" xfId="0" applyFont="1" applyBorder="1" applyAlignment="1">
      <alignment horizontal="center" vertical="top" wrapText="1"/>
    </xf>
    <xf numFmtId="0" fontId="9" fillId="0" borderId="44" xfId="0" applyFont="1" applyBorder="1" applyAlignment="1">
      <alignment horizontal="center" vertical="top" wrapText="1"/>
    </xf>
    <xf numFmtId="0" fontId="9" fillId="0" borderId="5" xfId="0" applyFont="1" applyBorder="1" applyAlignment="1">
      <alignment horizontal="center" vertical="top" wrapText="1"/>
    </xf>
    <xf numFmtId="0" fontId="9" fillId="0" borderId="26" xfId="0" applyFont="1" applyBorder="1" applyAlignment="1">
      <alignment horizontal="center" vertical="top" wrapText="1"/>
    </xf>
    <xf numFmtId="0" fontId="5" fillId="0" borderId="44" xfId="0" applyFont="1" applyBorder="1" applyAlignment="1">
      <alignment horizontal="center" vertical="center" shrinkToFit="1"/>
    </xf>
    <xf numFmtId="0" fontId="5" fillId="0" borderId="5" xfId="0" applyFont="1" applyBorder="1" applyAlignment="1">
      <alignment horizontal="center" vertical="center" shrinkToFit="1"/>
    </xf>
    <xf numFmtId="0" fontId="5" fillId="0" borderId="26" xfId="0" applyFont="1" applyBorder="1" applyAlignment="1">
      <alignment horizontal="center" vertical="center" shrinkToFit="1"/>
    </xf>
    <xf numFmtId="166" fontId="5" fillId="0" borderId="44" xfId="0" applyNumberFormat="1" applyFont="1" applyBorder="1" applyAlignment="1">
      <alignment horizontal="center" vertical="center" shrinkToFit="1"/>
    </xf>
    <xf numFmtId="166" fontId="5" fillId="0" borderId="5" xfId="0" applyNumberFormat="1" applyFont="1" applyBorder="1" applyAlignment="1">
      <alignment horizontal="center" vertical="center" shrinkToFit="1"/>
    </xf>
    <xf numFmtId="166" fontId="5" fillId="0" borderId="26" xfId="0" applyNumberFormat="1" applyFont="1" applyBorder="1" applyAlignment="1">
      <alignment horizontal="center" vertical="center" shrinkToFit="1"/>
    </xf>
    <xf numFmtId="0" fontId="7" fillId="2" borderId="46" xfId="0" applyFont="1" applyFill="1" applyBorder="1" applyAlignment="1">
      <alignment horizontal="left" vertical="center" wrapText="1"/>
    </xf>
    <xf numFmtId="0" fontId="7" fillId="2" borderId="6" xfId="0" applyFont="1" applyFill="1" applyBorder="1" applyAlignment="1">
      <alignment horizontal="left" vertical="center" wrapText="1"/>
    </xf>
    <xf numFmtId="0" fontId="7" fillId="2" borderId="45" xfId="0" applyFont="1" applyFill="1" applyBorder="1" applyAlignment="1">
      <alignment horizontal="left" vertical="center" wrapText="1"/>
    </xf>
    <xf numFmtId="0" fontId="7" fillId="2" borderId="43" xfId="0" applyFont="1" applyFill="1" applyBorder="1" applyAlignment="1">
      <alignment horizontal="left" vertical="center" wrapText="1"/>
    </xf>
    <xf numFmtId="0" fontId="7" fillId="2" borderId="0" xfId="0" applyFont="1" applyFill="1" applyAlignment="1">
      <alignment horizontal="left" vertical="center" wrapText="1"/>
    </xf>
    <xf numFmtId="0" fontId="7" fillId="2" borderId="51" xfId="0" applyFont="1" applyFill="1" applyBorder="1" applyAlignment="1">
      <alignment horizontal="left" vertical="center" wrapText="1"/>
    </xf>
    <xf numFmtId="0" fontId="10" fillId="0" borderId="2" xfId="0" applyFont="1" applyBorder="1" applyAlignment="1">
      <alignment horizontal="center" vertical="top" wrapText="1"/>
    </xf>
    <xf numFmtId="0" fontId="10" fillId="0" borderId="53" xfId="0" applyFont="1" applyBorder="1" applyAlignment="1">
      <alignment horizontal="center" vertical="top" wrapText="1"/>
    </xf>
    <xf numFmtId="0" fontId="10" fillId="0" borderId="55"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5" fillId="0" borderId="6" xfId="0" applyFont="1" applyBorder="1" applyAlignment="1">
      <alignment horizontal="center" vertical="top" shrinkToFit="1"/>
    </xf>
    <xf numFmtId="0" fontId="5" fillId="0" borderId="45" xfId="0" applyFont="1" applyBorder="1" applyAlignment="1">
      <alignment horizontal="center" vertical="top" shrinkToFit="1"/>
    </xf>
    <xf numFmtId="166" fontId="7" fillId="0" borderId="44" xfId="0" applyNumberFormat="1" applyFont="1" applyBorder="1" applyAlignment="1">
      <alignment horizontal="center" vertical="center" shrinkToFit="1"/>
    </xf>
    <xf numFmtId="166" fontId="7" fillId="0" borderId="5" xfId="0" applyNumberFormat="1" applyFont="1" applyBorder="1" applyAlignment="1">
      <alignment horizontal="center" vertical="center" shrinkToFit="1"/>
    </xf>
    <xf numFmtId="166" fontId="7" fillId="0" borderId="26" xfId="0" applyNumberFormat="1" applyFont="1" applyBorder="1" applyAlignment="1">
      <alignment horizontal="center" vertical="center" shrinkToFit="1"/>
    </xf>
    <xf numFmtId="0" fontId="5" fillId="0" borderId="1" xfId="0" applyFont="1" applyBorder="1" applyAlignment="1">
      <alignment horizontal="center" vertical="center" wrapText="1"/>
    </xf>
    <xf numFmtId="0" fontId="9" fillId="0" borderId="1" xfId="0" applyFont="1" applyBorder="1" applyAlignment="1">
      <alignment horizontal="center" vertical="top" wrapText="1"/>
    </xf>
    <xf numFmtId="0" fontId="0" fillId="0" borderId="0" xfId="0" applyAlignment="1">
      <alignment horizontal="center" vertical="center" shrinkToFit="1"/>
    </xf>
    <xf numFmtId="0" fontId="7" fillId="0" borderId="43" xfId="0" applyFont="1" applyBorder="1" applyAlignment="1">
      <alignment horizontal="center" vertical="center" wrapText="1"/>
    </xf>
    <xf numFmtId="0" fontId="7" fillId="0" borderId="0" xfId="0" applyFont="1" applyAlignment="1">
      <alignment horizontal="center" vertical="center" wrapText="1"/>
    </xf>
    <xf numFmtId="0" fontId="7" fillId="0" borderId="37" xfId="0" applyFont="1" applyBorder="1" applyAlignment="1">
      <alignment horizontal="center" vertical="center" wrapText="1"/>
    </xf>
    <xf numFmtId="0" fontId="7" fillId="0" borderId="36" xfId="0" applyFont="1" applyBorder="1" applyAlignment="1">
      <alignment horizontal="left" vertical="top" wrapText="1" indent="4"/>
    </xf>
    <xf numFmtId="0" fontId="7" fillId="0" borderId="0" xfId="0" applyFont="1" applyAlignment="1">
      <alignment horizontal="left" vertical="top" wrapText="1" indent="4"/>
    </xf>
    <xf numFmtId="0" fontId="5" fillId="0" borderId="2" xfId="0" applyFont="1" applyBorder="1" applyAlignment="1">
      <alignment horizontal="center" vertical="top"/>
    </xf>
    <xf numFmtId="0" fontId="7" fillId="0" borderId="3" xfId="0" applyFont="1" applyBorder="1" applyAlignment="1">
      <alignment horizontal="center" vertical="top"/>
    </xf>
    <xf numFmtId="0" fontId="7" fillId="0" borderId="59" xfId="0" applyFont="1" applyBorder="1" applyAlignment="1">
      <alignment horizontal="center" vertical="top" wrapText="1"/>
    </xf>
    <xf numFmtId="0" fontId="9" fillId="0" borderId="34" xfId="0" applyFont="1" applyBorder="1" applyAlignment="1">
      <alignment horizontal="left" vertical="top"/>
    </xf>
    <xf numFmtId="0" fontId="9" fillId="0" borderId="35" xfId="0" applyFont="1" applyBorder="1" applyAlignment="1">
      <alignment horizontal="left" vertical="top"/>
    </xf>
    <xf numFmtId="0" fontId="7" fillId="0" borderId="36" xfId="0" applyFont="1" applyBorder="1" applyAlignment="1">
      <alignment horizontal="center" vertical="top" wrapText="1"/>
    </xf>
    <xf numFmtId="0" fontId="7" fillId="0" borderId="2" xfId="0" applyFont="1" applyBorder="1" applyAlignment="1">
      <alignment horizontal="left" vertical="top"/>
    </xf>
    <xf numFmtId="0" fontId="5" fillId="0" borderId="51"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1" xfId="0" applyFont="1" applyBorder="1" applyAlignment="1">
      <alignment horizontal="center" vertical="center" wrapText="1"/>
    </xf>
    <xf numFmtId="0" fontId="5" fillId="0" borderId="63" xfId="0" applyFont="1" applyBorder="1" applyAlignment="1">
      <alignment horizontal="center" vertical="center" shrinkToFit="1"/>
    </xf>
    <xf numFmtId="0" fontId="5" fillId="0" borderId="46"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45" xfId="0" applyFont="1" applyBorder="1" applyAlignment="1">
      <alignment horizontal="center" vertical="center" shrinkToFit="1"/>
    </xf>
    <xf numFmtId="164" fontId="5" fillId="0" borderId="46" xfId="1" applyNumberFormat="1" applyFont="1" applyFill="1" applyBorder="1" applyAlignment="1">
      <alignment horizontal="center" vertical="center" shrinkToFit="1"/>
    </xf>
    <xf numFmtId="164" fontId="5" fillId="0" borderId="6" xfId="1" applyNumberFormat="1" applyFont="1" applyFill="1" applyBorder="1" applyAlignment="1">
      <alignment horizontal="center" vertical="center" shrinkToFit="1"/>
    </xf>
    <xf numFmtId="164" fontId="5" fillId="0" borderId="45" xfId="1" applyNumberFormat="1" applyFont="1" applyFill="1" applyBorder="1" applyAlignment="1">
      <alignment horizontal="center" vertical="center" shrinkToFit="1"/>
    </xf>
    <xf numFmtId="0" fontId="7" fillId="0" borderId="46" xfId="0" applyFont="1" applyBorder="1" applyAlignment="1">
      <alignment horizontal="center" vertical="center" shrinkToFit="1"/>
    </xf>
    <xf numFmtId="0" fontId="7" fillId="0" borderId="6" xfId="0" applyFont="1" applyBorder="1" applyAlignment="1">
      <alignment horizontal="center" vertical="center" shrinkToFit="1"/>
    </xf>
    <xf numFmtId="0" fontId="7" fillId="0" borderId="45" xfId="0" applyFont="1" applyBorder="1" applyAlignment="1">
      <alignment horizontal="center" vertical="center" shrinkToFit="1"/>
    </xf>
    <xf numFmtId="14" fontId="5" fillId="0" borderId="1" xfId="0" applyNumberFormat="1" applyFont="1" applyBorder="1" applyAlignment="1">
      <alignment horizontal="center" vertical="center" wrapText="1"/>
    </xf>
    <xf numFmtId="0" fontId="28" fillId="0" borderId="0" xfId="0" applyFont="1" applyAlignment="1">
      <alignment horizontal="center"/>
    </xf>
    <xf numFmtId="1" fontId="12" fillId="0" borderId="5" xfId="0" applyNumberFormat="1" applyFont="1" applyBorder="1" applyAlignment="1" applyProtection="1">
      <alignment horizontal="center"/>
      <protection locked="0"/>
    </xf>
    <xf numFmtId="0" fontId="12" fillId="0" borderId="5" xfId="0" applyFont="1" applyBorder="1" applyAlignment="1" applyProtection="1">
      <alignment horizontal="center"/>
      <protection locked="0"/>
    </xf>
    <xf numFmtId="170" fontId="12" fillId="0" borderId="5" xfId="0" applyNumberFormat="1" applyFont="1" applyBorder="1" applyAlignment="1" applyProtection="1">
      <alignment horizontal="center"/>
      <protection locked="0"/>
    </xf>
    <xf numFmtId="0" fontId="29" fillId="0" borderId="5" xfId="0" applyFont="1" applyBorder="1" applyAlignment="1" applyProtection="1">
      <alignment horizontal="left" vertical="center" shrinkToFit="1"/>
      <protection locked="0"/>
    </xf>
    <xf numFmtId="0" fontId="29" fillId="0" borderId="5" xfId="0" applyFont="1" applyBorder="1" applyAlignment="1">
      <alignment horizontal="center" vertical="center" shrinkToFit="1"/>
    </xf>
    <xf numFmtId="0" fontId="31" fillId="0" borderId="0" xfId="0" applyFont="1" applyAlignment="1">
      <alignment horizontal="right"/>
    </xf>
    <xf numFmtId="0" fontId="29" fillId="0" borderId="5" xfId="0" applyFont="1" applyBorder="1" applyAlignment="1" applyProtection="1">
      <alignment horizontal="center" vertical="center" shrinkToFit="1"/>
      <protection locked="0"/>
    </xf>
    <xf numFmtId="0" fontId="31" fillId="0" borderId="0" xfId="0" applyFont="1" applyAlignment="1">
      <alignment horizontal="center"/>
    </xf>
    <xf numFmtId="168" fontId="29" fillId="0" borderId="2" xfId="0" quotePrefix="1" applyNumberFormat="1" applyFont="1" applyBorder="1" applyAlignment="1" applyProtection="1">
      <alignment horizontal="left" vertical="center"/>
      <protection locked="0"/>
    </xf>
    <xf numFmtId="168" fontId="29" fillId="0" borderId="2" xfId="0" applyNumberFormat="1" applyFont="1" applyBorder="1" applyAlignment="1" applyProtection="1">
      <alignment horizontal="left" vertical="center"/>
      <protection locked="0"/>
    </xf>
    <xf numFmtId="0" fontId="32" fillId="0" borderId="6" xfId="0" applyFont="1" applyBorder="1" applyAlignment="1">
      <alignment horizontal="center"/>
    </xf>
    <xf numFmtId="168" fontId="29" fillId="0" borderId="5" xfId="0" applyNumberFormat="1" applyFont="1" applyBorder="1" applyAlignment="1" applyProtection="1">
      <alignment horizontal="left" vertical="center"/>
      <protection locked="0"/>
    </xf>
    <xf numFmtId="0" fontId="0" fillId="0" borderId="0" xfId="0" applyAlignment="1">
      <alignment horizontal="right"/>
    </xf>
    <xf numFmtId="0" fontId="29" fillId="0" borderId="5" xfId="0" applyFont="1" applyBorder="1" applyAlignment="1" applyProtection="1">
      <alignment horizontal="left" vertical="center"/>
      <protection locked="0"/>
    </xf>
    <xf numFmtId="172" fontId="29" fillId="0" borderId="2" xfId="1" applyNumberFormat="1" applyFont="1" applyBorder="1" applyAlignment="1" applyProtection="1">
      <alignment horizontal="left" vertical="center"/>
      <protection locked="0"/>
    </xf>
    <xf numFmtId="0" fontId="12" fillId="0" borderId="42" xfId="0" quotePrefix="1" applyFont="1" applyBorder="1" applyAlignment="1" applyProtection="1">
      <alignment horizontal="center" vertical="center" shrinkToFit="1"/>
      <protection locked="0"/>
    </xf>
    <xf numFmtId="0" fontId="12" fillId="0" borderId="3" xfId="0" quotePrefix="1" applyFont="1" applyBorder="1" applyAlignment="1" applyProtection="1">
      <alignment horizontal="center" vertical="center" shrinkToFit="1"/>
      <protection locked="0"/>
    </xf>
    <xf numFmtId="0" fontId="12" fillId="0" borderId="42" xfId="0" applyFont="1" applyBorder="1" applyAlignment="1" applyProtection="1">
      <alignment horizontal="center" vertical="center" shrinkToFit="1"/>
      <protection locked="0"/>
    </xf>
    <xf numFmtId="0" fontId="12" fillId="0" borderId="3" xfId="0" applyFont="1" applyBorder="1" applyAlignment="1" applyProtection="1">
      <alignment horizontal="center" vertical="center" shrinkToFit="1"/>
      <protection locked="0"/>
    </xf>
    <xf numFmtId="0" fontId="12" fillId="0" borderId="2" xfId="0" applyFont="1" applyBorder="1" applyAlignment="1" applyProtection="1">
      <alignment horizontal="center" vertical="center" shrinkToFit="1"/>
      <protection locked="0"/>
    </xf>
    <xf numFmtId="0" fontId="12" fillId="0" borderId="1" xfId="0" applyFont="1" applyBorder="1" applyAlignment="1">
      <alignment horizontal="center" vertical="center" wrapText="1"/>
    </xf>
    <xf numFmtId="0" fontId="12" fillId="0" borderId="1" xfId="0" applyFont="1" applyBorder="1" applyAlignment="1">
      <alignment horizontal="center" vertical="center" shrinkToFit="1"/>
    </xf>
    <xf numFmtId="0" fontId="34" fillId="0" borderId="0" xfId="0" applyFont="1" applyAlignment="1">
      <alignment horizontal="center"/>
    </xf>
    <xf numFmtId="0" fontId="0" fillId="0" borderId="0" xfId="0" applyAlignment="1">
      <alignment horizontal="left" vertical="center"/>
    </xf>
    <xf numFmtId="0" fontId="0" fillId="0" borderId="0" xfId="0" applyAlignment="1">
      <alignment horizontal="left"/>
    </xf>
    <xf numFmtId="172" fontId="43" fillId="0" borderId="5" xfId="1" applyNumberFormat="1" applyFont="1" applyBorder="1" applyAlignment="1" applyProtection="1">
      <protection locked="0"/>
    </xf>
    <xf numFmtId="0" fontId="34" fillId="0" borderId="0" xfId="0" applyFont="1" applyAlignment="1">
      <alignment horizontal="left"/>
    </xf>
    <xf numFmtId="0" fontId="35" fillId="0" borderId="0" xfId="0" applyFont="1" applyAlignment="1">
      <alignment horizontal="center"/>
    </xf>
    <xf numFmtId="0" fontId="33" fillId="0" borderId="5" xfId="0" applyFont="1" applyBorder="1" applyAlignment="1" applyProtection="1">
      <alignment horizontal="center" vertical="center"/>
      <protection locked="0"/>
    </xf>
    <xf numFmtId="172" fontId="43" fillId="0" borderId="5" xfId="1" applyNumberFormat="1" applyFont="1" applyBorder="1" applyAlignment="1" applyProtection="1">
      <alignment vertical="center"/>
      <protection locked="0"/>
    </xf>
    <xf numFmtId="0" fontId="29" fillId="0" borderId="0" xfId="0" applyFont="1" applyAlignment="1">
      <alignment horizontal="left"/>
    </xf>
    <xf numFmtId="0" fontId="38" fillId="0" borderId="5" xfId="0" applyFont="1" applyBorder="1" applyAlignment="1" applyProtection="1">
      <alignment horizontal="center"/>
      <protection locked="0"/>
    </xf>
    <xf numFmtId="0" fontId="39" fillId="0" borderId="0" xfId="0" applyFont="1" applyAlignment="1" applyProtection="1">
      <alignment horizontal="center"/>
      <protection locked="0"/>
    </xf>
    <xf numFmtId="0" fontId="33" fillId="0" borderId="6" xfId="0" applyFont="1" applyBorder="1" applyAlignment="1" applyProtection="1">
      <alignment horizontal="center" vertical="center"/>
      <protection locked="0"/>
    </xf>
    <xf numFmtId="0" fontId="33" fillId="0" borderId="0" xfId="0" applyFont="1" applyAlignment="1" applyProtection="1">
      <alignment horizontal="center"/>
      <protection locked="0"/>
    </xf>
    <xf numFmtId="0" fontId="33" fillId="0" borderId="5" xfId="0" applyFont="1" applyBorder="1" applyAlignment="1" applyProtection="1">
      <alignment horizontal="left" wrapText="1"/>
      <protection locked="0"/>
    </xf>
    <xf numFmtId="0" fontId="30" fillId="0" borderId="0" xfId="0" applyFont="1" applyAlignment="1">
      <alignment horizontal="left"/>
    </xf>
    <xf numFmtId="0" fontId="33" fillId="0" borderId="5" xfId="0" applyFont="1" applyBorder="1" applyAlignment="1" applyProtection="1">
      <alignment horizontal="justify" vertical="top" wrapText="1"/>
      <protection locked="0"/>
    </xf>
    <xf numFmtId="0" fontId="36" fillId="0" borderId="5" xfId="0" applyFont="1" applyBorder="1" applyAlignment="1" applyProtection="1">
      <alignment horizontal="justify" vertical="top" wrapText="1"/>
      <protection locked="0"/>
    </xf>
    <xf numFmtId="0" fontId="37" fillId="0" borderId="5" xfId="0" applyFont="1" applyBorder="1" applyAlignment="1" applyProtection="1">
      <alignment horizontal="left" vertical="center"/>
      <protection locked="0"/>
    </xf>
    <xf numFmtId="166" fontId="37" fillId="0" borderId="5" xfId="0" applyNumberFormat="1" applyFont="1" applyBorder="1" applyAlignment="1" applyProtection="1">
      <alignment horizontal="left" vertical="center"/>
      <protection locked="0"/>
    </xf>
  </cellXfs>
  <cellStyles count="2">
    <cellStyle name="Comma" xfId="1" builtinId="3"/>
    <cellStyle name="Normal" xfId="0" builtinId="0"/>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49</xdr:row>
          <xdr:rowOff>9525</xdr:rowOff>
        </xdr:from>
        <xdr:to>
          <xdr:col>1</xdr:col>
          <xdr:colOff>0</xdr:colOff>
          <xdr:row>50</xdr:row>
          <xdr:rowOff>28575</xdr:rowOff>
        </xdr:to>
        <xdr:sp macro="" textlink="">
          <xdr:nvSpPr>
            <xdr:cNvPr id="6212" name="Check Box 68" hidden="1">
              <a:extLst>
                <a:ext uri="{63B3BB69-23CF-44E3-9099-C40C66FF867C}">
                  <a14:compatExt spid="_x0000_s6212"/>
                </a:ext>
                <a:ext uri="{FF2B5EF4-FFF2-40B4-BE49-F238E27FC236}">
                  <a16:creationId xmlns:a16="http://schemas.microsoft.com/office/drawing/2014/main" id="{00000000-0008-0000-0000-00004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16</xdr:col>
      <xdr:colOff>57150</xdr:colOff>
      <xdr:row>61</xdr:row>
      <xdr:rowOff>123825</xdr:rowOff>
    </xdr:from>
    <xdr:to>
      <xdr:col>17</xdr:col>
      <xdr:colOff>1356360</xdr:colOff>
      <xdr:row>70</xdr:row>
      <xdr:rowOff>165652</xdr:rowOff>
    </xdr:to>
    <xdr:sp macro="" textlink="">
      <xdr:nvSpPr>
        <xdr:cNvPr id="71" name="Rectangle 70">
          <a:extLst>
            <a:ext uri="{FF2B5EF4-FFF2-40B4-BE49-F238E27FC236}">
              <a16:creationId xmlns:a16="http://schemas.microsoft.com/office/drawing/2014/main" id="{00000000-0008-0000-0000-000047000000}"/>
            </a:ext>
          </a:extLst>
        </xdr:cNvPr>
        <xdr:cNvSpPr/>
      </xdr:nvSpPr>
      <xdr:spPr>
        <a:xfrm>
          <a:off x="8477250" y="9907905"/>
          <a:ext cx="1550670" cy="1824907"/>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28575</xdr:colOff>
          <xdr:row>50</xdr:row>
          <xdr:rowOff>9525</xdr:rowOff>
        </xdr:from>
        <xdr:to>
          <xdr:col>1</xdr:col>
          <xdr:colOff>0</xdr:colOff>
          <xdr:row>51</xdr:row>
          <xdr:rowOff>28575</xdr:rowOff>
        </xdr:to>
        <xdr:sp macro="" textlink="">
          <xdr:nvSpPr>
            <xdr:cNvPr id="6225" name="Check Box 81" hidden="1">
              <a:extLst>
                <a:ext uri="{63B3BB69-23CF-44E3-9099-C40C66FF867C}">
                  <a14:compatExt spid="_x0000_s6225"/>
                </a:ext>
                <a:ext uri="{FF2B5EF4-FFF2-40B4-BE49-F238E27FC236}">
                  <a16:creationId xmlns:a16="http://schemas.microsoft.com/office/drawing/2014/main" id="{00000000-0008-0000-0000-00005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51</xdr:row>
          <xdr:rowOff>9525</xdr:rowOff>
        </xdr:from>
        <xdr:to>
          <xdr:col>1</xdr:col>
          <xdr:colOff>0</xdr:colOff>
          <xdr:row>52</xdr:row>
          <xdr:rowOff>28575</xdr:rowOff>
        </xdr:to>
        <xdr:sp macro="" textlink="">
          <xdr:nvSpPr>
            <xdr:cNvPr id="6226" name="Check Box 82" hidden="1">
              <a:extLst>
                <a:ext uri="{63B3BB69-23CF-44E3-9099-C40C66FF867C}">
                  <a14:compatExt spid="_x0000_s6226"/>
                </a:ext>
                <a:ext uri="{FF2B5EF4-FFF2-40B4-BE49-F238E27FC236}">
                  <a16:creationId xmlns:a16="http://schemas.microsoft.com/office/drawing/2014/main" id="{00000000-0008-0000-0000-00005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52</xdr:row>
          <xdr:rowOff>9525</xdr:rowOff>
        </xdr:from>
        <xdr:to>
          <xdr:col>1</xdr:col>
          <xdr:colOff>0</xdr:colOff>
          <xdr:row>53</xdr:row>
          <xdr:rowOff>28575</xdr:rowOff>
        </xdr:to>
        <xdr:sp macro="" textlink="">
          <xdr:nvSpPr>
            <xdr:cNvPr id="6227" name="Check Box 83" hidden="1">
              <a:extLst>
                <a:ext uri="{63B3BB69-23CF-44E3-9099-C40C66FF867C}">
                  <a14:compatExt spid="_x0000_s6227"/>
                </a:ext>
                <a:ext uri="{FF2B5EF4-FFF2-40B4-BE49-F238E27FC236}">
                  <a16:creationId xmlns:a16="http://schemas.microsoft.com/office/drawing/2014/main" id="{00000000-0008-0000-0000-00005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723900</xdr:colOff>
          <xdr:row>48</xdr:row>
          <xdr:rowOff>180975</xdr:rowOff>
        </xdr:from>
        <xdr:to>
          <xdr:col>7</xdr:col>
          <xdr:colOff>9525</xdr:colOff>
          <xdr:row>50</xdr:row>
          <xdr:rowOff>0</xdr:rowOff>
        </xdr:to>
        <xdr:sp macro="" textlink="">
          <xdr:nvSpPr>
            <xdr:cNvPr id="6231" name="Check Box 87" hidden="1">
              <a:extLst>
                <a:ext uri="{63B3BB69-23CF-44E3-9099-C40C66FF867C}">
                  <a14:compatExt spid="_x0000_s6231"/>
                </a:ext>
                <a:ext uri="{FF2B5EF4-FFF2-40B4-BE49-F238E27FC236}">
                  <a16:creationId xmlns:a16="http://schemas.microsoft.com/office/drawing/2014/main" id="{00000000-0008-0000-0000-00005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723900</xdr:colOff>
          <xdr:row>49</xdr:row>
          <xdr:rowOff>161925</xdr:rowOff>
        </xdr:from>
        <xdr:to>
          <xdr:col>7</xdr:col>
          <xdr:colOff>9525</xdr:colOff>
          <xdr:row>51</xdr:row>
          <xdr:rowOff>0</xdr:rowOff>
        </xdr:to>
        <xdr:sp macro="" textlink="">
          <xdr:nvSpPr>
            <xdr:cNvPr id="6232" name="Check Box 88" hidden="1">
              <a:extLst>
                <a:ext uri="{63B3BB69-23CF-44E3-9099-C40C66FF867C}">
                  <a14:compatExt spid="_x0000_s6232"/>
                </a:ext>
                <a:ext uri="{FF2B5EF4-FFF2-40B4-BE49-F238E27FC236}">
                  <a16:creationId xmlns:a16="http://schemas.microsoft.com/office/drawing/2014/main" id="{00000000-0008-0000-0000-00005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723900</xdr:colOff>
          <xdr:row>50</xdr:row>
          <xdr:rowOff>161925</xdr:rowOff>
        </xdr:from>
        <xdr:to>
          <xdr:col>7</xdr:col>
          <xdr:colOff>9525</xdr:colOff>
          <xdr:row>52</xdr:row>
          <xdr:rowOff>0</xdr:rowOff>
        </xdr:to>
        <xdr:sp macro="" textlink="">
          <xdr:nvSpPr>
            <xdr:cNvPr id="6233" name="Check Box 89" hidden="1">
              <a:extLst>
                <a:ext uri="{63B3BB69-23CF-44E3-9099-C40C66FF867C}">
                  <a14:compatExt spid="_x0000_s6233"/>
                </a:ext>
                <a:ext uri="{FF2B5EF4-FFF2-40B4-BE49-F238E27FC236}">
                  <a16:creationId xmlns:a16="http://schemas.microsoft.com/office/drawing/2014/main" id="{00000000-0008-0000-0000-00005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49</xdr:row>
          <xdr:rowOff>9525</xdr:rowOff>
        </xdr:from>
        <xdr:to>
          <xdr:col>12</xdr:col>
          <xdr:colOff>238125</xdr:colOff>
          <xdr:row>50</xdr:row>
          <xdr:rowOff>28575</xdr:rowOff>
        </xdr:to>
        <xdr:sp macro="" textlink="">
          <xdr:nvSpPr>
            <xdr:cNvPr id="6236" name="Check Box 92" hidden="1">
              <a:extLst>
                <a:ext uri="{63B3BB69-23CF-44E3-9099-C40C66FF867C}">
                  <a14:compatExt spid="_x0000_s6236"/>
                </a:ext>
                <a:ext uri="{FF2B5EF4-FFF2-40B4-BE49-F238E27FC236}">
                  <a16:creationId xmlns:a16="http://schemas.microsoft.com/office/drawing/2014/main" id="{00000000-0008-0000-0000-00005C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50</xdr:row>
          <xdr:rowOff>9525</xdr:rowOff>
        </xdr:from>
        <xdr:to>
          <xdr:col>12</xdr:col>
          <xdr:colOff>238125</xdr:colOff>
          <xdr:row>51</xdr:row>
          <xdr:rowOff>28575</xdr:rowOff>
        </xdr:to>
        <xdr:sp macro="" textlink="">
          <xdr:nvSpPr>
            <xdr:cNvPr id="6237" name="Check Box 93" hidden="1">
              <a:extLst>
                <a:ext uri="{63B3BB69-23CF-44E3-9099-C40C66FF867C}">
                  <a14:compatExt spid="_x0000_s6237"/>
                </a:ext>
                <a:ext uri="{FF2B5EF4-FFF2-40B4-BE49-F238E27FC236}">
                  <a16:creationId xmlns:a16="http://schemas.microsoft.com/office/drawing/2014/main" id="{00000000-0008-0000-0000-00005D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51</xdr:row>
          <xdr:rowOff>9525</xdr:rowOff>
        </xdr:from>
        <xdr:to>
          <xdr:col>12</xdr:col>
          <xdr:colOff>238125</xdr:colOff>
          <xdr:row>52</xdr:row>
          <xdr:rowOff>28575</xdr:rowOff>
        </xdr:to>
        <xdr:sp macro="" textlink="">
          <xdr:nvSpPr>
            <xdr:cNvPr id="6238" name="Check Box 94" hidden="1">
              <a:extLst>
                <a:ext uri="{63B3BB69-23CF-44E3-9099-C40C66FF867C}">
                  <a14:compatExt spid="_x0000_s6238"/>
                </a:ext>
                <a:ext uri="{FF2B5EF4-FFF2-40B4-BE49-F238E27FC236}">
                  <a16:creationId xmlns:a16="http://schemas.microsoft.com/office/drawing/2014/main" id="{00000000-0008-0000-0000-00005E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52</xdr:row>
          <xdr:rowOff>9525</xdr:rowOff>
        </xdr:from>
        <xdr:to>
          <xdr:col>12</xdr:col>
          <xdr:colOff>238125</xdr:colOff>
          <xdr:row>53</xdr:row>
          <xdr:rowOff>28575</xdr:rowOff>
        </xdr:to>
        <xdr:sp macro="" textlink="">
          <xdr:nvSpPr>
            <xdr:cNvPr id="6239" name="Check Box 95" hidden="1">
              <a:extLst>
                <a:ext uri="{63B3BB69-23CF-44E3-9099-C40C66FF867C}">
                  <a14:compatExt spid="_x0000_s6239"/>
                </a:ext>
                <a:ext uri="{FF2B5EF4-FFF2-40B4-BE49-F238E27FC236}">
                  <a16:creationId xmlns:a16="http://schemas.microsoft.com/office/drawing/2014/main" id="{00000000-0008-0000-0000-00005F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53</xdr:row>
          <xdr:rowOff>9525</xdr:rowOff>
        </xdr:from>
        <xdr:to>
          <xdr:col>12</xdr:col>
          <xdr:colOff>238125</xdr:colOff>
          <xdr:row>54</xdr:row>
          <xdr:rowOff>28575</xdr:rowOff>
        </xdr:to>
        <xdr:sp macro="" textlink="">
          <xdr:nvSpPr>
            <xdr:cNvPr id="6240" name="Check Box 96" hidden="1">
              <a:extLst>
                <a:ext uri="{63B3BB69-23CF-44E3-9099-C40C66FF867C}">
                  <a14:compatExt spid="_x0000_s6240"/>
                </a:ext>
                <a:ext uri="{FF2B5EF4-FFF2-40B4-BE49-F238E27FC236}">
                  <a16:creationId xmlns:a16="http://schemas.microsoft.com/office/drawing/2014/main" id="{00000000-0008-0000-0000-000060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54</xdr:row>
          <xdr:rowOff>9525</xdr:rowOff>
        </xdr:from>
        <xdr:to>
          <xdr:col>12</xdr:col>
          <xdr:colOff>238125</xdr:colOff>
          <xdr:row>55</xdr:row>
          <xdr:rowOff>28575</xdr:rowOff>
        </xdr:to>
        <xdr:sp macro="" textlink="">
          <xdr:nvSpPr>
            <xdr:cNvPr id="6241" name="Check Box 97" hidden="1">
              <a:extLst>
                <a:ext uri="{63B3BB69-23CF-44E3-9099-C40C66FF867C}">
                  <a14:compatExt spid="_x0000_s6241"/>
                </a:ext>
                <a:ext uri="{FF2B5EF4-FFF2-40B4-BE49-F238E27FC236}">
                  <a16:creationId xmlns:a16="http://schemas.microsoft.com/office/drawing/2014/main" id="{00000000-0008-0000-0000-00006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55</xdr:row>
          <xdr:rowOff>9525</xdr:rowOff>
        </xdr:from>
        <xdr:to>
          <xdr:col>12</xdr:col>
          <xdr:colOff>238125</xdr:colOff>
          <xdr:row>56</xdr:row>
          <xdr:rowOff>28575</xdr:rowOff>
        </xdr:to>
        <xdr:sp macro="" textlink="">
          <xdr:nvSpPr>
            <xdr:cNvPr id="6242" name="Check Box 98" hidden="1">
              <a:extLst>
                <a:ext uri="{63B3BB69-23CF-44E3-9099-C40C66FF867C}">
                  <a14:compatExt spid="_x0000_s6242"/>
                </a:ext>
                <a:ext uri="{FF2B5EF4-FFF2-40B4-BE49-F238E27FC236}">
                  <a16:creationId xmlns:a16="http://schemas.microsoft.com/office/drawing/2014/main" id="{00000000-0008-0000-0000-00006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56</xdr:row>
          <xdr:rowOff>9525</xdr:rowOff>
        </xdr:from>
        <xdr:to>
          <xdr:col>12</xdr:col>
          <xdr:colOff>238125</xdr:colOff>
          <xdr:row>57</xdr:row>
          <xdr:rowOff>28575</xdr:rowOff>
        </xdr:to>
        <xdr:sp macro="" textlink="">
          <xdr:nvSpPr>
            <xdr:cNvPr id="6243" name="Check Box 99" hidden="1">
              <a:extLst>
                <a:ext uri="{63B3BB69-23CF-44E3-9099-C40C66FF867C}">
                  <a14:compatExt spid="_x0000_s6243"/>
                </a:ext>
                <a:ext uri="{FF2B5EF4-FFF2-40B4-BE49-F238E27FC236}">
                  <a16:creationId xmlns:a16="http://schemas.microsoft.com/office/drawing/2014/main" id="{00000000-0008-0000-0000-00006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55</xdr:row>
          <xdr:rowOff>9525</xdr:rowOff>
        </xdr:from>
        <xdr:to>
          <xdr:col>1</xdr:col>
          <xdr:colOff>0</xdr:colOff>
          <xdr:row>56</xdr:row>
          <xdr:rowOff>28575</xdr:rowOff>
        </xdr:to>
        <xdr:sp macro="" textlink="">
          <xdr:nvSpPr>
            <xdr:cNvPr id="6244" name="Check Box 100" hidden="1">
              <a:extLst>
                <a:ext uri="{63B3BB69-23CF-44E3-9099-C40C66FF867C}">
                  <a14:compatExt spid="_x0000_s6244"/>
                </a:ext>
                <a:ext uri="{FF2B5EF4-FFF2-40B4-BE49-F238E27FC236}">
                  <a16:creationId xmlns:a16="http://schemas.microsoft.com/office/drawing/2014/main" id="{00000000-0008-0000-0000-00006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56</xdr:row>
          <xdr:rowOff>9525</xdr:rowOff>
        </xdr:from>
        <xdr:to>
          <xdr:col>1</xdr:col>
          <xdr:colOff>0</xdr:colOff>
          <xdr:row>57</xdr:row>
          <xdr:rowOff>28575</xdr:rowOff>
        </xdr:to>
        <xdr:sp macro="" textlink="">
          <xdr:nvSpPr>
            <xdr:cNvPr id="6245" name="Check Box 101" hidden="1">
              <a:extLst>
                <a:ext uri="{63B3BB69-23CF-44E3-9099-C40C66FF867C}">
                  <a14:compatExt spid="_x0000_s6245"/>
                </a:ext>
                <a:ext uri="{FF2B5EF4-FFF2-40B4-BE49-F238E27FC236}">
                  <a16:creationId xmlns:a16="http://schemas.microsoft.com/office/drawing/2014/main" id="{00000000-0008-0000-0000-00006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57</xdr:row>
          <xdr:rowOff>9525</xdr:rowOff>
        </xdr:from>
        <xdr:to>
          <xdr:col>1</xdr:col>
          <xdr:colOff>0</xdr:colOff>
          <xdr:row>58</xdr:row>
          <xdr:rowOff>28575</xdr:rowOff>
        </xdr:to>
        <xdr:sp macro="" textlink="">
          <xdr:nvSpPr>
            <xdr:cNvPr id="6246" name="Check Box 102" hidden="1">
              <a:extLst>
                <a:ext uri="{63B3BB69-23CF-44E3-9099-C40C66FF867C}">
                  <a14:compatExt spid="_x0000_s6246"/>
                </a:ext>
                <a:ext uri="{FF2B5EF4-FFF2-40B4-BE49-F238E27FC236}">
                  <a16:creationId xmlns:a16="http://schemas.microsoft.com/office/drawing/2014/main" id="{00000000-0008-0000-0000-00006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58</xdr:row>
          <xdr:rowOff>9525</xdr:rowOff>
        </xdr:from>
        <xdr:to>
          <xdr:col>1</xdr:col>
          <xdr:colOff>0</xdr:colOff>
          <xdr:row>59</xdr:row>
          <xdr:rowOff>28575</xdr:rowOff>
        </xdr:to>
        <xdr:sp macro="" textlink="">
          <xdr:nvSpPr>
            <xdr:cNvPr id="6247" name="Check Box 103" hidden="1">
              <a:extLst>
                <a:ext uri="{63B3BB69-23CF-44E3-9099-C40C66FF867C}">
                  <a14:compatExt spid="_x0000_s6247"/>
                </a:ext>
                <a:ext uri="{FF2B5EF4-FFF2-40B4-BE49-F238E27FC236}">
                  <a16:creationId xmlns:a16="http://schemas.microsoft.com/office/drawing/2014/main" id="{00000000-0008-0000-0000-00006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55</xdr:row>
          <xdr:rowOff>9525</xdr:rowOff>
        </xdr:from>
        <xdr:to>
          <xdr:col>6</xdr:col>
          <xdr:colOff>0</xdr:colOff>
          <xdr:row>56</xdr:row>
          <xdr:rowOff>28575</xdr:rowOff>
        </xdr:to>
        <xdr:sp macro="" textlink="">
          <xdr:nvSpPr>
            <xdr:cNvPr id="6248" name="Check Box 104" hidden="1">
              <a:extLst>
                <a:ext uri="{63B3BB69-23CF-44E3-9099-C40C66FF867C}">
                  <a14:compatExt spid="_x0000_s6248"/>
                </a:ext>
                <a:ext uri="{FF2B5EF4-FFF2-40B4-BE49-F238E27FC236}">
                  <a16:creationId xmlns:a16="http://schemas.microsoft.com/office/drawing/2014/main" id="{00000000-0008-0000-0000-00006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56</xdr:row>
          <xdr:rowOff>9525</xdr:rowOff>
        </xdr:from>
        <xdr:to>
          <xdr:col>6</xdr:col>
          <xdr:colOff>0</xdr:colOff>
          <xdr:row>57</xdr:row>
          <xdr:rowOff>28575</xdr:rowOff>
        </xdr:to>
        <xdr:sp macro="" textlink="">
          <xdr:nvSpPr>
            <xdr:cNvPr id="6249" name="Check Box 105" hidden="1">
              <a:extLst>
                <a:ext uri="{63B3BB69-23CF-44E3-9099-C40C66FF867C}">
                  <a14:compatExt spid="_x0000_s6249"/>
                </a:ext>
                <a:ext uri="{FF2B5EF4-FFF2-40B4-BE49-F238E27FC236}">
                  <a16:creationId xmlns:a16="http://schemas.microsoft.com/office/drawing/2014/main" id="{00000000-0008-0000-0000-00006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57</xdr:row>
          <xdr:rowOff>9525</xdr:rowOff>
        </xdr:from>
        <xdr:to>
          <xdr:col>6</xdr:col>
          <xdr:colOff>0</xdr:colOff>
          <xdr:row>58</xdr:row>
          <xdr:rowOff>28575</xdr:rowOff>
        </xdr:to>
        <xdr:sp macro="" textlink="">
          <xdr:nvSpPr>
            <xdr:cNvPr id="6250" name="Check Box 106" hidden="1">
              <a:extLst>
                <a:ext uri="{63B3BB69-23CF-44E3-9099-C40C66FF867C}">
                  <a14:compatExt spid="_x0000_s6250"/>
                </a:ext>
                <a:ext uri="{FF2B5EF4-FFF2-40B4-BE49-F238E27FC236}">
                  <a16:creationId xmlns:a16="http://schemas.microsoft.com/office/drawing/2014/main" id="{00000000-0008-0000-0000-00006A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58</xdr:row>
          <xdr:rowOff>9525</xdr:rowOff>
        </xdr:from>
        <xdr:to>
          <xdr:col>6</xdr:col>
          <xdr:colOff>0</xdr:colOff>
          <xdr:row>59</xdr:row>
          <xdr:rowOff>28575</xdr:rowOff>
        </xdr:to>
        <xdr:sp macro="" textlink="">
          <xdr:nvSpPr>
            <xdr:cNvPr id="6251" name="Check Box 107" hidden="1">
              <a:extLst>
                <a:ext uri="{63B3BB69-23CF-44E3-9099-C40C66FF867C}">
                  <a14:compatExt spid="_x0000_s6251"/>
                </a:ext>
                <a:ext uri="{FF2B5EF4-FFF2-40B4-BE49-F238E27FC236}">
                  <a16:creationId xmlns:a16="http://schemas.microsoft.com/office/drawing/2014/main" id="{00000000-0008-0000-0000-00006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62</xdr:row>
          <xdr:rowOff>9525</xdr:rowOff>
        </xdr:from>
        <xdr:to>
          <xdr:col>1</xdr:col>
          <xdr:colOff>0</xdr:colOff>
          <xdr:row>63</xdr:row>
          <xdr:rowOff>28575</xdr:rowOff>
        </xdr:to>
        <xdr:sp macro="" textlink="">
          <xdr:nvSpPr>
            <xdr:cNvPr id="6252" name="Check Box 108" hidden="1">
              <a:extLst>
                <a:ext uri="{63B3BB69-23CF-44E3-9099-C40C66FF867C}">
                  <a14:compatExt spid="_x0000_s6252"/>
                </a:ext>
                <a:ext uri="{FF2B5EF4-FFF2-40B4-BE49-F238E27FC236}">
                  <a16:creationId xmlns:a16="http://schemas.microsoft.com/office/drawing/2014/main" id="{00000000-0008-0000-0000-00006C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63</xdr:row>
          <xdr:rowOff>9525</xdr:rowOff>
        </xdr:from>
        <xdr:to>
          <xdr:col>1</xdr:col>
          <xdr:colOff>0</xdr:colOff>
          <xdr:row>64</xdr:row>
          <xdr:rowOff>28575</xdr:rowOff>
        </xdr:to>
        <xdr:sp macro="" textlink="">
          <xdr:nvSpPr>
            <xdr:cNvPr id="6253" name="Check Box 109" hidden="1">
              <a:extLst>
                <a:ext uri="{63B3BB69-23CF-44E3-9099-C40C66FF867C}">
                  <a14:compatExt spid="_x0000_s6253"/>
                </a:ext>
                <a:ext uri="{FF2B5EF4-FFF2-40B4-BE49-F238E27FC236}">
                  <a16:creationId xmlns:a16="http://schemas.microsoft.com/office/drawing/2014/main" id="{00000000-0008-0000-0000-00006D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64</xdr:row>
          <xdr:rowOff>9525</xdr:rowOff>
        </xdr:from>
        <xdr:to>
          <xdr:col>1</xdr:col>
          <xdr:colOff>0</xdr:colOff>
          <xdr:row>66</xdr:row>
          <xdr:rowOff>0</xdr:rowOff>
        </xdr:to>
        <xdr:sp macro="" textlink="">
          <xdr:nvSpPr>
            <xdr:cNvPr id="6254" name="Check Box 110" hidden="1">
              <a:extLst>
                <a:ext uri="{63B3BB69-23CF-44E3-9099-C40C66FF867C}">
                  <a14:compatExt spid="_x0000_s6254"/>
                </a:ext>
                <a:ext uri="{FF2B5EF4-FFF2-40B4-BE49-F238E27FC236}">
                  <a16:creationId xmlns:a16="http://schemas.microsoft.com/office/drawing/2014/main" id="{00000000-0008-0000-0000-00006E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62</xdr:row>
          <xdr:rowOff>9525</xdr:rowOff>
        </xdr:from>
        <xdr:to>
          <xdr:col>1</xdr:col>
          <xdr:colOff>0</xdr:colOff>
          <xdr:row>63</xdr:row>
          <xdr:rowOff>28575</xdr:rowOff>
        </xdr:to>
        <xdr:sp macro="" textlink="">
          <xdr:nvSpPr>
            <xdr:cNvPr id="6255" name="Check Box 111" hidden="1">
              <a:extLst>
                <a:ext uri="{63B3BB69-23CF-44E3-9099-C40C66FF867C}">
                  <a14:compatExt spid="_x0000_s6255"/>
                </a:ext>
                <a:ext uri="{FF2B5EF4-FFF2-40B4-BE49-F238E27FC236}">
                  <a16:creationId xmlns:a16="http://schemas.microsoft.com/office/drawing/2014/main" id="{00000000-0008-0000-0000-00006F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63</xdr:row>
          <xdr:rowOff>9525</xdr:rowOff>
        </xdr:from>
        <xdr:to>
          <xdr:col>1</xdr:col>
          <xdr:colOff>0</xdr:colOff>
          <xdr:row>64</xdr:row>
          <xdr:rowOff>28575</xdr:rowOff>
        </xdr:to>
        <xdr:sp macro="" textlink="">
          <xdr:nvSpPr>
            <xdr:cNvPr id="6256" name="Check Box 112" hidden="1">
              <a:extLst>
                <a:ext uri="{63B3BB69-23CF-44E3-9099-C40C66FF867C}">
                  <a14:compatExt spid="_x0000_s6256"/>
                </a:ext>
                <a:ext uri="{FF2B5EF4-FFF2-40B4-BE49-F238E27FC236}">
                  <a16:creationId xmlns:a16="http://schemas.microsoft.com/office/drawing/2014/main" id="{00000000-0008-0000-0000-000070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64</xdr:row>
          <xdr:rowOff>9525</xdr:rowOff>
        </xdr:from>
        <xdr:to>
          <xdr:col>1</xdr:col>
          <xdr:colOff>0</xdr:colOff>
          <xdr:row>66</xdr:row>
          <xdr:rowOff>0</xdr:rowOff>
        </xdr:to>
        <xdr:sp macro="" textlink="">
          <xdr:nvSpPr>
            <xdr:cNvPr id="6257" name="Check Box 113" hidden="1">
              <a:extLst>
                <a:ext uri="{63B3BB69-23CF-44E3-9099-C40C66FF867C}">
                  <a14:compatExt spid="_x0000_s6257"/>
                </a:ext>
                <a:ext uri="{FF2B5EF4-FFF2-40B4-BE49-F238E27FC236}">
                  <a16:creationId xmlns:a16="http://schemas.microsoft.com/office/drawing/2014/main" id="{00000000-0008-0000-0000-00007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62</xdr:row>
          <xdr:rowOff>9525</xdr:rowOff>
        </xdr:from>
        <xdr:to>
          <xdr:col>10</xdr:col>
          <xdr:colOff>0</xdr:colOff>
          <xdr:row>63</xdr:row>
          <xdr:rowOff>28575</xdr:rowOff>
        </xdr:to>
        <xdr:sp macro="" textlink="">
          <xdr:nvSpPr>
            <xdr:cNvPr id="6258" name="Check Box 114" hidden="1">
              <a:extLst>
                <a:ext uri="{63B3BB69-23CF-44E3-9099-C40C66FF867C}">
                  <a14:compatExt spid="_x0000_s6258"/>
                </a:ext>
                <a:ext uri="{FF2B5EF4-FFF2-40B4-BE49-F238E27FC236}">
                  <a16:creationId xmlns:a16="http://schemas.microsoft.com/office/drawing/2014/main" id="{00000000-0008-0000-0000-00007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62</xdr:row>
          <xdr:rowOff>9525</xdr:rowOff>
        </xdr:from>
        <xdr:to>
          <xdr:col>10</xdr:col>
          <xdr:colOff>0</xdr:colOff>
          <xdr:row>63</xdr:row>
          <xdr:rowOff>28575</xdr:rowOff>
        </xdr:to>
        <xdr:sp macro="" textlink="">
          <xdr:nvSpPr>
            <xdr:cNvPr id="6259" name="Check Box 115" hidden="1">
              <a:extLst>
                <a:ext uri="{63B3BB69-23CF-44E3-9099-C40C66FF867C}">
                  <a14:compatExt spid="_x0000_s6259"/>
                </a:ext>
                <a:ext uri="{FF2B5EF4-FFF2-40B4-BE49-F238E27FC236}">
                  <a16:creationId xmlns:a16="http://schemas.microsoft.com/office/drawing/2014/main" id="{00000000-0008-0000-0000-00007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63</xdr:row>
          <xdr:rowOff>9525</xdr:rowOff>
        </xdr:from>
        <xdr:to>
          <xdr:col>10</xdr:col>
          <xdr:colOff>0</xdr:colOff>
          <xdr:row>64</xdr:row>
          <xdr:rowOff>28575</xdr:rowOff>
        </xdr:to>
        <xdr:sp macro="" textlink="">
          <xdr:nvSpPr>
            <xdr:cNvPr id="6260" name="Check Box 116" hidden="1">
              <a:extLst>
                <a:ext uri="{63B3BB69-23CF-44E3-9099-C40C66FF867C}">
                  <a14:compatExt spid="_x0000_s6260"/>
                </a:ext>
                <a:ext uri="{FF2B5EF4-FFF2-40B4-BE49-F238E27FC236}">
                  <a16:creationId xmlns:a16="http://schemas.microsoft.com/office/drawing/2014/main" id="{00000000-0008-0000-0000-00007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63</xdr:row>
          <xdr:rowOff>9525</xdr:rowOff>
        </xdr:from>
        <xdr:to>
          <xdr:col>10</xdr:col>
          <xdr:colOff>0</xdr:colOff>
          <xdr:row>64</xdr:row>
          <xdr:rowOff>28575</xdr:rowOff>
        </xdr:to>
        <xdr:sp macro="" textlink="">
          <xdr:nvSpPr>
            <xdr:cNvPr id="6261" name="Check Box 117" hidden="1">
              <a:extLst>
                <a:ext uri="{63B3BB69-23CF-44E3-9099-C40C66FF867C}">
                  <a14:compatExt spid="_x0000_s6261"/>
                </a:ext>
                <a:ext uri="{FF2B5EF4-FFF2-40B4-BE49-F238E27FC236}">
                  <a16:creationId xmlns:a16="http://schemas.microsoft.com/office/drawing/2014/main" id="{00000000-0008-0000-0000-00007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64</xdr:row>
          <xdr:rowOff>9525</xdr:rowOff>
        </xdr:from>
        <xdr:to>
          <xdr:col>10</xdr:col>
          <xdr:colOff>0</xdr:colOff>
          <xdr:row>66</xdr:row>
          <xdr:rowOff>0</xdr:rowOff>
        </xdr:to>
        <xdr:sp macro="" textlink="">
          <xdr:nvSpPr>
            <xdr:cNvPr id="6262" name="Check Box 118" hidden="1">
              <a:extLst>
                <a:ext uri="{63B3BB69-23CF-44E3-9099-C40C66FF867C}">
                  <a14:compatExt spid="_x0000_s6262"/>
                </a:ext>
                <a:ext uri="{FF2B5EF4-FFF2-40B4-BE49-F238E27FC236}">
                  <a16:creationId xmlns:a16="http://schemas.microsoft.com/office/drawing/2014/main" id="{00000000-0008-0000-0000-00007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64</xdr:row>
          <xdr:rowOff>9525</xdr:rowOff>
        </xdr:from>
        <xdr:to>
          <xdr:col>10</xdr:col>
          <xdr:colOff>0</xdr:colOff>
          <xdr:row>66</xdr:row>
          <xdr:rowOff>0</xdr:rowOff>
        </xdr:to>
        <xdr:sp macro="" textlink="">
          <xdr:nvSpPr>
            <xdr:cNvPr id="6263" name="Check Box 119" hidden="1">
              <a:extLst>
                <a:ext uri="{63B3BB69-23CF-44E3-9099-C40C66FF867C}">
                  <a14:compatExt spid="_x0000_s6263"/>
                </a:ext>
                <a:ext uri="{FF2B5EF4-FFF2-40B4-BE49-F238E27FC236}">
                  <a16:creationId xmlns:a16="http://schemas.microsoft.com/office/drawing/2014/main" id="{00000000-0008-0000-0000-00007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57</xdr:row>
          <xdr:rowOff>9525</xdr:rowOff>
        </xdr:from>
        <xdr:to>
          <xdr:col>12</xdr:col>
          <xdr:colOff>238125</xdr:colOff>
          <xdr:row>58</xdr:row>
          <xdr:rowOff>28575</xdr:rowOff>
        </xdr:to>
        <xdr:sp macro="" textlink="">
          <xdr:nvSpPr>
            <xdr:cNvPr id="6279" name="Check Box 135" hidden="1">
              <a:extLst>
                <a:ext uri="{63B3BB69-23CF-44E3-9099-C40C66FF867C}">
                  <a14:compatExt spid="_x0000_s6279"/>
                </a:ext>
                <a:ext uri="{FF2B5EF4-FFF2-40B4-BE49-F238E27FC236}">
                  <a16:creationId xmlns:a16="http://schemas.microsoft.com/office/drawing/2014/main" id="{00000000-0008-0000-0000-00008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723900</xdr:colOff>
          <xdr:row>51</xdr:row>
          <xdr:rowOff>161925</xdr:rowOff>
        </xdr:from>
        <xdr:to>
          <xdr:col>7</xdr:col>
          <xdr:colOff>9525</xdr:colOff>
          <xdr:row>53</xdr:row>
          <xdr:rowOff>0</xdr:rowOff>
        </xdr:to>
        <xdr:sp macro="" textlink="">
          <xdr:nvSpPr>
            <xdr:cNvPr id="6308" name="Check Box 164" hidden="1">
              <a:extLst>
                <a:ext uri="{63B3BB69-23CF-44E3-9099-C40C66FF867C}">
                  <a14:compatExt spid="_x0000_s6308"/>
                </a:ext>
                <a:ext uri="{FF2B5EF4-FFF2-40B4-BE49-F238E27FC236}">
                  <a16:creationId xmlns:a16="http://schemas.microsoft.com/office/drawing/2014/main" id="{00000000-0008-0000-0000-0000A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17</xdr:row>
          <xdr:rowOff>9525</xdr:rowOff>
        </xdr:from>
        <xdr:to>
          <xdr:col>4</xdr:col>
          <xdr:colOff>28575</xdr:colOff>
          <xdr:row>18</xdr:row>
          <xdr:rowOff>19050</xdr:rowOff>
        </xdr:to>
        <xdr:sp macro="" textlink="">
          <xdr:nvSpPr>
            <xdr:cNvPr id="6309" name="Check Box 165" hidden="1">
              <a:extLst>
                <a:ext uri="{63B3BB69-23CF-44E3-9099-C40C66FF867C}">
                  <a14:compatExt spid="_x0000_s6309"/>
                </a:ext>
                <a:ext uri="{FF2B5EF4-FFF2-40B4-BE49-F238E27FC236}">
                  <a16:creationId xmlns:a16="http://schemas.microsoft.com/office/drawing/2014/main" id="{00000000-0008-0000-0000-0000A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xdr:row>
          <xdr:rowOff>9525</xdr:rowOff>
        </xdr:from>
        <xdr:to>
          <xdr:col>5</xdr:col>
          <xdr:colOff>200025</xdr:colOff>
          <xdr:row>18</xdr:row>
          <xdr:rowOff>19050</xdr:rowOff>
        </xdr:to>
        <xdr:sp macro="" textlink="">
          <xdr:nvSpPr>
            <xdr:cNvPr id="6311" name="Check Box 167" hidden="1">
              <a:extLst>
                <a:ext uri="{63B3BB69-23CF-44E3-9099-C40C66FF867C}">
                  <a14:compatExt spid="_x0000_s6311"/>
                </a:ext>
                <a:ext uri="{FF2B5EF4-FFF2-40B4-BE49-F238E27FC236}">
                  <a16:creationId xmlns:a16="http://schemas.microsoft.com/office/drawing/2014/main" id="{00000000-0008-0000-0000-0000A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17</xdr:row>
          <xdr:rowOff>9525</xdr:rowOff>
        </xdr:from>
        <xdr:to>
          <xdr:col>8</xdr:col>
          <xdr:colOff>200025</xdr:colOff>
          <xdr:row>18</xdr:row>
          <xdr:rowOff>19050</xdr:rowOff>
        </xdr:to>
        <xdr:sp macro="" textlink="">
          <xdr:nvSpPr>
            <xdr:cNvPr id="6312" name="Check Box 168" hidden="1">
              <a:extLst>
                <a:ext uri="{63B3BB69-23CF-44E3-9099-C40C66FF867C}">
                  <a14:compatExt spid="_x0000_s6312"/>
                </a:ext>
                <a:ext uri="{FF2B5EF4-FFF2-40B4-BE49-F238E27FC236}">
                  <a16:creationId xmlns:a16="http://schemas.microsoft.com/office/drawing/2014/main" id="{00000000-0008-0000-0000-0000A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17</xdr:row>
          <xdr:rowOff>9525</xdr:rowOff>
        </xdr:from>
        <xdr:to>
          <xdr:col>14</xdr:col>
          <xdr:colOff>200025</xdr:colOff>
          <xdr:row>18</xdr:row>
          <xdr:rowOff>19050</xdr:rowOff>
        </xdr:to>
        <xdr:sp macro="" textlink="">
          <xdr:nvSpPr>
            <xdr:cNvPr id="6313" name="Check Box 169" hidden="1">
              <a:extLst>
                <a:ext uri="{63B3BB69-23CF-44E3-9099-C40C66FF867C}">
                  <a14:compatExt spid="_x0000_s6313"/>
                </a:ext>
                <a:ext uri="{FF2B5EF4-FFF2-40B4-BE49-F238E27FC236}">
                  <a16:creationId xmlns:a16="http://schemas.microsoft.com/office/drawing/2014/main" id="{00000000-0008-0000-0000-0000A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20</xdr:row>
          <xdr:rowOff>66675</xdr:rowOff>
        </xdr:from>
        <xdr:to>
          <xdr:col>5</xdr:col>
          <xdr:colOff>200025</xdr:colOff>
          <xdr:row>21</xdr:row>
          <xdr:rowOff>85725</xdr:rowOff>
        </xdr:to>
        <xdr:sp macro="" textlink="">
          <xdr:nvSpPr>
            <xdr:cNvPr id="6314" name="Check Box 170" hidden="1">
              <a:extLst>
                <a:ext uri="{63B3BB69-23CF-44E3-9099-C40C66FF867C}">
                  <a14:compatExt spid="_x0000_s6314"/>
                </a:ext>
                <a:ext uri="{FF2B5EF4-FFF2-40B4-BE49-F238E27FC236}">
                  <a16:creationId xmlns:a16="http://schemas.microsoft.com/office/drawing/2014/main" id="{00000000-0008-0000-0000-0000AA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20</xdr:row>
          <xdr:rowOff>57150</xdr:rowOff>
        </xdr:from>
        <xdr:to>
          <xdr:col>8</xdr:col>
          <xdr:colOff>200025</xdr:colOff>
          <xdr:row>21</xdr:row>
          <xdr:rowOff>76200</xdr:rowOff>
        </xdr:to>
        <xdr:sp macro="" textlink="">
          <xdr:nvSpPr>
            <xdr:cNvPr id="6315" name="Check Box 171" hidden="1">
              <a:extLst>
                <a:ext uri="{63B3BB69-23CF-44E3-9099-C40C66FF867C}">
                  <a14:compatExt spid="_x0000_s6315"/>
                </a:ext>
                <a:ext uri="{FF2B5EF4-FFF2-40B4-BE49-F238E27FC236}">
                  <a16:creationId xmlns:a16="http://schemas.microsoft.com/office/drawing/2014/main" id="{00000000-0008-0000-0000-0000A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20</xdr:row>
          <xdr:rowOff>57150</xdr:rowOff>
        </xdr:from>
        <xdr:to>
          <xdr:col>11</xdr:col>
          <xdr:colOff>200025</xdr:colOff>
          <xdr:row>21</xdr:row>
          <xdr:rowOff>76200</xdr:rowOff>
        </xdr:to>
        <xdr:sp macro="" textlink="">
          <xdr:nvSpPr>
            <xdr:cNvPr id="6316" name="Check Box 172" hidden="1">
              <a:extLst>
                <a:ext uri="{63B3BB69-23CF-44E3-9099-C40C66FF867C}">
                  <a14:compatExt spid="_x0000_s6316"/>
                </a:ext>
                <a:ext uri="{FF2B5EF4-FFF2-40B4-BE49-F238E27FC236}">
                  <a16:creationId xmlns:a16="http://schemas.microsoft.com/office/drawing/2014/main" id="{00000000-0008-0000-0000-0000AC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20</xdr:row>
          <xdr:rowOff>66675</xdr:rowOff>
        </xdr:from>
        <xdr:to>
          <xdr:col>14</xdr:col>
          <xdr:colOff>200025</xdr:colOff>
          <xdr:row>21</xdr:row>
          <xdr:rowOff>85725</xdr:rowOff>
        </xdr:to>
        <xdr:sp macro="" textlink="">
          <xdr:nvSpPr>
            <xdr:cNvPr id="6317" name="Check Box 173" hidden="1">
              <a:extLst>
                <a:ext uri="{63B3BB69-23CF-44E3-9099-C40C66FF867C}">
                  <a14:compatExt spid="_x0000_s6317"/>
                </a:ext>
                <a:ext uri="{FF2B5EF4-FFF2-40B4-BE49-F238E27FC236}">
                  <a16:creationId xmlns:a16="http://schemas.microsoft.com/office/drawing/2014/main" id="{00000000-0008-0000-0000-0000AD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20</xdr:row>
          <xdr:rowOff>66675</xdr:rowOff>
        </xdr:from>
        <xdr:to>
          <xdr:col>16</xdr:col>
          <xdr:colOff>200025</xdr:colOff>
          <xdr:row>21</xdr:row>
          <xdr:rowOff>85725</xdr:rowOff>
        </xdr:to>
        <xdr:sp macro="" textlink="">
          <xdr:nvSpPr>
            <xdr:cNvPr id="6318" name="Check Box 174" hidden="1">
              <a:extLst>
                <a:ext uri="{63B3BB69-23CF-44E3-9099-C40C66FF867C}">
                  <a14:compatExt spid="_x0000_s6318"/>
                </a:ext>
                <a:ext uri="{FF2B5EF4-FFF2-40B4-BE49-F238E27FC236}">
                  <a16:creationId xmlns:a16="http://schemas.microsoft.com/office/drawing/2014/main" id="{00000000-0008-0000-0000-0000AE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9525</xdr:colOff>
          <xdr:row>41</xdr:row>
          <xdr:rowOff>9525</xdr:rowOff>
        </xdr:from>
        <xdr:to>
          <xdr:col>8</xdr:col>
          <xdr:colOff>123825</xdr:colOff>
          <xdr:row>41</xdr:row>
          <xdr:rowOff>152400</xdr:rowOff>
        </xdr:to>
        <xdr:sp macro="" textlink="">
          <xdr:nvSpPr>
            <xdr:cNvPr id="4159" name="Check Box 63" hidden="1">
              <a:extLst>
                <a:ext uri="{63B3BB69-23CF-44E3-9099-C40C66FF867C}">
                  <a14:compatExt spid="_x0000_s4159"/>
                </a:ext>
                <a:ext uri="{FF2B5EF4-FFF2-40B4-BE49-F238E27FC236}">
                  <a16:creationId xmlns:a16="http://schemas.microsoft.com/office/drawing/2014/main" id="{00000000-0008-0000-0100-00003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42</xdr:row>
          <xdr:rowOff>9525</xdr:rowOff>
        </xdr:from>
        <xdr:to>
          <xdr:col>8</xdr:col>
          <xdr:colOff>123825</xdr:colOff>
          <xdr:row>42</xdr:row>
          <xdr:rowOff>152400</xdr:rowOff>
        </xdr:to>
        <xdr:sp macro="" textlink="">
          <xdr:nvSpPr>
            <xdr:cNvPr id="4170" name="Check Box 74" hidden="1">
              <a:extLst>
                <a:ext uri="{63B3BB69-23CF-44E3-9099-C40C66FF867C}">
                  <a14:compatExt spid="_x0000_s4170"/>
                </a:ext>
                <a:ext uri="{FF2B5EF4-FFF2-40B4-BE49-F238E27FC236}">
                  <a16:creationId xmlns:a16="http://schemas.microsoft.com/office/drawing/2014/main" id="{00000000-0008-0000-0100-00004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43</xdr:row>
          <xdr:rowOff>9525</xdr:rowOff>
        </xdr:from>
        <xdr:to>
          <xdr:col>8</xdr:col>
          <xdr:colOff>123825</xdr:colOff>
          <xdr:row>43</xdr:row>
          <xdr:rowOff>152400</xdr:rowOff>
        </xdr:to>
        <xdr:sp macro="" textlink="">
          <xdr:nvSpPr>
            <xdr:cNvPr id="4171" name="Check Box 75" hidden="1">
              <a:extLst>
                <a:ext uri="{63B3BB69-23CF-44E3-9099-C40C66FF867C}">
                  <a14:compatExt spid="_x0000_s4171"/>
                </a:ext>
                <a:ext uri="{FF2B5EF4-FFF2-40B4-BE49-F238E27FC236}">
                  <a16:creationId xmlns:a16="http://schemas.microsoft.com/office/drawing/2014/main" id="{00000000-0008-0000-0100-00004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9525</xdr:colOff>
          <xdr:row>41</xdr:row>
          <xdr:rowOff>9525</xdr:rowOff>
        </xdr:from>
        <xdr:to>
          <xdr:col>23</xdr:col>
          <xdr:colOff>190500</xdr:colOff>
          <xdr:row>41</xdr:row>
          <xdr:rowOff>152400</xdr:rowOff>
        </xdr:to>
        <xdr:sp macro="" textlink="">
          <xdr:nvSpPr>
            <xdr:cNvPr id="4172" name="Check Box 76" hidden="1">
              <a:extLst>
                <a:ext uri="{63B3BB69-23CF-44E3-9099-C40C66FF867C}">
                  <a14:compatExt spid="_x0000_s4172"/>
                </a:ext>
                <a:ext uri="{FF2B5EF4-FFF2-40B4-BE49-F238E27FC236}">
                  <a16:creationId xmlns:a16="http://schemas.microsoft.com/office/drawing/2014/main" id="{00000000-0008-0000-0100-00004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9525</xdr:colOff>
          <xdr:row>42</xdr:row>
          <xdr:rowOff>9525</xdr:rowOff>
        </xdr:from>
        <xdr:to>
          <xdr:col>23</xdr:col>
          <xdr:colOff>190500</xdr:colOff>
          <xdr:row>42</xdr:row>
          <xdr:rowOff>152400</xdr:rowOff>
        </xdr:to>
        <xdr:sp macro="" textlink="">
          <xdr:nvSpPr>
            <xdr:cNvPr id="4173" name="Check Box 77" hidden="1">
              <a:extLst>
                <a:ext uri="{63B3BB69-23CF-44E3-9099-C40C66FF867C}">
                  <a14:compatExt spid="_x0000_s4173"/>
                </a:ext>
                <a:ext uri="{FF2B5EF4-FFF2-40B4-BE49-F238E27FC236}">
                  <a16:creationId xmlns:a16="http://schemas.microsoft.com/office/drawing/2014/main" id="{00000000-0008-0000-0100-00004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9525</xdr:colOff>
          <xdr:row>43</xdr:row>
          <xdr:rowOff>9525</xdr:rowOff>
        </xdr:from>
        <xdr:to>
          <xdr:col>23</xdr:col>
          <xdr:colOff>190500</xdr:colOff>
          <xdr:row>43</xdr:row>
          <xdr:rowOff>152400</xdr:rowOff>
        </xdr:to>
        <xdr:sp macro="" textlink="">
          <xdr:nvSpPr>
            <xdr:cNvPr id="4174" name="Check Box 78" hidden="1">
              <a:extLst>
                <a:ext uri="{63B3BB69-23CF-44E3-9099-C40C66FF867C}">
                  <a14:compatExt spid="_x0000_s4174"/>
                </a:ext>
                <a:ext uri="{FF2B5EF4-FFF2-40B4-BE49-F238E27FC236}">
                  <a16:creationId xmlns:a16="http://schemas.microsoft.com/office/drawing/2014/main" id="{00000000-0008-0000-0100-00004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9525</xdr:colOff>
          <xdr:row>41</xdr:row>
          <xdr:rowOff>9525</xdr:rowOff>
        </xdr:from>
        <xdr:to>
          <xdr:col>40</xdr:col>
          <xdr:colOff>0</xdr:colOff>
          <xdr:row>41</xdr:row>
          <xdr:rowOff>152400</xdr:rowOff>
        </xdr:to>
        <xdr:sp macro="" textlink="">
          <xdr:nvSpPr>
            <xdr:cNvPr id="4176" name="Check Box 80" hidden="1">
              <a:extLst>
                <a:ext uri="{63B3BB69-23CF-44E3-9099-C40C66FF867C}">
                  <a14:compatExt spid="_x0000_s4176"/>
                </a:ext>
                <a:ext uri="{FF2B5EF4-FFF2-40B4-BE49-F238E27FC236}">
                  <a16:creationId xmlns:a16="http://schemas.microsoft.com/office/drawing/2014/main" id="{00000000-0008-0000-0100-00005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9525</xdr:colOff>
          <xdr:row>42</xdr:row>
          <xdr:rowOff>9525</xdr:rowOff>
        </xdr:from>
        <xdr:to>
          <xdr:col>40</xdr:col>
          <xdr:colOff>0</xdr:colOff>
          <xdr:row>42</xdr:row>
          <xdr:rowOff>152400</xdr:rowOff>
        </xdr:to>
        <xdr:sp macro="" textlink="">
          <xdr:nvSpPr>
            <xdr:cNvPr id="4177" name="Check Box 81" hidden="1">
              <a:extLst>
                <a:ext uri="{63B3BB69-23CF-44E3-9099-C40C66FF867C}">
                  <a14:compatExt spid="_x0000_s4177"/>
                </a:ext>
                <a:ext uri="{FF2B5EF4-FFF2-40B4-BE49-F238E27FC236}">
                  <a16:creationId xmlns:a16="http://schemas.microsoft.com/office/drawing/2014/main" id="{00000000-0008-0000-0100-00005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9525</xdr:colOff>
          <xdr:row>43</xdr:row>
          <xdr:rowOff>9525</xdr:rowOff>
        </xdr:from>
        <xdr:to>
          <xdr:col>40</xdr:col>
          <xdr:colOff>0</xdr:colOff>
          <xdr:row>43</xdr:row>
          <xdr:rowOff>152400</xdr:rowOff>
        </xdr:to>
        <xdr:sp macro="" textlink="">
          <xdr:nvSpPr>
            <xdr:cNvPr id="4178" name="Check Box 82" hidden="1">
              <a:extLst>
                <a:ext uri="{63B3BB69-23CF-44E3-9099-C40C66FF867C}">
                  <a14:compatExt spid="_x0000_s4178"/>
                </a:ext>
                <a:ext uri="{FF2B5EF4-FFF2-40B4-BE49-F238E27FC236}">
                  <a16:creationId xmlns:a16="http://schemas.microsoft.com/office/drawing/2014/main" id="{00000000-0008-0000-0100-00005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9525</xdr:colOff>
          <xdr:row>14</xdr:row>
          <xdr:rowOff>28575</xdr:rowOff>
        </xdr:from>
        <xdr:to>
          <xdr:col>32</xdr:col>
          <xdr:colOff>0</xdr:colOff>
          <xdr:row>14</xdr:row>
          <xdr:rowOff>161925</xdr:rowOff>
        </xdr:to>
        <xdr:sp macro="" textlink="">
          <xdr:nvSpPr>
            <xdr:cNvPr id="4186" name="Check Box 90" hidden="1">
              <a:extLst>
                <a:ext uri="{63B3BB69-23CF-44E3-9099-C40C66FF867C}">
                  <a14:compatExt spid="_x0000_s4186"/>
                </a:ext>
                <a:ext uri="{FF2B5EF4-FFF2-40B4-BE49-F238E27FC236}">
                  <a16:creationId xmlns:a16="http://schemas.microsoft.com/office/drawing/2014/main" id="{00000000-0008-0000-0100-00005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9525</xdr:colOff>
          <xdr:row>14</xdr:row>
          <xdr:rowOff>28575</xdr:rowOff>
        </xdr:from>
        <xdr:to>
          <xdr:col>28</xdr:col>
          <xdr:colOff>0</xdr:colOff>
          <xdr:row>14</xdr:row>
          <xdr:rowOff>161925</xdr:rowOff>
        </xdr:to>
        <xdr:sp macro="" textlink="">
          <xdr:nvSpPr>
            <xdr:cNvPr id="4188" name="Check Box 92" hidden="1">
              <a:extLst>
                <a:ext uri="{63B3BB69-23CF-44E3-9099-C40C66FF867C}">
                  <a14:compatExt spid="_x0000_s4188"/>
                </a:ext>
                <a:ext uri="{FF2B5EF4-FFF2-40B4-BE49-F238E27FC236}">
                  <a16:creationId xmlns:a16="http://schemas.microsoft.com/office/drawing/2014/main" id="{00000000-0008-0000-0100-00005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114300</xdr:colOff>
          <xdr:row>14</xdr:row>
          <xdr:rowOff>28575</xdr:rowOff>
        </xdr:from>
        <xdr:to>
          <xdr:col>19</xdr:col>
          <xdr:colOff>180975</xdr:colOff>
          <xdr:row>14</xdr:row>
          <xdr:rowOff>161925</xdr:rowOff>
        </xdr:to>
        <xdr:sp macro="" textlink="">
          <xdr:nvSpPr>
            <xdr:cNvPr id="4189" name="Check Box 93" hidden="1">
              <a:extLst>
                <a:ext uri="{63B3BB69-23CF-44E3-9099-C40C66FF867C}">
                  <a14:compatExt spid="_x0000_s4189"/>
                </a:ext>
                <a:ext uri="{FF2B5EF4-FFF2-40B4-BE49-F238E27FC236}">
                  <a16:creationId xmlns:a16="http://schemas.microsoft.com/office/drawing/2014/main" id="{00000000-0008-0000-0100-00005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9525</xdr:colOff>
          <xdr:row>14</xdr:row>
          <xdr:rowOff>28575</xdr:rowOff>
        </xdr:from>
        <xdr:to>
          <xdr:col>39</xdr:col>
          <xdr:colOff>123825</xdr:colOff>
          <xdr:row>14</xdr:row>
          <xdr:rowOff>161925</xdr:rowOff>
        </xdr:to>
        <xdr:sp macro="" textlink="">
          <xdr:nvSpPr>
            <xdr:cNvPr id="4190" name="Check Box 94" hidden="1">
              <a:extLst>
                <a:ext uri="{63B3BB69-23CF-44E3-9099-C40C66FF867C}">
                  <a14:compatExt spid="_x0000_s4190"/>
                </a:ext>
                <a:ext uri="{FF2B5EF4-FFF2-40B4-BE49-F238E27FC236}">
                  <a16:creationId xmlns:a16="http://schemas.microsoft.com/office/drawing/2014/main" id="{00000000-0008-0000-0100-00005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14</xdr:row>
          <xdr:rowOff>28575</xdr:rowOff>
        </xdr:from>
        <xdr:to>
          <xdr:col>15</xdr:col>
          <xdr:colOff>104775</xdr:colOff>
          <xdr:row>14</xdr:row>
          <xdr:rowOff>161925</xdr:rowOff>
        </xdr:to>
        <xdr:sp macro="" textlink="">
          <xdr:nvSpPr>
            <xdr:cNvPr id="4191" name="Check Box 95" hidden="1">
              <a:extLst>
                <a:ext uri="{63B3BB69-23CF-44E3-9099-C40C66FF867C}">
                  <a14:compatExt spid="_x0000_s4191"/>
                </a:ext>
                <a:ext uri="{FF2B5EF4-FFF2-40B4-BE49-F238E27FC236}">
                  <a16:creationId xmlns:a16="http://schemas.microsoft.com/office/drawing/2014/main" id="{00000000-0008-0000-0100-00005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104775</xdr:colOff>
          <xdr:row>11</xdr:row>
          <xdr:rowOff>180975</xdr:rowOff>
        </xdr:from>
        <xdr:to>
          <xdr:col>41</xdr:col>
          <xdr:colOff>28575</xdr:colOff>
          <xdr:row>12</xdr:row>
          <xdr:rowOff>142875</xdr:rowOff>
        </xdr:to>
        <xdr:sp macro="" textlink="">
          <xdr:nvSpPr>
            <xdr:cNvPr id="4192" name="Check Box 96" hidden="1">
              <a:extLst>
                <a:ext uri="{63B3BB69-23CF-44E3-9099-C40C66FF867C}">
                  <a14:compatExt spid="_x0000_s4192"/>
                </a:ext>
                <a:ext uri="{FF2B5EF4-FFF2-40B4-BE49-F238E27FC236}">
                  <a16:creationId xmlns:a16="http://schemas.microsoft.com/office/drawing/2014/main" id="{00000000-0008-0000-0100-00006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44</xdr:col>
          <xdr:colOff>142875</xdr:colOff>
          <xdr:row>11</xdr:row>
          <xdr:rowOff>180975</xdr:rowOff>
        </xdr:from>
        <xdr:to>
          <xdr:col>47</xdr:col>
          <xdr:colOff>9525</xdr:colOff>
          <xdr:row>12</xdr:row>
          <xdr:rowOff>142875</xdr:rowOff>
        </xdr:to>
        <xdr:sp macro="" textlink="">
          <xdr:nvSpPr>
            <xdr:cNvPr id="4193" name="Check Box 97" hidden="1">
              <a:extLst>
                <a:ext uri="{63B3BB69-23CF-44E3-9099-C40C66FF867C}">
                  <a14:compatExt spid="_x0000_s4193"/>
                </a:ext>
                <a:ext uri="{FF2B5EF4-FFF2-40B4-BE49-F238E27FC236}">
                  <a16:creationId xmlns:a16="http://schemas.microsoft.com/office/drawing/2014/main" id="{00000000-0008-0000-0100-00006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50</xdr:col>
          <xdr:colOff>66675</xdr:colOff>
          <xdr:row>11</xdr:row>
          <xdr:rowOff>180975</xdr:rowOff>
        </xdr:from>
        <xdr:to>
          <xdr:col>52</xdr:col>
          <xdr:colOff>66675</xdr:colOff>
          <xdr:row>12</xdr:row>
          <xdr:rowOff>142875</xdr:rowOff>
        </xdr:to>
        <xdr:sp macro="" textlink="">
          <xdr:nvSpPr>
            <xdr:cNvPr id="4194" name="Check Box 98" hidden="1">
              <a:extLst>
                <a:ext uri="{63B3BB69-23CF-44E3-9099-C40C66FF867C}">
                  <a14:compatExt spid="_x0000_s4194"/>
                </a:ext>
                <a:ext uri="{FF2B5EF4-FFF2-40B4-BE49-F238E27FC236}">
                  <a16:creationId xmlns:a16="http://schemas.microsoft.com/office/drawing/2014/main" id="{00000000-0008-0000-0100-00006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40</xdr:col>
          <xdr:colOff>47625</xdr:colOff>
          <xdr:row>18</xdr:row>
          <xdr:rowOff>142875</xdr:rowOff>
        </xdr:from>
        <xdr:to>
          <xdr:col>53</xdr:col>
          <xdr:colOff>161925</xdr:colOff>
          <xdr:row>19</xdr:row>
          <xdr:rowOff>28575</xdr:rowOff>
        </xdr:to>
        <xdr:sp macro="" textlink="">
          <xdr:nvSpPr>
            <xdr:cNvPr id="4196" name="Check Box 100" hidden="1">
              <a:extLst>
                <a:ext uri="{63B3BB69-23CF-44E3-9099-C40C66FF867C}">
                  <a14:compatExt spid="_x0000_s4196"/>
                </a:ext>
                <a:ext uri="{FF2B5EF4-FFF2-40B4-BE49-F238E27FC236}">
                  <a16:creationId xmlns:a16="http://schemas.microsoft.com/office/drawing/2014/main" id="{00000000-0008-0000-0100-00006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Financially Incapable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40</xdr:col>
          <xdr:colOff>47625</xdr:colOff>
          <xdr:row>19</xdr:row>
          <xdr:rowOff>28575</xdr:rowOff>
        </xdr:from>
        <xdr:to>
          <xdr:col>54</xdr:col>
          <xdr:colOff>28575</xdr:colOff>
          <xdr:row>20</xdr:row>
          <xdr:rowOff>0</xdr:rowOff>
        </xdr:to>
        <xdr:sp macro="" textlink="">
          <xdr:nvSpPr>
            <xdr:cNvPr id="4198" name="Check Box 102" hidden="1">
              <a:extLst>
                <a:ext uri="{63B3BB69-23CF-44E3-9099-C40C66FF867C}">
                  <a14:compatExt spid="_x0000_s4198"/>
                </a:ext>
                <a:ext uri="{FF2B5EF4-FFF2-40B4-BE49-F238E27FC236}">
                  <a16:creationId xmlns:a16="http://schemas.microsoft.com/office/drawing/2014/main" id="{00000000-0008-0000-0100-00006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Financially Capable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47625</xdr:colOff>
          <xdr:row>19</xdr:row>
          <xdr:rowOff>0</xdr:rowOff>
        </xdr:from>
        <xdr:to>
          <xdr:col>32</xdr:col>
          <xdr:colOff>38100</xdr:colOff>
          <xdr:row>19</xdr:row>
          <xdr:rowOff>180975</xdr:rowOff>
        </xdr:to>
        <xdr:sp macro="" textlink="">
          <xdr:nvSpPr>
            <xdr:cNvPr id="4199" name="Check Box 103" hidden="1">
              <a:extLst>
                <a:ext uri="{63B3BB69-23CF-44E3-9099-C40C66FF867C}">
                  <a14:compatExt spid="_x0000_s4199"/>
                </a:ext>
                <a:ext uri="{FF2B5EF4-FFF2-40B4-BE49-F238E27FC236}">
                  <a16:creationId xmlns:a16="http://schemas.microsoft.com/office/drawing/2014/main" id="{00000000-0008-0000-0100-00006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Direct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104775</xdr:colOff>
          <xdr:row>19</xdr:row>
          <xdr:rowOff>28575</xdr:rowOff>
        </xdr:from>
        <xdr:to>
          <xdr:col>39</xdr:col>
          <xdr:colOff>66675</xdr:colOff>
          <xdr:row>20</xdr:row>
          <xdr:rowOff>9525</xdr:rowOff>
        </xdr:to>
        <xdr:sp macro="" textlink="">
          <xdr:nvSpPr>
            <xdr:cNvPr id="4200" name="Check Box 104" hidden="1">
              <a:extLst>
                <a:ext uri="{63B3BB69-23CF-44E3-9099-C40C66FF867C}">
                  <a14:compatExt spid="_x0000_s4200"/>
                </a:ext>
                <a:ext uri="{FF2B5EF4-FFF2-40B4-BE49-F238E27FC236}">
                  <a16:creationId xmlns:a16="http://schemas.microsoft.com/office/drawing/2014/main" id="{00000000-0008-0000-0100-00006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Indirect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257175</xdr:colOff>
          <xdr:row>22</xdr:row>
          <xdr:rowOff>409575</xdr:rowOff>
        </xdr:from>
        <xdr:to>
          <xdr:col>0</xdr:col>
          <xdr:colOff>447675</xdr:colOff>
          <xdr:row>22</xdr:row>
          <xdr:rowOff>561975</xdr:rowOff>
        </xdr:to>
        <xdr:sp macro="" textlink="">
          <xdr:nvSpPr>
            <xdr:cNvPr id="4201" name="Check Box 105" hidden="1">
              <a:extLst>
                <a:ext uri="{63B3BB69-23CF-44E3-9099-C40C66FF867C}">
                  <a14:compatExt spid="_x0000_s4201"/>
                </a:ext>
                <a:ext uri="{FF2B5EF4-FFF2-40B4-BE49-F238E27FC236}">
                  <a16:creationId xmlns:a16="http://schemas.microsoft.com/office/drawing/2014/main" id="{00000000-0008-0000-0100-00006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266700</xdr:colOff>
          <xdr:row>22</xdr:row>
          <xdr:rowOff>409575</xdr:rowOff>
        </xdr:from>
        <xdr:to>
          <xdr:col>3</xdr:col>
          <xdr:colOff>123825</xdr:colOff>
          <xdr:row>22</xdr:row>
          <xdr:rowOff>561975</xdr:rowOff>
        </xdr:to>
        <xdr:sp macro="" textlink="">
          <xdr:nvSpPr>
            <xdr:cNvPr id="4202" name="Check Box 106" hidden="1">
              <a:extLst>
                <a:ext uri="{63B3BB69-23CF-44E3-9099-C40C66FF867C}">
                  <a14:compatExt spid="_x0000_s4202"/>
                </a:ext>
                <a:ext uri="{FF2B5EF4-FFF2-40B4-BE49-F238E27FC236}">
                  <a16:creationId xmlns:a16="http://schemas.microsoft.com/office/drawing/2014/main" id="{00000000-0008-0000-0100-00006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22</xdr:row>
          <xdr:rowOff>419100</xdr:rowOff>
        </xdr:from>
        <xdr:to>
          <xdr:col>8</xdr:col>
          <xdr:colOff>47625</xdr:colOff>
          <xdr:row>22</xdr:row>
          <xdr:rowOff>561975</xdr:rowOff>
        </xdr:to>
        <xdr:sp macro="" textlink="">
          <xdr:nvSpPr>
            <xdr:cNvPr id="4203" name="Check Box 107" hidden="1">
              <a:extLst>
                <a:ext uri="{63B3BB69-23CF-44E3-9099-C40C66FF867C}">
                  <a14:compatExt spid="_x0000_s4203"/>
                </a:ext>
                <a:ext uri="{FF2B5EF4-FFF2-40B4-BE49-F238E27FC236}">
                  <a16:creationId xmlns:a16="http://schemas.microsoft.com/office/drawing/2014/main" id="{00000000-0008-0000-0100-00006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22</xdr:row>
          <xdr:rowOff>419100</xdr:rowOff>
        </xdr:from>
        <xdr:to>
          <xdr:col>14</xdr:col>
          <xdr:colOff>38100</xdr:colOff>
          <xdr:row>22</xdr:row>
          <xdr:rowOff>561975</xdr:rowOff>
        </xdr:to>
        <xdr:sp macro="" textlink="">
          <xdr:nvSpPr>
            <xdr:cNvPr id="4204" name="Check Box 108" hidden="1">
              <a:extLst>
                <a:ext uri="{63B3BB69-23CF-44E3-9099-C40C66FF867C}">
                  <a14:compatExt spid="_x0000_s4204"/>
                </a:ext>
                <a:ext uri="{FF2B5EF4-FFF2-40B4-BE49-F238E27FC236}">
                  <a16:creationId xmlns:a16="http://schemas.microsoft.com/office/drawing/2014/main" id="{00000000-0008-0000-0100-00006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28575</xdr:colOff>
          <xdr:row>22</xdr:row>
          <xdr:rowOff>409575</xdr:rowOff>
        </xdr:from>
        <xdr:to>
          <xdr:col>19</xdr:col>
          <xdr:colOff>85725</xdr:colOff>
          <xdr:row>22</xdr:row>
          <xdr:rowOff>561975</xdr:rowOff>
        </xdr:to>
        <xdr:sp macro="" textlink="">
          <xdr:nvSpPr>
            <xdr:cNvPr id="4205" name="Check Box 109" hidden="1">
              <a:extLst>
                <a:ext uri="{63B3BB69-23CF-44E3-9099-C40C66FF867C}">
                  <a14:compatExt spid="_x0000_s4205"/>
                </a:ext>
                <a:ext uri="{FF2B5EF4-FFF2-40B4-BE49-F238E27FC236}">
                  <a16:creationId xmlns:a16="http://schemas.microsoft.com/office/drawing/2014/main" id="{00000000-0008-0000-0100-00006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66675</xdr:colOff>
          <xdr:row>22</xdr:row>
          <xdr:rowOff>409575</xdr:rowOff>
        </xdr:from>
        <xdr:to>
          <xdr:col>24</xdr:col>
          <xdr:colOff>66675</xdr:colOff>
          <xdr:row>22</xdr:row>
          <xdr:rowOff>561975</xdr:rowOff>
        </xdr:to>
        <xdr:sp macro="" textlink="">
          <xdr:nvSpPr>
            <xdr:cNvPr id="4206" name="Check Box 110" hidden="1">
              <a:extLst>
                <a:ext uri="{63B3BB69-23CF-44E3-9099-C40C66FF867C}">
                  <a14:compatExt spid="_x0000_s4206"/>
                </a:ext>
                <a:ext uri="{FF2B5EF4-FFF2-40B4-BE49-F238E27FC236}">
                  <a16:creationId xmlns:a16="http://schemas.microsoft.com/office/drawing/2014/main" id="{00000000-0008-0000-0100-00006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161925</xdr:colOff>
          <xdr:row>22</xdr:row>
          <xdr:rowOff>419100</xdr:rowOff>
        </xdr:from>
        <xdr:to>
          <xdr:col>30</xdr:col>
          <xdr:colOff>66675</xdr:colOff>
          <xdr:row>22</xdr:row>
          <xdr:rowOff>561975</xdr:rowOff>
        </xdr:to>
        <xdr:sp macro="" textlink="">
          <xdr:nvSpPr>
            <xdr:cNvPr id="4207" name="Check Box 111" hidden="1">
              <a:extLst>
                <a:ext uri="{63B3BB69-23CF-44E3-9099-C40C66FF867C}">
                  <a14:compatExt spid="_x0000_s4207"/>
                </a:ext>
                <a:ext uri="{FF2B5EF4-FFF2-40B4-BE49-F238E27FC236}">
                  <a16:creationId xmlns:a16="http://schemas.microsoft.com/office/drawing/2014/main" id="{00000000-0008-0000-0100-00006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28575</xdr:colOff>
          <xdr:row>22</xdr:row>
          <xdr:rowOff>419100</xdr:rowOff>
        </xdr:from>
        <xdr:to>
          <xdr:col>36</xdr:col>
          <xdr:colOff>28575</xdr:colOff>
          <xdr:row>22</xdr:row>
          <xdr:rowOff>561975</xdr:rowOff>
        </xdr:to>
        <xdr:sp macro="" textlink="">
          <xdr:nvSpPr>
            <xdr:cNvPr id="4208" name="Check Box 112" hidden="1">
              <a:extLst>
                <a:ext uri="{63B3BB69-23CF-44E3-9099-C40C66FF867C}">
                  <a14:compatExt spid="_x0000_s4208"/>
                </a:ext>
                <a:ext uri="{FF2B5EF4-FFF2-40B4-BE49-F238E27FC236}">
                  <a16:creationId xmlns:a16="http://schemas.microsoft.com/office/drawing/2014/main" id="{00000000-0008-0000-0100-00007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40</xdr:col>
          <xdr:colOff>66675</xdr:colOff>
          <xdr:row>22</xdr:row>
          <xdr:rowOff>409575</xdr:rowOff>
        </xdr:from>
        <xdr:to>
          <xdr:col>43</xdr:col>
          <xdr:colOff>114300</xdr:colOff>
          <xdr:row>22</xdr:row>
          <xdr:rowOff>561975</xdr:rowOff>
        </xdr:to>
        <xdr:sp macro="" textlink="">
          <xdr:nvSpPr>
            <xdr:cNvPr id="4211" name="Check Box 115" hidden="1">
              <a:extLst>
                <a:ext uri="{63B3BB69-23CF-44E3-9099-C40C66FF867C}">
                  <a14:compatExt spid="_x0000_s4211"/>
                </a:ext>
                <a:ext uri="{FF2B5EF4-FFF2-40B4-BE49-F238E27FC236}">
                  <a16:creationId xmlns:a16="http://schemas.microsoft.com/office/drawing/2014/main" id="{00000000-0008-0000-0100-00007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9525</xdr:colOff>
          <xdr:row>20</xdr:row>
          <xdr:rowOff>142875</xdr:rowOff>
        </xdr:from>
        <xdr:to>
          <xdr:col>49</xdr:col>
          <xdr:colOff>28575</xdr:colOff>
          <xdr:row>22</xdr:row>
          <xdr:rowOff>9525</xdr:rowOff>
        </xdr:to>
        <xdr:sp macro="" textlink="">
          <xdr:nvSpPr>
            <xdr:cNvPr id="4212" name="Check Box 116" hidden="1">
              <a:extLst>
                <a:ext uri="{63B3BB69-23CF-44E3-9099-C40C66FF867C}">
                  <a14:compatExt spid="_x0000_s4212"/>
                </a:ext>
                <a:ext uri="{FF2B5EF4-FFF2-40B4-BE49-F238E27FC236}">
                  <a16:creationId xmlns:a16="http://schemas.microsoft.com/office/drawing/2014/main" id="{00000000-0008-0000-0100-00007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104775</xdr:colOff>
          <xdr:row>39</xdr:row>
          <xdr:rowOff>28575</xdr:rowOff>
        </xdr:from>
        <xdr:to>
          <xdr:col>13</xdr:col>
          <xdr:colOff>114300</xdr:colOff>
          <xdr:row>40</xdr:row>
          <xdr:rowOff>9525</xdr:rowOff>
        </xdr:to>
        <xdr:sp macro="" textlink="">
          <xdr:nvSpPr>
            <xdr:cNvPr id="4213" name="Check Box 117" hidden="1">
              <a:extLst>
                <a:ext uri="{63B3BB69-23CF-44E3-9099-C40C66FF867C}">
                  <a14:compatExt spid="_x0000_s4213"/>
                </a:ext>
                <a:ext uri="{FF2B5EF4-FFF2-40B4-BE49-F238E27FC236}">
                  <a16:creationId xmlns:a16="http://schemas.microsoft.com/office/drawing/2014/main" id="{00000000-0008-0000-0100-00007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C1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104775</xdr:colOff>
          <xdr:row>39</xdr:row>
          <xdr:rowOff>28575</xdr:rowOff>
        </xdr:from>
        <xdr:to>
          <xdr:col>21</xdr:col>
          <xdr:colOff>47625</xdr:colOff>
          <xdr:row>40</xdr:row>
          <xdr:rowOff>9525</xdr:rowOff>
        </xdr:to>
        <xdr:sp macro="" textlink="">
          <xdr:nvSpPr>
            <xdr:cNvPr id="4214" name="Check Box 118" hidden="1">
              <a:extLst>
                <a:ext uri="{63B3BB69-23CF-44E3-9099-C40C66FF867C}">
                  <a14:compatExt spid="_x0000_s4214"/>
                </a:ext>
                <a:ext uri="{FF2B5EF4-FFF2-40B4-BE49-F238E27FC236}">
                  <a16:creationId xmlns:a16="http://schemas.microsoft.com/office/drawing/2014/main" id="{00000000-0008-0000-0100-00007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C2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104775</xdr:colOff>
          <xdr:row>39</xdr:row>
          <xdr:rowOff>28575</xdr:rowOff>
        </xdr:from>
        <xdr:to>
          <xdr:col>28</xdr:col>
          <xdr:colOff>114300</xdr:colOff>
          <xdr:row>40</xdr:row>
          <xdr:rowOff>9525</xdr:rowOff>
        </xdr:to>
        <xdr:sp macro="" textlink="">
          <xdr:nvSpPr>
            <xdr:cNvPr id="4215" name="Check Box 119" hidden="1">
              <a:extLst>
                <a:ext uri="{63B3BB69-23CF-44E3-9099-C40C66FF867C}">
                  <a14:compatExt spid="_x0000_s4215"/>
                </a:ext>
                <a:ext uri="{FF2B5EF4-FFF2-40B4-BE49-F238E27FC236}">
                  <a16:creationId xmlns:a16="http://schemas.microsoft.com/office/drawing/2014/main" id="{00000000-0008-0000-0100-00007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C3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40</xdr:row>
          <xdr:rowOff>142875</xdr:rowOff>
        </xdr:from>
        <xdr:to>
          <xdr:col>1</xdr:col>
          <xdr:colOff>66675</xdr:colOff>
          <xdr:row>42</xdr:row>
          <xdr:rowOff>28575</xdr:rowOff>
        </xdr:to>
        <xdr:sp macro="" textlink="">
          <xdr:nvSpPr>
            <xdr:cNvPr id="4216" name="Check Box 120" hidden="1">
              <a:extLst>
                <a:ext uri="{63B3BB69-23CF-44E3-9099-C40C66FF867C}">
                  <a14:compatExt spid="_x0000_s4216"/>
                </a:ext>
                <a:ext uri="{FF2B5EF4-FFF2-40B4-BE49-F238E27FC236}">
                  <a16:creationId xmlns:a16="http://schemas.microsoft.com/office/drawing/2014/main" id="{00000000-0008-0000-0100-00007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Owned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41</xdr:row>
          <xdr:rowOff>152400</xdr:rowOff>
        </xdr:from>
        <xdr:to>
          <xdr:col>2</xdr:col>
          <xdr:colOff>38100</xdr:colOff>
          <xdr:row>43</xdr:row>
          <xdr:rowOff>9525</xdr:rowOff>
        </xdr:to>
        <xdr:sp macro="" textlink="">
          <xdr:nvSpPr>
            <xdr:cNvPr id="4217" name="Check Box 121" hidden="1">
              <a:extLst>
                <a:ext uri="{63B3BB69-23CF-44E3-9099-C40C66FF867C}">
                  <a14:compatExt spid="_x0000_s4217"/>
                </a:ext>
                <a:ext uri="{FF2B5EF4-FFF2-40B4-BE49-F238E27FC236}">
                  <a16:creationId xmlns:a16="http://schemas.microsoft.com/office/drawing/2014/main" id="{00000000-0008-0000-0100-00007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 Rent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42</xdr:row>
          <xdr:rowOff>152400</xdr:rowOff>
        </xdr:from>
        <xdr:to>
          <xdr:col>2</xdr:col>
          <xdr:colOff>85725</xdr:colOff>
          <xdr:row>44</xdr:row>
          <xdr:rowOff>9525</xdr:rowOff>
        </xdr:to>
        <xdr:sp macro="" textlink="">
          <xdr:nvSpPr>
            <xdr:cNvPr id="4218" name="Check Box 122" hidden="1">
              <a:extLst>
                <a:ext uri="{63B3BB69-23CF-44E3-9099-C40C66FF867C}">
                  <a14:compatExt spid="_x0000_s4218"/>
                </a:ext>
                <a:ext uri="{FF2B5EF4-FFF2-40B4-BE49-F238E27FC236}">
                  <a16:creationId xmlns:a16="http://schemas.microsoft.com/office/drawing/2014/main" id="{00000000-0008-0000-0100-00007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Government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9525</xdr:rowOff>
        </xdr:from>
        <xdr:to>
          <xdr:col>23</xdr:col>
          <xdr:colOff>180975</xdr:colOff>
          <xdr:row>44</xdr:row>
          <xdr:rowOff>152400</xdr:rowOff>
        </xdr:to>
        <xdr:sp macro="" textlink="">
          <xdr:nvSpPr>
            <xdr:cNvPr id="4219" name="Check Box 123" hidden="1">
              <a:extLst>
                <a:ext uri="{63B3BB69-23CF-44E3-9099-C40C66FF867C}">
                  <a14:compatExt spid="_x0000_s4219"/>
                </a:ext>
                <a:ext uri="{FF2B5EF4-FFF2-40B4-BE49-F238E27FC236}">
                  <a16:creationId xmlns:a16="http://schemas.microsoft.com/office/drawing/2014/main" id="{00000000-0008-0000-0100-00007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44</xdr:row>
          <xdr:rowOff>9525</xdr:rowOff>
        </xdr:from>
        <xdr:to>
          <xdr:col>39</xdr:col>
          <xdr:colOff>180975</xdr:colOff>
          <xdr:row>44</xdr:row>
          <xdr:rowOff>152400</xdr:rowOff>
        </xdr:to>
        <xdr:sp macro="" textlink="">
          <xdr:nvSpPr>
            <xdr:cNvPr id="4220" name="Check Box 124" hidden="1">
              <a:extLst>
                <a:ext uri="{63B3BB69-23CF-44E3-9099-C40C66FF867C}">
                  <a14:compatExt spid="_x0000_s4220"/>
                </a:ext>
                <a:ext uri="{FF2B5EF4-FFF2-40B4-BE49-F238E27FC236}">
                  <a16:creationId xmlns:a16="http://schemas.microsoft.com/office/drawing/2014/main" id="{00000000-0008-0000-0100-00007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44</xdr:row>
          <xdr:rowOff>9525</xdr:rowOff>
        </xdr:from>
        <xdr:to>
          <xdr:col>8</xdr:col>
          <xdr:colOff>123825</xdr:colOff>
          <xdr:row>44</xdr:row>
          <xdr:rowOff>152400</xdr:rowOff>
        </xdr:to>
        <xdr:sp macro="" textlink="">
          <xdr:nvSpPr>
            <xdr:cNvPr id="4221" name="Check Box 125" hidden="1">
              <a:extLst>
                <a:ext uri="{63B3BB69-23CF-44E3-9099-C40C66FF867C}">
                  <a14:compatExt spid="_x0000_s4221"/>
                </a:ext>
                <a:ext uri="{FF2B5EF4-FFF2-40B4-BE49-F238E27FC236}">
                  <a16:creationId xmlns:a16="http://schemas.microsoft.com/office/drawing/2014/main" id="{00000000-0008-0000-0100-00007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43</xdr:row>
          <xdr:rowOff>152400</xdr:rowOff>
        </xdr:from>
        <xdr:to>
          <xdr:col>2</xdr:col>
          <xdr:colOff>85725</xdr:colOff>
          <xdr:row>45</xdr:row>
          <xdr:rowOff>9525</xdr:rowOff>
        </xdr:to>
        <xdr:sp macro="" textlink="">
          <xdr:nvSpPr>
            <xdr:cNvPr id="4222" name="Check Box 126" hidden="1">
              <a:extLst>
                <a:ext uri="{63B3BB69-23CF-44E3-9099-C40C66FF867C}">
                  <a14:compatExt spid="_x0000_s4222"/>
                </a:ext>
                <a:ext uri="{FF2B5EF4-FFF2-40B4-BE49-F238E27FC236}">
                  <a16:creationId xmlns:a16="http://schemas.microsoft.com/office/drawing/2014/main" id="{00000000-0008-0000-0100-00007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1100" b="0" i="0" u="none" strike="noStrike" baseline="0">
                  <a:solidFill>
                    <a:srgbClr val="000000"/>
                  </a:solidFill>
                  <a:latin typeface="Calibri"/>
                  <a:cs typeface="Calibri"/>
                </a:rPr>
                <a:t>Private</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31</xdr:row>
          <xdr:rowOff>9525</xdr:rowOff>
        </xdr:from>
        <xdr:to>
          <xdr:col>0</xdr:col>
          <xdr:colOff>200025</xdr:colOff>
          <xdr:row>32</xdr:row>
          <xdr:rowOff>0</xdr:rowOff>
        </xdr:to>
        <xdr:sp macro="" textlink="">
          <xdr:nvSpPr>
            <xdr:cNvPr id="8226" name="Check Box 34" hidden="1">
              <a:extLst>
                <a:ext uri="{63B3BB69-23CF-44E3-9099-C40C66FF867C}">
                  <a14:compatExt spid="_x0000_s8226"/>
                </a:ext>
                <a:ext uri="{FF2B5EF4-FFF2-40B4-BE49-F238E27FC236}">
                  <a16:creationId xmlns:a16="http://schemas.microsoft.com/office/drawing/2014/main" id="{00000000-0008-0000-0200-00002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9525</xdr:rowOff>
        </xdr:from>
        <xdr:to>
          <xdr:col>0</xdr:col>
          <xdr:colOff>200025</xdr:colOff>
          <xdr:row>33</xdr:row>
          <xdr:rowOff>0</xdr:rowOff>
        </xdr:to>
        <xdr:sp macro="" textlink="">
          <xdr:nvSpPr>
            <xdr:cNvPr id="8227" name="Check Box 35" hidden="1">
              <a:extLst>
                <a:ext uri="{63B3BB69-23CF-44E3-9099-C40C66FF867C}">
                  <a14:compatExt spid="_x0000_s8227"/>
                </a:ext>
                <a:ext uri="{FF2B5EF4-FFF2-40B4-BE49-F238E27FC236}">
                  <a16:creationId xmlns:a16="http://schemas.microsoft.com/office/drawing/2014/main" id="{00000000-0008-0000-0200-00002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9525</xdr:rowOff>
        </xdr:from>
        <xdr:to>
          <xdr:col>0</xdr:col>
          <xdr:colOff>200025</xdr:colOff>
          <xdr:row>34</xdr:row>
          <xdr:rowOff>0</xdr:rowOff>
        </xdr:to>
        <xdr:sp macro="" textlink="">
          <xdr:nvSpPr>
            <xdr:cNvPr id="8228" name="Check Box 36" hidden="1">
              <a:extLst>
                <a:ext uri="{63B3BB69-23CF-44E3-9099-C40C66FF867C}">
                  <a14:compatExt spid="_x0000_s8228"/>
                </a:ext>
                <a:ext uri="{FF2B5EF4-FFF2-40B4-BE49-F238E27FC236}">
                  <a16:creationId xmlns:a16="http://schemas.microsoft.com/office/drawing/2014/main" id="{00000000-0008-0000-0200-00002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9525</xdr:rowOff>
        </xdr:from>
        <xdr:to>
          <xdr:col>0</xdr:col>
          <xdr:colOff>200025</xdr:colOff>
          <xdr:row>35</xdr:row>
          <xdr:rowOff>0</xdr:rowOff>
        </xdr:to>
        <xdr:sp macro="" textlink="">
          <xdr:nvSpPr>
            <xdr:cNvPr id="8229" name="Check Box 37" hidden="1">
              <a:extLst>
                <a:ext uri="{63B3BB69-23CF-44E3-9099-C40C66FF867C}">
                  <a14:compatExt spid="_x0000_s8229"/>
                </a:ext>
                <a:ext uri="{FF2B5EF4-FFF2-40B4-BE49-F238E27FC236}">
                  <a16:creationId xmlns:a16="http://schemas.microsoft.com/office/drawing/2014/main" id="{00000000-0008-0000-0200-00002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9525</xdr:rowOff>
        </xdr:from>
        <xdr:to>
          <xdr:col>4</xdr:col>
          <xdr:colOff>200025</xdr:colOff>
          <xdr:row>32</xdr:row>
          <xdr:rowOff>0</xdr:rowOff>
        </xdr:to>
        <xdr:sp macro="" textlink="">
          <xdr:nvSpPr>
            <xdr:cNvPr id="8230" name="Check Box 38" hidden="1">
              <a:extLst>
                <a:ext uri="{63B3BB69-23CF-44E3-9099-C40C66FF867C}">
                  <a14:compatExt spid="_x0000_s8230"/>
                </a:ext>
                <a:ext uri="{FF2B5EF4-FFF2-40B4-BE49-F238E27FC236}">
                  <a16:creationId xmlns:a16="http://schemas.microsoft.com/office/drawing/2014/main" id="{00000000-0008-0000-0200-00002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9525</xdr:rowOff>
        </xdr:from>
        <xdr:to>
          <xdr:col>4</xdr:col>
          <xdr:colOff>200025</xdr:colOff>
          <xdr:row>33</xdr:row>
          <xdr:rowOff>0</xdr:rowOff>
        </xdr:to>
        <xdr:sp macro="" textlink="">
          <xdr:nvSpPr>
            <xdr:cNvPr id="8231" name="Check Box 39" hidden="1">
              <a:extLst>
                <a:ext uri="{63B3BB69-23CF-44E3-9099-C40C66FF867C}">
                  <a14:compatExt spid="_x0000_s8231"/>
                </a:ext>
                <a:ext uri="{FF2B5EF4-FFF2-40B4-BE49-F238E27FC236}">
                  <a16:creationId xmlns:a16="http://schemas.microsoft.com/office/drawing/2014/main" id="{00000000-0008-0000-0200-00002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9525</xdr:rowOff>
        </xdr:from>
        <xdr:to>
          <xdr:col>4</xdr:col>
          <xdr:colOff>200025</xdr:colOff>
          <xdr:row>34</xdr:row>
          <xdr:rowOff>0</xdr:rowOff>
        </xdr:to>
        <xdr:sp macro="" textlink="">
          <xdr:nvSpPr>
            <xdr:cNvPr id="8232" name="Check Box 40" hidden="1">
              <a:extLst>
                <a:ext uri="{63B3BB69-23CF-44E3-9099-C40C66FF867C}">
                  <a14:compatExt spid="_x0000_s8232"/>
                </a:ext>
                <a:ext uri="{FF2B5EF4-FFF2-40B4-BE49-F238E27FC236}">
                  <a16:creationId xmlns:a16="http://schemas.microsoft.com/office/drawing/2014/main" id="{00000000-0008-0000-0200-00002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31</xdr:row>
          <xdr:rowOff>9525</xdr:rowOff>
        </xdr:from>
        <xdr:to>
          <xdr:col>8</xdr:col>
          <xdr:colOff>200025</xdr:colOff>
          <xdr:row>32</xdr:row>
          <xdr:rowOff>0</xdr:rowOff>
        </xdr:to>
        <xdr:sp macro="" textlink="">
          <xdr:nvSpPr>
            <xdr:cNvPr id="8233" name="Check Box 41" hidden="1">
              <a:extLst>
                <a:ext uri="{63B3BB69-23CF-44E3-9099-C40C66FF867C}">
                  <a14:compatExt spid="_x0000_s8233"/>
                </a:ext>
                <a:ext uri="{FF2B5EF4-FFF2-40B4-BE49-F238E27FC236}">
                  <a16:creationId xmlns:a16="http://schemas.microsoft.com/office/drawing/2014/main" id="{00000000-0008-0000-0200-00002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32</xdr:row>
          <xdr:rowOff>9525</xdr:rowOff>
        </xdr:from>
        <xdr:to>
          <xdr:col>8</xdr:col>
          <xdr:colOff>200025</xdr:colOff>
          <xdr:row>33</xdr:row>
          <xdr:rowOff>0</xdr:rowOff>
        </xdr:to>
        <xdr:sp macro="" textlink="">
          <xdr:nvSpPr>
            <xdr:cNvPr id="8234" name="Check Box 42" hidden="1">
              <a:extLst>
                <a:ext uri="{63B3BB69-23CF-44E3-9099-C40C66FF867C}">
                  <a14:compatExt spid="_x0000_s8234"/>
                </a:ext>
                <a:ext uri="{FF2B5EF4-FFF2-40B4-BE49-F238E27FC236}">
                  <a16:creationId xmlns:a16="http://schemas.microsoft.com/office/drawing/2014/main" id="{00000000-0008-0000-0200-00002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33</xdr:row>
          <xdr:rowOff>9525</xdr:rowOff>
        </xdr:from>
        <xdr:to>
          <xdr:col>8</xdr:col>
          <xdr:colOff>200025</xdr:colOff>
          <xdr:row>34</xdr:row>
          <xdr:rowOff>0</xdr:rowOff>
        </xdr:to>
        <xdr:sp macro="" textlink="">
          <xdr:nvSpPr>
            <xdr:cNvPr id="8235" name="Check Box 43" hidden="1">
              <a:extLst>
                <a:ext uri="{63B3BB69-23CF-44E3-9099-C40C66FF867C}">
                  <a14:compatExt spid="_x0000_s8235"/>
                </a:ext>
                <a:ext uri="{FF2B5EF4-FFF2-40B4-BE49-F238E27FC236}">
                  <a16:creationId xmlns:a16="http://schemas.microsoft.com/office/drawing/2014/main" id="{00000000-0008-0000-0200-00002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33</xdr:row>
          <xdr:rowOff>9525</xdr:rowOff>
        </xdr:from>
        <xdr:to>
          <xdr:col>8</xdr:col>
          <xdr:colOff>200025</xdr:colOff>
          <xdr:row>34</xdr:row>
          <xdr:rowOff>0</xdr:rowOff>
        </xdr:to>
        <xdr:sp macro="" textlink="">
          <xdr:nvSpPr>
            <xdr:cNvPr id="8236" name="Check Box 44" hidden="1">
              <a:extLst>
                <a:ext uri="{63B3BB69-23CF-44E3-9099-C40C66FF867C}">
                  <a14:compatExt spid="_x0000_s8236"/>
                </a:ext>
                <a:ext uri="{FF2B5EF4-FFF2-40B4-BE49-F238E27FC236}">
                  <a16:creationId xmlns:a16="http://schemas.microsoft.com/office/drawing/2014/main" id="{00000000-0008-0000-0200-00002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34</xdr:row>
          <xdr:rowOff>9525</xdr:rowOff>
        </xdr:from>
        <xdr:to>
          <xdr:col>8</xdr:col>
          <xdr:colOff>200025</xdr:colOff>
          <xdr:row>35</xdr:row>
          <xdr:rowOff>0</xdr:rowOff>
        </xdr:to>
        <xdr:sp macro="" textlink="">
          <xdr:nvSpPr>
            <xdr:cNvPr id="8237" name="Check Box 45" hidden="1">
              <a:extLst>
                <a:ext uri="{63B3BB69-23CF-44E3-9099-C40C66FF867C}">
                  <a14:compatExt spid="_x0000_s8237"/>
                </a:ext>
                <a:ext uri="{FF2B5EF4-FFF2-40B4-BE49-F238E27FC236}">
                  <a16:creationId xmlns:a16="http://schemas.microsoft.com/office/drawing/2014/main" id="{00000000-0008-0000-0200-00002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31</xdr:row>
          <xdr:rowOff>9525</xdr:rowOff>
        </xdr:from>
        <xdr:to>
          <xdr:col>11</xdr:col>
          <xdr:colOff>200025</xdr:colOff>
          <xdr:row>32</xdr:row>
          <xdr:rowOff>0</xdr:rowOff>
        </xdr:to>
        <xdr:sp macro="" textlink="">
          <xdr:nvSpPr>
            <xdr:cNvPr id="8238" name="Check Box 46" hidden="1">
              <a:extLst>
                <a:ext uri="{63B3BB69-23CF-44E3-9099-C40C66FF867C}">
                  <a14:compatExt spid="_x0000_s8238"/>
                </a:ext>
                <a:ext uri="{FF2B5EF4-FFF2-40B4-BE49-F238E27FC236}">
                  <a16:creationId xmlns:a16="http://schemas.microsoft.com/office/drawing/2014/main" id="{00000000-0008-0000-0200-00002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32</xdr:row>
          <xdr:rowOff>9525</xdr:rowOff>
        </xdr:from>
        <xdr:to>
          <xdr:col>11</xdr:col>
          <xdr:colOff>200025</xdr:colOff>
          <xdr:row>33</xdr:row>
          <xdr:rowOff>0</xdr:rowOff>
        </xdr:to>
        <xdr:sp macro="" textlink="">
          <xdr:nvSpPr>
            <xdr:cNvPr id="8239" name="Check Box 47" hidden="1">
              <a:extLst>
                <a:ext uri="{63B3BB69-23CF-44E3-9099-C40C66FF867C}">
                  <a14:compatExt spid="_x0000_s8239"/>
                </a:ext>
                <a:ext uri="{FF2B5EF4-FFF2-40B4-BE49-F238E27FC236}">
                  <a16:creationId xmlns:a16="http://schemas.microsoft.com/office/drawing/2014/main" id="{00000000-0008-0000-0200-00002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33</xdr:row>
          <xdr:rowOff>9525</xdr:rowOff>
        </xdr:from>
        <xdr:to>
          <xdr:col>11</xdr:col>
          <xdr:colOff>200025</xdr:colOff>
          <xdr:row>34</xdr:row>
          <xdr:rowOff>0</xdr:rowOff>
        </xdr:to>
        <xdr:sp macro="" textlink="">
          <xdr:nvSpPr>
            <xdr:cNvPr id="8240" name="Check Box 48" hidden="1">
              <a:extLst>
                <a:ext uri="{63B3BB69-23CF-44E3-9099-C40C66FF867C}">
                  <a14:compatExt spid="_x0000_s8240"/>
                </a:ext>
                <a:ext uri="{FF2B5EF4-FFF2-40B4-BE49-F238E27FC236}">
                  <a16:creationId xmlns:a16="http://schemas.microsoft.com/office/drawing/2014/main" id="{00000000-0008-0000-0200-00003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34</xdr:row>
          <xdr:rowOff>9525</xdr:rowOff>
        </xdr:from>
        <xdr:to>
          <xdr:col>11</xdr:col>
          <xdr:colOff>200025</xdr:colOff>
          <xdr:row>35</xdr:row>
          <xdr:rowOff>0</xdr:rowOff>
        </xdr:to>
        <xdr:sp macro="" textlink="">
          <xdr:nvSpPr>
            <xdr:cNvPr id="8241" name="Check Box 49" hidden="1">
              <a:extLst>
                <a:ext uri="{63B3BB69-23CF-44E3-9099-C40C66FF867C}">
                  <a14:compatExt spid="_x0000_s8241"/>
                </a:ext>
                <a:ext uri="{FF2B5EF4-FFF2-40B4-BE49-F238E27FC236}">
                  <a16:creationId xmlns:a16="http://schemas.microsoft.com/office/drawing/2014/main" id="{00000000-0008-0000-0200-00003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35</xdr:row>
          <xdr:rowOff>9525</xdr:rowOff>
        </xdr:from>
        <xdr:to>
          <xdr:col>11</xdr:col>
          <xdr:colOff>200025</xdr:colOff>
          <xdr:row>36</xdr:row>
          <xdr:rowOff>0</xdr:rowOff>
        </xdr:to>
        <xdr:sp macro="" textlink="">
          <xdr:nvSpPr>
            <xdr:cNvPr id="8242" name="Check Box 50" hidden="1">
              <a:extLst>
                <a:ext uri="{63B3BB69-23CF-44E3-9099-C40C66FF867C}">
                  <a14:compatExt spid="_x0000_s8242"/>
                </a:ext>
                <a:ext uri="{FF2B5EF4-FFF2-40B4-BE49-F238E27FC236}">
                  <a16:creationId xmlns:a16="http://schemas.microsoft.com/office/drawing/2014/main" id="{00000000-0008-0000-0200-00003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36</xdr:row>
          <xdr:rowOff>9525</xdr:rowOff>
        </xdr:from>
        <xdr:to>
          <xdr:col>11</xdr:col>
          <xdr:colOff>200025</xdr:colOff>
          <xdr:row>37</xdr:row>
          <xdr:rowOff>0</xdr:rowOff>
        </xdr:to>
        <xdr:sp macro="" textlink="">
          <xdr:nvSpPr>
            <xdr:cNvPr id="8243" name="Check Box 51" hidden="1">
              <a:extLst>
                <a:ext uri="{63B3BB69-23CF-44E3-9099-C40C66FF867C}">
                  <a14:compatExt spid="_x0000_s8243"/>
                </a:ext>
                <a:ext uri="{FF2B5EF4-FFF2-40B4-BE49-F238E27FC236}">
                  <a16:creationId xmlns:a16="http://schemas.microsoft.com/office/drawing/2014/main" id="{00000000-0008-0000-0200-00003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37</xdr:row>
          <xdr:rowOff>9525</xdr:rowOff>
        </xdr:from>
        <xdr:to>
          <xdr:col>11</xdr:col>
          <xdr:colOff>200025</xdr:colOff>
          <xdr:row>38</xdr:row>
          <xdr:rowOff>0</xdr:rowOff>
        </xdr:to>
        <xdr:sp macro="" textlink="">
          <xdr:nvSpPr>
            <xdr:cNvPr id="8244" name="Check Box 52" hidden="1">
              <a:extLst>
                <a:ext uri="{63B3BB69-23CF-44E3-9099-C40C66FF867C}">
                  <a14:compatExt spid="_x0000_s8244"/>
                </a:ext>
                <a:ext uri="{FF2B5EF4-FFF2-40B4-BE49-F238E27FC236}">
                  <a16:creationId xmlns:a16="http://schemas.microsoft.com/office/drawing/2014/main" id="{00000000-0008-0000-0200-00003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38</xdr:row>
          <xdr:rowOff>9525</xdr:rowOff>
        </xdr:from>
        <xdr:to>
          <xdr:col>11</xdr:col>
          <xdr:colOff>200025</xdr:colOff>
          <xdr:row>39</xdr:row>
          <xdr:rowOff>0</xdr:rowOff>
        </xdr:to>
        <xdr:sp macro="" textlink="">
          <xdr:nvSpPr>
            <xdr:cNvPr id="8245" name="Check Box 53" hidden="1">
              <a:extLst>
                <a:ext uri="{63B3BB69-23CF-44E3-9099-C40C66FF867C}">
                  <a14:compatExt spid="_x0000_s8245"/>
                </a:ext>
                <a:ext uri="{FF2B5EF4-FFF2-40B4-BE49-F238E27FC236}">
                  <a16:creationId xmlns:a16="http://schemas.microsoft.com/office/drawing/2014/main" id="{00000000-0008-0000-0200-00003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39</xdr:row>
          <xdr:rowOff>9525</xdr:rowOff>
        </xdr:from>
        <xdr:to>
          <xdr:col>11</xdr:col>
          <xdr:colOff>200025</xdr:colOff>
          <xdr:row>40</xdr:row>
          <xdr:rowOff>0</xdr:rowOff>
        </xdr:to>
        <xdr:sp macro="" textlink="">
          <xdr:nvSpPr>
            <xdr:cNvPr id="8246" name="Check Box 54" hidden="1">
              <a:extLst>
                <a:ext uri="{63B3BB69-23CF-44E3-9099-C40C66FF867C}">
                  <a14:compatExt spid="_x0000_s8246"/>
                </a:ext>
                <a:ext uri="{FF2B5EF4-FFF2-40B4-BE49-F238E27FC236}">
                  <a16:creationId xmlns:a16="http://schemas.microsoft.com/office/drawing/2014/main" id="{00000000-0008-0000-0200-00003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9525</xdr:rowOff>
        </xdr:from>
        <xdr:to>
          <xdr:col>0</xdr:col>
          <xdr:colOff>200025</xdr:colOff>
          <xdr:row>38</xdr:row>
          <xdr:rowOff>0</xdr:rowOff>
        </xdr:to>
        <xdr:sp macro="" textlink="">
          <xdr:nvSpPr>
            <xdr:cNvPr id="8247" name="Check Box 55" hidden="1">
              <a:extLst>
                <a:ext uri="{63B3BB69-23CF-44E3-9099-C40C66FF867C}">
                  <a14:compatExt spid="_x0000_s8247"/>
                </a:ext>
                <a:ext uri="{FF2B5EF4-FFF2-40B4-BE49-F238E27FC236}">
                  <a16:creationId xmlns:a16="http://schemas.microsoft.com/office/drawing/2014/main" id="{00000000-0008-0000-0200-00003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9525</xdr:rowOff>
        </xdr:from>
        <xdr:to>
          <xdr:col>0</xdr:col>
          <xdr:colOff>200025</xdr:colOff>
          <xdr:row>39</xdr:row>
          <xdr:rowOff>0</xdr:rowOff>
        </xdr:to>
        <xdr:sp macro="" textlink="">
          <xdr:nvSpPr>
            <xdr:cNvPr id="8248" name="Check Box 56" hidden="1">
              <a:extLst>
                <a:ext uri="{63B3BB69-23CF-44E3-9099-C40C66FF867C}">
                  <a14:compatExt spid="_x0000_s8248"/>
                </a:ext>
                <a:ext uri="{FF2B5EF4-FFF2-40B4-BE49-F238E27FC236}">
                  <a16:creationId xmlns:a16="http://schemas.microsoft.com/office/drawing/2014/main" id="{00000000-0008-0000-0200-00003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9525</xdr:rowOff>
        </xdr:from>
        <xdr:to>
          <xdr:col>0</xdr:col>
          <xdr:colOff>200025</xdr:colOff>
          <xdr:row>40</xdr:row>
          <xdr:rowOff>0</xdr:rowOff>
        </xdr:to>
        <xdr:sp macro="" textlink="">
          <xdr:nvSpPr>
            <xdr:cNvPr id="8249" name="Check Box 57" hidden="1">
              <a:extLst>
                <a:ext uri="{63B3BB69-23CF-44E3-9099-C40C66FF867C}">
                  <a14:compatExt spid="_x0000_s8249"/>
                </a:ext>
                <a:ext uri="{FF2B5EF4-FFF2-40B4-BE49-F238E27FC236}">
                  <a16:creationId xmlns:a16="http://schemas.microsoft.com/office/drawing/2014/main" id="{00000000-0008-0000-0200-00003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xdr:row>
          <xdr:rowOff>9525</xdr:rowOff>
        </xdr:from>
        <xdr:to>
          <xdr:col>0</xdr:col>
          <xdr:colOff>200025</xdr:colOff>
          <xdr:row>41</xdr:row>
          <xdr:rowOff>0</xdr:rowOff>
        </xdr:to>
        <xdr:sp macro="" textlink="">
          <xdr:nvSpPr>
            <xdr:cNvPr id="8250" name="Check Box 58" hidden="1">
              <a:extLst>
                <a:ext uri="{63B3BB69-23CF-44E3-9099-C40C66FF867C}">
                  <a14:compatExt spid="_x0000_s8250"/>
                </a:ext>
                <a:ext uri="{FF2B5EF4-FFF2-40B4-BE49-F238E27FC236}">
                  <a16:creationId xmlns:a16="http://schemas.microsoft.com/office/drawing/2014/main" id="{00000000-0008-0000-0200-00003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9525</xdr:rowOff>
        </xdr:from>
        <xdr:to>
          <xdr:col>4</xdr:col>
          <xdr:colOff>200025</xdr:colOff>
          <xdr:row>38</xdr:row>
          <xdr:rowOff>0</xdr:rowOff>
        </xdr:to>
        <xdr:sp macro="" textlink="">
          <xdr:nvSpPr>
            <xdr:cNvPr id="8252" name="Check Box 60" hidden="1">
              <a:extLst>
                <a:ext uri="{63B3BB69-23CF-44E3-9099-C40C66FF867C}">
                  <a14:compatExt spid="_x0000_s8252"/>
                </a:ext>
                <a:ext uri="{FF2B5EF4-FFF2-40B4-BE49-F238E27FC236}">
                  <a16:creationId xmlns:a16="http://schemas.microsoft.com/office/drawing/2014/main" id="{00000000-0008-0000-0200-00003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38</xdr:row>
          <xdr:rowOff>9525</xdr:rowOff>
        </xdr:from>
        <xdr:to>
          <xdr:col>4</xdr:col>
          <xdr:colOff>200025</xdr:colOff>
          <xdr:row>39</xdr:row>
          <xdr:rowOff>0</xdr:rowOff>
        </xdr:to>
        <xdr:sp macro="" textlink="">
          <xdr:nvSpPr>
            <xdr:cNvPr id="8253" name="Check Box 61" hidden="1">
              <a:extLst>
                <a:ext uri="{63B3BB69-23CF-44E3-9099-C40C66FF867C}">
                  <a14:compatExt spid="_x0000_s8253"/>
                </a:ext>
                <a:ext uri="{FF2B5EF4-FFF2-40B4-BE49-F238E27FC236}">
                  <a16:creationId xmlns:a16="http://schemas.microsoft.com/office/drawing/2014/main" id="{00000000-0008-0000-0200-00003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39</xdr:row>
          <xdr:rowOff>9525</xdr:rowOff>
        </xdr:from>
        <xdr:to>
          <xdr:col>4</xdr:col>
          <xdr:colOff>200025</xdr:colOff>
          <xdr:row>40</xdr:row>
          <xdr:rowOff>0</xdr:rowOff>
        </xdr:to>
        <xdr:sp macro="" textlink="">
          <xdr:nvSpPr>
            <xdr:cNvPr id="8254" name="Check Box 62" hidden="1">
              <a:extLst>
                <a:ext uri="{63B3BB69-23CF-44E3-9099-C40C66FF867C}">
                  <a14:compatExt spid="_x0000_s8254"/>
                </a:ext>
                <a:ext uri="{FF2B5EF4-FFF2-40B4-BE49-F238E27FC236}">
                  <a16:creationId xmlns:a16="http://schemas.microsoft.com/office/drawing/2014/main" id="{00000000-0008-0000-0200-00003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40</xdr:row>
          <xdr:rowOff>9525</xdr:rowOff>
        </xdr:from>
        <xdr:to>
          <xdr:col>4</xdr:col>
          <xdr:colOff>200025</xdr:colOff>
          <xdr:row>41</xdr:row>
          <xdr:rowOff>0</xdr:rowOff>
        </xdr:to>
        <xdr:sp macro="" textlink="">
          <xdr:nvSpPr>
            <xdr:cNvPr id="8255" name="Check Box 63" hidden="1">
              <a:extLst>
                <a:ext uri="{63B3BB69-23CF-44E3-9099-C40C66FF867C}">
                  <a14:compatExt spid="_x0000_s8255"/>
                </a:ext>
                <a:ext uri="{FF2B5EF4-FFF2-40B4-BE49-F238E27FC236}">
                  <a16:creationId xmlns:a16="http://schemas.microsoft.com/office/drawing/2014/main" id="{00000000-0008-0000-0200-00003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printerSettings" Target="../printerSettings/printerSettings2.bin"/><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vmlDrawing" Target="../drawings/vmlDrawing1.v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52" Type="http://schemas.openxmlformats.org/officeDocument/2006/relationships/ctrlProp" Target="../ctrlProps/ctrlProp46.xml"/><Relationship Id="rId4" Type="http://schemas.openxmlformats.org/officeDocument/2006/relationships/drawing" Target="../drawings/drawing1.xml"/><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51" Type="http://schemas.openxmlformats.org/officeDocument/2006/relationships/ctrlProp" Target="../ctrlProps/ctrlProp45.xml"/><Relationship Id="rId3" Type="http://schemas.openxmlformats.org/officeDocument/2006/relationships/printerSettings" Target="../printerSettings/printerSettings3.bin"/><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printerSettings" Target="../printerSettings/printerSettings1.bin"/><Relationship Id="rId6"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53.xml"/><Relationship Id="rId18" Type="http://schemas.openxmlformats.org/officeDocument/2006/relationships/ctrlProp" Target="../ctrlProps/ctrlProp58.xml"/><Relationship Id="rId26" Type="http://schemas.openxmlformats.org/officeDocument/2006/relationships/ctrlProp" Target="../ctrlProps/ctrlProp66.xml"/><Relationship Id="rId39" Type="http://schemas.openxmlformats.org/officeDocument/2006/relationships/ctrlProp" Target="../ctrlProps/ctrlProp79.xml"/><Relationship Id="rId21" Type="http://schemas.openxmlformats.org/officeDocument/2006/relationships/ctrlProp" Target="../ctrlProps/ctrlProp61.xml"/><Relationship Id="rId34" Type="http://schemas.openxmlformats.org/officeDocument/2006/relationships/ctrlProp" Target="../ctrlProps/ctrlProp74.xml"/><Relationship Id="rId42" Type="http://schemas.openxmlformats.org/officeDocument/2006/relationships/ctrlProp" Target="../ctrlProps/ctrlProp82.xml"/><Relationship Id="rId47" Type="http://schemas.openxmlformats.org/officeDocument/2006/relationships/ctrlProp" Target="../ctrlProps/ctrlProp87.xml"/><Relationship Id="rId7" Type="http://schemas.openxmlformats.org/officeDocument/2006/relationships/ctrlProp" Target="../ctrlProps/ctrlProp47.xml"/><Relationship Id="rId2" Type="http://schemas.openxmlformats.org/officeDocument/2006/relationships/printerSettings" Target="../printerSettings/printerSettings5.bin"/><Relationship Id="rId16" Type="http://schemas.openxmlformats.org/officeDocument/2006/relationships/ctrlProp" Target="../ctrlProps/ctrlProp56.xml"/><Relationship Id="rId29" Type="http://schemas.openxmlformats.org/officeDocument/2006/relationships/ctrlProp" Target="../ctrlProps/ctrlProp69.xml"/><Relationship Id="rId1" Type="http://schemas.openxmlformats.org/officeDocument/2006/relationships/printerSettings" Target="../printerSettings/printerSettings4.bin"/><Relationship Id="rId6" Type="http://schemas.openxmlformats.org/officeDocument/2006/relationships/vmlDrawing" Target="../drawings/vmlDrawing4.vml"/><Relationship Id="rId11" Type="http://schemas.openxmlformats.org/officeDocument/2006/relationships/ctrlProp" Target="../ctrlProps/ctrlProp51.xml"/><Relationship Id="rId24" Type="http://schemas.openxmlformats.org/officeDocument/2006/relationships/ctrlProp" Target="../ctrlProps/ctrlProp64.xml"/><Relationship Id="rId32" Type="http://schemas.openxmlformats.org/officeDocument/2006/relationships/ctrlProp" Target="../ctrlProps/ctrlProp72.xml"/><Relationship Id="rId37" Type="http://schemas.openxmlformats.org/officeDocument/2006/relationships/ctrlProp" Target="../ctrlProps/ctrlProp77.xml"/><Relationship Id="rId40" Type="http://schemas.openxmlformats.org/officeDocument/2006/relationships/ctrlProp" Target="../ctrlProps/ctrlProp80.xml"/><Relationship Id="rId45" Type="http://schemas.openxmlformats.org/officeDocument/2006/relationships/ctrlProp" Target="../ctrlProps/ctrlProp85.xml"/><Relationship Id="rId5" Type="http://schemas.openxmlformats.org/officeDocument/2006/relationships/vmlDrawing" Target="../drawings/vmlDrawing3.vml"/><Relationship Id="rId15" Type="http://schemas.openxmlformats.org/officeDocument/2006/relationships/ctrlProp" Target="../ctrlProps/ctrlProp55.xml"/><Relationship Id="rId23" Type="http://schemas.openxmlformats.org/officeDocument/2006/relationships/ctrlProp" Target="../ctrlProps/ctrlProp63.xml"/><Relationship Id="rId28" Type="http://schemas.openxmlformats.org/officeDocument/2006/relationships/ctrlProp" Target="../ctrlProps/ctrlProp68.xml"/><Relationship Id="rId36" Type="http://schemas.openxmlformats.org/officeDocument/2006/relationships/ctrlProp" Target="../ctrlProps/ctrlProp76.xml"/><Relationship Id="rId10" Type="http://schemas.openxmlformats.org/officeDocument/2006/relationships/ctrlProp" Target="../ctrlProps/ctrlProp50.xml"/><Relationship Id="rId19" Type="http://schemas.openxmlformats.org/officeDocument/2006/relationships/ctrlProp" Target="../ctrlProps/ctrlProp59.xml"/><Relationship Id="rId31" Type="http://schemas.openxmlformats.org/officeDocument/2006/relationships/ctrlProp" Target="../ctrlProps/ctrlProp71.xml"/><Relationship Id="rId44" Type="http://schemas.openxmlformats.org/officeDocument/2006/relationships/ctrlProp" Target="../ctrlProps/ctrlProp84.xml"/><Relationship Id="rId4" Type="http://schemas.openxmlformats.org/officeDocument/2006/relationships/drawing" Target="../drawings/drawing2.xml"/><Relationship Id="rId9" Type="http://schemas.openxmlformats.org/officeDocument/2006/relationships/ctrlProp" Target="../ctrlProps/ctrlProp49.xml"/><Relationship Id="rId14" Type="http://schemas.openxmlformats.org/officeDocument/2006/relationships/ctrlProp" Target="../ctrlProps/ctrlProp54.xml"/><Relationship Id="rId22" Type="http://schemas.openxmlformats.org/officeDocument/2006/relationships/ctrlProp" Target="../ctrlProps/ctrlProp62.xml"/><Relationship Id="rId27" Type="http://schemas.openxmlformats.org/officeDocument/2006/relationships/ctrlProp" Target="../ctrlProps/ctrlProp67.xml"/><Relationship Id="rId30" Type="http://schemas.openxmlformats.org/officeDocument/2006/relationships/ctrlProp" Target="../ctrlProps/ctrlProp70.xml"/><Relationship Id="rId35" Type="http://schemas.openxmlformats.org/officeDocument/2006/relationships/ctrlProp" Target="../ctrlProps/ctrlProp75.xml"/><Relationship Id="rId43" Type="http://schemas.openxmlformats.org/officeDocument/2006/relationships/ctrlProp" Target="../ctrlProps/ctrlProp83.xml"/><Relationship Id="rId8" Type="http://schemas.openxmlformats.org/officeDocument/2006/relationships/ctrlProp" Target="../ctrlProps/ctrlProp48.xml"/><Relationship Id="rId3" Type="http://schemas.openxmlformats.org/officeDocument/2006/relationships/printerSettings" Target="../printerSettings/printerSettings6.bin"/><Relationship Id="rId12" Type="http://schemas.openxmlformats.org/officeDocument/2006/relationships/ctrlProp" Target="../ctrlProps/ctrlProp52.xml"/><Relationship Id="rId17" Type="http://schemas.openxmlformats.org/officeDocument/2006/relationships/ctrlProp" Target="../ctrlProps/ctrlProp57.xml"/><Relationship Id="rId25" Type="http://schemas.openxmlformats.org/officeDocument/2006/relationships/ctrlProp" Target="../ctrlProps/ctrlProp65.xml"/><Relationship Id="rId33" Type="http://schemas.openxmlformats.org/officeDocument/2006/relationships/ctrlProp" Target="../ctrlProps/ctrlProp73.xml"/><Relationship Id="rId38" Type="http://schemas.openxmlformats.org/officeDocument/2006/relationships/ctrlProp" Target="../ctrlProps/ctrlProp78.xml"/><Relationship Id="rId46" Type="http://schemas.openxmlformats.org/officeDocument/2006/relationships/ctrlProp" Target="../ctrlProps/ctrlProp86.xml"/><Relationship Id="rId20" Type="http://schemas.openxmlformats.org/officeDocument/2006/relationships/ctrlProp" Target="../ctrlProps/ctrlProp60.xml"/><Relationship Id="rId41" Type="http://schemas.openxmlformats.org/officeDocument/2006/relationships/ctrlProp" Target="../ctrlProps/ctrlProp81.x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96.xml"/><Relationship Id="rId18" Type="http://schemas.openxmlformats.org/officeDocument/2006/relationships/ctrlProp" Target="../ctrlProps/ctrlProp101.xml"/><Relationship Id="rId26" Type="http://schemas.openxmlformats.org/officeDocument/2006/relationships/ctrlProp" Target="../ctrlProps/ctrlProp109.xml"/><Relationship Id="rId3" Type="http://schemas.openxmlformats.org/officeDocument/2006/relationships/vmlDrawing" Target="../drawings/vmlDrawing5.vml"/><Relationship Id="rId21" Type="http://schemas.openxmlformats.org/officeDocument/2006/relationships/ctrlProp" Target="../ctrlProps/ctrlProp104.xml"/><Relationship Id="rId7" Type="http://schemas.openxmlformats.org/officeDocument/2006/relationships/ctrlProp" Target="../ctrlProps/ctrlProp90.xml"/><Relationship Id="rId12" Type="http://schemas.openxmlformats.org/officeDocument/2006/relationships/ctrlProp" Target="../ctrlProps/ctrlProp95.xml"/><Relationship Id="rId17" Type="http://schemas.openxmlformats.org/officeDocument/2006/relationships/ctrlProp" Target="../ctrlProps/ctrlProp100.xml"/><Relationship Id="rId25" Type="http://schemas.openxmlformats.org/officeDocument/2006/relationships/ctrlProp" Target="../ctrlProps/ctrlProp108.xml"/><Relationship Id="rId33" Type="http://schemas.openxmlformats.org/officeDocument/2006/relationships/ctrlProp" Target="../ctrlProps/ctrlProp116.xml"/><Relationship Id="rId2" Type="http://schemas.openxmlformats.org/officeDocument/2006/relationships/drawing" Target="../drawings/drawing3.xml"/><Relationship Id="rId16" Type="http://schemas.openxmlformats.org/officeDocument/2006/relationships/ctrlProp" Target="../ctrlProps/ctrlProp99.xml"/><Relationship Id="rId20" Type="http://schemas.openxmlformats.org/officeDocument/2006/relationships/ctrlProp" Target="../ctrlProps/ctrlProp103.xml"/><Relationship Id="rId29" Type="http://schemas.openxmlformats.org/officeDocument/2006/relationships/ctrlProp" Target="../ctrlProps/ctrlProp112.xml"/><Relationship Id="rId1" Type="http://schemas.openxmlformats.org/officeDocument/2006/relationships/printerSettings" Target="../printerSettings/printerSettings7.bin"/><Relationship Id="rId6" Type="http://schemas.openxmlformats.org/officeDocument/2006/relationships/ctrlProp" Target="../ctrlProps/ctrlProp89.xml"/><Relationship Id="rId11" Type="http://schemas.openxmlformats.org/officeDocument/2006/relationships/ctrlProp" Target="../ctrlProps/ctrlProp94.xml"/><Relationship Id="rId24" Type="http://schemas.openxmlformats.org/officeDocument/2006/relationships/ctrlProp" Target="../ctrlProps/ctrlProp107.xml"/><Relationship Id="rId32" Type="http://schemas.openxmlformats.org/officeDocument/2006/relationships/ctrlProp" Target="../ctrlProps/ctrlProp115.xml"/><Relationship Id="rId5" Type="http://schemas.openxmlformats.org/officeDocument/2006/relationships/ctrlProp" Target="../ctrlProps/ctrlProp88.xml"/><Relationship Id="rId15" Type="http://schemas.openxmlformats.org/officeDocument/2006/relationships/ctrlProp" Target="../ctrlProps/ctrlProp98.xml"/><Relationship Id="rId23" Type="http://schemas.openxmlformats.org/officeDocument/2006/relationships/ctrlProp" Target="../ctrlProps/ctrlProp106.xml"/><Relationship Id="rId28" Type="http://schemas.openxmlformats.org/officeDocument/2006/relationships/ctrlProp" Target="../ctrlProps/ctrlProp111.xml"/><Relationship Id="rId10" Type="http://schemas.openxmlformats.org/officeDocument/2006/relationships/ctrlProp" Target="../ctrlProps/ctrlProp93.xml"/><Relationship Id="rId19" Type="http://schemas.openxmlformats.org/officeDocument/2006/relationships/ctrlProp" Target="../ctrlProps/ctrlProp102.xml"/><Relationship Id="rId31" Type="http://schemas.openxmlformats.org/officeDocument/2006/relationships/ctrlProp" Target="../ctrlProps/ctrlProp114.xml"/><Relationship Id="rId4" Type="http://schemas.openxmlformats.org/officeDocument/2006/relationships/vmlDrawing" Target="../drawings/vmlDrawing6.vml"/><Relationship Id="rId9" Type="http://schemas.openxmlformats.org/officeDocument/2006/relationships/ctrlProp" Target="../ctrlProps/ctrlProp92.xml"/><Relationship Id="rId14" Type="http://schemas.openxmlformats.org/officeDocument/2006/relationships/ctrlProp" Target="../ctrlProps/ctrlProp97.xml"/><Relationship Id="rId22" Type="http://schemas.openxmlformats.org/officeDocument/2006/relationships/ctrlProp" Target="../ctrlProps/ctrlProp105.xml"/><Relationship Id="rId27" Type="http://schemas.openxmlformats.org/officeDocument/2006/relationships/ctrlProp" Target="../ctrlProps/ctrlProp110.xml"/><Relationship Id="rId30" Type="http://schemas.openxmlformats.org/officeDocument/2006/relationships/ctrlProp" Target="../ctrlProps/ctrlProp113.xml"/><Relationship Id="rId8" Type="http://schemas.openxmlformats.org/officeDocument/2006/relationships/ctrlProp" Target="../ctrlProps/ctrlProp9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AB88"/>
  <sheetViews>
    <sheetView tabSelected="1" view="pageBreakPreview" topLeftCell="A73" zoomScaleNormal="100" zoomScaleSheetLayoutView="100" zoomScalePageLayoutView="85" workbookViewId="0">
      <selection activeCell="A6" sqref="A6:F6"/>
    </sheetView>
  </sheetViews>
  <sheetFormatPr defaultColWidth="6.42578125" defaultRowHeight="15"/>
  <cols>
    <col min="1" max="1" width="3.5703125" customWidth="1"/>
    <col min="2" max="2" width="6.85546875" customWidth="1"/>
    <col min="3" max="3" width="12" customWidth="1"/>
    <col min="4" max="4" width="2.5703125" customWidth="1"/>
    <col min="5" max="5" width="10.42578125" customWidth="1"/>
    <col min="6" max="6" width="3.42578125" customWidth="1"/>
    <col min="7" max="7" width="13.85546875" customWidth="1"/>
    <col min="8" max="8" width="4" customWidth="1"/>
    <col min="9" max="10" width="3.5703125" customWidth="1"/>
    <col min="11" max="11" width="11.42578125" customWidth="1"/>
    <col min="12" max="12" width="11.5703125" customWidth="1"/>
    <col min="13" max="13" width="4.5703125" customWidth="1"/>
    <col min="14" max="14" width="11.42578125" customWidth="1"/>
    <col min="15" max="15" width="3.42578125" customWidth="1"/>
    <col min="16" max="16" width="16.42578125" customWidth="1"/>
    <col min="17" max="17" width="3.5703125" customWidth="1"/>
    <col min="18" max="18" width="20.85546875" customWidth="1"/>
    <col min="19" max="19" width="17" customWidth="1"/>
    <col min="20" max="20" width="7.28515625" customWidth="1"/>
    <col min="21" max="21" width="1.7109375" customWidth="1"/>
    <col min="22" max="22" width="15.7109375" customWidth="1"/>
    <col min="23" max="23" width="13.42578125" customWidth="1"/>
    <col min="24" max="24" width="13.28515625" customWidth="1"/>
    <col min="25" max="25" width="17.7109375" customWidth="1"/>
    <col min="26" max="26" width="13.7109375" customWidth="1"/>
    <col min="27" max="27" width="13" customWidth="1"/>
    <col min="28" max="28" width="1.28515625" customWidth="1"/>
  </cols>
  <sheetData>
    <row r="1" spans="1:18" ht="18.75">
      <c r="A1" s="190" t="s">
        <v>0</v>
      </c>
      <c r="B1" s="190"/>
      <c r="C1" s="190"/>
      <c r="D1" s="190"/>
      <c r="E1" s="190"/>
      <c r="F1" s="190"/>
      <c r="G1" s="190"/>
      <c r="H1" s="190"/>
      <c r="I1" s="190"/>
      <c r="J1" s="190"/>
      <c r="K1" s="190"/>
      <c r="L1" s="190"/>
      <c r="M1" s="190"/>
      <c r="N1" s="190"/>
      <c r="O1" s="190"/>
      <c r="P1" s="190"/>
      <c r="Q1" s="190"/>
      <c r="R1" s="190"/>
    </row>
    <row r="2" spans="1:18" ht="12" customHeight="1">
      <c r="A2" s="77"/>
      <c r="B2" s="77"/>
      <c r="C2" s="77"/>
      <c r="D2" s="77"/>
      <c r="E2" s="77"/>
      <c r="F2" s="77"/>
      <c r="G2" s="77"/>
      <c r="H2" s="77"/>
      <c r="I2" s="77"/>
      <c r="J2" s="77"/>
      <c r="K2" s="77"/>
      <c r="L2" s="77"/>
      <c r="M2" s="77"/>
      <c r="N2" s="77"/>
      <c r="O2" s="77"/>
      <c r="P2" s="77"/>
      <c r="Q2" s="77"/>
      <c r="R2" s="78" t="s">
        <v>263</v>
      </c>
    </row>
    <row r="3" spans="1:18" ht="12" customHeight="1">
      <c r="A3" s="191" t="s">
        <v>262</v>
      </c>
      <c r="B3" s="191"/>
      <c r="C3" s="191"/>
      <c r="D3" s="193"/>
      <c r="E3" s="194"/>
      <c r="F3" s="194"/>
      <c r="G3" s="194"/>
      <c r="H3" s="194"/>
      <c r="I3" s="194"/>
      <c r="J3" s="194"/>
      <c r="K3" s="79"/>
      <c r="L3" s="79"/>
      <c r="M3" s="8"/>
      <c r="N3" s="8"/>
      <c r="O3" s="8"/>
      <c r="P3" s="9" t="s">
        <v>264</v>
      </c>
      <c r="Q3" s="195">
        <v>16576</v>
      </c>
      <c r="R3" s="195"/>
    </row>
    <row r="4" spans="1:18" ht="3" customHeight="1" thickBot="1">
      <c r="A4" s="8"/>
      <c r="B4" s="8"/>
      <c r="C4" s="8"/>
      <c r="D4" s="8"/>
      <c r="E4" s="8"/>
      <c r="F4" s="9"/>
      <c r="G4" s="9"/>
      <c r="H4" s="10"/>
      <c r="I4" s="10"/>
      <c r="J4" s="10"/>
      <c r="K4" s="10"/>
      <c r="L4" s="10"/>
      <c r="M4" s="8"/>
      <c r="N4" s="8"/>
      <c r="O4" s="8"/>
      <c r="P4" s="9"/>
      <c r="Q4" s="9"/>
      <c r="R4" s="8"/>
    </row>
    <row r="5" spans="1:18" ht="15" customHeight="1">
      <c r="A5" s="210" t="s">
        <v>265</v>
      </c>
      <c r="B5" s="211"/>
      <c r="C5" s="211"/>
      <c r="D5" s="211"/>
      <c r="E5" s="211"/>
      <c r="F5" s="196">
        <v>45469</v>
      </c>
      <c r="G5" s="196"/>
      <c r="H5" s="196"/>
      <c r="I5" s="196"/>
      <c r="J5" s="196"/>
      <c r="K5" s="196"/>
      <c r="L5" s="192" t="s">
        <v>268</v>
      </c>
      <c r="M5" s="192"/>
      <c r="N5" s="192"/>
      <c r="O5" s="192"/>
      <c r="P5" s="192"/>
      <c r="Q5" s="192"/>
      <c r="R5" s="28">
        <v>0.57986111111111105</v>
      </c>
    </row>
    <row r="6" spans="1:18" ht="15" customHeight="1">
      <c r="A6" s="197" t="s">
        <v>266</v>
      </c>
      <c r="B6" s="198"/>
      <c r="C6" s="198"/>
      <c r="D6" s="198"/>
      <c r="E6" s="198"/>
      <c r="F6" s="198"/>
      <c r="G6" s="290" t="s">
        <v>344</v>
      </c>
      <c r="H6" s="290"/>
      <c r="I6" s="290"/>
      <c r="J6" s="290"/>
      <c r="K6" s="290"/>
      <c r="L6" s="290"/>
      <c r="M6" s="209" t="s">
        <v>269</v>
      </c>
      <c r="N6" s="209"/>
      <c r="O6" s="209"/>
      <c r="P6" s="209"/>
      <c r="Q6" s="207" t="s">
        <v>345</v>
      </c>
      <c r="R6" s="208"/>
    </row>
    <row r="7" spans="1:18" ht="15" customHeight="1">
      <c r="A7" s="197" t="s">
        <v>267</v>
      </c>
      <c r="B7" s="198"/>
      <c r="C7" s="198"/>
      <c r="D7" s="204" t="s">
        <v>333</v>
      </c>
      <c r="E7" s="204"/>
      <c r="F7" s="204"/>
      <c r="G7" s="204"/>
      <c r="H7" s="204"/>
      <c r="I7" s="204"/>
      <c r="J7" s="204"/>
      <c r="K7" s="204"/>
      <c r="L7" s="204"/>
      <c r="M7" s="212" t="s">
        <v>270</v>
      </c>
      <c r="N7" s="212"/>
      <c r="O7" s="212"/>
      <c r="P7" s="212"/>
      <c r="Q7" s="213">
        <v>9099998572</v>
      </c>
      <c r="R7" s="214"/>
    </row>
    <row r="8" spans="1:18" ht="6" customHeight="1" thickBot="1">
      <c r="A8" s="301"/>
      <c r="B8" s="302"/>
      <c r="C8" s="302"/>
      <c r="D8" s="302"/>
      <c r="E8" s="302"/>
      <c r="F8" s="302"/>
      <c r="G8" s="302"/>
      <c r="H8" s="302"/>
      <c r="I8" s="302"/>
      <c r="J8" s="302"/>
      <c r="K8" s="302"/>
      <c r="L8" s="302"/>
      <c r="M8" s="81"/>
      <c r="N8" s="302" t="s">
        <v>328</v>
      </c>
      <c r="O8" s="302"/>
      <c r="P8" s="302"/>
      <c r="Q8" s="302"/>
      <c r="R8" s="303"/>
    </row>
    <row r="9" spans="1:18" ht="12" customHeight="1" thickBot="1">
      <c r="A9" s="182" t="s">
        <v>271</v>
      </c>
      <c r="B9" s="183"/>
      <c r="C9" s="183"/>
      <c r="D9" s="183"/>
      <c r="E9" s="183"/>
      <c r="F9" s="183"/>
      <c r="G9" s="183"/>
      <c r="H9" s="183"/>
      <c r="I9" s="183"/>
      <c r="J9" s="183"/>
      <c r="K9" s="183"/>
      <c r="L9" s="183"/>
      <c r="M9" s="183"/>
      <c r="N9" s="183"/>
      <c r="O9" s="183"/>
      <c r="P9" s="183"/>
      <c r="Q9" s="183"/>
      <c r="R9" s="184"/>
    </row>
    <row r="10" spans="1:18" ht="21" customHeight="1">
      <c r="A10" s="215" t="s">
        <v>4</v>
      </c>
      <c r="B10" s="216"/>
      <c r="C10" s="216"/>
      <c r="D10" s="304" t="str">
        <f>G6</f>
        <v>ZORILLA, ABEL REYES</v>
      </c>
      <c r="E10" s="304"/>
      <c r="F10" s="304"/>
      <c r="G10" s="304"/>
      <c r="H10" s="304"/>
      <c r="I10" s="304"/>
      <c r="J10" s="304"/>
      <c r="K10" s="304"/>
      <c r="L10" s="304"/>
      <c r="M10" s="304"/>
      <c r="N10" s="304"/>
      <c r="O10" s="304"/>
      <c r="P10" s="304"/>
      <c r="Q10" s="89"/>
      <c r="R10" s="27" t="s">
        <v>329</v>
      </c>
    </row>
    <row r="11" spans="1:18" s="87" customFormat="1" ht="11.25" customHeight="1">
      <c r="A11" s="233" t="s">
        <v>272</v>
      </c>
      <c r="B11" s="289"/>
      <c r="C11" s="289"/>
      <c r="D11" s="234" t="s">
        <v>273</v>
      </c>
      <c r="E11" s="234"/>
      <c r="F11" s="234"/>
      <c r="G11" s="234"/>
      <c r="H11" s="234"/>
      <c r="I11" s="234"/>
      <c r="J11" s="234"/>
      <c r="K11" s="234"/>
      <c r="L11" s="234"/>
      <c r="M11" s="234"/>
      <c r="N11" s="234"/>
      <c r="O11" s="234"/>
      <c r="P11" s="234"/>
      <c r="Q11" s="102"/>
      <c r="R11" s="90" t="s">
        <v>297</v>
      </c>
    </row>
    <row r="12" spans="1:18" ht="18.75" customHeight="1">
      <c r="A12" s="200">
        <v>26073</v>
      </c>
      <c r="B12" s="201"/>
      <c r="C12" s="201"/>
      <c r="D12" s="201"/>
      <c r="E12" s="103"/>
      <c r="F12" s="80"/>
      <c r="G12" s="206">
        <f ca="1">IF(DATEDIF(A12,NOW(),"y")&gt;120,"",DATEDIF(A12,NOW(),"y"))</f>
        <v>53</v>
      </c>
      <c r="H12" s="206"/>
      <c r="I12" s="206"/>
      <c r="J12" s="206"/>
      <c r="K12" s="80"/>
      <c r="L12" s="80"/>
      <c r="M12" s="225" t="s">
        <v>346</v>
      </c>
      <c r="N12" s="225"/>
      <c r="O12" s="225"/>
      <c r="P12" s="225"/>
      <c r="Q12" s="225"/>
      <c r="R12" s="226"/>
    </row>
    <row r="13" spans="1:18" ht="12" customHeight="1">
      <c r="A13" s="227" t="s">
        <v>274</v>
      </c>
      <c r="B13" s="228"/>
      <c r="C13" s="228"/>
      <c r="D13" s="228"/>
      <c r="E13" s="102"/>
      <c r="F13" s="104"/>
      <c r="G13" s="229" t="s">
        <v>275</v>
      </c>
      <c r="H13" s="229"/>
      <c r="I13" s="229"/>
      <c r="J13" s="229"/>
      <c r="K13" s="102"/>
      <c r="L13" s="104"/>
      <c r="M13" s="228" t="s">
        <v>7</v>
      </c>
      <c r="N13" s="228"/>
      <c r="O13" s="228"/>
      <c r="P13" s="228"/>
      <c r="Q13" s="228"/>
      <c r="R13" s="230"/>
    </row>
    <row r="14" spans="1:18" ht="18" customHeight="1">
      <c r="A14" s="217" t="s">
        <v>8</v>
      </c>
      <c r="B14" s="218"/>
      <c r="C14" s="218"/>
      <c r="D14" s="218"/>
      <c r="E14" s="225" t="str">
        <f>D7</f>
        <v>COTMO SIPOCOT CAMARINES SUR</v>
      </c>
      <c r="F14" s="225"/>
      <c r="G14" s="225"/>
      <c r="H14" s="225"/>
      <c r="I14" s="225"/>
      <c r="J14" s="225"/>
      <c r="K14" s="225"/>
      <c r="L14" s="225"/>
      <c r="M14" s="225"/>
      <c r="N14" s="225"/>
      <c r="O14" s="225"/>
      <c r="P14" s="225"/>
      <c r="Q14" s="225"/>
      <c r="R14" s="226"/>
    </row>
    <row r="15" spans="1:18" s="88" customFormat="1" ht="9.75" customHeight="1">
      <c r="A15" s="202" t="s">
        <v>276</v>
      </c>
      <c r="B15" s="203"/>
      <c r="C15" s="203"/>
      <c r="D15" s="203"/>
      <c r="E15" s="262" t="s">
        <v>9</v>
      </c>
      <c r="F15" s="262"/>
      <c r="G15" s="262"/>
      <c r="H15" s="262"/>
      <c r="I15" s="262"/>
      <c r="J15" s="262"/>
      <c r="K15" s="262"/>
      <c r="L15" s="262"/>
      <c r="M15" s="262"/>
      <c r="N15" s="262"/>
      <c r="O15" s="262"/>
      <c r="P15" s="262"/>
      <c r="Q15" s="262"/>
      <c r="R15" s="263"/>
    </row>
    <row r="16" spans="1:18" ht="15.75" customHeight="1">
      <c r="A16" s="217" t="s">
        <v>10</v>
      </c>
      <c r="B16" s="218"/>
      <c r="C16" s="218"/>
      <c r="D16" s="218"/>
      <c r="E16" s="260" t="str">
        <f>E14</f>
        <v>COTMO SIPOCOT CAMARINES SUR</v>
      </c>
      <c r="F16" s="260"/>
      <c r="G16" s="260"/>
      <c r="H16" s="260"/>
      <c r="I16" s="260"/>
      <c r="J16" s="260"/>
      <c r="K16" s="260"/>
      <c r="L16" s="260"/>
      <c r="M16" s="260"/>
      <c r="N16" s="260"/>
      <c r="O16" s="260"/>
      <c r="P16" s="260"/>
      <c r="Q16" s="260"/>
      <c r="R16" s="261"/>
    </row>
    <row r="17" spans="1:28" s="88" customFormat="1" ht="13.5" customHeight="1">
      <c r="A17" s="202" t="s">
        <v>277</v>
      </c>
      <c r="B17" s="203"/>
      <c r="C17" s="203"/>
      <c r="D17" s="203"/>
      <c r="E17" s="262" t="s">
        <v>9</v>
      </c>
      <c r="F17" s="262"/>
      <c r="G17" s="262"/>
      <c r="H17" s="262"/>
      <c r="I17" s="262"/>
      <c r="J17" s="262"/>
      <c r="K17" s="262"/>
      <c r="L17" s="262"/>
      <c r="M17" s="262"/>
      <c r="N17" s="262"/>
      <c r="O17" s="262"/>
      <c r="P17" s="262"/>
      <c r="Q17" s="262"/>
      <c r="R17" s="263"/>
    </row>
    <row r="18" spans="1:28">
      <c r="A18" s="305" t="s">
        <v>11</v>
      </c>
      <c r="B18" s="212"/>
      <c r="C18" s="212"/>
      <c r="D18" s="80"/>
      <c r="E18" s="80" t="s">
        <v>160</v>
      </c>
      <c r="F18" s="80"/>
      <c r="G18" s="80" t="s">
        <v>161</v>
      </c>
      <c r="H18" s="80"/>
      <c r="I18" s="80"/>
      <c r="J18" s="232" t="s">
        <v>278</v>
      </c>
      <c r="K18" s="232"/>
      <c r="L18" s="80"/>
      <c r="M18" s="80"/>
      <c r="N18" s="80"/>
      <c r="O18" s="80"/>
      <c r="P18" s="80" t="s">
        <v>162</v>
      </c>
      <c r="Q18" s="204"/>
      <c r="R18" s="205"/>
    </row>
    <row r="19" spans="1:28" ht="13.5" customHeight="1">
      <c r="A19" s="305" t="s">
        <v>279</v>
      </c>
      <c r="B19" s="212"/>
      <c r="C19" s="212"/>
      <c r="D19" s="204" t="s">
        <v>335</v>
      </c>
      <c r="E19" s="204"/>
      <c r="F19" s="204"/>
      <c r="G19" s="204"/>
      <c r="H19" s="80"/>
      <c r="I19" s="80"/>
      <c r="J19" s="80"/>
      <c r="K19" s="232" t="s">
        <v>280</v>
      </c>
      <c r="L19" s="232"/>
      <c r="M19" s="232"/>
      <c r="N19" s="265" t="s">
        <v>308</v>
      </c>
      <c r="O19" s="265"/>
      <c r="P19" s="265"/>
      <c r="Q19" s="265"/>
      <c r="R19" s="306"/>
    </row>
    <row r="20" spans="1:28" ht="0.95" customHeight="1">
      <c r="A20" s="91"/>
      <c r="B20" s="80"/>
      <c r="C20" s="80"/>
      <c r="D20" s="105"/>
      <c r="E20" s="105"/>
      <c r="F20" s="105" t="b">
        <v>0</v>
      </c>
      <c r="G20" s="105"/>
      <c r="H20" s="80"/>
      <c r="I20" s="80"/>
      <c r="J20" s="80"/>
      <c r="K20" s="80"/>
      <c r="L20" s="80"/>
      <c r="M20" s="106"/>
      <c r="N20" s="106"/>
      <c r="O20" s="106"/>
      <c r="P20" s="105"/>
      <c r="Q20" s="105"/>
      <c r="R20" s="92"/>
    </row>
    <row r="21" spans="1:28" ht="14.1" customHeight="1">
      <c r="A21" s="217" t="s">
        <v>284</v>
      </c>
      <c r="B21" s="218"/>
      <c r="C21" s="218"/>
      <c r="D21" s="218"/>
      <c r="E21" s="218"/>
      <c r="F21" s="232"/>
      <c r="G21" s="199" t="s">
        <v>155</v>
      </c>
      <c r="H21" s="199"/>
      <c r="I21" s="80"/>
      <c r="J21" s="199" t="s">
        <v>281</v>
      </c>
      <c r="K21" s="199"/>
      <c r="L21" s="224" t="s">
        <v>282</v>
      </c>
      <c r="M21" s="224"/>
      <c r="N21" s="107"/>
      <c r="O21" s="235"/>
      <c r="P21" s="199" t="s">
        <v>283</v>
      </c>
      <c r="Q21" s="235"/>
      <c r="R21" s="236" t="s">
        <v>156</v>
      </c>
    </row>
    <row r="22" spans="1:28" ht="10.5" customHeight="1">
      <c r="A22" s="233" t="s">
        <v>285</v>
      </c>
      <c r="B22" s="234"/>
      <c r="C22" s="234"/>
      <c r="D22" s="234"/>
      <c r="E22" s="234"/>
      <c r="F22" s="232"/>
      <c r="G22" s="199"/>
      <c r="H22" s="199"/>
      <c r="I22" s="80"/>
      <c r="J22" s="199"/>
      <c r="K22" s="199"/>
      <c r="L22" s="224"/>
      <c r="M22" s="224"/>
      <c r="N22" s="108"/>
      <c r="O22" s="235"/>
      <c r="P22" s="199"/>
      <c r="Q22" s="235"/>
      <c r="R22" s="236"/>
    </row>
    <row r="23" spans="1:28" ht="1.5" customHeight="1">
      <c r="A23" s="93"/>
      <c r="B23" s="109"/>
      <c r="C23" s="109"/>
      <c r="D23" s="109"/>
      <c r="E23" s="109"/>
      <c r="F23" s="80"/>
      <c r="G23" s="199"/>
      <c r="H23" s="199"/>
      <c r="I23" s="80"/>
      <c r="J23" s="107"/>
      <c r="K23" s="107"/>
      <c r="L23" s="107"/>
      <c r="M23" s="110"/>
      <c r="N23" s="111"/>
      <c r="O23" s="110"/>
      <c r="P23" s="110"/>
      <c r="Q23" s="110"/>
      <c r="R23" s="94"/>
    </row>
    <row r="24" spans="1:28">
      <c r="A24" s="217" t="s">
        <v>286</v>
      </c>
      <c r="B24" s="232"/>
      <c r="C24" s="232"/>
      <c r="D24" s="231" t="s">
        <v>347</v>
      </c>
      <c r="E24" s="231"/>
      <c r="F24" s="231"/>
      <c r="G24" s="231"/>
      <c r="H24" s="231"/>
      <c r="I24" s="231"/>
      <c r="J24" s="231"/>
      <c r="K24" s="237" t="s">
        <v>287</v>
      </c>
      <c r="L24" s="237"/>
      <c r="M24" s="237"/>
      <c r="N24" s="237"/>
      <c r="O24" s="237"/>
      <c r="P24" s="238">
        <v>3600</v>
      </c>
      <c r="Q24" s="238"/>
      <c r="R24" s="239"/>
    </row>
    <row r="25" spans="1:28" ht="1.5" customHeight="1" thickBot="1">
      <c r="A25" s="91"/>
      <c r="B25" s="80"/>
      <c r="C25" s="80"/>
      <c r="D25" s="112"/>
      <c r="E25" s="112"/>
      <c r="F25" s="112"/>
      <c r="G25" s="112"/>
      <c r="H25" s="112"/>
      <c r="I25" s="112"/>
      <c r="J25" s="112"/>
      <c r="K25" s="112"/>
      <c r="L25" s="106"/>
      <c r="M25" s="113"/>
      <c r="N25" s="113"/>
      <c r="O25" s="113"/>
      <c r="P25" s="113"/>
      <c r="Q25" s="113"/>
      <c r="R25" s="95"/>
    </row>
    <row r="26" spans="1:28" ht="11.25" customHeight="1">
      <c r="A26" s="91"/>
      <c r="B26" s="80"/>
      <c r="C26" s="80"/>
      <c r="D26" s="80"/>
      <c r="E26" s="80"/>
      <c r="F26" s="80"/>
      <c r="G26" s="80"/>
      <c r="H26" s="80"/>
      <c r="I26" s="80"/>
      <c r="J26" s="80"/>
      <c r="K26" s="80"/>
      <c r="L26" s="80"/>
      <c r="M26" s="80"/>
      <c r="N26" s="80"/>
      <c r="O26" s="80"/>
      <c r="P26" s="240" t="s">
        <v>261</v>
      </c>
      <c r="Q26" s="240"/>
      <c r="R26" s="76" t="s">
        <v>256</v>
      </c>
      <c r="U26" s="123"/>
      <c r="V26" s="152"/>
      <c r="W26" s="152"/>
      <c r="X26" s="152"/>
      <c r="Y26" s="152"/>
      <c r="Z26" s="152"/>
      <c r="AA26" s="152"/>
      <c r="AB26" s="124"/>
    </row>
    <row r="27" spans="1:28" ht="3.75" customHeight="1" thickBot="1">
      <c r="A27" s="12"/>
      <c r="B27" s="8"/>
      <c r="C27" s="8"/>
      <c r="D27" s="8"/>
      <c r="E27" s="8"/>
      <c r="F27" s="8"/>
      <c r="G27" s="8"/>
      <c r="H27" s="8"/>
      <c r="I27" s="8"/>
      <c r="J27" s="8"/>
      <c r="K27" s="8"/>
      <c r="L27" s="8"/>
      <c r="M27" s="8"/>
      <c r="N27" s="8"/>
      <c r="O27" s="8"/>
      <c r="P27" s="8"/>
      <c r="Q27" s="8"/>
      <c r="R27" s="11"/>
      <c r="U27" s="125"/>
      <c r="V27" s="153"/>
      <c r="W27" s="153"/>
      <c r="X27" s="153"/>
      <c r="Y27" s="153"/>
      <c r="Z27" s="153"/>
      <c r="AA27" s="153"/>
      <c r="AB27" s="126"/>
    </row>
    <row r="28" spans="1:28" ht="12" customHeight="1" thickBot="1">
      <c r="A28" s="182" t="s">
        <v>237</v>
      </c>
      <c r="B28" s="183"/>
      <c r="C28" s="183"/>
      <c r="D28" s="183"/>
      <c r="E28" s="183"/>
      <c r="F28" s="183"/>
      <c r="G28" s="183"/>
      <c r="H28" s="183"/>
      <c r="I28" s="183"/>
      <c r="J28" s="183"/>
      <c r="K28" s="183"/>
      <c r="L28" s="183"/>
      <c r="M28" s="183"/>
      <c r="N28" s="183"/>
      <c r="O28" s="183"/>
      <c r="P28" s="183"/>
      <c r="Q28" s="183"/>
      <c r="R28" s="184"/>
      <c r="U28" s="125"/>
      <c r="V28" s="154"/>
      <c r="W28" s="154"/>
      <c r="X28" s="154"/>
      <c r="Y28" s="154"/>
      <c r="Z28" s="154"/>
      <c r="AA28" s="154"/>
      <c r="AB28" s="126"/>
    </row>
    <row r="29" spans="1:28" ht="10.5" customHeight="1">
      <c r="A29" s="297" t="s">
        <v>18</v>
      </c>
      <c r="B29" s="298"/>
      <c r="C29" s="298"/>
      <c r="D29" s="298"/>
      <c r="E29" s="298"/>
      <c r="F29" s="298"/>
      <c r="G29" s="298"/>
      <c r="H29" s="299"/>
      <c r="I29" s="185" t="s">
        <v>15</v>
      </c>
      <c r="J29" s="186"/>
      <c r="K29" s="291" t="s">
        <v>11</v>
      </c>
      <c r="L29" s="291" t="s">
        <v>16</v>
      </c>
      <c r="M29" s="185" t="s">
        <v>17</v>
      </c>
      <c r="N29" s="293"/>
      <c r="O29" s="186"/>
      <c r="P29" s="185" t="s">
        <v>13</v>
      </c>
      <c r="Q29" s="186"/>
      <c r="R29" s="295" t="s">
        <v>14</v>
      </c>
      <c r="S29" s="189" t="s">
        <v>239</v>
      </c>
      <c r="U29" s="125"/>
      <c r="V29" s="140" t="s">
        <v>309</v>
      </c>
      <c r="W29" s="141"/>
      <c r="X29" s="141"/>
      <c r="Y29" s="141"/>
      <c r="Z29" s="142"/>
      <c r="AA29" s="164" t="s">
        <v>311</v>
      </c>
      <c r="AB29" s="126"/>
    </row>
    <row r="30" spans="1:28" ht="10.5" customHeight="1">
      <c r="A30" s="300" t="s">
        <v>301</v>
      </c>
      <c r="B30" s="294"/>
      <c r="C30" s="294"/>
      <c r="D30" s="294"/>
      <c r="E30" s="294"/>
      <c r="F30" s="294"/>
      <c r="G30" s="294"/>
      <c r="H30" s="188"/>
      <c r="I30" s="187"/>
      <c r="J30" s="188"/>
      <c r="K30" s="292"/>
      <c r="L30" s="292"/>
      <c r="M30" s="187"/>
      <c r="N30" s="294"/>
      <c r="O30" s="188"/>
      <c r="P30" s="187"/>
      <c r="Q30" s="188"/>
      <c r="R30" s="296"/>
      <c r="S30" s="189"/>
      <c r="U30" s="125"/>
      <c r="V30" s="143"/>
      <c r="W30" s="144"/>
      <c r="X30" s="144"/>
      <c r="Y30" s="144"/>
      <c r="Z30" s="145"/>
      <c r="AA30" s="165"/>
      <c r="AB30" s="126"/>
    </row>
    <row r="31" spans="1:28" ht="18" customHeight="1">
      <c r="A31" s="249" t="s">
        <v>348</v>
      </c>
      <c r="B31" s="250"/>
      <c r="C31" s="250"/>
      <c r="D31" s="250"/>
      <c r="E31" s="250"/>
      <c r="F31" s="250"/>
      <c r="G31" s="250"/>
      <c r="H31" s="251"/>
      <c r="I31" s="219" t="s">
        <v>176</v>
      </c>
      <c r="J31" s="220"/>
      <c r="K31" s="96" t="s">
        <v>176</v>
      </c>
      <c r="L31" s="96" t="s">
        <v>334</v>
      </c>
      <c r="M31" s="219" t="s">
        <v>339</v>
      </c>
      <c r="N31" s="221"/>
      <c r="O31" s="220"/>
      <c r="P31" s="222" t="s">
        <v>306</v>
      </c>
      <c r="Q31" s="223"/>
      <c r="R31" s="97" t="s">
        <v>306</v>
      </c>
      <c r="S31" s="60">
        <v>53</v>
      </c>
      <c r="U31" s="125"/>
      <c r="V31" s="143"/>
      <c r="W31" s="144"/>
      <c r="X31" s="144"/>
      <c r="Y31" s="144"/>
      <c r="Z31" s="145"/>
      <c r="AA31" s="165"/>
      <c r="AB31" s="126"/>
    </row>
    <row r="32" spans="1:28" ht="15.75" customHeight="1" thickBot="1">
      <c r="A32" s="249" t="s">
        <v>336</v>
      </c>
      <c r="B32" s="250"/>
      <c r="C32" s="250"/>
      <c r="D32" s="250"/>
      <c r="E32" s="250"/>
      <c r="F32" s="250"/>
      <c r="G32" s="250"/>
      <c r="H32" s="251"/>
      <c r="I32" s="219" t="s">
        <v>176</v>
      </c>
      <c r="J32" s="220"/>
      <c r="K32" s="96" t="s">
        <v>337</v>
      </c>
      <c r="L32" s="96" t="s">
        <v>338</v>
      </c>
      <c r="M32" s="219" t="s">
        <v>339</v>
      </c>
      <c r="N32" s="221"/>
      <c r="O32" s="220"/>
      <c r="P32" s="219" t="s">
        <v>340</v>
      </c>
      <c r="Q32" s="220"/>
      <c r="R32" s="97">
        <f>300*12</f>
        <v>3600</v>
      </c>
      <c r="S32" s="60">
        <v>22</v>
      </c>
      <c r="U32" s="125"/>
      <c r="V32" s="146"/>
      <c r="W32" s="147"/>
      <c r="X32" s="147"/>
      <c r="Y32" s="147"/>
      <c r="Z32" s="148"/>
      <c r="AA32" s="166"/>
      <c r="AB32" s="126"/>
    </row>
    <row r="33" spans="1:28" ht="15.75" customHeight="1">
      <c r="A33" s="249" t="s">
        <v>341</v>
      </c>
      <c r="B33" s="250"/>
      <c r="C33" s="250"/>
      <c r="D33" s="250"/>
      <c r="E33" s="250"/>
      <c r="F33" s="250"/>
      <c r="G33" s="250"/>
      <c r="H33" s="251"/>
      <c r="I33" s="219" t="s">
        <v>178</v>
      </c>
      <c r="J33" s="220"/>
      <c r="K33" s="96" t="s">
        <v>337</v>
      </c>
      <c r="L33" s="96" t="s">
        <v>342</v>
      </c>
      <c r="M33" s="219" t="s">
        <v>339</v>
      </c>
      <c r="N33" s="221"/>
      <c r="O33" s="220"/>
      <c r="P33" s="219" t="s">
        <v>306</v>
      </c>
      <c r="Q33" s="220"/>
      <c r="R33" s="97" t="s">
        <v>306</v>
      </c>
      <c r="S33" s="60">
        <v>20</v>
      </c>
      <c r="U33" s="125"/>
      <c r="V33" s="173" t="s">
        <v>310</v>
      </c>
      <c r="W33" s="167" t="s">
        <v>316</v>
      </c>
      <c r="X33" s="155" t="s">
        <v>312</v>
      </c>
      <c r="Y33" s="158" t="s">
        <v>313</v>
      </c>
      <c r="Z33" s="170" t="s">
        <v>314</v>
      </c>
      <c r="AA33" s="161" t="str">
        <f>IF(AND(S49&gt;=4298,S49&lt;=5353),"C1",IF(AND(S49&gt;=3344,S49&lt;=4297),"C2",IF(AND(S49&lt;=3343),"C3",IF(AND(S49&gt;=5354,S49&lt;=1000000),"B",""))))</f>
        <v>C3</v>
      </c>
      <c r="AB33" s="126"/>
    </row>
    <row r="34" spans="1:28" ht="15.75" customHeight="1">
      <c r="A34" s="249"/>
      <c r="B34" s="250"/>
      <c r="C34" s="250"/>
      <c r="D34" s="250"/>
      <c r="E34" s="250"/>
      <c r="F34" s="250"/>
      <c r="G34" s="250"/>
      <c r="H34" s="251"/>
      <c r="I34" s="219"/>
      <c r="J34" s="220"/>
      <c r="K34" s="96"/>
      <c r="L34" s="96"/>
      <c r="M34" s="219"/>
      <c r="N34" s="221"/>
      <c r="O34" s="220"/>
      <c r="P34" s="219"/>
      <c r="Q34" s="220"/>
      <c r="R34" s="97"/>
      <c r="S34" s="60"/>
      <c r="U34" s="125"/>
      <c r="V34" s="174"/>
      <c r="W34" s="168"/>
      <c r="X34" s="156"/>
      <c r="Y34" s="159"/>
      <c r="Z34" s="171"/>
      <c r="AA34" s="162"/>
      <c r="AB34" s="126"/>
    </row>
    <row r="35" spans="1:28" ht="15.75" customHeight="1" thickBot="1">
      <c r="A35" s="249"/>
      <c r="B35" s="250"/>
      <c r="C35" s="250"/>
      <c r="D35" s="250"/>
      <c r="E35" s="250"/>
      <c r="F35" s="250"/>
      <c r="G35" s="250"/>
      <c r="H35" s="251"/>
      <c r="I35" s="219"/>
      <c r="J35" s="220"/>
      <c r="K35" s="96"/>
      <c r="L35" s="96"/>
      <c r="M35" s="219"/>
      <c r="N35" s="221"/>
      <c r="O35" s="220"/>
      <c r="P35" s="219"/>
      <c r="Q35" s="220"/>
      <c r="R35" s="97"/>
      <c r="S35" s="60"/>
      <c r="U35" s="125"/>
      <c r="V35" s="175"/>
      <c r="W35" s="169"/>
      <c r="X35" s="157"/>
      <c r="Y35" s="160"/>
      <c r="Z35" s="172"/>
      <c r="AA35" s="162"/>
      <c r="AB35" s="126"/>
    </row>
    <row r="36" spans="1:28" ht="15.75" customHeight="1">
      <c r="A36" s="249"/>
      <c r="B36" s="250"/>
      <c r="C36" s="250"/>
      <c r="D36" s="250"/>
      <c r="E36" s="250"/>
      <c r="F36" s="250"/>
      <c r="G36" s="250"/>
      <c r="H36" s="251"/>
      <c r="I36" s="219"/>
      <c r="J36" s="220"/>
      <c r="K36" s="96"/>
      <c r="L36" s="96"/>
      <c r="M36" s="219"/>
      <c r="N36" s="221"/>
      <c r="O36" s="220"/>
      <c r="P36" s="219"/>
      <c r="Q36" s="220"/>
      <c r="R36" s="97"/>
      <c r="S36" s="60"/>
      <c r="U36" s="125"/>
      <c r="V36" s="176" t="s">
        <v>321</v>
      </c>
      <c r="W36" s="138" t="s">
        <v>322</v>
      </c>
      <c r="X36" s="180" t="s">
        <v>317</v>
      </c>
      <c r="Y36" s="180" t="s">
        <v>318</v>
      </c>
      <c r="Z36" s="178" t="s">
        <v>320</v>
      </c>
      <c r="AA36" s="162"/>
      <c r="AB36" s="126"/>
    </row>
    <row r="37" spans="1:28" ht="15.75" customHeight="1">
      <c r="A37" s="249"/>
      <c r="B37" s="250"/>
      <c r="C37" s="250"/>
      <c r="D37" s="250"/>
      <c r="E37" s="250"/>
      <c r="F37" s="250"/>
      <c r="G37" s="250"/>
      <c r="H37" s="251"/>
      <c r="I37" s="246"/>
      <c r="J37" s="247"/>
      <c r="K37" s="98"/>
      <c r="L37" s="99"/>
      <c r="M37" s="244"/>
      <c r="N37" s="248"/>
      <c r="O37" s="245"/>
      <c r="P37" s="244"/>
      <c r="Q37" s="245"/>
      <c r="R37" s="100"/>
      <c r="S37" s="60"/>
      <c r="U37" s="125"/>
      <c r="V37" s="176"/>
      <c r="W37" s="138"/>
      <c r="X37" s="180"/>
      <c r="Y37" s="180"/>
      <c r="Z37" s="178"/>
      <c r="AA37" s="162"/>
      <c r="AB37" s="126"/>
    </row>
    <row r="38" spans="1:28" ht="15.75" customHeight="1">
      <c r="A38" s="249"/>
      <c r="B38" s="250"/>
      <c r="C38" s="250"/>
      <c r="D38" s="250"/>
      <c r="E38" s="250"/>
      <c r="F38" s="250"/>
      <c r="G38" s="250"/>
      <c r="H38" s="251"/>
      <c r="I38" s="246"/>
      <c r="J38" s="247"/>
      <c r="K38" s="98"/>
      <c r="L38" s="99"/>
      <c r="M38" s="244"/>
      <c r="N38" s="248"/>
      <c r="O38" s="245"/>
      <c r="P38" s="244"/>
      <c r="Q38" s="245"/>
      <c r="R38" s="100"/>
      <c r="U38" s="125"/>
      <c r="V38" s="177"/>
      <c r="W38" s="139"/>
      <c r="X38" s="181"/>
      <c r="Y38" s="181"/>
      <c r="Z38" s="179"/>
      <c r="AA38" s="162"/>
      <c r="AB38" s="126"/>
    </row>
    <row r="39" spans="1:28" ht="15.75" customHeight="1" thickBot="1">
      <c r="A39" s="249"/>
      <c r="B39" s="250"/>
      <c r="C39" s="250"/>
      <c r="D39" s="250"/>
      <c r="E39" s="250"/>
      <c r="F39" s="250"/>
      <c r="G39" s="250"/>
      <c r="H39" s="251"/>
      <c r="I39" s="246"/>
      <c r="J39" s="247"/>
      <c r="K39" s="98"/>
      <c r="L39" s="99"/>
      <c r="M39" s="244"/>
      <c r="N39" s="248"/>
      <c r="O39" s="245"/>
      <c r="P39" s="244"/>
      <c r="Q39" s="245"/>
      <c r="R39" s="100"/>
      <c r="U39" s="125"/>
      <c r="V39" s="137" t="s">
        <v>319</v>
      </c>
      <c r="W39" s="131">
        <v>0</v>
      </c>
      <c r="X39" s="132">
        <v>0.5</v>
      </c>
      <c r="Y39" s="133">
        <v>0.75</v>
      </c>
      <c r="Z39" s="134">
        <v>1</v>
      </c>
      <c r="AA39" s="163"/>
      <c r="AB39" s="126"/>
    </row>
    <row r="40" spans="1:28" ht="15.75" customHeight="1" thickBot="1">
      <c r="A40" s="249"/>
      <c r="B40" s="250"/>
      <c r="C40" s="250"/>
      <c r="D40" s="250"/>
      <c r="E40" s="250"/>
      <c r="F40" s="250"/>
      <c r="G40" s="250"/>
      <c r="H40" s="251"/>
      <c r="I40" s="246"/>
      <c r="J40" s="247"/>
      <c r="K40" s="98"/>
      <c r="L40" s="99"/>
      <c r="M40" s="244"/>
      <c r="N40" s="248"/>
      <c r="O40" s="245"/>
      <c r="P40" s="244"/>
      <c r="Q40" s="245"/>
      <c r="R40" s="100"/>
      <c r="U40" s="128"/>
      <c r="V40" s="130"/>
      <c r="W40" s="130"/>
      <c r="X40" s="130"/>
      <c r="Y40" s="130"/>
      <c r="Z40" s="130"/>
      <c r="AA40" s="130"/>
      <c r="AB40" s="129"/>
    </row>
    <row r="41" spans="1:28" ht="15.75" customHeight="1">
      <c r="A41" s="249"/>
      <c r="B41" s="250"/>
      <c r="C41" s="250"/>
      <c r="D41" s="250"/>
      <c r="E41" s="250"/>
      <c r="F41" s="250"/>
      <c r="G41" s="250"/>
      <c r="H41" s="251"/>
      <c r="I41" s="246"/>
      <c r="J41" s="247"/>
      <c r="K41" s="98"/>
      <c r="L41" s="99"/>
      <c r="M41" s="244"/>
      <c r="N41" s="248"/>
      <c r="O41" s="245"/>
      <c r="P41" s="244"/>
      <c r="Q41" s="245"/>
      <c r="R41" s="100"/>
      <c r="V41" s="57"/>
      <c r="W41" s="57"/>
      <c r="X41" s="57"/>
      <c r="Y41" s="57"/>
      <c r="Z41" s="57"/>
      <c r="AA41" s="57"/>
    </row>
    <row r="42" spans="1:28" ht="15.75" customHeight="1">
      <c r="A42" s="249"/>
      <c r="B42" s="250"/>
      <c r="C42" s="250"/>
      <c r="D42" s="250"/>
      <c r="E42" s="250"/>
      <c r="F42" s="250"/>
      <c r="G42" s="250"/>
      <c r="H42" s="251"/>
      <c r="I42" s="246"/>
      <c r="J42" s="247"/>
      <c r="K42" s="98"/>
      <c r="L42" s="99"/>
      <c r="M42" s="244"/>
      <c r="N42" s="248"/>
      <c r="O42" s="245"/>
      <c r="P42" s="244"/>
      <c r="Q42" s="245"/>
      <c r="R42" s="100"/>
      <c r="V42" s="57"/>
      <c r="W42" s="127"/>
      <c r="X42" s="57"/>
      <c r="Y42" s="57"/>
      <c r="Z42" s="57"/>
      <c r="AA42" s="57"/>
    </row>
    <row r="43" spans="1:28" ht="12.75" customHeight="1">
      <c r="A43" s="13" t="s">
        <v>19</v>
      </c>
      <c r="B43" s="84"/>
      <c r="C43" s="84"/>
      <c r="D43" s="84"/>
      <c r="E43" s="84"/>
      <c r="F43" s="84"/>
      <c r="G43" s="84"/>
      <c r="H43" s="84"/>
      <c r="I43" s="84"/>
      <c r="J43" s="84"/>
      <c r="K43" s="84"/>
      <c r="L43" s="84"/>
      <c r="M43" s="84"/>
      <c r="N43" s="84"/>
      <c r="O43" s="84"/>
      <c r="P43" s="84"/>
      <c r="Q43" s="84"/>
      <c r="R43" s="14"/>
      <c r="V43" s="57"/>
      <c r="W43" s="127"/>
      <c r="X43" s="57"/>
      <c r="Y43" s="57"/>
      <c r="Z43" s="57"/>
      <c r="AA43" s="57"/>
    </row>
    <row r="44" spans="1:28">
      <c r="A44" s="241"/>
      <c r="B44" s="242"/>
      <c r="C44" s="242"/>
      <c r="D44" s="242"/>
      <c r="E44" s="242"/>
      <c r="F44" s="242"/>
      <c r="G44" s="242"/>
      <c r="H44" s="86"/>
      <c r="I44" s="243"/>
      <c r="J44" s="243"/>
      <c r="K44" s="243"/>
      <c r="L44" s="243"/>
      <c r="M44" s="84"/>
      <c r="N44" s="84"/>
      <c r="O44" s="84"/>
      <c r="P44" s="114" t="s">
        <v>20</v>
      </c>
      <c r="Q44" s="114"/>
      <c r="R44" s="14"/>
    </row>
    <row r="45" spans="1:28" ht="14.25" customHeight="1">
      <c r="A45" s="241"/>
      <c r="B45" s="242"/>
      <c r="C45" s="242"/>
      <c r="D45" s="242"/>
      <c r="E45" s="242"/>
      <c r="F45" s="242"/>
      <c r="G45" s="242"/>
      <c r="H45" s="86"/>
      <c r="I45" s="243"/>
      <c r="J45" s="243"/>
      <c r="K45" s="243"/>
      <c r="L45" s="243"/>
      <c r="M45" s="84"/>
      <c r="N45" s="84"/>
      <c r="O45" s="84"/>
      <c r="P45" s="252"/>
      <c r="Q45" s="252"/>
      <c r="R45" s="253"/>
    </row>
    <row r="46" spans="1:28">
      <c r="A46" s="241"/>
      <c r="B46" s="242"/>
      <c r="C46" s="242"/>
      <c r="D46" s="242"/>
      <c r="E46" s="242"/>
      <c r="F46" s="242"/>
      <c r="G46" s="242"/>
      <c r="H46" s="86"/>
      <c r="I46" s="243"/>
      <c r="J46" s="243"/>
      <c r="K46" s="243"/>
      <c r="L46" s="243"/>
      <c r="M46" s="84"/>
      <c r="N46" s="84"/>
      <c r="O46" s="84"/>
      <c r="P46" s="84"/>
      <c r="Q46" s="84"/>
      <c r="R46" s="14"/>
    </row>
    <row r="47" spans="1:28" ht="3.6" customHeight="1" thickBot="1">
      <c r="A47" s="19"/>
      <c r="B47" s="115"/>
      <c r="C47" s="115"/>
      <c r="D47" s="115"/>
      <c r="E47" s="115"/>
      <c r="F47" s="115"/>
      <c r="G47" s="115"/>
      <c r="H47" s="84"/>
      <c r="I47" s="115"/>
      <c r="J47" s="115"/>
      <c r="K47" s="115"/>
      <c r="L47" s="115"/>
      <c r="M47" s="84"/>
      <c r="N47" s="84"/>
      <c r="O47" s="84"/>
      <c r="P47" s="84"/>
      <c r="Q47" s="84"/>
      <c r="R47" s="14"/>
    </row>
    <row r="48" spans="1:28" ht="12" customHeight="1" thickBot="1">
      <c r="A48" s="182" t="s">
        <v>299</v>
      </c>
      <c r="B48" s="183"/>
      <c r="C48" s="183"/>
      <c r="D48" s="183"/>
      <c r="E48" s="183"/>
      <c r="F48" s="183"/>
      <c r="G48" s="183"/>
      <c r="H48" s="183"/>
      <c r="I48" s="183"/>
      <c r="J48" s="183"/>
      <c r="K48" s="183"/>
      <c r="L48" s="183"/>
      <c r="M48" s="183"/>
      <c r="N48" s="183"/>
      <c r="O48" s="183"/>
      <c r="P48" s="183"/>
      <c r="Q48" s="183"/>
      <c r="R48" s="184"/>
      <c r="S48" s="43">
        <f>SUM(Q50:R59)+SUM(K50:K53)+SUM(I56:L59)+SUM(D50:E54)+SUM(D56:E59)</f>
        <v>4500</v>
      </c>
      <c r="T48" t="s">
        <v>215</v>
      </c>
    </row>
    <row r="49" spans="1:21" s="23" customFormat="1">
      <c r="A49" s="319" t="s">
        <v>21</v>
      </c>
      <c r="B49" s="254"/>
      <c r="C49" s="254"/>
      <c r="D49" s="254" t="s">
        <v>22</v>
      </c>
      <c r="E49" s="254"/>
      <c r="F49" s="82"/>
      <c r="G49" s="309" t="s">
        <v>288</v>
      </c>
      <c r="H49" s="309"/>
      <c r="I49" s="309"/>
      <c r="J49" s="309"/>
      <c r="K49" s="116" t="s">
        <v>22</v>
      </c>
      <c r="M49" s="254" t="s">
        <v>24</v>
      </c>
      <c r="N49" s="254"/>
      <c r="O49" s="254"/>
      <c r="P49" s="254"/>
      <c r="Q49" s="254"/>
      <c r="R49" s="26" t="s">
        <v>22</v>
      </c>
      <c r="S49" s="44">
        <f>P45/S51</f>
        <v>0</v>
      </c>
      <c r="T49" s="23" t="s">
        <v>216</v>
      </c>
    </row>
    <row r="50" spans="1:21" s="23" customFormat="1" ht="14.1" customHeight="1">
      <c r="A50" s="24"/>
      <c r="B50" s="191" t="s">
        <v>129</v>
      </c>
      <c r="C50" s="191"/>
      <c r="D50" s="255"/>
      <c r="E50" s="255"/>
      <c r="F50" s="25"/>
      <c r="G50" s="80"/>
      <c r="H50" s="191" t="s">
        <v>149</v>
      </c>
      <c r="I50" s="191"/>
      <c r="J50" s="191"/>
      <c r="K50" s="29">
        <v>300</v>
      </c>
      <c r="M50" s="25"/>
      <c r="N50" s="259" t="s">
        <v>132</v>
      </c>
      <c r="O50" s="259"/>
      <c r="P50" s="259"/>
      <c r="Q50" s="307"/>
      <c r="R50" s="308"/>
    </row>
    <row r="51" spans="1:21" s="23" customFormat="1" ht="14.1" customHeight="1">
      <c r="A51" s="24"/>
      <c r="B51" s="191" t="s">
        <v>133</v>
      </c>
      <c r="C51" s="191"/>
      <c r="D51" s="255"/>
      <c r="E51" s="255"/>
      <c r="F51" s="25"/>
      <c r="G51" s="80"/>
      <c r="H51" s="8" t="s">
        <v>150</v>
      </c>
      <c r="I51" s="8"/>
      <c r="K51" s="29"/>
      <c r="M51" s="25"/>
      <c r="N51" s="259" t="s">
        <v>136</v>
      </c>
      <c r="O51" s="259"/>
      <c r="P51" s="259"/>
      <c r="Q51" s="307"/>
      <c r="R51" s="308"/>
      <c r="S51" s="23">
        <f>COUNTA(A31:H42,D10)</f>
        <v>4</v>
      </c>
      <c r="U51" s="23" t="s">
        <v>315</v>
      </c>
    </row>
    <row r="52" spans="1:21" s="23" customFormat="1" ht="14.1" customHeight="1">
      <c r="A52" s="24"/>
      <c r="B52" s="191" t="s">
        <v>137</v>
      </c>
      <c r="C52" s="191"/>
      <c r="D52" s="255"/>
      <c r="E52" s="255"/>
      <c r="F52" s="25"/>
      <c r="G52" s="80"/>
      <c r="H52" s="8" t="s">
        <v>172</v>
      </c>
      <c r="I52" s="8"/>
      <c r="K52" s="29"/>
      <c r="M52" s="25"/>
      <c r="N52" s="259" t="s">
        <v>140</v>
      </c>
      <c r="O52" s="259"/>
      <c r="P52" s="259"/>
      <c r="Q52" s="307">
        <f>500*30/4</f>
        <v>3750</v>
      </c>
      <c r="R52" s="308"/>
    </row>
    <row r="53" spans="1:21" s="23" customFormat="1" ht="14.1" customHeight="1">
      <c r="A53" s="24"/>
      <c r="B53" s="191" t="s">
        <v>163</v>
      </c>
      <c r="C53" s="191"/>
      <c r="D53" s="255"/>
      <c r="E53" s="255"/>
      <c r="F53" s="8"/>
      <c r="G53" s="8"/>
      <c r="H53" s="8" t="s">
        <v>163</v>
      </c>
      <c r="I53" s="8"/>
      <c r="K53" s="42"/>
      <c r="M53" s="25"/>
      <c r="N53" s="259" t="s">
        <v>164</v>
      </c>
      <c r="O53" s="259"/>
      <c r="P53" s="259"/>
      <c r="Q53" s="307">
        <v>150</v>
      </c>
      <c r="R53" s="308"/>
    </row>
    <row r="54" spans="1:21" s="23" customFormat="1" ht="14.1" customHeight="1">
      <c r="A54" s="12"/>
      <c r="B54" s="8"/>
      <c r="C54" s="8"/>
      <c r="D54" s="8"/>
      <c r="E54" s="8"/>
      <c r="F54" s="8"/>
      <c r="G54" s="8"/>
      <c r="H54" s="8"/>
      <c r="I54" s="25"/>
      <c r="J54" s="257"/>
      <c r="K54" s="257"/>
      <c r="L54" s="25"/>
      <c r="M54" s="25"/>
      <c r="N54" s="259" t="s">
        <v>142</v>
      </c>
      <c r="O54" s="259"/>
      <c r="P54" s="259"/>
      <c r="Q54" s="307"/>
      <c r="R54" s="308"/>
    </row>
    <row r="55" spans="1:21" s="23" customFormat="1" ht="14.1" customHeight="1">
      <c r="A55" s="258" t="s">
        <v>25</v>
      </c>
      <c r="B55" s="256"/>
      <c r="C55" s="116"/>
      <c r="D55" s="256" t="s">
        <v>22</v>
      </c>
      <c r="E55" s="256"/>
      <c r="F55" s="117" t="s">
        <v>26</v>
      </c>
      <c r="G55" s="117"/>
      <c r="I55" s="256" t="s">
        <v>22</v>
      </c>
      <c r="J55" s="256"/>
      <c r="K55" s="256"/>
      <c r="L55" s="256"/>
      <c r="M55" s="25"/>
      <c r="N55" s="191" t="s">
        <v>143</v>
      </c>
      <c r="O55" s="191"/>
      <c r="P55" s="191"/>
      <c r="Q55" s="307">
        <v>100</v>
      </c>
      <c r="R55" s="308"/>
    </row>
    <row r="56" spans="1:21" s="23" customFormat="1" ht="14.1" customHeight="1">
      <c r="A56" s="24"/>
      <c r="B56" s="191" t="s">
        <v>129</v>
      </c>
      <c r="C56" s="191"/>
      <c r="D56" s="255"/>
      <c r="E56" s="255"/>
      <c r="F56" s="25"/>
      <c r="G56" s="191" t="s">
        <v>144</v>
      </c>
      <c r="H56" s="191"/>
      <c r="I56" s="288"/>
      <c r="J56" s="288"/>
      <c r="K56" s="288"/>
      <c r="L56" s="288"/>
      <c r="M56" s="25"/>
      <c r="N56" s="191" t="s">
        <v>165</v>
      </c>
      <c r="O56" s="191"/>
      <c r="P56" s="191"/>
      <c r="Q56" s="307"/>
      <c r="R56" s="308"/>
    </row>
    <row r="57" spans="1:21" s="23" customFormat="1" ht="14.1" customHeight="1">
      <c r="A57" s="24"/>
      <c r="B57" s="191" t="s">
        <v>137</v>
      </c>
      <c r="C57" s="191"/>
      <c r="D57" s="255"/>
      <c r="E57" s="255"/>
      <c r="F57" s="25"/>
      <c r="G57" s="191" t="s">
        <v>145</v>
      </c>
      <c r="H57" s="191"/>
      <c r="I57" s="288"/>
      <c r="J57" s="288"/>
      <c r="K57" s="288"/>
      <c r="L57" s="288"/>
      <c r="M57" s="25"/>
      <c r="N57" s="191" t="s">
        <v>289</v>
      </c>
      <c r="O57" s="191"/>
      <c r="P57" s="191"/>
      <c r="Q57" s="307"/>
      <c r="R57" s="308"/>
    </row>
    <row r="58" spans="1:21" s="23" customFormat="1" ht="14.1" customHeight="1">
      <c r="A58" s="24"/>
      <c r="B58" s="191" t="s">
        <v>147</v>
      </c>
      <c r="C58" s="191"/>
      <c r="D58" s="255"/>
      <c r="E58" s="255"/>
      <c r="F58" s="25"/>
      <c r="G58" s="191" t="s">
        <v>146</v>
      </c>
      <c r="H58" s="191"/>
      <c r="I58" s="288"/>
      <c r="J58" s="288"/>
      <c r="K58" s="288"/>
      <c r="L58" s="288"/>
      <c r="M58" s="25"/>
      <c r="N58" s="191" t="s">
        <v>163</v>
      </c>
      <c r="O58" s="191"/>
      <c r="P58" s="191"/>
      <c r="Q58" s="307"/>
      <c r="R58" s="308"/>
    </row>
    <row r="59" spans="1:21" s="23" customFormat="1" ht="14.1" customHeight="1">
      <c r="A59" s="24"/>
      <c r="B59" s="267" t="s">
        <v>148</v>
      </c>
      <c r="C59" s="267"/>
      <c r="D59" s="255">
        <v>200</v>
      </c>
      <c r="E59" s="255"/>
      <c r="F59" s="25"/>
      <c r="G59" s="191" t="s">
        <v>166</v>
      </c>
      <c r="H59" s="191"/>
      <c r="I59" s="288"/>
      <c r="J59" s="288"/>
      <c r="K59" s="288"/>
      <c r="L59" s="288"/>
      <c r="M59" s="8"/>
      <c r="N59" s="8"/>
      <c r="O59" s="8"/>
      <c r="P59" s="8"/>
      <c r="Q59" s="307"/>
      <c r="R59" s="308"/>
    </row>
    <row r="60" spans="1:21" ht="3.75" customHeight="1" thickBot="1">
      <c r="A60" s="15"/>
      <c r="B60" s="118"/>
      <c r="C60" s="118"/>
      <c r="D60" s="84"/>
      <c r="E60" s="84"/>
      <c r="F60" s="83"/>
      <c r="G60" s="83"/>
      <c r="H60" s="84"/>
      <c r="I60" s="84"/>
      <c r="J60" s="84"/>
      <c r="K60" s="84"/>
      <c r="L60" s="84"/>
      <c r="M60" s="84"/>
      <c r="N60" s="84"/>
      <c r="O60" s="84"/>
      <c r="P60" s="84"/>
      <c r="Q60" s="84"/>
      <c r="R60" s="14"/>
    </row>
    <row r="61" spans="1:21" ht="12" customHeight="1" thickBot="1">
      <c r="A61" s="316" t="s">
        <v>290</v>
      </c>
      <c r="B61" s="317"/>
      <c r="C61" s="317"/>
      <c r="D61" s="317"/>
      <c r="E61" s="317"/>
      <c r="F61" s="317"/>
      <c r="G61" s="317"/>
      <c r="H61" s="317"/>
      <c r="I61" s="317"/>
      <c r="J61" s="317"/>
      <c r="K61" s="317"/>
      <c r="L61" s="317"/>
      <c r="M61" s="317"/>
      <c r="N61" s="317"/>
      <c r="O61" s="317"/>
      <c r="P61" s="317"/>
      <c r="Q61" s="317"/>
      <c r="R61" s="318"/>
    </row>
    <row r="62" spans="1:21">
      <c r="A62" s="16" t="s">
        <v>27</v>
      </c>
      <c r="B62" s="119"/>
      <c r="C62" s="119"/>
      <c r="D62" s="120"/>
      <c r="E62" s="120"/>
      <c r="F62" s="330" t="s">
        <v>349</v>
      </c>
      <c r="G62" s="330"/>
      <c r="H62" s="330"/>
      <c r="I62" s="330"/>
      <c r="J62" s="120"/>
      <c r="K62" s="120"/>
      <c r="L62" s="120"/>
      <c r="M62" s="120"/>
      <c r="N62" s="120"/>
      <c r="O62" s="120"/>
      <c r="P62" s="120"/>
      <c r="Q62" s="120"/>
      <c r="R62" s="17"/>
    </row>
    <row r="63" spans="1:21" s="23" customFormat="1" ht="12.75" customHeight="1">
      <c r="A63" s="24"/>
      <c r="B63" s="314" t="s">
        <v>167</v>
      </c>
      <c r="C63" s="314"/>
      <c r="D63" s="314"/>
      <c r="E63" s="314"/>
      <c r="F63" s="331"/>
      <c r="G63" s="331"/>
      <c r="H63" s="331"/>
      <c r="I63" s="331"/>
      <c r="J63" s="25"/>
      <c r="K63" s="315" t="s">
        <v>168</v>
      </c>
      <c r="L63" s="315"/>
      <c r="M63" s="315"/>
      <c r="N63" s="265"/>
      <c r="O63" s="265"/>
      <c r="P63" s="265"/>
      <c r="Q63" s="101"/>
      <c r="R63" s="121"/>
    </row>
    <row r="64" spans="1:21" s="23" customFormat="1" ht="12.75" customHeight="1">
      <c r="A64" s="24"/>
      <c r="B64" s="267" t="s">
        <v>169</v>
      </c>
      <c r="C64" s="267"/>
      <c r="D64" s="267"/>
      <c r="E64" s="267"/>
      <c r="F64" s="265"/>
      <c r="G64" s="265"/>
      <c r="H64" s="265"/>
      <c r="I64" s="265"/>
      <c r="J64" s="25"/>
      <c r="K64" s="267" t="s">
        <v>170</v>
      </c>
      <c r="L64" s="267"/>
      <c r="M64" s="267"/>
      <c r="N64" s="266"/>
      <c r="O64" s="266"/>
      <c r="P64" s="266"/>
      <c r="Q64" s="101"/>
      <c r="R64" s="121"/>
    </row>
    <row r="65" spans="1:19" s="23" customFormat="1" ht="12.75" customHeight="1">
      <c r="A65" s="24"/>
      <c r="B65" s="267" t="s">
        <v>171</v>
      </c>
      <c r="C65" s="267"/>
      <c r="D65" s="267"/>
      <c r="E65" s="267"/>
      <c r="F65" s="266"/>
      <c r="G65" s="266"/>
      <c r="H65" s="266"/>
      <c r="I65" s="266"/>
      <c r="J65" s="25"/>
      <c r="K65" s="267" t="s">
        <v>159</v>
      </c>
      <c r="L65" s="267"/>
      <c r="M65" s="267"/>
      <c r="N65" s="266" t="s">
        <v>330</v>
      </c>
      <c r="O65" s="266"/>
      <c r="P65" s="266"/>
      <c r="Q65" s="101"/>
      <c r="R65" s="121"/>
    </row>
    <row r="66" spans="1:19" ht="2.25" customHeight="1">
      <c r="A66" s="13"/>
      <c r="B66" s="84"/>
      <c r="C66" s="84"/>
      <c r="D66" s="84"/>
      <c r="E66" s="84"/>
      <c r="F66" s="83"/>
      <c r="G66" s="83"/>
      <c r="H66" s="83"/>
      <c r="I66" s="83"/>
      <c r="J66" s="83"/>
      <c r="K66" s="84"/>
      <c r="L66" s="84"/>
      <c r="M66" s="84"/>
      <c r="N66" s="84"/>
      <c r="O66" s="84"/>
      <c r="P66" s="84"/>
      <c r="Q66" s="84"/>
      <c r="R66" s="14"/>
    </row>
    <row r="67" spans="1:19" ht="1.5" customHeight="1">
      <c r="A67" s="13"/>
      <c r="B67" s="84"/>
      <c r="C67" s="84"/>
      <c r="D67" s="264"/>
      <c r="E67" s="264"/>
      <c r="F67" s="264"/>
      <c r="G67" s="264"/>
      <c r="H67" s="84"/>
      <c r="I67" s="84"/>
      <c r="J67" s="84"/>
      <c r="K67" s="84"/>
      <c r="L67" s="84"/>
      <c r="M67" s="122"/>
      <c r="N67" s="122"/>
      <c r="O67" s="122"/>
      <c r="P67" s="122"/>
      <c r="Q67" s="122"/>
      <c r="R67" s="18"/>
    </row>
    <row r="68" spans="1:19">
      <c r="A68" s="13" t="s">
        <v>302</v>
      </c>
      <c r="B68" s="84"/>
      <c r="C68" s="242" t="str">
        <f>G6</f>
        <v>ZORILLA, ABEL REYES</v>
      </c>
      <c r="D68" s="242"/>
      <c r="E68" s="242"/>
      <c r="F68" s="242"/>
      <c r="G68" s="242"/>
      <c r="H68" s="287" t="s">
        <v>303</v>
      </c>
      <c r="I68" s="287"/>
      <c r="J68" s="287"/>
      <c r="K68" s="287"/>
      <c r="L68" s="287"/>
      <c r="M68" s="287"/>
      <c r="N68" s="287"/>
      <c r="O68" s="287"/>
      <c r="P68" s="287"/>
      <c r="Q68" s="122"/>
      <c r="R68" s="18"/>
    </row>
    <row r="69" spans="1:19" ht="32.25" customHeight="1">
      <c r="A69" s="336" t="s">
        <v>304</v>
      </c>
      <c r="B69" s="337"/>
      <c r="C69" s="337"/>
      <c r="D69" s="337"/>
      <c r="E69" s="337"/>
      <c r="F69" s="337"/>
      <c r="G69" s="337"/>
      <c r="H69" s="337"/>
      <c r="I69" s="337"/>
      <c r="J69" s="337"/>
      <c r="K69" s="337"/>
      <c r="L69" s="337"/>
      <c r="M69" s="337"/>
      <c r="N69" s="337"/>
      <c r="O69" s="337"/>
      <c r="P69" s="337"/>
      <c r="Q69" s="122"/>
      <c r="R69" s="18"/>
    </row>
    <row r="70" spans="1:19" ht="39" customHeight="1">
      <c r="A70" s="13"/>
      <c r="B70" s="84"/>
      <c r="C70" s="84"/>
      <c r="D70" s="84"/>
      <c r="E70" s="84"/>
      <c r="F70" s="313"/>
      <c r="G70" s="313"/>
      <c r="H70" s="313"/>
      <c r="I70" s="313"/>
      <c r="J70" s="313"/>
      <c r="K70" s="313"/>
      <c r="L70" s="313"/>
      <c r="M70" s="84"/>
      <c r="N70" s="84"/>
      <c r="O70" s="84"/>
      <c r="P70" s="84"/>
      <c r="Q70" s="122"/>
      <c r="R70" s="18"/>
    </row>
    <row r="71" spans="1:19">
      <c r="A71" s="312" t="s">
        <v>292</v>
      </c>
      <c r="B71" s="287"/>
      <c r="C71" s="287"/>
      <c r="D71" s="287"/>
      <c r="E71" s="287"/>
      <c r="F71" s="287"/>
      <c r="G71" s="287"/>
      <c r="H71" s="287"/>
      <c r="I71" s="287"/>
      <c r="J71" s="287"/>
      <c r="K71" s="287"/>
      <c r="L71" s="287"/>
      <c r="M71" s="287"/>
      <c r="N71" s="287"/>
      <c r="O71" s="287"/>
      <c r="P71" s="287"/>
      <c r="Q71" s="122"/>
      <c r="R71" s="18"/>
    </row>
    <row r="72" spans="1:19" ht="12" customHeight="1" thickBot="1">
      <c r="A72" s="13"/>
      <c r="B72" s="84"/>
      <c r="C72" s="84"/>
      <c r="D72" s="84"/>
      <c r="E72" s="84"/>
      <c r="F72" s="84"/>
      <c r="G72" s="84"/>
      <c r="H72" s="84"/>
      <c r="I72" s="84"/>
      <c r="J72" s="84"/>
      <c r="K72" s="84"/>
      <c r="L72" s="114"/>
      <c r="M72" s="84"/>
      <c r="N72" s="84"/>
      <c r="O72" s="84"/>
      <c r="P72" s="84"/>
      <c r="Q72" s="310" t="s">
        <v>298</v>
      </c>
      <c r="R72" s="311"/>
    </row>
    <row r="73" spans="1:19" ht="12" customHeight="1" thickBot="1">
      <c r="A73" s="182" t="s">
        <v>291</v>
      </c>
      <c r="B73" s="183"/>
      <c r="C73" s="183"/>
      <c r="D73" s="183"/>
      <c r="E73" s="183"/>
      <c r="F73" s="183"/>
      <c r="G73" s="183"/>
      <c r="H73" s="183"/>
      <c r="I73" s="183"/>
      <c r="J73" s="183"/>
      <c r="K73" s="183"/>
      <c r="L73" s="183"/>
      <c r="M73" s="183"/>
      <c r="N73" s="183"/>
      <c r="O73" s="183"/>
      <c r="P73" s="183"/>
      <c r="Q73" s="183"/>
      <c r="R73" s="184"/>
    </row>
    <row r="74" spans="1:19">
      <c r="A74" s="276" t="s">
        <v>350</v>
      </c>
      <c r="B74" s="277"/>
      <c r="C74" s="277"/>
      <c r="D74" s="277"/>
      <c r="E74" s="277"/>
      <c r="F74" s="277"/>
      <c r="G74" s="277"/>
      <c r="H74" s="277"/>
      <c r="I74" s="277"/>
      <c r="J74" s="277"/>
      <c r="K74" s="277"/>
      <c r="L74" s="277"/>
      <c r="M74" s="277"/>
      <c r="N74" s="277"/>
      <c r="O74" s="277"/>
      <c r="P74" s="277"/>
      <c r="Q74" s="277"/>
      <c r="R74" s="278"/>
      <c r="S74" s="149" t="str">
        <f>AA33</f>
        <v>C3</v>
      </c>
    </row>
    <row r="75" spans="1:19" ht="15" customHeight="1">
      <c r="A75" s="279"/>
      <c r="B75" s="280"/>
      <c r="C75" s="280"/>
      <c r="D75" s="280"/>
      <c r="E75" s="280"/>
      <c r="F75" s="280"/>
      <c r="G75" s="280"/>
      <c r="H75" s="280"/>
      <c r="I75" s="280"/>
      <c r="J75" s="280"/>
      <c r="K75" s="280"/>
      <c r="L75" s="280"/>
      <c r="M75" s="280"/>
      <c r="N75" s="280"/>
      <c r="O75" s="280"/>
      <c r="P75" s="280"/>
      <c r="Q75" s="280"/>
      <c r="R75" s="281"/>
      <c r="S75" s="150"/>
    </row>
    <row r="76" spans="1:19">
      <c r="A76" s="279"/>
      <c r="B76" s="280"/>
      <c r="C76" s="280"/>
      <c r="D76" s="280"/>
      <c r="E76" s="280"/>
      <c r="F76" s="280"/>
      <c r="G76" s="280"/>
      <c r="H76" s="280"/>
      <c r="I76" s="280"/>
      <c r="J76" s="280"/>
      <c r="K76" s="280"/>
      <c r="L76" s="280"/>
      <c r="M76" s="280"/>
      <c r="N76" s="280"/>
      <c r="O76" s="280"/>
      <c r="P76" s="280"/>
      <c r="Q76" s="280"/>
      <c r="R76" s="281"/>
      <c r="S76" s="150"/>
    </row>
    <row r="77" spans="1:19" ht="48" customHeight="1" thickBot="1">
      <c r="A77" s="279"/>
      <c r="B77" s="280"/>
      <c r="C77" s="280"/>
      <c r="D77" s="280"/>
      <c r="E77" s="280"/>
      <c r="F77" s="280"/>
      <c r="G77" s="280"/>
      <c r="H77" s="280"/>
      <c r="I77" s="280"/>
      <c r="J77" s="280"/>
      <c r="K77" s="280"/>
      <c r="L77" s="280"/>
      <c r="M77" s="280"/>
      <c r="N77" s="280"/>
      <c r="O77" s="280"/>
      <c r="P77" s="280"/>
      <c r="Q77" s="280"/>
      <c r="R77" s="281"/>
      <c r="S77" s="151"/>
    </row>
    <row r="78" spans="1:19" ht="12" customHeight="1" thickBot="1">
      <c r="A78" s="182" t="s">
        <v>293</v>
      </c>
      <c r="B78" s="183"/>
      <c r="C78" s="183"/>
      <c r="D78" s="183"/>
      <c r="E78" s="183"/>
      <c r="F78" s="183"/>
      <c r="G78" s="183"/>
      <c r="H78" s="183"/>
      <c r="I78" s="183"/>
      <c r="J78" s="183"/>
      <c r="K78" s="183"/>
      <c r="L78" s="183"/>
      <c r="M78" s="183"/>
      <c r="N78" s="183"/>
      <c r="O78" s="183"/>
      <c r="P78" s="183"/>
      <c r="Q78" s="183"/>
      <c r="R78" s="184"/>
    </row>
    <row r="79" spans="1:19" ht="15.75" customHeight="1" thickBot="1">
      <c r="A79" s="271" t="s">
        <v>300</v>
      </c>
      <c r="B79" s="272"/>
      <c r="C79" s="272"/>
      <c r="D79" s="272"/>
      <c r="E79" s="272"/>
      <c r="F79" s="272"/>
      <c r="G79" s="272"/>
      <c r="H79" s="273"/>
      <c r="I79" s="271" t="s">
        <v>294</v>
      </c>
      <c r="J79" s="272"/>
      <c r="K79" s="272"/>
      <c r="L79" s="273"/>
      <c r="M79" s="271" t="s">
        <v>295</v>
      </c>
      <c r="N79" s="272"/>
      <c r="O79" s="273"/>
      <c r="P79" s="268" t="s">
        <v>305</v>
      </c>
      <c r="Q79" s="269"/>
      <c r="R79" s="270"/>
    </row>
    <row r="80" spans="1:19" ht="15.75" customHeight="1">
      <c r="A80" s="85">
        <v>1</v>
      </c>
      <c r="B80" s="283" t="s">
        <v>324</v>
      </c>
      <c r="C80" s="283"/>
      <c r="D80" s="283"/>
      <c r="E80" s="283"/>
      <c r="F80" s="283"/>
      <c r="G80" s="283"/>
      <c r="H80" s="283"/>
      <c r="I80" s="332">
        <v>550</v>
      </c>
      <c r="J80" s="332"/>
      <c r="K80" s="332"/>
      <c r="L80" s="332"/>
      <c r="M80" s="283" t="s">
        <v>351</v>
      </c>
      <c r="N80" s="283"/>
      <c r="O80" s="283"/>
      <c r="P80" s="274" t="s">
        <v>325</v>
      </c>
      <c r="Q80" s="274"/>
      <c r="R80" s="275"/>
    </row>
    <row r="81" spans="1:18" ht="15.75" customHeight="1">
      <c r="A81" s="85">
        <v>2</v>
      </c>
      <c r="B81" s="283"/>
      <c r="C81" s="283"/>
      <c r="D81" s="283"/>
      <c r="E81" s="283"/>
      <c r="F81" s="283"/>
      <c r="G81" s="283"/>
      <c r="H81" s="283"/>
      <c r="I81" s="282"/>
      <c r="J81" s="282"/>
      <c r="K81" s="282"/>
      <c r="L81" s="282"/>
      <c r="M81" s="284"/>
      <c r="N81" s="284"/>
      <c r="O81" s="284"/>
      <c r="P81" s="285"/>
      <c r="Q81" s="285"/>
      <c r="R81" s="286"/>
    </row>
    <row r="82" spans="1:18" ht="15.75" customHeight="1">
      <c r="A82" s="85">
        <v>3</v>
      </c>
      <c r="B82" s="284"/>
      <c r="C82" s="284"/>
      <c r="D82" s="284"/>
      <c r="E82" s="284"/>
      <c r="F82" s="284"/>
      <c r="G82" s="284"/>
      <c r="H82" s="284"/>
      <c r="I82" s="282"/>
      <c r="J82" s="282"/>
      <c r="K82" s="282"/>
      <c r="L82" s="282"/>
      <c r="M82" s="284"/>
      <c r="N82" s="284"/>
      <c r="O82" s="284"/>
      <c r="P82" s="285"/>
      <c r="Q82" s="285"/>
      <c r="R82" s="286"/>
    </row>
    <row r="83" spans="1:18" ht="15.75" customHeight="1">
      <c r="A83" s="85">
        <v>4</v>
      </c>
      <c r="B83" s="284"/>
      <c r="C83" s="284"/>
      <c r="D83" s="284"/>
      <c r="E83" s="284"/>
      <c r="F83" s="284"/>
      <c r="G83" s="284"/>
      <c r="H83" s="284"/>
      <c r="I83" s="282"/>
      <c r="J83" s="282"/>
      <c r="K83" s="282"/>
      <c r="L83" s="282"/>
      <c r="M83" s="284"/>
      <c r="N83" s="284"/>
      <c r="O83" s="284"/>
      <c r="P83" s="285"/>
      <c r="Q83" s="285"/>
      <c r="R83" s="286"/>
    </row>
    <row r="84" spans="1:18" ht="15.75" customHeight="1">
      <c r="A84" s="85">
        <v>5</v>
      </c>
      <c r="B84" s="284"/>
      <c r="C84" s="284"/>
      <c r="D84" s="284"/>
      <c r="E84" s="284"/>
      <c r="F84" s="284"/>
      <c r="G84" s="284"/>
      <c r="H84" s="284"/>
      <c r="I84" s="282"/>
      <c r="J84" s="282"/>
      <c r="K84" s="282"/>
      <c r="L84" s="282"/>
      <c r="M84" s="284"/>
      <c r="N84" s="284"/>
      <c r="O84" s="284"/>
      <c r="P84" s="285"/>
      <c r="Q84" s="285"/>
      <c r="R84" s="286"/>
    </row>
    <row r="85" spans="1:18" ht="3" customHeight="1">
      <c r="A85" s="13"/>
      <c r="B85" s="84"/>
      <c r="C85" s="84"/>
      <c r="D85" s="264"/>
      <c r="E85" s="264"/>
      <c r="F85" s="264"/>
      <c r="G85" s="264"/>
      <c r="H85" s="84"/>
      <c r="I85" s="84"/>
      <c r="J85" s="84"/>
      <c r="K85" s="84"/>
      <c r="L85" s="84"/>
      <c r="M85" s="122"/>
      <c r="N85" s="122"/>
      <c r="O85" s="122"/>
      <c r="P85" s="122"/>
      <c r="Q85" s="122"/>
      <c r="R85" s="18"/>
    </row>
    <row r="86" spans="1:18">
      <c r="A86" s="323" t="s">
        <v>30</v>
      </c>
      <c r="B86" s="324"/>
      <c r="C86" s="324"/>
      <c r="D86" s="84"/>
      <c r="E86" s="84"/>
      <c r="F86" s="84"/>
      <c r="G86" s="84"/>
      <c r="H86" s="84"/>
      <c r="I86" s="84"/>
      <c r="J86" s="84"/>
      <c r="K86" s="324" t="s">
        <v>296</v>
      </c>
      <c r="L86" s="324"/>
      <c r="M86" s="324"/>
      <c r="N86" s="84"/>
      <c r="O86" s="84"/>
      <c r="P86" s="84"/>
      <c r="Q86" s="84"/>
      <c r="R86" s="14"/>
    </row>
    <row r="87" spans="1:18" ht="12" customHeight="1">
      <c r="A87" s="323"/>
      <c r="B87" s="324"/>
      <c r="C87" s="324"/>
      <c r="D87" s="328" t="s">
        <v>343</v>
      </c>
      <c r="E87" s="329"/>
      <c r="F87" s="329"/>
      <c r="G87" s="329"/>
      <c r="H87" s="329"/>
      <c r="I87" s="329"/>
      <c r="J87" s="329"/>
      <c r="K87" s="324"/>
      <c r="L87" s="324"/>
      <c r="M87" s="324"/>
      <c r="N87" s="333" t="s">
        <v>331</v>
      </c>
      <c r="O87" s="334"/>
      <c r="P87" s="334"/>
      <c r="Q87" s="334"/>
      <c r="R87" s="335"/>
    </row>
    <row r="88" spans="1:18" ht="12" customHeight="1" thickBot="1">
      <c r="A88" s="325"/>
      <c r="B88" s="326"/>
      <c r="C88" s="326"/>
      <c r="D88" s="327" t="s">
        <v>323</v>
      </c>
      <c r="E88" s="327"/>
      <c r="F88" s="327"/>
      <c r="G88" s="327"/>
      <c r="H88" s="327"/>
      <c r="I88" s="327"/>
      <c r="J88" s="327"/>
      <c r="K88" s="326"/>
      <c r="L88" s="326"/>
      <c r="M88" s="326"/>
      <c r="N88" s="320" t="s">
        <v>332</v>
      </c>
      <c r="O88" s="321"/>
      <c r="P88" s="321"/>
      <c r="Q88" s="321"/>
      <c r="R88" s="322"/>
    </row>
  </sheetData>
  <sheetProtection selectLockedCells="1"/>
  <customSheetViews>
    <customSheetView guid="{0656D129-458C-4476-BED5-1C57B00455F0}" showPageBreaks="1" view="pageLayout" topLeftCell="A46">
      <selection activeCell="P31" sqref="P31:R31"/>
      <pageMargins left="0" right="0" top="0.75" bottom="0" header="9.6145833333333333E-2" footer="0.3"/>
      <pageSetup paperSize="9" scale="71" orientation="portrait" r:id="rId1"/>
      <headerFooter>
        <oddHeader>&amp;C&amp;G</oddHeader>
      </headerFooter>
    </customSheetView>
    <customSheetView guid="{BD76EEE7-8F6D-4193-AC21-C0B5C3D08FBF}" showPageBreaks="1" view="pageLayout" topLeftCell="A7">
      <selection activeCell="P31" sqref="P31:R31"/>
      <pageMargins left="0" right="0" top="0.75" bottom="0" header="9.6145833333333333E-2" footer="0.3"/>
      <pageSetup paperSize="9" scale="71" orientation="portrait" r:id="rId2"/>
      <headerFooter>
        <oddHeader>&amp;C&amp;G</oddHeader>
      </headerFooter>
    </customSheetView>
  </customSheetViews>
  <mergeCells count="246">
    <mergeCell ref="F62:I63"/>
    <mergeCell ref="I80:L80"/>
    <mergeCell ref="B80:H80"/>
    <mergeCell ref="B81:H81"/>
    <mergeCell ref="G57:H57"/>
    <mergeCell ref="B59:C59"/>
    <mergeCell ref="B58:C58"/>
    <mergeCell ref="B57:C57"/>
    <mergeCell ref="N87:R87"/>
    <mergeCell ref="N63:P63"/>
    <mergeCell ref="I58:L58"/>
    <mergeCell ref="I57:L57"/>
    <mergeCell ref="G59:H59"/>
    <mergeCell ref="G58:H58"/>
    <mergeCell ref="Q57:R57"/>
    <mergeCell ref="N58:P58"/>
    <mergeCell ref="N57:P57"/>
    <mergeCell ref="A69:P69"/>
    <mergeCell ref="N88:R88"/>
    <mergeCell ref="B82:H82"/>
    <mergeCell ref="B83:H83"/>
    <mergeCell ref="B84:H84"/>
    <mergeCell ref="I82:L82"/>
    <mergeCell ref="M82:O82"/>
    <mergeCell ref="P82:R82"/>
    <mergeCell ref="I83:L83"/>
    <mergeCell ref="M83:O83"/>
    <mergeCell ref="P83:R83"/>
    <mergeCell ref="I84:L84"/>
    <mergeCell ref="A86:C88"/>
    <mergeCell ref="D88:J88"/>
    <mergeCell ref="D87:J87"/>
    <mergeCell ref="K86:M88"/>
    <mergeCell ref="M84:O84"/>
    <mergeCell ref="B56:C56"/>
    <mergeCell ref="G56:H56"/>
    <mergeCell ref="A31:H31"/>
    <mergeCell ref="A32:H32"/>
    <mergeCell ref="A33:H33"/>
    <mergeCell ref="A34:H34"/>
    <mergeCell ref="A35:H35"/>
    <mergeCell ref="A36:H36"/>
    <mergeCell ref="A37:H37"/>
    <mergeCell ref="A38:H38"/>
    <mergeCell ref="A40:H40"/>
    <mergeCell ref="A39:H39"/>
    <mergeCell ref="A49:C49"/>
    <mergeCell ref="D49:E49"/>
    <mergeCell ref="A48:R48"/>
    <mergeCell ref="I37:J37"/>
    <mergeCell ref="M37:O37"/>
    <mergeCell ref="P37:Q37"/>
    <mergeCell ref="I38:J38"/>
    <mergeCell ref="M38:O38"/>
    <mergeCell ref="A41:H41"/>
    <mergeCell ref="I33:J33"/>
    <mergeCell ref="M33:O33"/>
    <mergeCell ref="P33:Q33"/>
    <mergeCell ref="N56:P56"/>
    <mergeCell ref="Q59:R59"/>
    <mergeCell ref="Q58:R58"/>
    <mergeCell ref="P84:R84"/>
    <mergeCell ref="G49:J49"/>
    <mergeCell ref="A73:R73"/>
    <mergeCell ref="D67:G67"/>
    <mergeCell ref="Q72:R72"/>
    <mergeCell ref="A71:P71"/>
    <mergeCell ref="F70:L70"/>
    <mergeCell ref="Q56:R56"/>
    <mergeCell ref="D58:E58"/>
    <mergeCell ref="D59:E59"/>
    <mergeCell ref="B63:E63"/>
    <mergeCell ref="K63:M63"/>
    <mergeCell ref="Q55:R55"/>
    <mergeCell ref="Q54:R54"/>
    <mergeCell ref="Q51:R51"/>
    <mergeCell ref="Q53:R53"/>
    <mergeCell ref="Q52:R52"/>
    <mergeCell ref="Q50:R50"/>
    <mergeCell ref="A61:R61"/>
    <mergeCell ref="D56:E56"/>
    <mergeCell ref="D57:E57"/>
    <mergeCell ref="I56:L56"/>
    <mergeCell ref="I59:L59"/>
    <mergeCell ref="A11:C11"/>
    <mergeCell ref="G6:L6"/>
    <mergeCell ref="K29:K30"/>
    <mergeCell ref="L29:L30"/>
    <mergeCell ref="M29:O30"/>
    <mergeCell ref="P29:Q30"/>
    <mergeCell ref="R29:R30"/>
    <mergeCell ref="A29:H29"/>
    <mergeCell ref="A30:H30"/>
    <mergeCell ref="K19:M19"/>
    <mergeCell ref="J18:K18"/>
    <mergeCell ref="A8:L8"/>
    <mergeCell ref="N8:R8"/>
    <mergeCell ref="A9:R9"/>
    <mergeCell ref="D10:P10"/>
    <mergeCell ref="D11:P11"/>
    <mergeCell ref="A18:C18"/>
    <mergeCell ref="A19:C19"/>
    <mergeCell ref="D19:G19"/>
    <mergeCell ref="N19:R19"/>
    <mergeCell ref="E14:R14"/>
    <mergeCell ref="E15:R15"/>
    <mergeCell ref="E16:R16"/>
    <mergeCell ref="E17:R17"/>
    <mergeCell ref="D85:G85"/>
    <mergeCell ref="F64:I64"/>
    <mergeCell ref="F65:I65"/>
    <mergeCell ref="B65:E65"/>
    <mergeCell ref="B64:E64"/>
    <mergeCell ref="K65:M65"/>
    <mergeCell ref="K64:M64"/>
    <mergeCell ref="P79:R79"/>
    <mergeCell ref="I79:L79"/>
    <mergeCell ref="A79:H79"/>
    <mergeCell ref="M79:O79"/>
    <mergeCell ref="P80:R80"/>
    <mergeCell ref="A74:R77"/>
    <mergeCell ref="A78:R78"/>
    <mergeCell ref="I81:L81"/>
    <mergeCell ref="M80:O80"/>
    <mergeCell ref="N65:P65"/>
    <mergeCell ref="N64:P64"/>
    <mergeCell ref="M81:O81"/>
    <mergeCell ref="P81:R81"/>
    <mergeCell ref="C68:G68"/>
    <mergeCell ref="H68:P68"/>
    <mergeCell ref="M49:Q49"/>
    <mergeCell ref="D53:E53"/>
    <mergeCell ref="I55:L55"/>
    <mergeCell ref="D52:E52"/>
    <mergeCell ref="J54:K54"/>
    <mergeCell ref="A55:B55"/>
    <mergeCell ref="D55:E55"/>
    <mergeCell ref="B53:C53"/>
    <mergeCell ref="D50:E50"/>
    <mergeCell ref="D51:E51"/>
    <mergeCell ref="H50:J50"/>
    <mergeCell ref="N55:P55"/>
    <mergeCell ref="N54:P54"/>
    <mergeCell ref="N53:P53"/>
    <mergeCell ref="N52:P52"/>
    <mergeCell ref="N51:P51"/>
    <mergeCell ref="N50:P50"/>
    <mergeCell ref="B52:C52"/>
    <mergeCell ref="B51:C51"/>
    <mergeCell ref="B50:C50"/>
    <mergeCell ref="M35:O35"/>
    <mergeCell ref="P35:Q35"/>
    <mergeCell ref="I36:J36"/>
    <mergeCell ref="M36:O36"/>
    <mergeCell ref="P36:Q36"/>
    <mergeCell ref="P41:Q41"/>
    <mergeCell ref="I42:J42"/>
    <mergeCell ref="M42:O42"/>
    <mergeCell ref="P42:Q42"/>
    <mergeCell ref="A46:G46"/>
    <mergeCell ref="I46:L46"/>
    <mergeCell ref="I32:J32"/>
    <mergeCell ref="M32:O32"/>
    <mergeCell ref="P32:Q32"/>
    <mergeCell ref="I34:J34"/>
    <mergeCell ref="M34:O34"/>
    <mergeCell ref="P34:Q34"/>
    <mergeCell ref="A44:G44"/>
    <mergeCell ref="I44:L44"/>
    <mergeCell ref="A45:G45"/>
    <mergeCell ref="I45:L45"/>
    <mergeCell ref="P40:Q40"/>
    <mergeCell ref="I41:J41"/>
    <mergeCell ref="M41:O41"/>
    <mergeCell ref="A42:H42"/>
    <mergeCell ref="P38:Q38"/>
    <mergeCell ref="I39:J39"/>
    <mergeCell ref="M39:O39"/>
    <mergeCell ref="P39:Q39"/>
    <mergeCell ref="I40:J40"/>
    <mergeCell ref="M40:O40"/>
    <mergeCell ref="P45:R45"/>
    <mergeCell ref="I35:J35"/>
    <mergeCell ref="A14:D14"/>
    <mergeCell ref="A15:D15"/>
    <mergeCell ref="A16:D16"/>
    <mergeCell ref="I31:J31"/>
    <mergeCell ref="M31:O31"/>
    <mergeCell ref="P31:Q31"/>
    <mergeCell ref="L21:M22"/>
    <mergeCell ref="M12:R12"/>
    <mergeCell ref="A13:D13"/>
    <mergeCell ref="G13:J13"/>
    <mergeCell ref="M13:R13"/>
    <mergeCell ref="D24:J24"/>
    <mergeCell ref="A24:C24"/>
    <mergeCell ref="A21:E21"/>
    <mergeCell ref="A22:E22"/>
    <mergeCell ref="F21:F22"/>
    <mergeCell ref="G21:H22"/>
    <mergeCell ref="O21:O22"/>
    <mergeCell ref="P21:P22"/>
    <mergeCell ref="Q21:Q22"/>
    <mergeCell ref="R21:R22"/>
    <mergeCell ref="K24:O24"/>
    <mergeCell ref="P24:R24"/>
    <mergeCell ref="P26:Q26"/>
    <mergeCell ref="A28:R28"/>
    <mergeCell ref="I29:J30"/>
    <mergeCell ref="S29:S30"/>
    <mergeCell ref="A1:R1"/>
    <mergeCell ref="A3:C3"/>
    <mergeCell ref="L5:Q5"/>
    <mergeCell ref="D3:J3"/>
    <mergeCell ref="Q3:R3"/>
    <mergeCell ref="F5:K5"/>
    <mergeCell ref="A6:F6"/>
    <mergeCell ref="G23:H23"/>
    <mergeCell ref="J21:K22"/>
    <mergeCell ref="A12:D12"/>
    <mergeCell ref="A17:D17"/>
    <mergeCell ref="Q18:R18"/>
    <mergeCell ref="G12:J12"/>
    <mergeCell ref="Q6:R6"/>
    <mergeCell ref="M6:P6"/>
    <mergeCell ref="A5:E5"/>
    <mergeCell ref="A7:C7"/>
    <mergeCell ref="D7:L7"/>
    <mergeCell ref="M7:P7"/>
    <mergeCell ref="Q7:R7"/>
    <mergeCell ref="A10:C10"/>
    <mergeCell ref="W36:W38"/>
    <mergeCell ref="V29:Z32"/>
    <mergeCell ref="S74:S77"/>
    <mergeCell ref="V26:AA28"/>
    <mergeCell ref="X33:X35"/>
    <mergeCell ref="Y33:Y35"/>
    <mergeCell ref="AA33:AA39"/>
    <mergeCell ref="AA29:AA32"/>
    <mergeCell ref="W33:W35"/>
    <mergeCell ref="Z33:Z35"/>
    <mergeCell ref="V33:V35"/>
    <mergeCell ref="V36:V38"/>
    <mergeCell ref="Z36:Z38"/>
    <mergeCell ref="Y36:Y38"/>
    <mergeCell ref="X36:X38"/>
  </mergeCells>
  <printOptions horizontalCentered="1"/>
  <pageMargins left="0" right="0" top="0.56999999999999995" bottom="0" header="9.6145833333333305E-2" footer="0.3"/>
  <pageSetup paperSize="9" scale="68" orientation="portrait" r:id="rId3"/>
  <headerFooter>
    <oddHeader>&amp;C&amp;G</oddHeader>
  </headerFooter>
  <drawing r:id="rId4"/>
  <legacyDrawing r:id="rId5"/>
  <legacyDrawingHF r:id="rId6"/>
  <mc:AlternateContent xmlns:mc="http://schemas.openxmlformats.org/markup-compatibility/2006">
    <mc:Choice Requires="x14">
      <controls>
        <mc:AlternateContent xmlns:mc="http://schemas.openxmlformats.org/markup-compatibility/2006">
          <mc:Choice Requires="x14">
            <control shapeId="6212" r:id="rId7" name="Check Box 68">
              <controlPr defaultSize="0" autoFill="0" autoLine="0" autoPict="0">
                <anchor moveWithCells="1">
                  <from>
                    <xdr:col>0</xdr:col>
                    <xdr:colOff>28575</xdr:colOff>
                    <xdr:row>49</xdr:row>
                    <xdr:rowOff>9525</xdr:rowOff>
                  </from>
                  <to>
                    <xdr:col>1</xdr:col>
                    <xdr:colOff>0</xdr:colOff>
                    <xdr:row>50</xdr:row>
                    <xdr:rowOff>28575</xdr:rowOff>
                  </to>
                </anchor>
              </controlPr>
            </control>
          </mc:Choice>
        </mc:AlternateContent>
        <mc:AlternateContent xmlns:mc="http://schemas.openxmlformats.org/markup-compatibility/2006">
          <mc:Choice Requires="x14">
            <control shapeId="6225" r:id="rId8" name="Check Box 81">
              <controlPr defaultSize="0" autoFill="0" autoLine="0" autoPict="0">
                <anchor moveWithCells="1">
                  <from>
                    <xdr:col>0</xdr:col>
                    <xdr:colOff>28575</xdr:colOff>
                    <xdr:row>50</xdr:row>
                    <xdr:rowOff>9525</xdr:rowOff>
                  </from>
                  <to>
                    <xdr:col>1</xdr:col>
                    <xdr:colOff>0</xdr:colOff>
                    <xdr:row>51</xdr:row>
                    <xdr:rowOff>28575</xdr:rowOff>
                  </to>
                </anchor>
              </controlPr>
            </control>
          </mc:Choice>
        </mc:AlternateContent>
        <mc:AlternateContent xmlns:mc="http://schemas.openxmlformats.org/markup-compatibility/2006">
          <mc:Choice Requires="x14">
            <control shapeId="6226" r:id="rId9" name="Check Box 82">
              <controlPr defaultSize="0" autoFill="0" autoLine="0" autoPict="0">
                <anchor moveWithCells="1">
                  <from>
                    <xdr:col>0</xdr:col>
                    <xdr:colOff>28575</xdr:colOff>
                    <xdr:row>51</xdr:row>
                    <xdr:rowOff>9525</xdr:rowOff>
                  </from>
                  <to>
                    <xdr:col>1</xdr:col>
                    <xdr:colOff>0</xdr:colOff>
                    <xdr:row>52</xdr:row>
                    <xdr:rowOff>28575</xdr:rowOff>
                  </to>
                </anchor>
              </controlPr>
            </control>
          </mc:Choice>
        </mc:AlternateContent>
        <mc:AlternateContent xmlns:mc="http://schemas.openxmlformats.org/markup-compatibility/2006">
          <mc:Choice Requires="x14">
            <control shapeId="6227" r:id="rId10" name="Check Box 83">
              <controlPr defaultSize="0" autoFill="0" autoLine="0" autoPict="0">
                <anchor moveWithCells="1">
                  <from>
                    <xdr:col>0</xdr:col>
                    <xdr:colOff>28575</xdr:colOff>
                    <xdr:row>52</xdr:row>
                    <xdr:rowOff>9525</xdr:rowOff>
                  </from>
                  <to>
                    <xdr:col>1</xdr:col>
                    <xdr:colOff>0</xdr:colOff>
                    <xdr:row>53</xdr:row>
                    <xdr:rowOff>28575</xdr:rowOff>
                  </to>
                </anchor>
              </controlPr>
            </control>
          </mc:Choice>
        </mc:AlternateContent>
        <mc:AlternateContent xmlns:mc="http://schemas.openxmlformats.org/markup-compatibility/2006">
          <mc:Choice Requires="x14">
            <control shapeId="6231" r:id="rId11" name="Check Box 87">
              <controlPr defaultSize="0" autoFill="0" autoLine="0" autoPict="0">
                <anchor moveWithCells="1">
                  <from>
                    <xdr:col>6</xdr:col>
                    <xdr:colOff>723900</xdr:colOff>
                    <xdr:row>48</xdr:row>
                    <xdr:rowOff>180975</xdr:rowOff>
                  </from>
                  <to>
                    <xdr:col>7</xdr:col>
                    <xdr:colOff>9525</xdr:colOff>
                    <xdr:row>50</xdr:row>
                    <xdr:rowOff>0</xdr:rowOff>
                  </to>
                </anchor>
              </controlPr>
            </control>
          </mc:Choice>
        </mc:AlternateContent>
        <mc:AlternateContent xmlns:mc="http://schemas.openxmlformats.org/markup-compatibility/2006">
          <mc:Choice Requires="x14">
            <control shapeId="6232" r:id="rId12" name="Check Box 88">
              <controlPr defaultSize="0" autoFill="0" autoLine="0" autoPict="0">
                <anchor moveWithCells="1">
                  <from>
                    <xdr:col>6</xdr:col>
                    <xdr:colOff>723900</xdr:colOff>
                    <xdr:row>49</xdr:row>
                    <xdr:rowOff>161925</xdr:rowOff>
                  </from>
                  <to>
                    <xdr:col>7</xdr:col>
                    <xdr:colOff>9525</xdr:colOff>
                    <xdr:row>51</xdr:row>
                    <xdr:rowOff>0</xdr:rowOff>
                  </to>
                </anchor>
              </controlPr>
            </control>
          </mc:Choice>
        </mc:AlternateContent>
        <mc:AlternateContent xmlns:mc="http://schemas.openxmlformats.org/markup-compatibility/2006">
          <mc:Choice Requires="x14">
            <control shapeId="6233" r:id="rId13" name="Check Box 89">
              <controlPr defaultSize="0" autoFill="0" autoLine="0" autoPict="0">
                <anchor moveWithCells="1">
                  <from>
                    <xdr:col>6</xdr:col>
                    <xdr:colOff>723900</xdr:colOff>
                    <xdr:row>50</xdr:row>
                    <xdr:rowOff>161925</xdr:rowOff>
                  </from>
                  <to>
                    <xdr:col>7</xdr:col>
                    <xdr:colOff>9525</xdr:colOff>
                    <xdr:row>52</xdr:row>
                    <xdr:rowOff>0</xdr:rowOff>
                  </to>
                </anchor>
              </controlPr>
            </control>
          </mc:Choice>
        </mc:AlternateContent>
        <mc:AlternateContent xmlns:mc="http://schemas.openxmlformats.org/markup-compatibility/2006">
          <mc:Choice Requires="x14">
            <control shapeId="6236" r:id="rId14" name="Check Box 92">
              <controlPr defaultSize="0" autoFill="0" autoLine="0" autoPict="0">
                <anchor moveWithCells="1">
                  <from>
                    <xdr:col>12</xdr:col>
                    <xdr:colOff>28575</xdr:colOff>
                    <xdr:row>49</xdr:row>
                    <xdr:rowOff>9525</xdr:rowOff>
                  </from>
                  <to>
                    <xdr:col>12</xdr:col>
                    <xdr:colOff>238125</xdr:colOff>
                    <xdr:row>50</xdr:row>
                    <xdr:rowOff>28575</xdr:rowOff>
                  </to>
                </anchor>
              </controlPr>
            </control>
          </mc:Choice>
        </mc:AlternateContent>
        <mc:AlternateContent xmlns:mc="http://schemas.openxmlformats.org/markup-compatibility/2006">
          <mc:Choice Requires="x14">
            <control shapeId="6237" r:id="rId15" name="Check Box 93">
              <controlPr defaultSize="0" autoFill="0" autoLine="0" autoPict="0">
                <anchor moveWithCells="1">
                  <from>
                    <xdr:col>12</xdr:col>
                    <xdr:colOff>28575</xdr:colOff>
                    <xdr:row>50</xdr:row>
                    <xdr:rowOff>9525</xdr:rowOff>
                  </from>
                  <to>
                    <xdr:col>12</xdr:col>
                    <xdr:colOff>238125</xdr:colOff>
                    <xdr:row>51</xdr:row>
                    <xdr:rowOff>28575</xdr:rowOff>
                  </to>
                </anchor>
              </controlPr>
            </control>
          </mc:Choice>
        </mc:AlternateContent>
        <mc:AlternateContent xmlns:mc="http://schemas.openxmlformats.org/markup-compatibility/2006">
          <mc:Choice Requires="x14">
            <control shapeId="6238" r:id="rId16" name="Check Box 94">
              <controlPr defaultSize="0" autoFill="0" autoLine="0" autoPict="0">
                <anchor moveWithCells="1">
                  <from>
                    <xdr:col>12</xdr:col>
                    <xdr:colOff>28575</xdr:colOff>
                    <xdr:row>51</xdr:row>
                    <xdr:rowOff>9525</xdr:rowOff>
                  </from>
                  <to>
                    <xdr:col>12</xdr:col>
                    <xdr:colOff>238125</xdr:colOff>
                    <xdr:row>52</xdr:row>
                    <xdr:rowOff>28575</xdr:rowOff>
                  </to>
                </anchor>
              </controlPr>
            </control>
          </mc:Choice>
        </mc:AlternateContent>
        <mc:AlternateContent xmlns:mc="http://schemas.openxmlformats.org/markup-compatibility/2006">
          <mc:Choice Requires="x14">
            <control shapeId="6239" r:id="rId17" name="Check Box 95">
              <controlPr defaultSize="0" autoFill="0" autoLine="0" autoPict="0">
                <anchor moveWithCells="1">
                  <from>
                    <xdr:col>12</xdr:col>
                    <xdr:colOff>28575</xdr:colOff>
                    <xdr:row>52</xdr:row>
                    <xdr:rowOff>9525</xdr:rowOff>
                  </from>
                  <to>
                    <xdr:col>12</xdr:col>
                    <xdr:colOff>238125</xdr:colOff>
                    <xdr:row>53</xdr:row>
                    <xdr:rowOff>28575</xdr:rowOff>
                  </to>
                </anchor>
              </controlPr>
            </control>
          </mc:Choice>
        </mc:AlternateContent>
        <mc:AlternateContent xmlns:mc="http://schemas.openxmlformats.org/markup-compatibility/2006">
          <mc:Choice Requires="x14">
            <control shapeId="6240" r:id="rId18" name="Check Box 96">
              <controlPr defaultSize="0" autoFill="0" autoLine="0" autoPict="0">
                <anchor moveWithCells="1">
                  <from>
                    <xdr:col>12</xdr:col>
                    <xdr:colOff>28575</xdr:colOff>
                    <xdr:row>53</xdr:row>
                    <xdr:rowOff>9525</xdr:rowOff>
                  </from>
                  <to>
                    <xdr:col>12</xdr:col>
                    <xdr:colOff>238125</xdr:colOff>
                    <xdr:row>54</xdr:row>
                    <xdr:rowOff>28575</xdr:rowOff>
                  </to>
                </anchor>
              </controlPr>
            </control>
          </mc:Choice>
        </mc:AlternateContent>
        <mc:AlternateContent xmlns:mc="http://schemas.openxmlformats.org/markup-compatibility/2006">
          <mc:Choice Requires="x14">
            <control shapeId="6241" r:id="rId19" name="Check Box 97">
              <controlPr defaultSize="0" autoFill="0" autoLine="0" autoPict="0">
                <anchor moveWithCells="1">
                  <from>
                    <xdr:col>12</xdr:col>
                    <xdr:colOff>28575</xdr:colOff>
                    <xdr:row>54</xdr:row>
                    <xdr:rowOff>9525</xdr:rowOff>
                  </from>
                  <to>
                    <xdr:col>12</xdr:col>
                    <xdr:colOff>238125</xdr:colOff>
                    <xdr:row>55</xdr:row>
                    <xdr:rowOff>28575</xdr:rowOff>
                  </to>
                </anchor>
              </controlPr>
            </control>
          </mc:Choice>
        </mc:AlternateContent>
        <mc:AlternateContent xmlns:mc="http://schemas.openxmlformats.org/markup-compatibility/2006">
          <mc:Choice Requires="x14">
            <control shapeId="6242" r:id="rId20" name="Check Box 98">
              <controlPr defaultSize="0" autoFill="0" autoLine="0" autoPict="0">
                <anchor moveWithCells="1">
                  <from>
                    <xdr:col>12</xdr:col>
                    <xdr:colOff>28575</xdr:colOff>
                    <xdr:row>55</xdr:row>
                    <xdr:rowOff>9525</xdr:rowOff>
                  </from>
                  <to>
                    <xdr:col>12</xdr:col>
                    <xdr:colOff>238125</xdr:colOff>
                    <xdr:row>56</xdr:row>
                    <xdr:rowOff>28575</xdr:rowOff>
                  </to>
                </anchor>
              </controlPr>
            </control>
          </mc:Choice>
        </mc:AlternateContent>
        <mc:AlternateContent xmlns:mc="http://schemas.openxmlformats.org/markup-compatibility/2006">
          <mc:Choice Requires="x14">
            <control shapeId="6244" r:id="rId21" name="Check Box 100">
              <controlPr defaultSize="0" autoFill="0" autoLine="0" autoPict="0">
                <anchor moveWithCells="1">
                  <from>
                    <xdr:col>0</xdr:col>
                    <xdr:colOff>28575</xdr:colOff>
                    <xdr:row>55</xdr:row>
                    <xdr:rowOff>9525</xdr:rowOff>
                  </from>
                  <to>
                    <xdr:col>1</xdr:col>
                    <xdr:colOff>0</xdr:colOff>
                    <xdr:row>56</xdr:row>
                    <xdr:rowOff>28575</xdr:rowOff>
                  </to>
                </anchor>
              </controlPr>
            </control>
          </mc:Choice>
        </mc:AlternateContent>
        <mc:AlternateContent xmlns:mc="http://schemas.openxmlformats.org/markup-compatibility/2006">
          <mc:Choice Requires="x14">
            <control shapeId="6245" r:id="rId22" name="Check Box 101">
              <controlPr defaultSize="0" autoFill="0" autoLine="0" autoPict="0">
                <anchor moveWithCells="1">
                  <from>
                    <xdr:col>0</xdr:col>
                    <xdr:colOff>28575</xdr:colOff>
                    <xdr:row>56</xdr:row>
                    <xdr:rowOff>9525</xdr:rowOff>
                  </from>
                  <to>
                    <xdr:col>1</xdr:col>
                    <xdr:colOff>0</xdr:colOff>
                    <xdr:row>57</xdr:row>
                    <xdr:rowOff>28575</xdr:rowOff>
                  </to>
                </anchor>
              </controlPr>
            </control>
          </mc:Choice>
        </mc:AlternateContent>
        <mc:AlternateContent xmlns:mc="http://schemas.openxmlformats.org/markup-compatibility/2006">
          <mc:Choice Requires="x14">
            <control shapeId="6246" r:id="rId23" name="Check Box 102">
              <controlPr defaultSize="0" autoFill="0" autoLine="0" autoPict="0">
                <anchor moveWithCells="1">
                  <from>
                    <xdr:col>0</xdr:col>
                    <xdr:colOff>28575</xdr:colOff>
                    <xdr:row>57</xdr:row>
                    <xdr:rowOff>9525</xdr:rowOff>
                  </from>
                  <to>
                    <xdr:col>1</xdr:col>
                    <xdr:colOff>0</xdr:colOff>
                    <xdr:row>58</xdr:row>
                    <xdr:rowOff>28575</xdr:rowOff>
                  </to>
                </anchor>
              </controlPr>
            </control>
          </mc:Choice>
        </mc:AlternateContent>
        <mc:AlternateContent xmlns:mc="http://schemas.openxmlformats.org/markup-compatibility/2006">
          <mc:Choice Requires="x14">
            <control shapeId="6247" r:id="rId24" name="Check Box 103">
              <controlPr defaultSize="0" autoFill="0" autoLine="0" autoPict="0">
                <anchor moveWithCells="1">
                  <from>
                    <xdr:col>0</xdr:col>
                    <xdr:colOff>28575</xdr:colOff>
                    <xdr:row>58</xdr:row>
                    <xdr:rowOff>9525</xdr:rowOff>
                  </from>
                  <to>
                    <xdr:col>1</xdr:col>
                    <xdr:colOff>0</xdr:colOff>
                    <xdr:row>59</xdr:row>
                    <xdr:rowOff>28575</xdr:rowOff>
                  </to>
                </anchor>
              </controlPr>
            </control>
          </mc:Choice>
        </mc:AlternateContent>
        <mc:AlternateContent xmlns:mc="http://schemas.openxmlformats.org/markup-compatibility/2006">
          <mc:Choice Requires="x14">
            <control shapeId="6248" r:id="rId25" name="Check Box 104">
              <controlPr defaultSize="0" autoFill="0" autoLine="0" autoPict="0">
                <anchor moveWithCells="1">
                  <from>
                    <xdr:col>5</xdr:col>
                    <xdr:colOff>28575</xdr:colOff>
                    <xdr:row>55</xdr:row>
                    <xdr:rowOff>9525</xdr:rowOff>
                  </from>
                  <to>
                    <xdr:col>6</xdr:col>
                    <xdr:colOff>0</xdr:colOff>
                    <xdr:row>56</xdr:row>
                    <xdr:rowOff>28575</xdr:rowOff>
                  </to>
                </anchor>
              </controlPr>
            </control>
          </mc:Choice>
        </mc:AlternateContent>
        <mc:AlternateContent xmlns:mc="http://schemas.openxmlformats.org/markup-compatibility/2006">
          <mc:Choice Requires="x14">
            <control shapeId="6249" r:id="rId26" name="Check Box 105">
              <controlPr defaultSize="0" autoFill="0" autoLine="0" autoPict="0">
                <anchor moveWithCells="1">
                  <from>
                    <xdr:col>5</xdr:col>
                    <xdr:colOff>28575</xdr:colOff>
                    <xdr:row>56</xdr:row>
                    <xdr:rowOff>9525</xdr:rowOff>
                  </from>
                  <to>
                    <xdr:col>6</xdr:col>
                    <xdr:colOff>0</xdr:colOff>
                    <xdr:row>57</xdr:row>
                    <xdr:rowOff>28575</xdr:rowOff>
                  </to>
                </anchor>
              </controlPr>
            </control>
          </mc:Choice>
        </mc:AlternateContent>
        <mc:AlternateContent xmlns:mc="http://schemas.openxmlformats.org/markup-compatibility/2006">
          <mc:Choice Requires="x14">
            <control shapeId="6250" r:id="rId27" name="Check Box 106">
              <controlPr defaultSize="0" autoFill="0" autoLine="0" autoPict="0">
                <anchor moveWithCells="1">
                  <from>
                    <xdr:col>5</xdr:col>
                    <xdr:colOff>28575</xdr:colOff>
                    <xdr:row>57</xdr:row>
                    <xdr:rowOff>9525</xdr:rowOff>
                  </from>
                  <to>
                    <xdr:col>6</xdr:col>
                    <xdr:colOff>0</xdr:colOff>
                    <xdr:row>58</xdr:row>
                    <xdr:rowOff>28575</xdr:rowOff>
                  </to>
                </anchor>
              </controlPr>
            </control>
          </mc:Choice>
        </mc:AlternateContent>
        <mc:AlternateContent xmlns:mc="http://schemas.openxmlformats.org/markup-compatibility/2006">
          <mc:Choice Requires="x14">
            <control shapeId="6251" r:id="rId28" name="Check Box 107">
              <controlPr defaultSize="0" autoFill="0" autoLine="0" autoPict="0">
                <anchor moveWithCells="1">
                  <from>
                    <xdr:col>5</xdr:col>
                    <xdr:colOff>28575</xdr:colOff>
                    <xdr:row>58</xdr:row>
                    <xdr:rowOff>9525</xdr:rowOff>
                  </from>
                  <to>
                    <xdr:col>6</xdr:col>
                    <xdr:colOff>0</xdr:colOff>
                    <xdr:row>59</xdr:row>
                    <xdr:rowOff>28575</xdr:rowOff>
                  </to>
                </anchor>
              </controlPr>
            </control>
          </mc:Choice>
        </mc:AlternateContent>
        <mc:AlternateContent xmlns:mc="http://schemas.openxmlformats.org/markup-compatibility/2006">
          <mc:Choice Requires="x14">
            <control shapeId="6252" r:id="rId29" name="Check Box 108">
              <controlPr defaultSize="0" autoFill="0" autoLine="0" autoPict="0">
                <anchor moveWithCells="1">
                  <from>
                    <xdr:col>0</xdr:col>
                    <xdr:colOff>28575</xdr:colOff>
                    <xdr:row>62</xdr:row>
                    <xdr:rowOff>9525</xdr:rowOff>
                  </from>
                  <to>
                    <xdr:col>1</xdr:col>
                    <xdr:colOff>0</xdr:colOff>
                    <xdr:row>63</xdr:row>
                    <xdr:rowOff>28575</xdr:rowOff>
                  </to>
                </anchor>
              </controlPr>
            </control>
          </mc:Choice>
        </mc:AlternateContent>
        <mc:AlternateContent xmlns:mc="http://schemas.openxmlformats.org/markup-compatibility/2006">
          <mc:Choice Requires="x14">
            <control shapeId="6253" r:id="rId30" name="Check Box 109">
              <controlPr defaultSize="0" autoFill="0" autoLine="0" autoPict="0">
                <anchor moveWithCells="1">
                  <from>
                    <xdr:col>0</xdr:col>
                    <xdr:colOff>28575</xdr:colOff>
                    <xdr:row>63</xdr:row>
                    <xdr:rowOff>9525</xdr:rowOff>
                  </from>
                  <to>
                    <xdr:col>1</xdr:col>
                    <xdr:colOff>0</xdr:colOff>
                    <xdr:row>64</xdr:row>
                    <xdr:rowOff>28575</xdr:rowOff>
                  </to>
                </anchor>
              </controlPr>
            </control>
          </mc:Choice>
        </mc:AlternateContent>
        <mc:AlternateContent xmlns:mc="http://schemas.openxmlformats.org/markup-compatibility/2006">
          <mc:Choice Requires="x14">
            <control shapeId="6254" r:id="rId31" name="Check Box 110">
              <controlPr defaultSize="0" autoFill="0" autoLine="0" autoPict="0">
                <anchor moveWithCells="1">
                  <from>
                    <xdr:col>0</xdr:col>
                    <xdr:colOff>28575</xdr:colOff>
                    <xdr:row>64</xdr:row>
                    <xdr:rowOff>9525</xdr:rowOff>
                  </from>
                  <to>
                    <xdr:col>1</xdr:col>
                    <xdr:colOff>0</xdr:colOff>
                    <xdr:row>66</xdr:row>
                    <xdr:rowOff>0</xdr:rowOff>
                  </to>
                </anchor>
              </controlPr>
            </control>
          </mc:Choice>
        </mc:AlternateContent>
        <mc:AlternateContent xmlns:mc="http://schemas.openxmlformats.org/markup-compatibility/2006">
          <mc:Choice Requires="x14">
            <control shapeId="6255" r:id="rId32" name="Check Box 111">
              <controlPr defaultSize="0" autoFill="0" autoLine="0" autoPict="0">
                <anchor moveWithCells="1">
                  <from>
                    <xdr:col>0</xdr:col>
                    <xdr:colOff>28575</xdr:colOff>
                    <xdr:row>62</xdr:row>
                    <xdr:rowOff>9525</xdr:rowOff>
                  </from>
                  <to>
                    <xdr:col>1</xdr:col>
                    <xdr:colOff>0</xdr:colOff>
                    <xdr:row>63</xdr:row>
                    <xdr:rowOff>28575</xdr:rowOff>
                  </to>
                </anchor>
              </controlPr>
            </control>
          </mc:Choice>
        </mc:AlternateContent>
        <mc:AlternateContent xmlns:mc="http://schemas.openxmlformats.org/markup-compatibility/2006">
          <mc:Choice Requires="x14">
            <control shapeId="6256" r:id="rId33" name="Check Box 112">
              <controlPr defaultSize="0" autoFill="0" autoLine="0" autoPict="0">
                <anchor moveWithCells="1">
                  <from>
                    <xdr:col>0</xdr:col>
                    <xdr:colOff>28575</xdr:colOff>
                    <xdr:row>63</xdr:row>
                    <xdr:rowOff>9525</xdr:rowOff>
                  </from>
                  <to>
                    <xdr:col>1</xdr:col>
                    <xdr:colOff>0</xdr:colOff>
                    <xdr:row>64</xdr:row>
                    <xdr:rowOff>28575</xdr:rowOff>
                  </to>
                </anchor>
              </controlPr>
            </control>
          </mc:Choice>
        </mc:AlternateContent>
        <mc:AlternateContent xmlns:mc="http://schemas.openxmlformats.org/markup-compatibility/2006">
          <mc:Choice Requires="x14">
            <control shapeId="6257" r:id="rId34" name="Check Box 113">
              <controlPr defaultSize="0" autoFill="0" autoLine="0" autoPict="0">
                <anchor moveWithCells="1">
                  <from>
                    <xdr:col>0</xdr:col>
                    <xdr:colOff>28575</xdr:colOff>
                    <xdr:row>64</xdr:row>
                    <xdr:rowOff>9525</xdr:rowOff>
                  </from>
                  <to>
                    <xdr:col>1</xdr:col>
                    <xdr:colOff>0</xdr:colOff>
                    <xdr:row>66</xdr:row>
                    <xdr:rowOff>0</xdr:rowOff>
                  </to>
                </anchor>
              </controlPr>
            </control>
          </mc:Choice>
        </mc:AlternateContent>
        <mc:AlternateContent xmlns:mc="http://schemas.openxmlformats.org/markup-compatibility/2006">
          <mc:Choice Requires="x14">
            <control shapeId="6258" r:id="rId35" name="Check Box 114">
              <controlPr defaultSize="0" autoFill="0" autoLine="0" autoPict="0">
                <anchor moveWithCells="1">
                  <from>
                    <xdr:col>9</xdr:col>
                    <xdr:colOff>28575</xdr:colOff>
                    <xdr:row>62</xdr:row>
                    <xdr:rowOff>9525</xdr:rowOff>
                  </from>
                  <to>
                    <xdr:col>10</xdr:col>
                    <xdr:colOff>0</xdr:colOff>
                    <xdr:row>63</xdr:row>
                    <xdr:rowOff>28575</xdr:rowOff>
                  </to>
                </anchor>
              </controlPr>
            </control>
          </mc:Choice>
        </mc:AlternateContent>
        <mc:AlternateContent xmlns:mc="http://schemas.openxmlformats.org/markup-compatibility/2006">
          <mc:Choice Requires="x14">
            <control shapeId="6259" r:id="rId36" name="Check Box 115">
              <controlPr defaultSize="0" autoFill="0" autoLine="0" autoPict="0">
                <anchor moveWithCells="1">
                  <from>
                    <xdr:col>9</xdr:col>
                    <xdr:colOff>28575</xdr:colOff>
                    <xdr:row>62</xdr:row>
                    <xdr:rowOff>9525</xdr:rowOff>
                  </from>
                  <to>
                    <xdr:col>10</xdr:col>
                    <xdr:colOff>0</xdr:colOff>
                    <xdr:row>63</xdr:row>
                    <xdr:rowOff>28575</xdr:rowOff>
                  </to>
                </anchor>
              </controlPr>
            </control>
          </mc:Choice>
        </mc:AlternateContent>
        <mc:AlternateContent xmlns:mc="http://schemas.openxmlformats.org/markup-compatibility/2006">
          <mc:Choice Requires="x14">
            <control shapeId="6260" r:id="rId37" name="Check Box 116">
              <controlPr defaultSize="0" autoFill="0" autoLine="0" autoPict="0">
                <anchor moveWithCells="1">
                  <from>
                    <xdr:col>9</xdr:col>
                    <xdr:colOff>28575</xdr:colOff>
                    <xdr:row>63</xdr:row>
                    <xdr:rowOff>9525</xdr:rowOff>
                  </from>
                  <to>
                    <xdr:col>10</xdr:col>
                    <xdr:colOff>0</xdr:colOff>
                    <xdr:row>64</xdr:row>
                    <xdr:rowOff>28575</xdr:rowOff>
                  </to>
                </anchor>
              </controlPr>
            </control>
          </mc:Choice>
        </mc:AlternateContent>
        <mc:AlternateContent xmlns:mc="http://schemas.openxmlformats.org/markup-compatibility/2006">
          <mc:Choice Requires="x14">
            <control shapeId="6261" r:id="rId38" name="Check Box 117">
              <controlPr defaultSize="0" autoFill="0" autoLine="0" autoPict="0">
                <anchor moveWithCells="1">
                  <from>
                    <xdr:col>9</xdr:col>
                    <xdr:colOff>28575</xdr:colOff>
                    <xdr:row>63</xdr:row>
                    <xdr:rowOff>9525</xdr:rowOff>
                  </from>
                  <to>
                    <xdr:col>10</xdr:col>
                    <xdr:colOff>0</xdr:colOff>
                    <xdr:row>64</xdr:row>
                    <xdr:rowOff>28575</xdr:rowOff>
                  </to>
                </anchor>
              </controlPr>
            </control>
          </mc:Choice>
        </mc:AlternateContent>
        <mc:AlternateContent xmlns:mc="http://schemas.openxmlformats.org/markup-compatibility/2006">
          <mc:Choice Requires="x14">
            <control shapeId="6262" r:id="rId39" name="Check Box 118">
              <controlPr defaultSize="0" autoFill="0" autoLine="0" autoPict="0">
                <anchor moveWithCells="1">
                  <from>
                    <xdr:col>9</xdr:col>
                    <xdr:colOff>28575</xdr:colOff>
                    <xdr:row>64</xdr:row>
                    <xdr:rowOff>9525</xdr:rowOff>
                  </from>
                  <to>
                    <xdr:col>10</xdr:col>
                    <xdr:colOff>0</xdr:colOff>
                    <xdr:row>66</xdr:row>
                    <xdr:rowOff>0</xdr:rowOff>
                  </to>
                </anchor>
              </controlPr>
            </control>
          </mc:Choice>
        </mc:AlternateContent>
        <mc:AlternateContent xmlns:mc="http://schemas.openxmlformats.org/markup-compatibility/2006">
          <mc:Choice Requires="x14">
            <control shapeId="6263" r:id="rId40" name="Check Box 119">
              <controlPr defaultSize="0" autoFill="0" autoLine="0" autoPict="0">
                <anchor moveWithCells="1">
                  <from>
                    <xdr:col>9</xdr:col>
                    <xdr:colOff>28575</xdr:colOff>
                    <xdr:row>64</xdr:row>
                    <xdr:rowOff>9525</xdr:rowOff>
                  </from>
                  <to>
                    <xdr:col>10</xdr:col>
                    <xdr:colOff>0</xdr:colOff>
                    <xdr:row>66</xdr:row>
                    <xdr:rowOff>0</xdr:rowOff>
                  </to>
                </anchor>
              </controlPr>
            </control>
          </mc:Choice>
        </mc:AlternateContent>
        <mc:AlternateContent xmlns:mc="http://schemas.openxmlformats.org/markup-compatibility/2006">
          <mc:Choice Requires="x14">
            <control shapeId="6243" r:id="rId41" name="Check Box 99">
              <controlPr defaultSize="0" autoFill="0" autoLine="0" autoPict="0">
                <anchor moveWithCells="1">
                  <from>
                    <xdr:col>12</xdr:col>
                    <xdr:colOff>28575</xdr:colOff>
                    <xdr:row>56</xdr:row>
                    <xdr:rowOff>9525</xdr:rowOff>
                  </from>
                  <to>
                    <xdr:col>12</xdr:col>
                    <xdr:colOff>238125</xdr:colOff>
                    <xdr:row>57</xdr:row>
                    <xdr:rowOff>28575</xdr:rowOff>
                  </to>
                </anchor>
              </controlPr>
            </control>
          </mc:Choice>
        </mc:AlternateContent>
        <mc:AlternateContent xmlns:mc="http://schemas.openxmlformats.org/markup-compatibility/2006">
          <mc:Choice Requires="x14">
            <control shapeId="6279" r:id="rId42" name="Check Box 135">
              <controlPr defaultSize="0" autoFill="0" autoLine="0" autoPict="0">
                <anchor moveWithCells="1">
                  <from>
                    <xdr:col>12</xdr:col>
                    <xdr:colOff>28575</xdr:colOff>
                    <xdr:row>57</xdr:row>
                    <xdr:rowOff>9525</xdr:rowOff>
                  </from>
                  <to>
                    <xdr:col>12</xdr:col>
                    <xdr:colOff>238125</xdr:colOff>
                    <xdr:row>58</xdr:row>
                    <xdr:rowOff>28575</xdr:rowOff>
                  </to>
                </anchor>
              </controlPr>
            </control>
          </mc:Choice>
        </mc:AlternateContent>
        <mc:AlternateContent xmlns:mc="http://schemas.openxmlformats.org/markup-compatibility/2006">
          <mc:Choice Requires="x14">
            <control shapeId="6308" r:id="rId43" name="Check Box 164">
              <controlPr defaultSize="0" autoFill="0" autoLine="0" autoPict="0">
                <anchor moveWithCells="1">
                  <from>
                    <xdr:col>6</xdr:col>
                    <xdr:colOff>723900</xdr:colOff>
                    <xdr:row>51</xdr:row>
                    <xdr:rowOff>161925</xdr:rowOff>
                  </from>
                  <to>
                    <xdr:col>7</xdr:col>
                    <xdr:colOff>9525</xdr:colOff>
                    <xdr:row>53</xdr:row>
                    <xdr:rowOff>0</xdr:rowOff>
                  </to>
                </anchor>
              </controlPr>
            </control>
          </mc:Choice>
        </mc:AlternateContent>
        <mc:AlternateContent xmlns:mc="http://schemas.openxmlformats.org/markup-compatibility/2006">
          <mc:Choice Requires="x14">
            <control shapeId="6309" r:id="rId44" name="Check Box 165">
              <controlPr defaultSize="0" autoFill="0" autoLine="0" autoPict="0">
                <anchor moveWithCells="1">
                  <from>
                    <xdr:col>3</xdr:col>
                    <xdr:colOff>0</xdr:colOff>
                    <xdr:row>17</xdr:row>
                    <xdr:rowOff>9525</xdr:rowOff>
                  </from>
                  <to>
                    <xdr:col>4</xdr:col>
                    <xdr:colOff>28575</xdr:colOff>
                    <xdr:row>18</xdr:row>
                    <xdr:rowOff>19050</xdr:rowOff>
                  </to>
                </anchor>
              </controlPr>
            </control>
          </mc:Choice>
        </mc:AlternateContent>
        <mc:AlternateContent xmlns:mc="http://schemas.openxmlformats.org/markup-compatibility/2006">
          <mc:Choice Requires="x14">
            <control shapeId="6311" r:id="rId45" name="Check Box 167">
              <controlPr defaultSize="0" autoFill="0" autoLine="0" autoPict="0">
                <anchor moveWithCells="1">
                  <from>
                    <xdr:col>5</xdr:col>
                    <xdr:colOff>0</xdr:colOff>
                    <xdr:row>17</xdr:row>
                    <xdr:rowOff>9525</xdr:rowOff>
                  </from>
                  <to>
                    <xdr:col>5</xdr:col>
                    <xdr:colOff>200025</xdr:colOff>
                    <xdr:row>18</xdr:row>
                    <xdr:rowOff>19050</xdr:rowOff>
                  </to>
                </anchor>
              </controlPr>
            </control>
          </mc:Choice>
        </mc:AlternateContent>
        <mc:AlternateContent xmlns:mc="http://schemas.openxmlformats.org/markup-compatibility/2006">
          <mc:Choice Requires="x14">
            <control shapeId="6312" r:id="rId46" name="Check Box 168">
              <controlPr defaultSize="0" autoFill="0" autoLine="0" autoPict="0">
                <anchor moveWithCells="1">
                  <from>
                    <xdr:col>8</xdr:col>
                    <xdr:colOff>0</xdr:colOff>
                    <xdr:row>17</xdr:row>
                    <xdr:rowOff>9525</xdr:rowOff>
                  </from>
                  <to>
                    <xdr:col>8</xdr:col>
                    <xdr:colOff>200025</xdr:colOff>
                    <xdr:row>18</xdr:row>
                    <xdr:rowOff>19050</xdr:rowOff>
                  </to>
                </anchor>
              </controlPr>
            </control>
          </mc:Choice>
        </mc:AlternateContent>
        <mc:AlternateContent xmlns:mc="http://schemas.openxmlformats.org/markup-compatibility/2006">
          <mc:Choice Requires="x14">
            <control shapeId="6313" r:id="rId47" name="Check Box 169">
              <controlPr defaultSize="0" autoFill="0" autoLine="0" autoPict="0">
                <anchor moveWithCells="1">
                  <from>
                    <xdr:col>14</xdr:col>
                    <xdr:colOff>0</xdr:colOff>
                    <xdr:row>17</xdr:row>
                    <xdr:rowOff>9525</xdr:rowOff>
                  </from>
                  <to>
                    <xdr:col>14</xdr:col>
                    <xdr:colOff>200025</xdr:colOff>
                    <xdr:row>18</xdr:row>
                    <xdr:rowOff>19050</xdr:rowOff>
                  </to>
                </anchor>
              </controlPr>
            </control>
          </mc:Choice>
        </mc:AlternateContent>
        <mc:AlternateContent xmlns:mc="http://schemas.openxmlformats.org/markup-compatibility/2006">
          <mc:Choice Requires="x14">
            <control shapeId="6314" r:id="rId48" name="Check Box 170">
              <controlPr defaultSize="0" autoFill="0" autoLine="0" autoPict="0">
                <anchor moveWithCells="1">
                  <from>
                    <xdr:col>5</xdr:col>
                    <xdr:colOff>0</xdr:colOff>
                    <xdr:row>20</xdr:row>
                    <xdr:rowOff>66675</xdr:rowOff>
                  </from>
                  <to>
                    <xdr:col>5</xdr:col>
                    <xdr:colOff>200025</xdr:colOff>
                    <xdr:row>21</xdr:row>
                    <xdr:rowOff>85725</xdr:rowOff>
                  </to>
                </anchor>
              </controlPr>
            </control>
          </mc:Choice>
        </mc:AlternateContent>
        <mc:AlternateContent xmlns:mc="http://schemas.openxmlformats.org/markup-compatibility/2006">
          <mc:Choice Requires="x14">
            <control shapeId="6315" r:id="rId49" name="Check Box 171">
              <controlPr defaultSize="0" autoFill="0" autoLine="0" autoPict="0">
                <anchor moveWithCells="1">
                  <from>
                    <xdr:col>8</xdr:col>
                    <xdr:colOff>0</xdr:colOff>
                    <xdr:row>20</xdr:row>
                    <xdr:rowOff>57150</xdr:rowOff>
                  </from>
                  <to>
                    <xdr:col>8</xdr:col>
                    <xdr:colOff>200025</xdr:colOff>
                    <xdr:row>21</xdr:row>
                    <xdr:rowOff>76200</xdr:rowOff>
                  </to>
                </anchor>
              </controlPr>
            </control>
          </mc:Choice>
        </mc:AlternateContent>
        <mc:AlternateContent xmlns:mc="http://schemas.openxmlformats.org/markup-compatibility/2006">
          <mc:Choice Requires="x14">
            <control shapeId="6316" r:id="rId50" name="Check Box 172">
              <controlPr defaultSize="0" autoFill="0" autoLine="0" autoPict="0">
                <anchor moveWithCells="1">
                  <from>
                    <xdr:col>11</xdr:col>
                    <xdr:colOff>0</xdr:colOff>
                    <xdr:row>20</xdr:row>
                    <xdr:rowOff>57150</xdr:rowOff>
                  </from>
                  <to>
                    <xdr:col>11</xdr:col>
                    <xdr:colOff>200025</xdr:colOff>
                    <xdr:row>21</xdr:row>
                    <xdr:rowOff>76200</xdr:rowOff>
                  </to>
                </anchor>
              </controlPr>
            </control>
          </mc:Choice>
        </mc:AlternateContent>
        <mc:AlternateContent xmlns:mc="http://schemas.openxmlformats.org/markup-compatibility/2006">
          <mc:Choice Requires="x14">
            <control shapeId="6317" r:id="rId51" name="Check Box 173">
              <controlPr defaultSize="0" autoFill="0" autoLine="0" autoPict="0">
                <anchor moveWithCells="1">
                  <from>
                    <xdr:col>14</xdr:col>
                    <xdr:colOff>0</xdr:colOff>
                    <xdr:row>20</xdr:row>
                    <xdr:rowOff>66675</xdr:rowOff>
                  </from>
                  <to>
                    <xdr:col>14</xdr:col>
                    <xdr:colOff>200025</xdr:colOff>
                    <xdr:row>21</xdr:row>
                    <xdr:rowOff>85725</xdr:rowOff>
                  </to>
                </anchor>
              </controlPr>
            </control>
          </mc:Choice>
        </mc:AlternateContent>
        <mc:AlternateContent xmlns:mc="http://schemas.openxmlformats.org/markup-compatibility/2006">
          <mc:Choice Requires="x14">
            <control shapeId="6318" r:id="rId52" name="Check Box 174">
              <controlPr defaultSize="0" autoFill="0" autoLine="0" autoPict="0">
                <anchor moveWithCells="1">
                  <from>
                    <xdr:col>16</xdr:col>
                    <xdr:colOff>0</xdr:colOff>
                    <xdr:row>20</xdr:row>
                    <xdr:rowOff>66675</xdr:rowOff>
                  </from>
                  <to>
                    <xdr:col>16</xdr:col>
                    <xdr:colOff>200025</xdr:colOff>
                    <xdr:row>21</xdr:row>
                    <xdr:rowOff>85725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error="Do not encode data in this cell. Click the the drop-down arrow then choose from the data" promptTitle="Patient Type" prompt="Please select the patient type " xr:uid="{00000000-0002-0000-0000-000000000000}">
          <x14:formula1>
            <xm:f>Sheet1!$A$2:$A$6</xm:f>
          </x14:formula1>
          <xm:sqref>R26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CF124"/>
  <sheetViews>
    <sheetView view="pageBreakPreview" zoomScaleNormal="100" zoomScaleSheetLayoutView="100" zoomScalePageLayoutView="115" workbookViewId="0">
      <selection activeCell="T15" sqref="T15"/>
    </sheetView>
  </sheetViews>
  <sheetFormatPr defaultRowHeight="15"/>
  <cols>
    <col min="1" max="1" width="8" customWidth="1"/>
    <col min="2" max="2" width="6.5703125" customWidth="1"/>
    <col min="3" max="3" width="4.85546875" customWidth="1"/>
    <col min="4" max="4" width="3.42578125" customWidth="1"/>
    <col min="5" max="5" width="2.5703125" customWidth="1"/>
    <col min="6" max="6" width="2.85546875" customWidth="1"/>
    <col min="7" max="7" width="1.85546875" customWidth="1"/>
    <col min="8" max="8" width="1" customWidth="1"/>
    <col min="9" max="9" width="1.85546875" customWidth="1"/>
    <col min="10" max="10" width="2.85546875" customWidth="1"/>
    <col min="11" max="11" width="1" customWidth="1"/>
    <col min="12" max="12" width="1.85546875" customWidth="1"/>
    <col min="13" max="13" width="1" customWidth="1"/>
    <col min="14" max="14" width="1.85546875" customWidth="1"/>
    <col min="15" max="15" width="1" customWidth="1"/>
    <col min="16" max="16" width="1.85546875" customWidth="1"/>
    <col min="17" max="17" width="1" customWidth="1"/>
    <col min="18" max="18" width="2.85546875" customWidth="1"/>
    <col min="19" max="19" width="1.85546875" customWidth="1"/>
    <col min="20" max="20" width="2.5703125" customWidth="1"/>
    <col min="21" max="21" width="2.42578125" customWidth="1"/>
    <col min="22" max="23" width="1" customWidth="1"/>
    <col min="24" max="24" width="2.85546875" customWidth="1"/>
    <col min="25" max="25" width="1" customWidth="1"/>
    <col min="26" max="26" width="1.85546875" customWidth="1"/>
    <col min="27" max="27" width="1" customWidth="1"/>
    <col min="28" max="28" width="1.85546875" customWidth="1"/>
    <col min="29" max="29" width="3.140625" customWidth="1"/>
    <col min="30" max="30" width="1" customWidth="1"/>
    <col min="31" max="31" width="1.85546875" customWidth="1"/>
    <col min="32" max="32" width="2.85546875" customWidth="1"/>
    <col min="33" max="33" width="1" customWidth="1"/>
    <col min="34" max="34" width="1.85546875" customWidth="1"/>
    <col min="35" max="35" width="1" customWidth="1"/>
    <col min="36" max="38" width="1.85546875" customWidth="1"/>
    <col min="39" max="39" width="1" customWidth="1"/>
    <col min="40" max="40" width="2.85546875" customWidth="1"/>
    <col min="41" max="41" width="1" customWidth="1"/>
    <col min="42" max="42" width="1.42578125" customWidth="1"/>
    <col min="43" max="43" width="1.42578125" hidden="1" customWidth="1"/>
    <col min="44" max="44" width="1.85546875" customWidth="1"/>
    <col min="45" max="45" width="2.85546875" customWidth="1"/>
    <col min="46" max="47" width="1" customWidth="1"/>
    <col min="48" max="48" width="1.42578125" customWidth="1"/>
    <col min="49" max="49" width="0.85546875" customWidth="1"/>
    <col min="50" max="50" width="1.85546875" customWidth="1"/>
    <col min="51" max="51" width="1" customWidth="1"/>
    <col min="52" max="52" width="1.85546875" customWidth="1"/>
    <col min="53" max="53" width="1" customWidth="1"/>
    <col min="54" max="54" width="5" customWidth="1"/>
  </cols>
  <sheetData>
    <row r="1" spans="1:54" ht="18.75">
      <c r="A1" s="409" t="s">
        <v>31</v>
      </c>
      <c r="B1" s="410"/>
      <c r="C1" s="410"/>
      <c r="D1" s="410"/>
      <c r="E1" s="410"/>
      <c r="F1" s="410"/>
      <c r="G1" s="410"/>
      <c r="H1" s="410"/>
      <c r="I1" s="410"/>
      <c r="J1" s="410"/>
      <c r="K1" s="410"/>
      <c r="L1" s="410"/>
      <c r="M1" s="410"/>
      <c r="N1" s="410"/>
      <c r="O1" s="410"/>
      <c r="P1" s="410"/>
      <c r="Q1" s="410"/>
      <c r="R1" s="410"/>
      <c r="S1" s="410"/>
      <c r="T1" s="410"/>
      <c r="U1" s="410"/>
      <c r="V1" s="410"/>
      <c r="W1" s="410"/>
      <c r="X1" s="410"/>
      <c r="Y1" s="410"/>
      <c r="Z1" s="410"/>
      <c r="AA1" s="410"/>
      <c r="AB1" s="411"/>
      <c r="AC1" s="411"/>
      <c r="AD1" s="411"/>
      <c r="AE1" s="411"/>
      <c r="AF1" s="411"/>
      <c r="AG1" s="411"/>
      <c r="AH1" s="411"/>
      <c r="AI1" s="411"/>
      <c r="AJ1" s="410"/>
      <c r="AK1" s="410"/>
      <c r="AL1" s="410"/>
      <c r="AM1" s="410"/>
      <c r="AN1" s="410"/>
      <c r="AO1" s="410"/>
      <c r="AP1" s="410"/>
      <c r="AQ1" s="410"/>
      <c r="AR1" s="410"/>
      <c r="AS1" s="410"/>
      <c r="AT1" s="410"/>
      <c r="AU1" s="410"/>
      <c r="AV1" s="410"/>
      <c r="AW1" s="410"/>
      <c r="AX1" s="410"/>
      <c r="AY1" s="410"/>
      <c r="AZ1" s="410"/>
      <c r="BA1" s="410"/>
      <c r="BB1" s="412"/>
    </row>
    <row r="2" spans="1:54" ht="9.75" customHeight="1">
      <c r="A2" s="365" t="s">
        <v>32</v>
      </c>
      <c r="B2" s="366"/>
      <c r="C2" s="366"/>
      <c r="D2" s="367"/>
      <c r="E2" s="368" t="s">
        <v>33</v>
      </c>
      <c r="F2" s="366"/>
      <c r="G2" s="366"/>
      <c r="H2" s="366"/>
      <c r="I2" s="366"/>
      <c r="J2" s="366"/>
      <c r="K2" s="366"/>
      <c r="L2" s="366"/>
      <c r="M2" s="366"/>
      <c r="N2" s="366"/>
      <c r="O2" s="366"/>
      <c r="P2" s="366"/>
      <c r="Q2" s="366"/>
      <c r="R2" s="366"/>
      <c r="S2" s="366"/>
      <c r="T2" s="366"/>
      <c r="U2" s="366"/>
      <c r="V2" s="366"/>
      <c r="W2" s="366"/>
      <c r="X2" s="366"/>
      <c r="Y2" s="366"/>
      <c r="Z2" s="366"/>
      <c r="AA2" s="366"/>
      <c r="AB2" s="539" t="s">
        <v>173</v>
      </c>
      <c r="AC2" s="540"/>
      <c r="AD2" s="540"/>
      <c r="AE2" s="541"/>
      <c r="AF2" s="539" t="s">
        <v>174</v>
      </c>
      <c r="AG2" s="540"/>
      <c r="AH2" s="540"/>
      <c r="AI2" s="541"/>
      <c r="AJ2" s="578" t="s">
        <v>213</v>
      </c>
      <c r="AK2" s="578"/>
      <c r="AL2" s="578"/>
      <c r="AM2" s="578"/>
      <c r="AN2" s="578"/>
      <c r="AO2" s="578"/>
      <c r="AP2" s="578"/>
      <c r="AQ2" s="578"/>
      <c r="AR2" s="579"/>
      <c r="AS2" s="368" t="s">
        <v>122</v>
      </c>
      <c r="AT2" s="366"/>
      <c r="AU2" s="366"/>
      <c r="AV2" s="366"/>
      <c r="AW2" s="366"/>
      <c r="AX2" s="366"/>
      <c r="AY2" s="366"/>
      <c r="AZ2" s="366"/>
      <c r="BA2" s="366"/>
      <c r="BB2" s="369"/>
    </row>
    <row r="3" spans="1:54" ht="22.5" customHeight="1">
      <c r="A3" s="432">
        <f>'UNIFIED INTAKE'!F5</f>
        <v>45469</v>
      </c>
      <c r="B3" s="433"/>
      <c r="C3" s="433"/>
      <c r="D3" s="434"/>
      <c r="E3" s="435"/>
      <c r="F3" s="436"/>
      <c r="G3" s="436"/>
      <c r="H3" s="436"/>
      <c r="I3" s="436"/>
      <c r="J3" s="436"/>
      <c r="K3" s="436"/>
      <c r="L3" s="436"/>
      <c r="M3" s="436"/>
      <c r="N3" s="436"/>
      <c r="O3" s="436"/>
      <c r="P3" s="436"/>
      <c r="Q3" s="436"/>
      <c r="R3" s="436"/>
      <c r="S3" s="436"/>
      <c r="T3" s="436"/>
      <c r="U3" s="436"/>
      <c r="V3" s="436"/>
      <c r="W3" s="436"/>
      <c r="X3" s="436"/>
      <c r="Y3" s="436"/>
      <c r="Z3" s="436"/>
      <c r="AA3" s="436"/>
      <c r="AB3" s="542"/>
      <c r="AC3" s="543"/>
      <c r="AD3" s="543"/>
      <c r="AE3" s="544"/>
      <c r="AF3" s="542"/>
      <c r="AG3" s="543"/>
      <c r="AH3" s="543"/>
      <c r="AI3" s="544"/>
      <c r="AJ3" s="437">
        <f>IF('UNIFIED INTAKE'!Q3=0,"",'UNIFIED INTAKE'!Q3)</f>
        <v>16576</v>
      </c>
      <c r="AK3" s="420"/>
      <c r="AL3" s="420"/>
      <c r="AM3" s="420"/>
      <c r="AN3" s="420"/>
      <c r="AO3" s="420"/>
      <c r="AP3" s="420"/>
      <c r="AQ3" s="420"/>
      <c r="AR3" s="421"/>
      <c r="AS3" s="438" t="s">
        <v>154</v>
      </c>
      <c r="AT3" s="439"/>
      <c r="AU3" s="439"/>
      <c r="AV3" s="439"/>
      <c r="AW3" s="439"/>
      <c r="AX3" s="439"/>
      <c r="AY3" s="439"/>
      <c r="AZ3" s="439"/>
      <c r="BA3" s="439"/>
      <c r="BB3" s="440"/>
    </row>
    <row r="4" spans="1:54" ht="15.75" customHeight="1">
      <c r="A4" s="432"/>
      <c r="B4" s="433"/>
      <c r="C4" s="433"/>
      <c r="D4" s="434"/>
      <c r="E4" s="435"/>
      <c r="F4" s="436"/>
      <c r="G4" s="436"/>
      <c r="H4" s="436"/>
      <c r="I4" s="436"/>
      <c r="J4" s="436"/>
      <c r="K4" s="436"/>
      <c r="L4" s="436"/>
      <c r="M4" s="436"/>
      <c r="N4" s="436"/>
      <c r="O4" s="436"/>
      <c r="P4" s="436"/>
      <c r="Q4" s="436"/>
      <c r="R4" s="436"/>
      <c r="S4" s="436"/>
      <c r="T4" s="436"/>
      <c r="U4" s="436"/>
      <c r="V4" s="436"/>
      <c r="W4" s="436"/>
      <c r="X4" s="436"/>
      <c r="Y4" s="436"/>
      <c r="Z4" s="436"/>
      <c r="AA4" s="436"/>
      <c r="AB4" s="413"/>
      <c r="AC4" s="414"/>
      <c r="AD4" s="414"/>
      <c r="AE4" s="415"/>
      <c r="AF4" s="416"/>
      <c r="AG4" s="417"/>
      <c r="AH4" s="417"/>
      <c r="AI4" s="418"/>
      <c r="AJ4" s="422"/>
      <c r="AK4" s="420"/>
      <c r="AL4" s="420"/>
      <c r="AM4" s="420"/>
      <c r="AN4" s="420"/>
      <c r="AO4" s="420"/>
      <c r="AP4" s="420"/>
      <c r="AQ4" s="420"/>
      <c r="AR4" s="421"/>
      <c r="AS4" s="438"/>
      <c r="AT4" s="439"/>
      <c r="AU4" s="439"/>
      <c r="AV4" s="439"/>
      <c r="AW4" s="439"/>
      <c r="AX4" s="439"/>
      <c r="AY4" s="439"/>
      <c r="AZ4" s="439"/>
      <c r="BA4" s="439"/>
      <c r="BB4" s="440"/>
    </row>
    <row r="5" spans="1:54" ht="9.75" customHeight="1">
      <c r="A5" s="441" t="s">
        <v>34</v>
      </c>
      <c r="B5" s="442"/>
      <c r="C5" s="442"/>
      <c r="D5" s="442"/>
      <c r="E5" s="442"/>
      <c r="F5" s="442"/>
      <c r="G5" s="442"/>
      <c r="H5" s="442"/>
      <c r="I5" s="443"/>
      <c r="J5" s="441" t="s">
        <v>35</v>
      </c>
      <c r="K5" s="442"/>
      <c r="L5" s="442"/>
      <c r="M5" s="442"/>
      <c r="N5" s="442"/>
      <c r="O5" s="442"/>
      <c r="P5" s="442"/>
      <c r="Q5" s="442"/>
      <c r="R5" s="442"/>
      <c r="S5" s="442"/>
      <c r="T5" s="442"/>
      <c r="U5" s="442"/>
      <c r="V5" s="442"/>
      <c r="W5" s="442"/>
      <c r="X5" s="442"/>
      <c r="Y5" s="442"/>
      <c r="Z5" s="442"/>
      <c r="AA5" s="442"/>
      <c r="AB5" s="442"/>
      <c r="AC5" s="442"/>
      <c r="AD5" s="442"/>
      <c r="AE5" s="442"/>
      <c r="AF5" s="442"/>
      <c r="AG5" s="442"/>
      <c r="AH5" s="442"/>
      <c r="AI5" s="442"/>
      <c r="AJ5" s="442"/>
      <c r="AK5" s="442"/>
      <c r="AL5" s="442"/>
      <c r="AM5" s="442"/>
      <c r="AN5" s="442"/>
      <c r="AO5" s="443"/>
      <c r="AP5" s="441" t="s">
        <v>2</v>
      </c>
      <c r="AQ5" s="442"/>
      <c r="AR5" s="442"/>
      <c r="AS5" s="442"/>
      <c r="AT5" s="442"/>
      <c r="AU5" s="442"/>
      <c r="AV5" s="442"/>
      <c r="AW5" s="442"/>
      <c r="AX5" s="442"/>
      <c r="AY5" s="442"/>
      <c r="AZ5" s="442"/>
      <c r="BA5" s="442"/>
      <c r="BB5" s="443"/>
    </row>
    <row r="6" spans="1:54" ht="15.75" customHeight="1">
      <c r="A6" s="545" t="s">
        <v>151</v>
      </c>
      <c r="B6" s="546"/>
      <c r="C6" s="546"/>
      <c r="D6" s="546"/>
      <c r="E6" s="546"/>
      <c r="F6" s="546"/>
      <c r="G6" s="546"/>
      <c r="H6" s="546"/>
      <c r="I6" s="547"/>
      <c r="J6" s="545" t="s">
        <v>152</v>
      </c>
      <c r="K6" s="546"/>
      <c r="L6" s="546"/>
      <c r="M6" s="546"/>
      <c r="N6" s="546"/>
      <c r="O6" s="546"/>
      <c r="P6" s="546"/>
      <c r="Q6" s="546"/>
      <c r="R6" s="546"/>
      <c r="S6" s="546"/>
      <c r="T6" s="546"/>
      <c r="U6" s="546"/>
      <c r="V6" s="546"/>
      <c r="W6" s="546"/>
      <c r="X6" s="546"/>
      <c r="Y6" s="546"/>
      <c r="Z6" s="546"/>
      <c r="AA6" s="546"/>
      <c r="AB6" s="546"/>
      <c r="AC6" s="546"/>
      <c r="AD6" s="546"/>
      <c r="AE6" s="546"/>
      <c r="AF6" s="546"/>
      <c r="AG6" s="546"/>
      <c r="AH6" s="546"/>
      <c r="AI6" s="546"/>
      <c r="AJ6" s="546"/>
      <c r="AK6" s="546"/>
      <c r="AL6" s="546"/>
      <c r="AM6" s="546"/>
      <c r="AN6" s="546"/>
      <c r="AO6" s="547"/>
      <c r="AP6" s="548" t="s">
        <v>153</v>
      </c>
      <c r="AQ6" s="549"/>
      <c r="AR6" s="549"/>
      <c r="AS6" s="549"/>
      <c r="AT6" s="549"/>
      <c r="AU6" s="549"/>
      <c r="AV6" s="549"/>
      <c r="AW6" s="549"/>
      <c r="AX6" s="549"/>
      <c r="AY6" s="549"/>
      <c r="AZ6" s="549"/>
      <c r="BA6" s="549"/>
      <c r="BB6" s="550"/>
    </row>
    <row r="7" spans="1:54" ht="10.5" customHeight="1">
      <c r="A7" s="441" t="s">
        <v>175</v>
      </c>
      <c r="B7" s="442"/>
      <c r="C7" s="442"/>
      <c r="D7" s="442"/>
      <c r="E7" s="442"/>
      <c r="F7" s="442"/>
      <c r="G7" s="442"/>
      <c r="H7" s="442"/>
      <c r="I7" s="443"/>
      <c r="J7" s="441" t="s">
        <v>1</v>
      </c>
      <c r="K7" s="442"/>
      <c r="L7" s="442"/>
      <c r="M7" s="442"/>
      <c r="N7" s="442"/>
      <c r="O7" s="442"/>
      <c r="P7" s="442"/>
      <c r="Q7" s="442"/>
      <c r="R7" s="442"/>
      <c r="S7" s="442"/>
      <c r="T7" s="442"/>
      <c r="U7" s="442"/>
      <c r="V7" s="442"/>
      <c r="W7" s="442"/>
      <c r="X7" s="442"/>
      <c r="Y7" s="442"/>
      <c r="Z7" s="442"/>
      <c r="AA7" s="442"/>
      <c r="AB7" s="442"/>
      <c r="AC7" s="442"/>
      <c r="AD7" s="442"/>
      <c r="AE7" s="442"/>
      <c r="AF7" s="442"/>
      <c r="AG7" s="442"/>
      <c r="AH7" s="442"/>
      <c r="AI7" s="442"/>
      <c r="AJ7" s="442"/>
      <c r="AK7" s="442"/>
      <c r="AL7" s="442"/>
      <c r="AM7" s="442"/>
      <c r="AN7" s="442"/>
      <c r="AO7" s="443"/>
      <c r="AP7" s="441" t="s">
        <v>2</v>
      </c>
      <c r="AQ7" s="442"/>
      <c r="AR7" s="442"/>
      <c r="AS7" s="442"/>
      <c r="AT7" s="442"/>
      <c r="AU7" s="442"/>
      <c r="AV7" s="442"/>
      <c r="AW7" s="442"/>
      <c r="AX7" s="442"/>
      <c r="AY7" s="442"/>
      <c r="AZ7" s="442"/>
      <c r="BA7" s="442"/>
      <c r="BB7" s="443"/>
    </row>
    <row r="8" spans="1:54" ht="13.5" customHeight="1">
      <c r="A8" s="444" t="str">
        <f>IF('UNIFIED INTAKE'!G6=0,"",'UNIFIED INTAKE'!G6)</f>
        <v>ZORILLA, ABEL REYES</v>
      </c>
      <c r="B8" s="445"/>
      <c r="C8" s="445"/>
      <c r="D8" s="445"/>
      <c r="E8" s="445"/>
      <c r="F8" s="445"/>
      <c r="G8" s="445"/>
      <c r="H8" s="445"/>
      <c r="I8" s="446"/>
      <c r="J8" s="444" t="str">
        <f>IF('UNIFIED INTAKE'!Q6=0,"",'UNIFIED INTAKE'!Q6)</f>
        <v>PATIENT</v>
      </c>
      <c r="K8" s="445"/>
      <c r="L8" s="445"/>
      <c r="M8" s="445"/>
      <c r="N8" s="445"/>
      <c r="O8" s="445"/>
      <c r="P8" s="445"/>
      <c r="Q8" s="445"/>
      <c r="R8" s="445"/>
      <c r="S8" s="445"/>
      <c r="T8" s="445"/>
      <c r="U8" s="445"/>
      <c r="V8" s="445"/>
      <c r="W8" s="445"/>
      <c r="X8" s="445"/>
      <c r="Y8" s="445"/>
      <c r="Z8" s="445"/>
      <c r="AA8" s="445"/>
      <c r="AB8" s="445"/>
      <c r="AC8" s="445"/>
      <c r="AD8" s="445"/>
      <c r="AE8" s="445"/>
      <c r="AF8" s="445"/>
      <c r="AG8" s="445"/>
      <c r="AH8" s="445"/>
      <c r="AI8" s="445"/>
      <c r="AJ8" s="445"/>
      <c r="AK8" s="445"/>
      <c r="AL8" s="445"/>
      <c r="AM8" s="445"/>
      <c r="AN8" s="445"/>
      <c r="AO8" s="446"/>
      <c r="AP8" s="564">
        <f>'UNIFIED INTAKE'!Q7</f>
        <v>9099998572</v>
      </c>
      <c r="AQ8" s="565"/>
      <c r="AR8" s="565"/>
      <c r="AS8" s="565"/>
      <c r="AT8" s="565"/>
      <c r="AU8" s="565"/>
      <c r="AV8" s="565"/>
      <c r="AW8" s="565"/>
      <c r="AX8" s="565"/>
      <c r="AY8" s="565"/>
      <c r="AZ8" s="565"/>
      <c r="BA8" s="565"/>
      <c r="BB8" s="566"/>
    </row>
    <row r="9" spans="1:54" ht="11.25" customHeight="1">
      <c r="A9" s="551" t="s">
        <v>36</v>
      </c>
      <c r="B9" s="552"/>
      <c r="C9" s="552"/>
      <c r="D9" s="552"/>
      <c r="E9" s="552"/>
      <c r="F9" s="552"/>
      <c r="G9" s="552"/>
      <c r="H9" s="552"/>
      <c r="I9" s="552"/>
      <c r="J9" s="552"/>
      <c r="K9" s="552"/>
      <c r="L9" s="552"/>
      <c r="M9" s="552"/>
      <c r="N9" s="552"/>
      <c r="O9" s="552"/>
      <c r="P9" s="552"/>
      <c r="Q9" s="552"/>
      <c r="R9" s="552"/>
      <c r="S9" s="552"/>
      <c r="T9" s="552"/>
      <c r="U9" s="552"/>
      <c r="V9" s="552"/>
      <c r="W9" s="552"/>
      <c r="X9" s="552"/>
      <c r="Y9" s="552"/>
      <c r="Z9" s="552"/>
      <c r="AA9" s="552"/>
      <c r="AB9" s="552"/>
      <c r="AC9" s="552"/>
      <c r="AD9" s="552"/>
      <c r="AE9" s="552"/>
      <c r="AF9" s="552"/>
      <c r="AG9" s="552"/>
      <c r="AH9" s="552"/>
      <c r="AI9" s="552"/>
      <c r="AJ9" s="552"/>
      <c r="AK9" s="552"/>
      <c r="AL9" s="552"/>
      <c r="AM9" s="552"/>
      <c r="AN9" s="552"/>
      <c r="AO9" s="552"/>
      <c r="AP9" s="552"/>
      <c r="AQ9" s="552"/>
      <c r="AR9" s="552"/>
      <c r="AS9" s="552"/>
      <c r="AT9" s="552"/>
      <c r="AU9" s="552"/>
      <c r="AV9" s="552"/>
      <c r="AW9" s="552"/>
      <c r="AX9" s="552"/>
      <c r="AY9" s="552"/>
      <c r="AZ9" s="552"/>
      <c r="BA9" s="552"/>
      <c r="BB9" s="553"/>
    </row>
    <row r="10" spans="1:54" ht="1.5" customHeight="1">
      <c r="A10" s="554"/>
      <c r="B10" s="555"/>
      <c r="C10" s="555"/>
      <c r="D10" s="555"/>
      <c r="E10" s="555"/>
      <c r="F10" s="555"/>
      <c r="G10" s="555"/>
      <c r="H10" s="555"/>
      <c r="I10" s="555"/>
      <c r="J10" s="555"/>
      <c r="K10" s="555"/>
      <c r="L10" s="555"/>
      <c r="M10" s="555"/>
      <c r="N10" s="555"/>
      <c r="O10" s="555"/>
      <c r="P10" s="555"/>
      <c r="Q10" s="555"/>
      <c r="R10" s="555"/>
      <c r="S10" s="555"/>
      <c r="T10" s="555"/>
      <c r="U10" s="555"/>
      <c r="V10" s="555"/>
      <c r="W10" s="555"/>
      <c r="X10" s="555"/>
      <c r="Y10" s="555"/>
      <c r="Z10" s="555"/>
      <c r="AA10" s="555"/>
      <c r="AB10" s="555"/>
      <c r="AC10" s="555"/>
      <c r="AD10" s="555"/>
      <c r="AE10" s="555"/>
      <c r="AF10" s="555"/>
      <c r="AG10" s="555"/>
      <c r="AH10" s="555"/>
      <c r="AI10" s="555"/>
      <c r="AJ10" s="555"/>
      <c r="AK10" s="555"/>
      <c r="AL10" s="555"/>
      <c r="AM10" s="555"/>
      <c r="AN10" s="555"/>
      <c r="AO10" s="555"/>
      <c r="AP10" s="555"/>
      <c r="AQ10" s="555"/>
      <c r="AR10" s="555"/>
      <c r="AS10" s="555"/>
      <c r="AT10" s="555"/>
      <c r="AU10" s="555"/>
      <c r="AV10" s="555"/>
      <c r="AW10" s="555"/>
      <c r="AX10" s="555"/>
      <c r="AY10" s="555"/>
      <c r="AZ10" s="555"/>
      <c r="BA10" s="555"/>
      <c r="BB10" s="556"/>
    </row>
    <row r="11" spans="1:54" ht="12" customHeight="1">
      <c r="A11" s="520" t="s">
        <v>123</v>
      </c>
      <c r="B11" s="521"/>
      <c r="C11" s="521"/>
      <c r="D11" s="521"/>
      <c r="E11" s="521"/>
      <c r="F11" s="521"/>
      <c r="G11" s="521"/>
      <c r="H11" s="521"/>
      <c r="I11" s="521"/>
      <c r="J11" s="521"/>
      <c r="K11" s="521"/>
      <c r="L11" s="521"/>
      <c r="M11" s="521"/>
      <c r="N11" s="521"/>
      <c r="O11" s="521"/>
      <c r="P11" s="521"/>
      <c r="Q11" s="521"/>
      <c r="R11" s="521"/>
      <c r="S11" s="521"/>
      <c r="T11" s="521"/>
      <c r="U11" s="521"/>
      <c r="V11" s="521"/>
      <c r="W11" s="521"/>
      <c r="X11" s="521"/>
      <c r="Y11" s="521"/>
      <c r="Z11" s="521"/>
      <c r="AA11" s="521"/>
      <c r="AB11" s="521"/>
      <c r="AC11" s="521"/>
      <c r="AD11" s="521"/>
      <c r="AE11" s="521"/>
      <c r="AF11" s="521"/>
      <c r="AG11" s="522"/>
      <c r="AH11" s="413" t="s">
        <v>6</v>
      </c>
      <c r="AI11" s="414"/>
      <c r="AJ11" s="415"/>
      <c r="AK11" s="520" t="s">
        <v>15</v>
      </c>
      <c r="AL11" s="521"/>
      <c r="AM11" s="522"/>
      <c r="AN11" s="458" t="s">
        <v>5</v>
      </c>
      <c r="AO11" s="398"/>
      <c r="AP11" s="398"/>
      <c r="AQ11" s="398"/>
      <c r="AR11" s="398"/>
      <c r="AS11" s="392"/>
      <c r="AT11" s="392"/>
      <c r="AU11" s="392"/>
      <c r="AV11" s="392"/>
      <c r="AW11" s="392"/>
      <c r="AX11" s="392"/>
      <c r="AY11" s="392"/>
      <c r="AZ11" s="392"/>
      <c r="BA11" s="392"/>
      <c r="BB11" s="577"/>
    </row>
    <row r="12" spans="1:54" ht="11.25" customHeight="1">
      <c r="A12" s="413" t="s">
        <v>118</v>
      </c>
      <c r="B12" s="414"/>
      <c r="C12" s="414"/>
      <c r="D12" s="414"/>
      <c r="E12" s="415"/>
      <c r="F12" s="557" t="s">
        <v>124</v>
      </c>
      <c r="G12" s="557"/>
      <c r="H12" s="557"/>
      <c r="I12" s="557"/>
      <c r="J12" s="557"/>
      <c r="K12" s="557"/>
      <c r="L12" s="557"/>
      <c r="M12" s="557"/>
      <c r="N12" s="557"/>
      <c r="O12" s="557"/>
      <c r="P12" s="557"/>
      <c r="Q12" s="557"/>
      <c r="R12" s="557"/>
      <c r="S12" s="557"/>
      <c r="T12" s="557"/>
      <c r="U12" s="558"/>
      <c r="V12" s="559" t="s">
        <v>125</v>
      </c>
      <c r="W12" s="560"/>
      <c r="X12" s="560"/>
      <c r="Y12" s="560"/>
      <c r="Z12" s="560"/>
      <c r="AA12" s="560"/>
      <c r="AB12" s="560"/>
      <c r="AC12" s="560"/>
      <c r="AD12" s="560"/>
      <c r="AE12" s="560"/>
      <c r="AF12" s="560"/>
      <c r="AG12" s="561"/>
      <c r="AH12" s="419">
        <f ca="1">'UNIFIED INTAKE'!G12</f>
        <v>53</v>
      </c>
      <c r="AI12" s="420"/>
      <c r="AJ12" s="421"/>
      <c r="AK12" s="422" t="str">
        <f>IF('UNIFIED INTAKE'!R10=0,"",'UNIFIED INTAKE'!R10)</f>
        <v>MALE</v>
      </c>
      <c r="AL12" s="420"/>
      <c r="AM12" s="420"/>
      <c r="AN12" s="379" t="s">
        <v>176</v>
      </c>
      <c r="AO12" s="380"/>
      <c r="AP12" s="380"/>
      <c r="AQ12" s="380"/>
      <c r="AR12" s="381"/>
      <c r="AS12" s="398" t="s">
        <v>178</v>
      </c>
      <c r="AT12" s="398"/>
      <c r="AU12" s="398"/>
      <c r="AV12" s="398"/>
      <c r="AW12" s="465"/>
      <c r="AX12" s="466" t="s">
        <v>177</v>
      </c>
      <c r="AY12" s="398"/>
      <c r="AZ12" s="398"/>
      <c r="BA12" s="398"/>
      <c r="BB12" s="399"/>
    </row>
    <row r="13" spans="1:54" ht="15" customHeight="1">
      <c r="A13" s="526" t="str">
        <f>IF('UNIFIED INTAKE'!D10=0,"",'UNIFIED INTAKE'!D10)</f>
        <v>ZORILLA, ABEL REYES</v>
      </c>
      <c r="B13" s="527"/>
      <c r="C13" s="527"/>
      <c r="D13" s="527"/>
      <c r="E13" s="527"/>
      <c r="F13" s="527"/>
      <c r="G13" s="527"/>
      <c r="H13" s="527"/>
      <c r="I13" s="527"/>
      <c r="J13" s="527"/>
      <c r="K13" s="527"/>
      <c r="L13" s="527"/>
      <c r="M13" s="527"/>
      <c r="N13" s="527"/>
      <c r="O13" s="562"/>
      <c r="P13" s="562"/>
      <c r="Q13" s="562"/>
      <c r="R13" s="562"/>
      <c r="S13" s="562"/>
      <c r="T13" s="562"/>
      <c r="U13" s="562"/>
      <c r="V13" s="562"/>
      <c r="W13" s="562"/>
      <c r="X13" s="562"/>
      <c r="Y13" s="562"/>
      <c r="Z13" s="562"/>
      <c r="AA13" s="562"/>
      <c r="AB13" s="562"/>
      <c r="AC13" s="562"/>
      <c r="AD13" s="562"/>
      <c r="AE13" s="562"/>
      <c r="AF13" s="562"/>
      <c r="AG13" s="563"/>
      <c r="AH13" s="419"/>
      <c r="AI13" s="420"/>
      <c r="AJ13" s="421"/>
      <c r="AK13" s="422"/>
      <c r="AL13" s="420"/>
      <c r="AM13" s="420"/>
      <c r="AN13" s="353"/>
      <c r="AO13" s="354"/>
      <c r="AP13" s="354"/>
      <c r="AQ13" s="354"/>
      <c r="AR13" s="355"/>
      <c r="AS13" s="354"/>
      <c r="AT13" s="354"/>
      <c r="AU13" s="354"/>
      <c r="AV13" s="354"/>
      <c r="AW13" s="467"/>
      <c r="AX13" s="580"/>
      <c r="AY13" s="354"/>
      <c r="AZ13" s="354"/>
      <c r="BA13" s="354"/>
      <c r="BB13" s="355"/>
    </row>
    <row r="14" spans="1:54" ht="11.25" customHeight="1">
      <c r="A14" s="413" t="s">
        <v>179</v>
      </c>
      <c r="B14" s="414"/>
      <c r="C14" s="415"/>
      <c r="D14" s="413" t="s">
        <v>7</v>
      </c>
      <c r="E14" s="414"/>
      <c r="F14" s="414"/>
      <c r="G14" s="414"/>
      <c r="H14" s="414"/>
      <c r="I14" s="414"/>
      <c r="J14" s="414"/>
      <c r="K14" s="414"/>
      <c r="L14" s="414"/>
      <c r="M14" s="414"/>
      <c r="N14" s="415"/>
      <c r="O14" s="413" t="s">
        <v>11</v>
      </c>
      <c r="P14" s="414"/>
      <c r="Q14" s="414"/>
      <c r="R14" s="414"/>
      <c r="S14" s="414"/>
      <c r="T14" s="414"/>
      <c r="U14" s="414"/>
      <c r="V14" s="414"/>
      <c r="W14" s="414"/>
      <c r="X14" s="414"/>
      <c r="Y14" s="414"/>
      <c r="Z14" s="414"/>
      <c r="AA14" s="414"/>
      <c r="AB14" s="414"/>
      <c r="AC14" s="414"/>
      <c r="AD14" s="414"/>
      <c r="AE14" s="414"/>
      <c r="AF14" s="414"/>
      <c r="AG14" s="414"/>
      <c r="AH14" s="414"/>
      <c r="AI14" s="414"/>
      <c r="AJ14" s="414"/>
      <c r="AK14" s="414"/>
      <c r="AL14" s="414"/>
      <c r="AM14" s="414"/>
      <c r="AN14" s="414"/>
      <c r="AO14" s="414"/>
      <c r="AP14" s="414"/>
      <c r="AQ14" s="414"/>
      <c r="AR14" s="414"/>
      <c r="AS14" s="415"/>
      <c r="AT14" s="520" t="s">
        <v>12</v>
      </c>
      <c r="AU14" s="521"/>
      <c r="AV14" s="521"/>
      <c r="AW14" s="521"/>
      <c r="AX14" s="521"/>
      <c r="AY14" s="521"/>
      <c r="AZ14" s="521"/>
      <c r="BA14" s="521"/>
      <c r="BB14" s="522"/>
    </row>
    <row r="15" spans="1:54" ht="15" customHeight="1">
      <c r="A15" s="523">
        <f>'UNIFIED INTAKE'!A12:D12</f>
        <v>26073</v>
      </c>
      <c r="B15" s="524"/>
      <c r="C15" s="525"/>
      <c r="D15" s="526" t="str">
        <f>IF('UNIFIED INTAKE'!M12=0,"",'UNIFIED INTAKE'!M12)</f>
        <v>SAN VICENTE BATO</v>
      </c>
      <c r="E15" s="527"/>
      <c r="F15" s="527"/>
      <c r="G15" s="527"/>
      <c r="H15" s="527"/>
      <c r="I15" s="527"/>
      <c r="J15" s="527"/>
      <c r="K15" s="527"/>
      <c r="L15" s="527"/>
      <c r="M15" s="527"/>
      <c r="N15" s="528"/>
      <c r="O15" s="416"/>
      <c r="P15" s="417"/>
      <c r="Q15" s="581" t="s">
        <v>160</v>
      </c>
      <c r="R15" s="581"/>
      <c r="S15" s="581"/>
      <c r="T15" s="34"/>
      <c r="U15" s="529" t="s">
        <v>180</v>
      </c>
      <c r="V15" s="529"/>
      <c r="W15" s="529"/>
      <c r="X15" s="529"/>
      <c r="Y15" s="529"/>
      <c r="Z15" s="529"/>
      <c r="AA15" s="575"/>
      <c r="AB15" s="575"/>
      <c r="AC15" s="529" t="s">
        <v>161</v>
      </c>
      <c r="AD15" s="529"/>
      <c r="AE15" s="529"/>
      <c r="AF15" s="34"/>
      <c r="AG15" s="39" t="s">
        <v>181</v>
      </c>
      <c r="AH15" s="39"/>
      <c r="AI15" s="34"/>
      <c r="AJ15" s="39"/>
      <c r="AK15" s="34"/>
      <c r="AL15" s="34"/>
      <c r="AM15" s="575"/>
      <c r="AN15" s="575"/>
      <c r="AO15" s="529" t="s">
        <v>182</v>
      </c>
      <c r="AP15" s="529"/>
      <c r="AQ15" s="529"/>
      <c r="AR15" s="529"/>
      <c r="AS15" s="576"/>
      <c r="AT15" s="520" t="str">
        <f>IF('UNIFIED INTAKE'!D19="","",'UNIFIED INTAKE'!D19)</f>
        <v>JW</v>
      </c>
      <c r="AU15" s="521"/>
      <c r="AV15" s="521"/>
      <c r="AW15" s="521"/>
      <c r="AX15" s="521"/>
      <c r="AY15" s="521"/>
      <c r="AZ15" s="521"/>
      <c r="BA15" s="521"/>
      <c r="BB15" s="522"/>
    </row>
    <row r="16" spans="1:54" ht="11.25" customHeight="1">
      <c r="A16" s="570" t="s">
        <v>39</v>
      </c>
      <c r="B16" s="571"/>
      <c r="C16" s="571"/>
      <c r="D16" s="571"/>
      <c r="E16" s="571"/>
      <c r="F16" s="571"/>
      <c r="G16" s="571"/>
      <c r="H16" s="571"/>
      <c r="I16" s="571"/>
      <c r="J16" s="571"/>
      <c r="K16" s="571"/>
      <c r="L16" s="571"/>
      <c r="M16" s="572"/>
      <c r="N16" s="573" t="s">
        <v>40</v>
      </c>
      <c r="O16" s="574"/>
      <c r="P16" s="574"/>
      <c r="Q16" s="574"/>
      <c r="R16" s="574"/>
      <c r="S16" s="574"/>
      <c r="T16" s="574"/>
      <c r="U16" s="574"/>
      <c r="V16" s="574"/>
      <c r="W16" s="574"/>
      <c r="X16" s="574"/>
      <c r="Y16" s="574"/>
      <c r="Z16" s="574"/>
      <c r="AA16" s="574"/>
      <c r="AB16" s="574"/>
      <c r="AC16" s="574"/>
      <c r="AD16" s="574"/>
      <c r="AE16" s="574"/>
      <c r="AF16" s="413" t="s">
        <v>183</v>
      </c>
      <c r="AG16" s="414"/>
      <c r="AH16" s="414"/>
      <c r="AI16" s="414"/>
      <c r="AJ16" s="414"/>
      <c r="AK16" s="414"/>
      <c r="AL16" s="414"/>
      <c r="AM16" s="414"/>
      <c r="AN16" s="414"/>
      <c r="AO16" s="414"/>
      <c r="AP16" s="414"/>
      <c r="AQ16" s="414"/>
      <c r="AR16" s="414"/>
      <c r="AS16" s="414"/>
      <c r="AT16" s="414"/>
      <c r="AU16" s="414"/>
      <c r="AV16" s="414"/>
      <c r="AW16" s="414"/>
      <c r="AX16" s="414"/>
      <c r="AY16" s="414"/>
      <c r="AZ16" s="414"/>
      <c r="BA16" s="414"/>
      <c r="BB16" s="415"/>
    </row>
    <row r="17" spans="1:84" ht="11.25" customHeight="1">
      <c r="A17" s="592" t="str">
        <f>IF('UNIFIED INTAKE'!E14=0,"",'UNIFIED INTAKE'!E14)</f>
        <v>COTMO SIPOCOT CAMARINES SUR</v>
      </c>
      <c r="B17" s="593"/>
      <c r="C17" s="593"/>
      <c r="D17" s="593"/>
      <c r="E17" s="593"/>
      <c r="F17" s="593"/>
      <c r="G17" s="593"/>
      <c r="H17" s="593"/>
      <c r="I17" s="593"/>
      <c r="J17" s="593"/>
      <c r="K17" s="593"/>
      <c r="L17" s="593"/>
      <c r="M17" s="594"/>
      <c r="N17" s="592" t="str">
        <f>IF('UNIFIED INTAKE'!E16=0,"",'UNIFIED INTAKE'!E16)</f>
        <v>COTMO SIPOCOT CAMARINES SUR</v>
      </c>
      <c r="O17" s="593"/>
      <c r="P17" s="593"/>
      <c r="Q17" s="593"/>
      <c r="R17" s="593"/>
      <c r="S17" s="593"/>
      <c r="T17" s="593"/>
      <c r="U17" s="593"/>
      <c r="V17" s="593"/>
      <c r="W17" s="593"/>
      <c r="X17" s="593"/>
      <c r="Y17" s="593"/>
      <c r="Z17" s="593"/>
      <c r="AA17" s="593"/>
      <c r="AB17" s="593"/>
      <c r="AC17" s="593"/>
      <c r="AD17" s="593"/>
      <c r="AE17" s="594"/>
      <c r="AF17" s="402" t="s">
        <v>184</v>
      </c>
      <c r="AG17" s="402"/>
      <c r="AH17" s="402"/>
      <c r="AI17" s="402" t="s">
        <v>185</v>
      </c>
      <c r="AJ17" s="402"/>
      <c r="AK17" s="402"/>
      <c r="AL17" s="402"/>
      <c r="AM17" s="568" t="s">
        <v>186</v>
      </c>
      <c r="AN17" s="568"/>
      <c r="AO17" s="568"/>
      <c r="AP17" s="568"/>
      <c r="AQ17" s="31"/>
      <c r="AR17" s="402" t="s">
        <v>187</v>
      </c>
      <c r="AS17" s="402"/>
      <c r="AT17" s="402"/>
      <c r="AU17" s="568" t="s">
        <v>188</v>
      </c>
      <c r="AV17" s="568"/>
      <c r="AW17" s="568"/>
      <c r="AX17" s="568"/>
      <c r="AY17" s="568" t="s">
        <v>189</v>
      </c>
      <c r="AZ17" s="568"/>
      <c r="BA17" s="568"/>
      <c r="BB17" s="568"/>
    </row>
    <row r="18" spans="1:84" ht="16.5" customHeight="1">
      <c r="A18" s="444"/>
      <c r="B18" s="445"/>
      <c r="C18" s="445"/>
      <c r="D18" s="445"/>
      <c r="E18" s="445"/>
      <c r="F18" s="445"/>
      <c r="G18" s="445"/>
      <c r="H18" s="445"/>
      <c r="I18" s="445"/>
      <c r="J18" s="445"/>
      <c r="K18" s="445"/>
      <c r="L18" s="445"/>
      <c r="M18" s="446"/>
      <c r="N18" s="444"/>
      <c r="O18" s="445"/>
      <c r="P18" s="445"/>
      <c r="Q18" s="445"/>
      <c r="R18" s="445"/>
      <c r="S18" s="445"/>
      <c r="T18" s="445"/>
      <c r="U18" s="445"/>
      <c r="V18" s="445"/>
      <c r="W18" s="445"/>
      <c r="X18" s="445"/>
      <c r="Y18" s="445"/>
      <c r="Z18" s="445"/>
      <c r="AA18" s="445"/>
      <c r="AB18" s="445"/>
      <c r="AC18" s="445"/>
      <c r="AD18" s="445"/>
      <c r="AE18" s="446"/>
      <c r="AF18" s="595"/>
      <c r="AG18" s="595"/>
      <c r="AH18" s="595"/>
      <c r="AI18" s="595"/>
      <c r="AJ18" s="595"/>
      <c r="AK18" s="595"/>
      <c r="AL18" s="595"/>
      <c r="AM18" s="567"/>
      <c r="AN18" s="567"/>
      <c r="AO18" s="567"/>
      <c r="AP18" s="567"/>
      <c r="AQ18" s="35"/>
      <c r="AR18" s="567"/>
      <c r="AS18" s="567"/>
      <c r="AT18" s="567"/>
      <c r="AU18" s="567"/>
      <c r="AV18" s="567"/>
      <c r="AW18" s="567"/>
      <c r="AX18" s="567"/>
      <c r="AY18" s="567"/>
      <c r="AZ18" s="567"/>
      <c r="BA18" s="567"/>
      <c r="BB18" s="567"/>
    </row>
    <row r="19" spans="1:84" ht="22.5" customHeight="1">
      <c r="A19" s="402" t="s">
        <v>190</v>
      </c>
      <c r="B19" s="402"/>
      <c r="C19" s="584" t="s">
        <v>13</v>
      </c>
      <c r="D19" s="584"/>
      <c r="E19" s="584"/>
      <c r="F19" s="584"/>
      <c r="G19" s="584"/>
      <c r="H19" s="520" t="s">
        <v>191</v>
      </c>
      <c r="I19" s="521"/>
      <c r="J19" s="521"/>
      <c r="K19" s="521"/>
      <c r="L19" s="521"/>
      <c r="M19" s="521"/>
      <c r="N19" s="521"/>
      <c r="O19" s="521"/>
      <c r="P19" s="521"/>
      <c r="Q19" s="521"/>
      <c r="R19" s="521"/>
      <c r="S19" s="521"/>
      <c r="T19" s="521"/>
      <c r="U19" s="522"/>
      <c r="V19" s="584" t="s">
        <v>42</v>
      </c>
      <c r="W19" s="584"/>
      <c r="X19" s="584"/>
      <c r="Y19" s="584"/>
      <c r="Z19" s="584"/>
      <c r="AA19" s="584"/>
      <c r="AB19" s="584"/>
      <c r="AC19" s="520" t="s">
        <v>193</v>
      </c>
      <c r="AD19" s="521"/>
      <c r="AE19" s="521"/>
      <c r="AF19" s="521"/>
      <c r="AG19" s="521"/>
      <c r="AH19" s="521"/>
      <c r="AI19" s="521"/>
      <c r="AJ19" s="521"/>
      <c r="AK19" s="521"/>
      <c r="AL19" s="521"/>
      <c r="AM19" s="521"/>
      <c r="AN19" s="521"/>
      <c r="AO19" s="583"/>
      <c r="AP19" s="538" t="s">
        <v>192</v>
      </c>
      <c r="AQ19" s="380"/>
      <c r="AR19" s="380"/>
      <c r="AS19" s="380"/>
      <c r="AT19" s="380"/>
      <c r="AU19" s="380"/>
      <c r="AV19" s="380"/>
      <c r="AW19" s="380"/>
      <c r="AX19" s="380"/>
      <c r="AY19" s="380"/>
      <c r="AZ19" s="380"/>
      <c r="BA19" s="380"/>
      <c r="BB19" s="381"/>
    </row>
    <row r="20" spans="1:84">
      <c r="A20" s="585"/>
      <c r="B20" s="585"/>
      <c r="C20" s="585" t="str">
        <f>IF('UNIFIED INTAKE'!D24=0,"",'UNIFIED INTAKE'!D24)</f>
        <v>FARMER</v>
      </c>
      <c r="D20" s="585"/>
      <c r="E20" s="585"/>
      <c r="F20" s="585"/>
      <c r="G20" s="585"/>
      <c r="H20" s="586"/>
      <c r="I20" s="587"/>
      <c r="J20" s="587"/>
      <c r="K20" s="587"/>
      <c r="L20" s="587"/>
      <c r="M20" s="587"/>
      <c r="N20" s="587"/>
      <c r="O20" s="587"/>
      <c r="P20" s="587"/>
      <c r="Q20" s="587"/>
      <c r="R20" s="587"/>
      <c r="S20" s="587"/>
      <c r="T20" s="587"/>
      <c r="U20" s="588"/>
      <c r="V20" s="589">
        <f>'UNIFIED INTAKE'!M24</f>
        <v>0</v>
      </c>
      <c r="W20" s="590"/>
      <c r="X20" s="590"/>
      <c r="Y20" s="590"/>
      <c r="Z20" s="590"/>
      <c r="AA20" s="590"/>
      <c r="AB20" s="591"/>
      <c r="AC20" s="428"/>
      <c r="AD20" s="429"/>
      <c r="AE20" s="429"/>
      <c r="AF20" s="429"/>
      <c r="AG20" s="429"/>
      <c r="AH20" s="429"/>
      <c r="AI20" s="429"/>
      <c r="AJ20" s="429"/>
      <c r="AK20" s="429"/>
      <c r="AL20" s="429"/>
      <c r="AM20" s="429"/>
      <c r="AN20" s="429"/>
      <c r="AO20" s="430"/>
      <c r="AP20" s="422"/>
      <c r="AQ20" s="420"/>
      <c r="AR20" s="420"/>
      <c r="AS20" s="420"/>
      <c r="AT20" s="420"/>
      <c r="AU20" s="420"/>
      <c r="AV20" s="420"/>
      <c r="AW20" s="420"/>
      <c r="AX20" s="420"/>
      <c r="AY20" s="420"/>
      <c r="AZ20" s="420"/>
      <c r="BA20" s="420"/>
      <c r="BB20" s="582"/>
    </row>
    <row r="21" spans="1:84" ht="11.25" customHeight="1">
      <c r="A21" s="413" t="s">
        <v>194</v>
      </c>
      <c r="B21" s="414"/>
      <c r="C21" s="414"/>
      <c r="D21" s="414"/>
      <c r="E21" s="414"/>
      <c r="F21" s="414"/>
      <c r="G21" s="414"/>
      <c r="H21" s="414"/>
      <c r="I21" s="414"/>
      <c r="J21" s="414"/>
      <c r="K21" s="414"/>
      <c r="L21" s="414"/>
      <c r="M21" s="414"/>
      <c r="N21" s="414"/>
      <c r="O21" s="414"/>
      <c r="P21" s="414"/>
      <c r="Q21" s="414"/>
      <c r="R21" s="414"/>
      <c r="S21" s="414"/>
      <c r="T21" s="414"/>
      <c r="U21" s="414"/>
      <c r="V21" s="414"/>
      <c r="W21" s="414"/>
      <c r="X21" s="414"/>
      <c r="Y21" s="414"/>
      <c r="Z21" s="414"/>
      <c r="AA21" s="414"/>
      <c r="AB21" s="414"/>
      <c r="AC21" s="414"/>
      <c r="AD21" s="414"/>
      <c r="AE21" s="414"/>
      <c r="AF21" s="414"/>
      <c r="AG21" s="414"/>
      <c r="AH21" s="414"/>
      <c r="AI21" s="414"/>
      <c r="AJ21" s="414"/>
      <c r="AK21" s="414"/>
      <c r="AL21" s="414"/>
      <c r="AM21" s="414"/>
      <c r="AN21" s="414"/>
      <c r="AO21" s="414"/>
      <c r="AP21" s="414"/>
      <c r="AQ21" s="414"/>
      <c r="AR21" s="414"/>
      <c r="AS21" s="414"/>
      <c r="AT21" s="414"/>
      <c r="AU21" s="414"/>
      <c r="AV21" s="414"/>
      <c r="AW21" s="414"/>
      <c r="AX21" s="414"/>
      <c r="AY21" s="414"/>
      <c r="AZ21" s="414"/>
      <c r="BA21" s="414"/>
      <c r="BB21" s="415"/>
    </row>
    <row r="22" spans="1:84" ht="11.25" customHeight="1">
      <c r="A22" s="379" t="s">
        <v>195</v>
      </c>
      <c r="B22" s="381"/>
      <c r="C22" s="379" t="s">
        <v>197</v>
      </c>
      <c r="D22" s="380"/>
      <c r="E22" s="381"/>
      <c r="F22" s="379" t="s">
        <v>158</v>
      </c>
      <c r="G22" s="380"/>
      <c r="H22" s="380"/>
      <c r="I22" s="380"/>
      <c r="J22" s="381"/>
      <c r="K22" s="379" t="s">
        <v>198</v>
      </c>
      <c r="L22" s="380"/>
      <c r="M22" s="380"/>
      <c r="N22" s="380"/>
      <c r="O22" s="380"/>
      <c r="P22" s="380"/>
      <c r="Q22" s="381"/>
      <c r="R22" s="379" t="s">
        <v>199</v>
      </c>
      <c r="S22" s="380"/>
      <c r="T22" s="380"/>
      <c r="U22" s="381"/>
      <c r="V22" s="403" t="s">
        <v>157</v>
      </c>
      <c r="W22" s="404"/>
      <c r="X22" s="404"/>
      <c r="Y22" s="404"/>
      <c r="Z22" s="404"/>
      <c r="AA22" s="405"/>
      <c r="AB22" s="403" t="s">
        <v>200</v>
      </c>
      <c r="AC22" s="404"/>
      <c r="AD22" s="404"/>
      <c r="AE22" s="404"/>
      <c r="AF22" s="405"/>
      <c r="AG22" s="403" t="s">
        <v>201</v>
      </c>
      <c r="AH22" s="404"/>
      <c r="AI22" s="404"/>
      <c r="AJ22" s="404"/>
      <c r="AK22" s="404"/>
      <c r="AL22" s="405"/>
      <c r="AM22" s="403" t="s">
        <v>196</v>
      </c>
      <c r="AN22" s="404"/>
      <c r="AO22" s="404"/>
      <c r="AP22" s="404"/>
      <c r="AQ22" s="404"/>
      <c r="AR22" s="404"/>
      <c r="AS22" s="405"/>
      <c r="AT22" s="402" t="s">
        <v>162</v>
      </c>
      <c r="AU22" s="402"/>
      <c r="AV22" s="402"/>
      <c r="AW22" s="402"/>
      <c r="AX22" s="402"/>
      <c r="AY22" s="402"/>
      <c r="AZ22" s="402"/>
      <c r="BA22" s="402"/>
      <c r="BB22" s="402"/>
    </row>
    <row r="23" spans="1:84" s="36" customFormat="1" ht="48.75" customHeight="1">
      <c r="A23" s="356"/>
      <c r="B23" s="358"/>
      <c r="C23" s="356"/>
      <c r="D23" s="357"/>
      <c r="E23" s="358"/>
      <c r="F23" s="356"/>
      <c r="G23" s="357"/>
      <c r="H23" s="357"/>
      <c r="I23" s="357"/>
      <c r="J23" s="358"/>
      <c r="K23" s="356"/>
      <c r="L23" s="357"/>
      <c r="M23" s="357"/>
      <c r="N23" s="357"/>
      <c r="O23" s="357"/>
      <c r="P23" s="357"/>
      <c r="Q23" s="358"/>
      <c r="R23" s="356"/>
      <c r="S23" s="357"/>
      <c r="T23" s="357"/>
      <c r="U23" s="358"/>
      <c r="V23" s="406"/>
      <c r="W23" s="407"/>
      <c r="X23" s="407"/>
      <c r="Y23" s="407"/>
      <c r="Z23" s="407"/>
      <c r="AA23" s="408"/>
      <c r="AB23" s="406"/>
      <c r="AC23" s="407"/>
      <c r="AD23" s="407"/>
      <c r="AE23" s="407"/>
      <c r="AF23" s="408"/>
      <c r="AG23" s="406"/>
      <c r="AH23" s="407"/>
      <c r="AI23" s="407"/>
      <c r="AJ23" s="407"/>
      <c r="AK23" s="407"/>
      <c r="AL23" s="408"/>
      <c r="AM23" s="406"/>
      <c r="AN23" s="407"/>
      <c r="AO23" s="407"/>
      <c r="AP23" s="407"/>
      <c r="AQ23" s="407"/>
      <c r="AR23" s="407"/>
      <c r="AS23" s="408"/>
      <c r="AT23" s="400" t="s">
        <v>202</v>
      </c>
      <c r="AU23" s="401"/>
      <c r="AV23" s="401"/>
      <c r="AW23" s="401"/>
      <c r="AX23" s="401"/>
      <c r="AY23" s="401"/>
      <c r="AZ23" s="401"/>
      <c r="BA23" s="401"/>
      <c r="BB23" s="401"/>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8"/>
      <c r="CB23" s="38"/>
      <c r="CC23" s="38"/>
      <c r="CD23" s="38"/>
      <c r="CE23" s="38"/>
      <c r="CF23" s="38"/>
    </row>
    <row r="24" spans="1:84" ht="12.75" customHeight="1">
      <c r="A24" s="423" t="s">
        <v>44</v>
      </c>
      <c r="B24" s="424"/>
      <c r="C24" s="424"/>
      <c r="D24" s="424"/>
      <c r="E24" s="424"/>
      <c r="F24" s="424"/>
      <c r="G24" s="424"/>
      <c r="H24" s="424"/>
      <c r="I24" s="424"/>
      <c r="J24" s="424"/>
      <c r="K24" s="424"/>
      <c r="L24" s="424"/>
      <c r="M24" s="424"/>
      <c r="N24" s="424"/>
      <c r="O24" s="424"/>
      <c r="P24" s="424"/>
      <c r="Q24" s="424"/>
      <c r="R24" s="424"/>
      <c r="S24" s="424"/>
      <c r="T24" s="424"/>
      <c r="U24" s="424"/>
      <c r="V24" s="424"/>
      <c r="W24" s="424"/>
      <c r="X24" s="424"/>
      <c r="Y24" s="424"/>
      <c r="Z24" s="424"/>
      <c r="AA24" s="424"/>
      <c r="AB24" s="424"/>
      <c r="AC24" s="424"/>
      <c r="AD24" s="424"/>
      <c r="AE24" s="424"/>
      <c r="AF24" s="424"/>
      <c r="AG24" s="424"/>
      <c r="AH24" s="424"/>
      <c r="AI24" s="424"/>
      <c r="AJ24" s="424"/>
      <c r="AK24" s="424"/>
      <c r="AL24" s="424"/>
      <c r="AM24" s="424"/>
      <c r="AN24" s="424"/>
      <c r="AO24" s="424"/>
      <c r="AP24" s="424"/>
      <c r="AQ24" s="424"/>
      <c r="AR24" s="424"/>
      <c r="AS24" s="424"/>
      <c r="AT24" s="424"/>
      <c r="AU24" s="424"/>
      <c r="AV24" s="424"/>
      <c r="AW24" s="424"/>
      <c r="AX24" s="424"/>
      <c r="AY24" s="424"/>
      <c r="AZ24" s="424"/>
      <c r="BA24" s="424"/>
      <c r="BB24" s="425"/>
    </row>
    <row r="25" spans="1:84" ht="21" customHeight="1">
      <c r="A25" s="426" t="s">
        <v>45</v>
      </c>
      <c r="B25" s="393"/>
      <c r="C25" s="393"/>
      <c r="D25" s="393"/>
      <c r="E25" s="393"/>
      <c r="F25" s="393"/>
      <c r="G25" s="393"/>
      <c r="H25" s="393"/>
      <c r="I25" s="393"/>
      <c r="J25" s="427"/>
      <c r="K25" s="431" t="s">
        <v>37</v>
      </c>
      <c r="L25" s="393"/>
      <c r="M25" s="393"/>
      <c r="N25" s="427"/>
      <c r="O25" s="431" t="s">
        <v>38</v>
      </c>
      <c r="P25" s="393"/>
      <c r="Q25" s="393"/>
      <c r="R25" s="393"/>
      <c r="S25" s="427"/>
      <c r="T25" s="431" t="s">
        <v>46</v>
      </c>
      <c r="U25" s="393"/>
      <c r="V25" s="393"/>
      <c r="W25" s="393"/>
      <c r="X25" s="393"/>
      <c r="Y25" s="393"/>
      <c r="Z25" s="393"/>
      <c r="AA25" s="427"/>
      <c r="AB25" s="431" t="s">
        <v>41</v>
      </c>
      <c r="AC25" s="393"/>
      <c r="AD25" s="393"/>
      <c r="AE25" s="393"/>
      <c r="AF25" s="393"/>
      <c r="AG25" s="393"/>
      <c r="AH25" s="393"/>
      <c r="AI25" s="427"/>
      <c r="AJ25" s="431" t="s">
        <v>43</v>
      </c>
      <c r="AK25" s="393"/>
      <c r="AL25" s="393"/>
      <c r="AM25" s="393"/>
      <c r="AN25" s="393"/>
      <c r="AO25" s="393"/>
      <c r="AP25" s="393"/>
      <c r="AQ25" s="427"/>
      <c r="AR25" s="431" t="s">
        <v>47</v>
      </c>
      <c r="AS25" s="393"/>
      <c r="AT25" s="393"/>
      <c r="AU25" s="393"/>
      <c r="AV25" s="393"/>
      <c r="AW25" s="393"/>
      <c r="AX25" s="393"/>
      <c r="AY25" s="393"/>
      <c r="AZ25" s="393"/>
      <c r="BA25" s="393"/>
      <c r="BB25" s="394"/>
    </row>
    <row r="26" spans="1:84">
      <c r="A26" s="382" t="str">
        <f>IF('UNIFIED INTAKE'!A31=0,"",'UNIFIED INTAKE'!A31)</f>
        <v>ZORILLA, JULIE</v>
      </c>
      <c r="B26" s="383"/>
      <c r="C26" s="383"/>
      <c r="D26" s="383"/>
      <c r="E26" s="383"/>
      <c r="F26" s="383"/>
      <c r="G26" s="383"/>
      <c r="H26" s="383"/>
      <c r="I26" s="383"/>
      <c r="J26" s="384"/>
      <c r="K26" s="385">
        <f>IF('UNIFIED INTAKE'!S31=0,"",'UNIFIED INTAKE'!S31)</f>
        <v>53</v>
      </c>
      <c r="L26" s="386"/>
      <c r="M26" s="386"/>
      <c r="N26" s="387"/>
      <c r="O26" s="385" t="str">
        <f>IF('UNIFIED INTAKE'!K31=0,"",'UNIFIED INTAKE'!K31)</f>
        <v>M</v>
      </c>
      <c r="P26" s="386"/>
      <c r="Q26" s="386"/>
      <c r="R26" s="386"/>
      <c r="S26" s="387"/>
      <c r="T26" s="385" t="str">
        <f>IF('UNIFIED INTAKE'!L31=0,"",'UNIFIED INTAKE'!L31)</f>
        <v>SPOUSE</v>
      </c>
      <c r="U26" s="386"/>
      <c r="V26" s="386"/>
      <c r="W26" s="386"/>
      <c r="X26" s="386"/>
      <c r="Y26" s="386"/>
      <c r="Z26" s="386"/>
      <c r="AA26" s="387"/>
      <c r="AB26" s="385" t="str">
        <f>IF('UNIFIED INTAKE'!M31=0,"",'UNIFIED INTAKE'!M31)</f>
        <v>HIGH GRAD</v>
      </c>
      <c r="AC26" s="386"/>
      <c r="AD26" s="386"/>
      <c r="AE26" s="386"/>
      <c r="AF26" s="386"/>
      <c r="AG26" s="386"/>
      <c r="AH26" s="386"/>
      <c r="AI26" s="387"/>
      <c r="AJ26" s="385" t="str">
        <f>IF('UNIFIED INTAKE'!P31=0,"",'UNIFIED INTAKE'!P31)</f>
        <v>NONE</v>
      </c>
      <c r="AK26" s="386"/>
      <c r="AL26" s="386"/>
      <c r="AM26" s="386"/>
      <c r="AN26" s="386"/>
      <c r="AO26" s="386"/>
      <c r="AP26" s="386"/>
      <c r="AQ26" s="387"/>
      <c r="AR26" s="388" t="str">
        <f>IF('UNIFIED INTAKE'!R31=0,"",'UNIFIED INTAKE'!R31)</f>
        <v>NONE</v>
      </c>
      <c r="AS26" s="389"/>
      <c r="AT26" s="389"/>
      <c r="AU26" s="389"/>
      <c r="AV26" s="389"/>
      <c r="AW26" s="389"/>
      <c r="AX26" s="389"/>
      <c r="AY26" s="389"/>
      <c r="AZ26" s="389"/>
      <c r="BA26" s="389"/>
      <c r="BB26" s="390"/>
    </row>
    <row r="27" spans="1:84">
      <c r="A27" s="382" t="str">
        <f>IF('UNIFIED INTAKE'!A32=0,"",'UNIFIED INTAKE'!A32)</f>
        <v>ZORILLA, ALJO</v>
      </c>
      <c r="B27" s="383"/>
      <c r="C27" s="383"/>
      <c r="D27" s="383"/>
      <c r="E27" s="383"/>
      <c r="F27" s="383"/>
      <c r="G27" s="383"/>
      <c r="H27" s="383"/>
      <c r="I27" s="383"/>
      <c r="J27" s="384"/>
      <c r="K27" s="385">
        <f>IF('UNIFIED INTAKE'!S32=0,"",'UNIFIED INTAKE'!S32)</f>
        <v>22</v>
      </c>
      <c r="L27" s="386"/>
      <c r="M27" s="386"/>
      <c r="N27" s="387"/>
      <c r="O27" s="385" t="str">
        <f>IF('UNIFIED INTAKE'!K32=0,"",'UNIFIED INTAKE'!K32)</f>
        <v>S</v>
      </c>
      <c r="P27" s="386"/>
      <c r="Q27" s="386"/>
      <c r="R27" s="386"/>
      <c r="S27" s="387"/>
      <c r="T27" s="385" t="str">
        <f>IF('UNIFIED INTAKE'!L32=0,"",'UNIFIED INTAKE'!L32)</f>
        <v>SON</v>
      </c>
      <c r="U27" s="386"/>
      <c r="V27" s="386"/>
      <c r="W27" s="386"/>
      <c r="X27" s="386"/>
      <c r="Y27" s="386"/>
      <c r="Z27" s="386"/>
      <c r="AA27" s="387"/>
      <c r="AB27" s="385" t="str">
        <f>IF('UNIFIED INTAKE'!M32=0,"",'UNIFIED INTAKE'!M32)</f>
        <v>HIGH GRAD</v>
      </c>
      <c r="AC27" s="386"/>
      <c r="AD27" s="386"/>
      <c r="AE27" s="386"/>
      <c r="AF27" s="386"/>
      <c r="AG27" s="386"/>
      <c r="AH27" s="386"/>
      <c r="AI27" s="387"/>
      <c r="AJ27" s="385" t="str">
        <f>IF('UNIFIED INTAKE'!P32=0,"",'UNIFIED INTAKE'!P32)</f>
        <v>HELPER</v>
      </c>
      <c r="AK27" s="386"/>
      <c r="AL27" s="386"/>
      <c r="AM27" s="386"/>
      <c r="AN27" s="386"/>
      <c r="AO27" s="386"/>
      <c r="AP27" s="386"/>
      <c r="AQ27" s="387"/>
      <c r="AR27" s="388">
        <f>IF('UNIFIED INTAKE'!R32=0,"",'UNIFIED INTAKE'!R32)</f>
        <v>3600</v>
      </c>
      <c r="AS27" s="389"/>
      <c r="AT27" s="389"/>
      <c r="AU27" s="389"/>
      <c r="AV27" s="389"/>
      <c r="AW27" s="389"/>
      <c r="AX27" s="389"/>
      <c r="AY27" s="389"/>
      <c r="AZ27" s="389"/>
      <c r="BA27" s="389"/>
      <c r="BB27" s="390"/>
    </row>
    <row r="28" spans="1:84">
      <c r="A28" s="382" t="str">
        <f>IF('UNIFIED INTAKE'!A33=0,"",'UNIFIED INTAKE'!A33)</f>
        <v>ZORILLA, JOBELLE</v>
      </c>
      <c r="B28" s="383"/>
      <c r="C28" s="383"/>
      <c r="D28" s="383"/>
      <c r="E28" s="383"/>
      <c r="F28" s="383"/>
      <c r="G28" s="383"/>
      <c r="H28" s="383"/>
      <c r="I28" s="383"/>
      <c r="J28" s="384"/>
      <c r="K28" s="385">
        <f>IF('UNIFIED INTAKE'!S33=0,"",'UNIFIED INTAKE'!S33)</f>
        <v>20</v>
      </c>
      <c r="L28" s="386"/>
      <c r="M28" s="386"/>
      <c r="N28" s="387"/>
      <c r="O28" s="385" t="str">
        <f>IF('UNIFIED INTAKE'!K33=0,"",'UNIFIED INTAKE'!K33)</f>
        <v>S</v>
      </c>
      <c r="P28" s="386"/>
      <c r="Q28" s="386"/>
      <c r="R28" s="386"/>
      <c r="S28" s="387"/>
      <c r="T28" s="385" t="str">
        <f>IF('UNIFIED INTAKE'!L33=0,"",'UNIFIED INTAKE'!L33)</f>
        <v>DAUGHTER</v>
      </c>
      <c r="U28" s="386"/>
      <c r="V28" s="386"/>
      <c r="W28" s="386"/>
      <c r="X28" s="386"/>
      <c r="Y28" s="386"/>
      <c r="Z28" s="386"/>
      <c r="AA28" s="387"/>
      <c r="AB28" s="385" t="str">
        <f>IF('UNIFIED INTAKE'!M33=0,"",'UNIFIED INTAKE'!M33)</f>
        <v>HIGH GRAD</v>
      </c>
      <c r="AC28" s="386"/>
      <c r="AD28" s="386"/>
      <c r="AE28" s="386"/>
      <c r="AF28" s="386"/>
      <c r="AG28" s="386"/>
      <c r="AH28" s="386"/>
      <c r="AI28" s="387"/>
      <c r="AJ28" s="385" t="str">
        <f>IF('UNIFIED INTAKE'!P33=0,"",'UNIFIED INTAKE'!P33)</f>
        <v>NONE</v>
      </c>
      <c r="AK28" s="386"/>
      <c r="AL28" s="386"/>
      <c r="AM28" s="386"/>
      <c r="AN28" s="386"/>
      <c r="AO28" s="386"/>
      <c r="AP28" s="386"/>
      <c r="AQ28" s="387"/>
      <c r="AR28" s="388" t="str">
        <f>IF('UNIFIED INTAKE'!R33=0,"",'UNIFIED INTAKE'!R33)</f>
        <v>NONE</v>
      </c>
      <c r="AS28" s="389"/>
      <c r="AT28" s="389"/>
      <c r="AU28" s="389"/>
      <c r="AV28" s="389"/>
      <c r="AW28" s="389"/>
      <c r="AX28" s="389"/>
      <c r="AY28" s="389"/>
      <c r="AZ28" s="389"/>
      <c r="BA28" s="389"/>
      <c r="BB28" s="390"/>
    </row>
    <row r="29" spans="1:84">
      <c r="A29" s="382" t="str">
        <f>IF('UNIFIED INTAKE'!A34=0,"",'UNIFIED INTAKE'!A34)</f>
        <v/>
      </c>
      <c r="B29" s="383"/>
      <c r="C29" s="383"/>
      <c r="D29" s="383"/>
      <c r="E29" s="383"/>
      <c r="F29" s="383"/>
      <c r="G29" s="383"/>
      <c r="H29" s="383"/>
      <c r="I29" s="383"/>
      <c r="J29" s="384"/>
      <c r="K29" s="385" t="str">
        <f>IF('UNIFIED INTAKE'!S34=0,"",'UNIFIED INTAKE'!S34)</f>
        <v/>
      </c>
      <c r="L29" s="386"/>
      <c r="M29" s="386"/>
      <c r="N29" s="387"/>
      <c r="O29" s="385" t="str">
        <f>IF('UNIFIED INTAKE'!K34=0,"",'UNIFIED INTAKE'!K34)</f>
        <v/>
      </c>
      <c r="P29" s="386"/>
      <c r="Q29" s="386"/>
      <c r="R29" s="386"/>
      <c r="S29" s="387"/>
      <c r="T29" s="385" t="str">
        <f>IF('UNIFIED INTAKE'!L34=0,"",'UNIFIED INTAKE'!L34)</f>
        <v/>
      </c>
      <c r="U29" s="386"/>
      <c r="V29" s="386"/>
      <c r="W29" s="386"/>
      <c r="X29" s="386"/>
      <c r="Y29" s="386"/>
      <c r="Z29" s="386"/>
      <c r="AA29" s="387"/>
      <c r="AB29" s="385" t="str">
        <f>IF('UNIFIED INTAKE'!M34=0,"",'UNIFIED INTAKE'!M34)</f>
        <v/>
      </c>
      <c r="AC29" s="386"/>
      <c r="AD29" s="386"/>
      <c r="AE29" s="386"/>
      <c r="AF29" s="386"/>
      <c r="AG29" s="386"/>
      <c r="AH29" s="386"/>
      <c r="AI29" s="387"/>
      <c r="AJ29" s="385" t="str">
        <f>IF('UNIFIED INTAKE'!P34=0,"",'UNIFIED INTAKE'!P34)</f>
        <v/>
      </c>
      <c r="AK29" s="386"/>
      <c r="AL29" s="386"/>
      <c r="AM29" s="386"/>
      <c r="AN29" s="386"/>
      <c r="AO29" s="386"/>
      <c r="AP29" s="386"/>
      <c r="AQ29" s="387"/>
      <c r="AR29" s="388" t="str">
        <f>IF('UNIFIED INTAKE'!R34=0,"",'UNIFIED INTAKE'!R34)</f>
        <v/>
      </c>
      <c r="AS29" s="389"/>
      <c r="AT29" s="389"/>
      <c r="AU29" s="389"/>
      <c r="AV29" s="389"/>
      <c r="AW29" s="389"/>
      <c r="AX29" s="389"/>
      <c r="AY29" s="389"/>
      <c r="AZ29" s="389"/>
      <c r="BA29" s="389"/>
      <c r="BB29" s="390"/>
    </row>
    <row r="30" spans="1:84">
      <c r="A30" s="382" t="str">
        <f>IF('UNIFIED INTAKE'!A35=0,"",'UNIFIED INTAKE'!A35)</f>
        <v/>
      </c>
      <c r="B30" s="383"/>
      <c r="C30" s="383"/>
      <c r="D30" s="383"/>
      <c r="E30" s="383"/>
      <c r="F30" s="383"/>
      <c r="G30" s="383"/>
      <c r="H30" s="383"/>
      <c r="I30" s="383"/>
      <c r="J30" s="384"/>
      <c r="K30" s="385" t="str">
        <f>IF('UNIFIED INTAKE'!S35=0,"",'UNIFIED INTAKE'!S35)</f>
        <v/>
      </c>
      <c r="L30" s="386"/>
      <c r="M30" s="386"/>
      <c r="N30" s="387"/>
      <c r="O30" s="385" t="str">
        <f>IF('UNIFIED INTAKE'!K35=0,"",'UNIFIED INTAKE'!K35)</f>
        <v/>
      </c>
      <c r="P30" s="386"/>
      <c r="Q30" s="386"/>
      <c r="R30" s="386"/>
      <c r="S30" s="387"/>
      <c r="T30" s="385" t="str">
        <f>IF('UNIFIED INTAKE'!L35=0,"",'UNIFIED INTAKE'!L35)</f>
        <v/>
      </c>
      <c r="U30" s="386"/>
      <c r="V30" s="386"/>
      <c r="W30" s="386"/>
      <c r="X30" s="386"/>
      <c r="Y30" s="386"/>
      <c r="Z30" s="386"/>
      <c r="AA30" s="387"/>
      <c r="AB30" s="385" t="str">
        <f>IF('UNIFIED INTAKE'!M35=0,"",'UNIFIED INTAKE'!M35)</f>
        <v/>
      </c>
      <c r="AC30" s="386"/>
      <c r="AD30" s="386"/>
      <c r="AE30" s="386"/>
      <c r="AF30" s="386"/>
      <c r="AG30" s="386"/>
      <c r="AH30" s="386"/>
      <c r="AI30" s="387"/>
      <c r="AJ30" s="385" t="str">
        <f>IF('UNIFIED INTAKE'!P35=0,"",'UNIFIED INTAKE'!P35)</f>
        <v/>
      </c>
      <c r="AK30" s="386"/>
      <c r="AL30" s="386"/>
      <c r="AM30" s="386"/>
      <c r="AN30" s="386"/>
      <c r="AO30" s="386"/>
      <c r="AP30" s="386"/>
      <c r="AQ30" s="387"/>
      <c r="AR30" s="388" t="str">
        <f>IF('UNIFIED INTAKE'!R35=0,"",'UNIFIED INTAKE'!R35)</f>
        <v/>
      </c>
      <c r="AS30" s="389"/>
      <c r="AT30" s="389"/>
      <c r="AU30" s="389"/>
      <c r="AV30" s="389"/>
      <c r="AW30" s="389"/>
      <c r="AX30" s="389"/>
      <c r="AY30" s="389"/>
      <c r="AZ30" s="389"/>
      <c r="BA30" s="389"/>
      <c r="BB30" s="390"/>
    </row>
    <row r="31" spans="1:84">
      <c r="A31" s="382" t="str">
        <f>IF('UNIFIED INTAKE'!A36=0,"",'UNIFIED INTAKE'!A36)</f>
        <v/>
      </c>
      <c r="B31" s="383"/>
      <c r="C31" s="383"/>
      <c r="D31" s="383"/>
      <c r="E31" s="383"/>
      <c r="F31" s="383"/>
      <c r="G31" s="383"/>
      <c r="H31" s="383"/>
      <c r="I31" s="383"/>
      <c r="J31" s="384"/>
      <c r="K31" s="385" t="str">
        <f>IF('UNIFIED INTAKE'!S36=0,"",'UNIFIED INTAKE'!S36)</f>
        <v/>
      </c>
      <c r="L31" s="386"/>
      <c r="M31" s="386"/>
      <c r="N31" s="387"/>
      <c r="O31" s="385" t="str">
        <f>IF('UNIFIED INTAKE'!K36=0,"",'UNIFIED INTAKE'!K36)</f>
        <v/>
      </c>
      <c r="P31" s="386"/>
      <c r="Q31" s="386"/>
      <c r="R31" s="386"/>
      <c r="S31" s="387"/>
      <c r="T31" s="385" t="str">
        <f>IF('UNIFIED INTAKE'!L36=0,"",'UNIFIED INTAKE'!L36)</f>
        <v/>
      </c>
      <c r="U31" s="386"/>
      <c r="V31" s="386"/>
      <c r="W31" s="386"/>
      <c r="X31" s="386"/>
      <c r="Y31" s="386"/>
      <c r="Z31" s="386"/>
      <c r="AA31" s="387"/>
      <c r="AB31" s="385" t="str">
        <f>IF('UNIFIED INTAKE'!M36=0,"",'UNIFIED INTAKE'!M36)</f>
        <v/>
      </c>
      <c r="AC31" s="386"/>
      <c r="AD31" s="386"/>
      <c r="AE31" s="386"/>
      <c r="AF31" s="386"/>
      <c r="AG31" s="386"/>
      <c r="AH31" s="386"/>
      <c r="AI31" s="387"/>
      <c r="AJ31" s="385" t="str">
        <f>IF('UNIFIED INTAKE'!P36=0,"",'UNIFIED INTAKE'!P36)</f>
        <v/>
      </c>
      <c r="AK31" s="386"/>
      <c r="AL31" s="386"/>
      <c r="AM31" s="386"/>
      <c r="AN31" s="386"/>
      <c r="AO31" s="386"/>
      <c r="AP31" s="386"/>
      <c r="AQ31" s="387"/>
      <c r="AR31" s="388" t="str">
        <f>IF('UNIFIED INTAKE'!R36=0,"",'UNIFIED INTAKE'!R36)</f>
        <v/>
      </c>
      <c r="AS31" s="389"/>
      <c r="AT31" s="389"/>
      <c r="AU31" s="389"/>
      <c r="AV31" s="389"/>
      <c r="AW31" s="389"/>
      <c r="AX31" s="389"/>
      <c r="AY31" s="389"/>
      <c r="AZ31" s="389"/>
      <c r="BA31" s="389"/>
      <c r="BB31" s="390"/>
    </row>
    <row r="32" spans="1:84">
      <c r="A32" s="382" t="str">
        <f>IF('UNIFIED INTAKE'!A37=0,"",'UNIFIED INTAKE'!A37)</f>
        <v/>
      </c>
      <c r="B32" s="383"/>
      <c r="C32" s="383"/>
      <c r="D32" s="383"/>
      <c r="E32" s="383"/>
      <c r="F32" s="383"/>
      <c r="G32" s="383"/>
      <c r="H32" s="383"/>
      <c r="I32" s="383"/>
      <c r="J32" s="384"/>
      <c r="K32" s="385" t="str">
        <f>IF('UNIFIED INTAKE'!S37=0,"",'UNIFIED INTAKE'!S37)</f>
        <v/>
      </c>
      <c r="L32" s="386"/>
      <c r="M32" s="386"/>
      <c r="N32" s="387"/>
      <c r="O32" s="385" t="str">
        <f>IF('UNIFIED INTAKE'!K37=0,"",'UNIFIED INTAKE'!K37)</f>
        <v/>
      </c>
      <c r="P32" s="386"/>
      <c r="Q32" s="386"/>
      <c r="R32" s="386"/>
      <c r="S32" s="387"/>
      <c r="T32" s="385" t="str">
        <f>IF('UNIFIED INTAKE'!L37=0,"",'UNIFIED INTAKE'!L37)</f>
        <v/>
      </c>
      <c r="U32" s="386"/>
      <c r="V32" s="386"/>
      <c r="W32" s="386"/>
      <c r="X32" s="386"/>
      <c r="Y32" s="386"/>
      <c r="Z32" s="386"/>
      <c r="AA32" s="387"/>
      <c r="AB32" s="385" t="str">
        <f>IF('UNIFIED INTAKE'!M37=0,"",'UNIFIED INTAKE'!M37)</f>
        <v/>
      </c>
      <c r="AC32" s="386"/>
      <c r="AD32" s="386"/>
      <c r="AE32" s="386"/>
      <c r="AF32" s="386"/>
      <c r="AG32" s="386"/>
      <c r="AH32" s="386"/>
      <c r="AI32" s="387"/>
      <c r="AJ32" s="385" t="str">
        <f>IF('UNIFIED INTAKE'!P37=0,"",'UNIFIED INTAKE'!P37)</f>
        <v/>
      </c>
      <c r="AK32" s="386"/>
      <c r="AL32" s="386"/>
      <c r="AM32" s="386"/>
      <c r="AN32" s="386"/>
      <c r="AO32" s="386"/>
      <c r="AP32" s="386"/>
      <c r="AQ32" s="387"/>
      <c r="AR32" s="388" t="str">
        <f>IF('UNIFIED INTAKE'!R37=0,"",'UNIFIED INTAKE'!R37)</f>
        <v/>
      </c>
      <c r="AS32" s="389"/>
      <c r="AT32" s="389"/>
      <c r="AU32" s="389"/>
      <c r="AV32" s="389"/>
      <c r="AW32" s="389"/>
      <c r="AX32" s="389"/>
      <c r="AY32" s="389"/>
      <c r="AZ32" s="389"/>
      <c r="BA32" s="389"/>
      <c r="BB32" s="390"/>
    </row>
    <row r="33" spans="1:54">
      <c r="A33" s="382" t="str">
        <f>IF('UNIFIED INTAKE'!A38=0,"",'UNIFIED INTAKE'!A38)</f>
        <v/>
      </c>
      <c r="B33" s="383"/>
      <c r="C33" s="383"/>
      <c r="D33" s="383"/>
      <c r="E33" s="383"/>
      <c r="F33" s="383"/>
      <c r="G33" s="383"/>
      <c r="H33" s="383"/>
      <c r="I33" s="383"/>
      <c r="J33" s="384"/>
      <c r="K33" s="385" t="str">
        <f>IF('UNIFIED INTAKE'!S38=0,"",'UNIFIED INTAKE'!S38)</f>
        <v/>
      </c>
      <c r="L33" s="386"/>
      <c r="M33" s="386"/>
      <c r="N33" s="387"/>
      <c r="O33" s="385" t="str">
        <f>IF('UNIFIED INTAKE'!K38=0,"",'UNIFIED INTAKE'!K38)</f>
        <v/>
      </c>
      <c r="P33" s="386"/>
      <c r="Q33" s="386"/>
      <c r="R33" s="386"/>
      <c r="S33" s="387"/>
      <c r="T33" s="385" t="str">
        <f>IF('UNIFIED INTAKE'!L38=0,"",'UNIFIED INTAKE'!L38)</f>
        <v/>
      </c>
      <c r="U33" s="386"/>
      <c r="V33" s="386"/>
      <c r="W33" s="386"/>
      <c r="X33" s="386"/>
      <c r="Y33" s="386"/>
      <c r="Z33" s="386"/>
      <c r="AA33" s="387"/>
      <c r="AB33" s="385" t="str">
        <f>IF('UNIFIED INTAKE'!M38=0,"",'UNIFIED INTAKE'!M38)</f>
        <v/>
      </c>
      <c r="AC33" s="386"/>
      <c r="AD33" s="386"/>
      <c r="AE33" s="386"/>
      <c r="AF33" s="386"/>
      <c r="AG33" s="386"/>
      <c r="AH33" s="386"/>
      <c r="AI33" s="387"/>
      <c r="AJ33" s="385" t="str">
        <f>IF('UNIFIED INTAKE'!P38=0,"",'UNIFIED INTAKE'!P38)</f>
        <v/>
      </c>
      <c r="AK33" s="386"/>
      <c r="AL33" s="386"/>
      <c r="AM33" s="386"/>
      <c r="AN33" s="386"/>
      <c r="AO33" s="386"/>
      <c r="AP33" s="386"/>
      <c r="AQ33" s="387"/>
      <c r="AR33" s="388" t="str">
        <f>IF('UNIFIED INTAKE'!R38=0,"",'UNIFIED INTAKE'!R38)</f>
        <v/>
      </c>
      <c r="AS33" s="389"/>
      <c r="AT33" s="389"/>
      <c r="AU33" s="389"/>
      <c r="AV33" s="389"/>
      <c r="AW33" s="389"/>
      <c r="AX33" s="389"/>
      <c r="AY33" s="389"/>
      <c r="AZ33" s="389"/>
      <c r="BA33" s="389"/>
      <c r="BB33" s="390"/>
    </row>
    <row r="34" spans="1:54">
      <c r="A34" s="382" t="str">
        <f>IF('UNIFIED INTAKE'!A39=0,"",'UNIFIED INTAKE'!A39)</f>
        <v/>
      </c>
      <c r="B34" s="383"/>
      <c r="C34" s="383"/>
      <c r="D34" s="383"/>
      <c r="E34" s="383"/>
      <c r="F34" s="383"/>
      <c r="G34" s="383"/>
      <c r="H34" s="383"/>
      <c r="I34" s="383"/>
      <c r="J34" s="384"/>
      <c r="K34" s="385" t="str">
        <f>IF('UNIFIED INTAKE'!S39=0,"",'UNIFIED INTAKE'!S39)</f>
        <v/>
      </c>
      <c r="L34" s="386"/>
      <c r="M34" s="386"/>
      <c r="N34" s="387"/>
      <c r="O34" s="385" t="str">
        <f>IF('UNIFIED INTAKE'!K39=0,"",'UNIFIED INTAKE'!K39)</f>
        <v/>
      </c>
      <c r="P34" s="386"/>
      <c r="Q34" s="386"/>
      <c r="R34" s="386"/>
      <c r="S34" s="387"/>
      <c r="T34" s="385" t="str">
        <f>IF('UNIFIED INTAKE'!L39=0,"",'UNIFIED INTAKE'!L39)</f>
        <v/>
      </c>
      <c r="U34" s="386"/>
      <c r="V34" s="386"/>
      <c r="W34" s="386"/>
      <c r="X34" s="386"/>
      <c r="Y34" s="386"/>
      <c r="Z34" s="386"/>
      <c r="AA34" s="387"/>
      <c r="AB34" s="385" t="str">
        <f>IF('UNIFIED INTAKE'!M39=0,"",'UNIFIED INTAKE'!M39)</f>
        <v/>
      </c>
      <c r="AC34" s="386"/>
      <c r="AD34" s="386"/>
      <c r="AE34" s="386"/>
      <c r="AF34" s="386"/>
      <c r="AG34" s="386"/>
      <c r="AH34" s="386"/>
      <c r="AI34" s="387"/>
      <c r="AJ34" s="385" t="str">
        <f>IF('UNIFIED INTAKE'!P39=0,"",'UNIFIED INTAKE'!P39)</f>
        <v/>
      </c>
      <c r="AK34" s="386"/>
      <c r="AL34" s="386"/>
      <c r="AM34" s="386"/>
      <c r="AN34" s="386"/>
      <c r="AO34" s="386"/>
      <c r="AP34" s="386"/>
      <c r="AQ34" s="387"/>
      <c r="AR34" s="388" t="str">
        <f>IF('UNIFIED INTAKE'!R39=0,"",'UNIFIED INTAKE'!R39)</f>
        <v/>
      </c>
      <c r="AS34" s="389"/>
      <c r="AT34" s="389"/>
      <c r="AU34" s="389"/>
      <c r="AV34" s="389"/>
      <c r="AW34" s="389"/>
      <c r="AX34" s="389"/>
      <c r="AY34" s="389"/>
      <c r="AZ34" s="389"/>
      <c r="BA34" s="389"/>
      <c r="BB34" s="390"/>
    </row>
    <row r="35" spans="1:54">
      <c r="A35" s="382" t="str">
        <f>IF('UNIFIED INTAKE'!A40=0,"",'UNIFIED INTAKE'!A40)</f>
        <v/>
      </c>
      <c r="B35" s="383"/>
      <c r="C35" s="383"/>
      <c r="D35" s="383"/>
      <c r="E35" s="383"/>
      <c r="F35" s="383"/>
      <c r="G35" s="383"/>
      <c r="H35" s="383"/>
      <c r="I35" s="383"/>
      <c r="J35" s="384"/>
      <c r="K35" s="385" t="str">
        <f>IF('UNIFIED INTAKE'!S40=0,"",'UNIFIED INTAKE'!S40)</f>
        <v/>
      </c>
      <c r="L35" s="386"/>
      <c r="M35" s="386"/>
      <c r="N35" s="387"/>
      <c r="O35" s="385" t="str">
        <f>IF('UNIFIED INTAKE'!K40=0,"",'UNIFIED INTAKE'!K40)</f>
        <v/>
      </c>
      <c r="P35" s="386"/>
      <c r="Q35" s="386"/>
      <c r="R35" s="386"/>
      <c r="S35" s="387"/>
      <c r="T35" s="385" t="str">
        <f>IF('UNIFIED INTAKE'!L40=0,"",'UNIFIED INTAKE'!L40)</f>
        <v/>
      </c>
      <c r="U35" s="386"/>
      <c r="V35" s="386"/>
      <c r="W35" s="386"/>
      <c r="X35" s="386"/>
      <c r="Y35" s="386"/>
      <c r="Z35" s="386"/>
      <c r="AA35" s="387"/>
      <c r="AB35" s="385" t="str">
        <f>IF('UNIFIED INTAKE'!M40=0,"",'UNIFIED INTAKE'!M40)</f>
        <v/>
      </c>
      <c r="AC35" s="386"/>
      <c r="AD35" s="386"/>
      <c r="AE35" s="386"/>
      <c r="AF35" s="386"/>
      <c r="AG35" s="386"/>
      <c r="AH35" s="386"/>
      <c r="AI35" s="387"/>
      <c r="AJ35" s="385" t="str">
        <f>IF('UNIFIED INTAKE'!P40=0,"",'UNIFIED INTAKE'!P40)</f>
        <v/>
      </c>
      <c r="AK35" s="386"/>
      <c r="AL35" s="386"/>
      <c r="AM35" s="386"/>
      <c r="AN35" s="386"/>
      <c r="AO35" s="386"/>
      <c r="AP35" s="386"/>
      <c r="AQ35" s="387"/>
      <c r="AR35" s="388" t="str">
        <f>IF('UNIFIED INTAKE'!R40=0,"",'UNIFIED INTAKE'!R40)</f>
        <v/>
      </c>
      <c r="AS35" s="389"/>
      <c r="AT35" s="389"/>
      <c r="AU35" s="389"/>
      <c r="AV35" s="389"/>
      <c r="AW35" s="389"/>
      <c r="AX35" s="389"/>
      <c r="AY35" s="389"/>
      <c r="AZ35" s="389"/>
      <c r="BA35" s="389"/>
      <c r="BB35" s="390"/>
    </row>
    <row r="36" spans="1:54" ht="11.25" customHeight="1">
      <c r="A36" s="391" t="s">
        <v>203</v>
      </c>
      <c r="B36" s="392"/>
      <c r="C36" s="392"/>
      <c r="D36" s="392"/>
      <c r="E36" s="392"/>
      <c r="F36" s="392"/>
      <c r="G36" s="392"/>
      <c r="H36" s="392"/>
      <c r="I36" s="393" t="s">
        <v>22</v>
      </c>
      <c r="J36" s="393"/>
      <c r="K36" s="393"/>
      <c r="L36" s="393"/>
      <c r="M36" s="393"/>
      <c r="N36" s="393"/>
      <c r="O36" s="393"/>
      <c r="P36" s="393"/>
      <c r="Q36" s="393"/>
      <c r="R36" s="393"/>
      <c r="S36" s="394"/>
      <c r="T36" s="395" t="s">
        <v>205</v>
      </c>
      <c r="U36" s="396"/>
      <c r="V36" s="396"/>
      <c r="W36" s="396"/>
      <c r="X36" s="396"/>
      <c r="Y36" s="396"/>
      <c r="Z36" s="396"/>
      <c r="AA36" s="396"/>
      <c r="AB36" s="398"/>
      <c r="AC36" s="399"/>
      <c r="AD36" s="397" t="s">
        <v>126</v>
      </c>
      <c r="AE36" s="397"/>
      <c r="AF36" s="397"/>
      <c r="AG36" s="397"/>
      <c r="AH36" s="397"/>
      <c r="AI36" s="397"/>
      <c r="AJ36" s="397"/>
      <c r="AK36" s="397"/>
      <c r="AL36" s="397"/>
      <c r="AM36" s="397"/>
      <c r="AN36" s="397"/>
      <c r="AO36" s="397" t="s">
        <v>204</v>
      </c>
      <c r="AP36" s="397"/>
      <c r="AQ36" s="397"/>
      <c r="AR36" s="397"/>
      <c r="AS36" s="397"/>
      <c r="AT36" s="397"/>
      <c r="AU36" s="397"/>
      <c r="AV36" s="397"/>
      <c r="AW36" s="397"/>
      <c r="AX36" s="397"/>
      <c r="AY36" s="397"/>
      <c r="AZ36" s="397"/>
      <c r="BA36" s="397"/>
      <c r="BB36" s="397"/>
    </row>
    <row r="37" spans="1:54" ht="13.5" customHeight="1">
      <c r="A37" s="451" t="str">
        <f>IF('UNIFIED INTAKE'!A44=0,"",'UNIFIED INTAKE'!A44)</f>
        <v/>
      </c>
      <c r="B37" s="452"/>
      <c r="C37" s="452"/>
      <c r="D37" s="452"/>
      <c r="E37" s="452"/>
      <c r="F37" s="452"/>
      <c r="G37" s="452"/>
      <c r="H37" s="452"/>
      <c r="I37" s="450" t="str">
        <f>IF('UNIFIED INTAKE'!I44=0,"",'UNIFIED INTAKE'!I44)</f>
        <v/>
      </c>
      <c r="J37" s="450"/>
      <c r="K37" s="450"/>
      <c r="L37" s="450"/>
      <c r="M37" s="450"/>
      <c r="N37" s="450"/>
      <c r="O37" s="450"/>
      <c r="P37" s="450"/>
      <c r="Q37" s="450"/>
      <c r="R37" s="450"/>
      <c r="S37" s="450"/>
      <c r="T37" s="353"/>
      <c r="U37" s="354"/>
      <c r="V37" s="354"/>
      <c r="W37" s="354"/>
      <c r="X37" s="354"/>
      <c r="Y37" s="354"/>
      <c r="Z37" s="354"/>
      <c r="AA37" s="354"/>
      <c r="AB37" s="354"/>
      <c r="AC37" s="355"/>
      <c r="AD37" s="453">
        <f>'UNIFIED INTAKE'!P45</f>
        <v>0</v>
      </c>
      <c r="AE37" s="453"/>
      <c r="AF37" s="453"/>
      <c r="AG37" s="453"/>
      <c r="AH37" s="453"/>
      <c r="AI37" s="453"/>
      <c r="AJ37" s="453"/>
      <c r="AK37" s="453"/>
      <c r="AL37" s="453"/>
      <c r="AM37" s="453"/>
      <c r="AN37" s="453"/>
      <c r="AO37" s="455" t="e">
        <f>AD37/T37</f>
        <v>#DIV/0!</v>
      </c>
      <c r="AP37" s="456"/>
      <c r="AQ37" s="456"/>
      <c r="AR37" s="456"/>
      <c r="AS37" s="456"/>
      <c r="AT37" s="456"/>
      <c r="AU37" s="456"/>
      <c r="AV37" s="456"/>
      <c r="AW37" s="456"/>
      <c r="AX37" s="456"/>
      <c r="AY37" s="456"/>
      <c r="AZ37" s="456"/>
      <c r="BA37" s="456"/>
      <c r="BB37" s="456"/>
    </row>
    <row r="38" spans="1:54" ht="13.5" customHeight="1">
      <c r="A38" s="451" t="str">
        <f>IF('UNIFIED INTAKE'!A45=0,"",'UNIFIED INTAKE'!A45)</f>
        <v/>
      </c>
      <c r="B38" s="452"/>
      <c r="C38" s="452"/>
      <c r="D38" s="452"/>
      <c r="E38" s="452"/>
      <c r="F38" s="452"/>
      <c r="G38" s="452"/>
      <c r="H38" s="452"/>
      <c r="I38" s="450" t="str">
        <f>IF('UNIFIED INTAKE'!I45=0,"",'UNIFIED INTAKE'!I45)</f>
        <v/>
      </c>
      <c r="J38" s="450"/>
      <c r="K38" s="450"/>
      <c r="L38" s="450"/>
      <c r="M38" s="450"/>
      <c r="N38" s="450"/>
      <c r="O38" s="450"/>
      <c r="P38" s="450"/>
      <c r="Q38" s="450"/>
      <c r="R38" s="450"/>
      <c r="S38" s="450"/>
      <c r="T38" s="353"/>
      <c r="U38" s="354"/>
      <c r="V38" s="354"/>
      <c r="W38" s="354"/>
      <c r="X38" s="354"/>
      <c r="Y38" s="354"/>
      <c r="Z38" s="354"/>
      <c r="AA38" s="354"/>
      <c r="AB38" s="354"/>
      <c r="AC38" s="355"/>
      <c r="AD38" s="454"/>
      <c r="AE38" s="454"/>
      <c r="AF38" s="454"/>
      <c r="AG38" s="454"/>
      <c r="AH38" s="454"/>
      <c r="AI38" s="454"/>
      <c r="AJ38" s="454"/>
      <c r="AK38" s="454"/>
      <c r="AL38" s="454"/>
      <c r="AM38" s="454"/>
      <c r="AN38" s="454"/>
      <c r="AO38" s="457"/>
      <c r="AP38" s="457"/>
      <c r="AQ38" s="457"/>
      <c r="AR38" s="457"/>
      <c r="AS38" s="457"/>
      <c r="AT38" s="457"/>
      <c r="AU38" s="457"/>
      <c r="AV38" s="457"/>
      <c r="AW38" s="457"/>
      <c r="AX38" s="457"/>
      <c r="AY38" s="457"/>
      <c r="AZ38" s="457"/>
      <c r="BA38" s="457"/>
      <c r="BB38" s="457"/>
    </row>
    <row r="39" spans="1:54" ht="13.5" customHeight="1">
      <c r="A39" s="451" t="str">
        <f>IF('UNIFIED INTAKE'!A46=0,"",'UNIFIED INTAKE'!A46)</f>
        <v/>
      </c>
      <c r="B39" s="452"/>
      <c r="C39" s="452"/>
      <c r="D39" s="452"/>
      <c r="E39" s="452"/>
      <c r="F39" s="452"/>
      <c r="G39" s="452"/>
      <c r="H39" s="452"/>
      <c r="I39" s="450" t="str">
        <f>IF('UNIFIED INTAKE'!I46=0,"",'UNIFIED INTAKE'!I46)</f>
        <v/>
      </c>
      <c r="J39" s="450"/>
      <c r="K39" s="450"/>
      <c r="L39" s="450"/>
      <c r="M39" s="450"/>
      <c r="N39" s="450"/>
      <c r="O39" s="450"/>
      <c r="P39" s="450"/>
      <c r="Q39" s="450"/>
      <c r="R39" s="450"/>
      <c r="S39" s="450"/>
      <c r="T39" s="356"/>
      <c r="U39" s="357"/>
      <c r="V39" s="357"/>
      <c r="W39" s="357"/>
      <c r="X39" s="357"/>
      <c r="Y39" s="357"/>
      <c r="Z39" s="357"/>
      <c r="AA39" s="357"/>
      <c r="AB39" s="357"/>
      <c r="AC39" s="358"/>
      <c r="AD39" s="454"/>
      <c r="AE39" s="454"/>
      <c r="AF39" s="454"/>
      <c r="AG39" s="454"/>
      <c r="AH39" s="454"/>
      <c r="AI39" s="454"/>
      <c r="AJ39" s="454"/>
      <c r="AK39" s="454"/>
      <c r="AL39" s="454"/>
      <c r="AM39" s="454"/>
      <c r="AN39" s="454"/>
      <c r="AO39" s="457"/>
      <c r="AP39" s="457"/>
      <c r="AQ39" s="457"/>
      <c r="AR39" s="457"/>
      <c r="AS39" s="457"/>
      <c r="AT39" s="457"/>
      <c r="AU39" s="457"/>
      <c r="AV39" s="457"/>
      <c r="AW39" s="457"/>
      <c r="AX39" s="457"/>
      <c r="AY39" s="457"/>
      <c r="AZ39" s="457"/>
      <c r="BA39" s="457"/>
      <c r="BB39" s="457"/>
    </row>
    <row r="40" spans="1:54" ht="15" customHeight="1">
      <c r="A40" s="458" t="s">
        <v>206</v>
      </c>
      <c r="B40" s="398"/>
      <c r="C40" s="398"/>
      <c r="D40" s="398"/>
      <c r="E40" s="398"/>
      <c r="F40" s="398"/>
      <c r="G40" s="398"/>
      <c r="H40" s="398"/>
      <c r="I40" s="392"/>
      <c r="J40" s="392"/>
      <c r="K40" s="392"/>
      <c r="L40" s="392"/>
      <c r="M40" s="392"/>
      <c r="N40" s="392"/>
      <c r="O40" s="392"/>
      <c r="P40" s="392"/>
      <c r="Q40" s="392"/>
      <c r="R40" s="351"/>
      <c r="S40" s="351"/>
      <c r="T40" s="351"/>
      <c r="U40" s="351"/>
      <c r="V40" s="351"/>
      <c r="W40" s="351"/>
      <c r="X40" s="351"/>
      <c r="Y40" s="351"/>
      <c r="Z40" s="351"/>
      <c r="AA40" s="351"/>
      <c r="AB40" s="351"/>
      <c r="AC40" s="352"/>
      <c r="AD40" s="454"/>
      <c r="AE40" s="454"/>
      <c r="AF40" s="454"/>
      <c r="AG40" s="454"/>
      <c r="AH40" s="454"/>
      <c r="AI40" s="454"/>
      <c r="AJ40" s="454"/>
      <c r="AK40" s="454"/>
      <c r="AL40" s="454"/>
      <c r="AM40" s="454"/>
      <c r="AN40" s="454"/>
      <c r="AO40" s="457"/>
      <c r="AP40" s="457"/>
      <c r="AQ40" s="457"/>
      <c r="AR40" s="457"/>
      <c r="AS40" s="457"/>
      <c r="AT40" s="457"/>
      <c r="AU40" s="457"/>
      <c r="AV40" s="457"/>
      <c r="AW40" s="457"/>
      <c r="AX40" s="457"/>
      <c r="AY40" s="457"/>
      <c r="AZ40" s="457"/>
      <c r="BA40" s="457"/>
      <c r="BB40" s="457"/>
    </row>
    <row r="41" spans="1:54" ht="10.5" customHeight="1">
      <c r="A41" s="441" t="s">
        <v>207</v>
      </c>
      <c r="B41" s="442"/>
      <c r="C41" s="442"/>
      <c r="D41" s="442"/>
      <c r="E41" s="442"/>
      <c r="F41" s="442"/>
      <c r="G41" s="443"/>
      <c r="H41" s="366" t="s">
        <v>127</v>
      </c>
      <c r="I41" s="341"/>
      <c r="J41" s="341"/>
      <c r="K41" s="341"/>
      <c r="L41" s="341"/>
      <c r="M41" s="341"/>
      <c r="N41" s="341"/>
      <c r="O41" s="341"/>
      <c r="P41" s="341"/>
      <c r="Q41" s="341"/>
      <c r="R41" s="341"/>
      <c r="S41" s="341"/>
      <c r="T41" s="341"/>
      <c r="U41" s="341"/>
      <c r="V41" s="341"/>
      <c r="W41" s="459"/>
      <c r="X41" s="368" t="s">
        <v>26</v>
      </c>
      <c r="Y41" s="341"/>
      <c r="Z41" s="341"/>
      <c r="AA41" s="341"/>
      <c r="AB41" s="341"/>
      <c r="AC41" s="341"/>
      <c r="AD41" s="343"/>
      <c r="AE41" s="343"/>
      <c r="AF41" s="343"/>
      <c r="AG41" s="343"/>
      <c r="AH41" s="343"/>
      <c r="AI41" s="343"/>
      <c r="AJ41" s="343"/>
      <c r="AK41" s="343"/>
      <c r="AL41" s="343"/>
      <c r="AM41" s="460"/>
      <c r="AN41" s="447" t="s">
        <v>128</v>
      </c>
      <c r="AO41" s="448"/>
      <c r="AP41" s="448"/>
      <c r="AQ41" s="448"/>
      <c r="AR41" s="448"/>
      <c r="AS41" s="448"/>
      <c r="AT41" s="448"/>
      <c r="AU41" s="448"/>
      <c r="AV41" s="448"/>
      <c r="AW41" s="448"/>
      <c r="AX41" s="448"/>
      <c r="AY41" s="448"/>
      <c r="AZ41" s="448"/>
      <c r="BA41" s="448"/>
      <c r="BB41" s="449"/>
    </row>
    <row r="42" spans="1:54" ht="12.95" customHeight="1">
      <c r="A42" s="32"/>
      <c r="B42" s="33"/>
      <c r="C42" s="338">
        <f>IF('UNIFIED INTAKE'!D50="",'UNIFIED INTAKE'!D50)</f>
        <v>0</v>
      </c>
      <c r="D42" s="338"/>
      <c r="E42" s="338"/>
      <c r="F42" s="338"/>
      <c r="G42" s="339"/>
      <c r="H42" s="354"/>
      <c r="I42" s="354"/>
      <c r="J42" s="569" t="s">
        <v>149</v>
      </c>
      <c r="K42" s="569"/>
      <c r="L42" s="569"/>
      <c r="M42" s="569"/>
      <c r="N42" s="569"/>
      <c r="O42" s="569"/>
      <c r="P42" s="359">
        <f>'UNIFIED INTAKE'!K50</f>
        <v>300</v>
      </c>
      <c r="Q42" s="359"/>
      <c r="R42" s="359"/>
      <c r="S42" s="359"/>
      <c r="T42" s="359"/>
      <c r="U42" s="359"/>
      <c r="V42" s="359"/>
      <c r="W42" s="360"/>
      <c r="X42" s="22"/>
      <c r="Y42" s="7" t="s">
        <v>144</v>
      </c>
      <c r="Z42" s="20"/>
      <c r="AA42" s="20"/>
      <c r="AB42" s="20"/>
      <c r="AC42" s="20"/>
      <c r="AD42" s="354"/>
      <c r="AE42" s="354"/>
      <c r="AF42" s="4"/>
      <c r="AG42" s="361">
        <f>'UNIFIED INTAKE'!I56</f>
        <v>0</v>
      </c>
      <c r="AH42" s="361"/>
      <c r="AI42" s="361"/>
      <c r="AJ42" s="361"/>
      <c r="AK42" s="361"/>
      <c r="AL42" s="361"/>
      <c r="AM42" s="362"/>
      <c r="AN42" s="22"/>
      <c r="AO42" s="6" t="s">
        <v>131</v>
      </c>
      <c r="AP42" s="33"/>
      <c r="AQ42" s="33"/>
      <c r="AR42" s="33"/>
      <c r="AS42" s="33"/>
      <c r="AT42" s="33"/>
      <c r="AU42" s="354"/>
      <c r="AV42" s="354"/>
      <c r="AW42" s="363"/>
      <c r="AX42" s="363"/>
      <c r="AY42" s="363"/>
      <c r="AZ42" s="363"/>
      <c r="BA42" s="363"/>
      <c r="BB42" s="364"/>
    </row>
    <row r="43" spans="1:54" ht="12.95" customHeight="1">
      <c r="A43" s="32"/>
      <c r="B43" s="33"/>
      <c r="C43" s="338">
        <f>'UNIFIED INTAKE'!D51</f>
        <v>0</v>
      </c>
      <c r="D43" s="338"/>
      <c r="E43" s="338"/>
      <c r="F43" s="338"/>
      <c r="G43" s="339"/>
      <c r="H43" s="354"/>
      <c r="I43" s="354"/>
      <c r="J43" s="21" t="s">
        <v>150</v>
      </c>
      <c r="K43" s="20"/>
      <c r="L43" s="20"/>
      <c r="M43" s="20"/>
      <c r="N43" s="20"/>
      <c r="O43" s="20"/>
      <c r="P43" s="359">
        <f>'UNIFIED INTAKE'!K51</f>
        <v>0</v>
      </c>
      <c r="Q43" s="359"/>
      <c r="R43" s="359"/>
      <c r="S43" s="359"/>
      <c r="T43" s="359"/>
      <c r="U43" s="359"/>
      <c r="V43" s="359"/>
      <c r="W43" s="360"/>
      <c r="X43" s="22"/>
      <c r="Y43" s="21" t="s">
        <v>208</v>
      </c>
      <c r="Z43" s="20"/>
      <c r="AA43" s="20"/>
      <c r="AB43" s="20"/>
      <c r="AC43" s="20"/>
      <c r="AD43" s="20"/>
      <c r="AE43" s="20"/>
      <c r="AF43" s="20"/>
      <c r="AG43" s="361">
        <f>'UNIFIED INTAKE'!I57</f>
        <v>0</v>
      </c>
      <c r="AH43" s="361"/>
      <c r="AI43" s="361"/>
      <c r="AJ43" s="361"/>
      <c r="AK43" s="361"/>
      <c r="AL43" s="361"/>
      <c r="AM43" s="362"/>
      <c r="AN43" s="22"/>
      <c r="AO43" s="41" t="s">
        <v>141</v>
      </c>
      <c r="AP43" s="33"/>
      <c r="AQ43" s="33"/>
      <c r="AR43" s="33"/>
      <c r="AS43" s="33"/>
      <c r="AT43" s="33"/>
      <c r="AU43" s="354"/>
      <c r="AV43" s="354"/>
      <c r="AW43" s="363" t="str">
        <f>IF('UNIFIED INTAKE'!K51="","",'UNIFIED INTAKE'!K51)</f>
        <v/>
      </c>
      <c r="AX43" s="363"/>
      <c r="AY43" s="363"/>
      <c r="AZ43" s="363"/>
      <c r="BA43" s="363"/>
      <c r="BB43" s="364"/>
    </row>
    <row r="44" spans="1:54" ht="12.95" customHeight="1">
      <c r="A44" s="32"/>
      <c r="B44" s="33"/>
      <c r="C44" s="338">
        <f>'UNIFIED INTAKE'!D52</f>
        <v>0</v>
      </c>
      <c r="D44" s="338"/>
      <c r="E44" s="338"/>
      <c r="F44" s="338"/>
      <c r="G44" s="339"/>
      <c r="H44" s="354"/>
      <c r="I44" s="354"/>
      <c r="J44" s="21" t="s">
        <v>172</v>
      </c>
      <c r="K44" s="20"/>
      <c r="L44" s="20"/>
      <c r="M44" s="20"/>
      <c r="N44" s="20"/>
      <c r="O44" s="20"/>
      <c r="P44" s="359">
        <f>'UNIFIED INTAKE'!K52</f>
        <v>0</v>
      </c>
      <c r="Q44" s="359"/>
      <c r="R44" s="359"/>
      <c r="S44" s="359"/>
      <c r="T44" s="359"/>
      <c r="U44" s="359"/>
      <c r="V44" s="359"/>
      <c r="W44" s="360"/>
      <c r="X44" s="22"/>
      <c r="Y44" s="21" t="s">
        <v>146</v>
      </c>
      <c r="Z44" s="20"/>
      <c r="AA44" s="20"/>
      <c r="AB44" s="20"/>
      <c r="AC44" s="20"/>
      <c r="AD44" s="20"/>
      <c r="AE44" s="20"/>
      <c r="AF44" s="20"/>
      <c r="AG44" s="361">
        <f>'UNIFIED INTAKE'!I58</f>
        <v>0</v>
      </c>
      <c r="AH44" s="361"/>
      <c r="AI44" s="361"/>
      <c r="AJ44" s="361"/>
      <c r="AK44" s="361"/>
      <c r="AL44" s="361"/>
      <c r="AM44" s="362"/>
      <c r="AN44" s="22"/>
      <c r="AO44" s="6" t="s">
        <v>139</v>
      </c>
      <c r="AP44" s="33"/>
      <c r="AQ44" s="33"/>
      <c r="AR44" s="33"/>
      <c r="AS44" s="33"/>
      <c r="AT44" s="33"/>
      <c r="AU44" s="33"/>
      <c r="AV44" s="33"/>
      <c r="AW44" s="363" t="str">
        <f>IF('UNIFIED INTAKE'!K52="","",'UNIFIED INTAKE'!K52)</f>
        <v/>
      </c>
      <c r="AX44" s="363"/>
      <c r="AY44" s="363"/>
      <c r="AZ44" s="363"/>
      <c r="BA44" s="363"/>
      <c r="BB44" s="364"/>
    </row>
    <row r="45" spans="1:54" ht="12.95" customHeight="1">
      <c r="A45" s="32"/>
      <c r="B45" s="33"/>
      <c r="C45" s="338">
        <f>'UNIFIED INTAKE'!D53</f>
        <v>0</v>
      </c>
      <c r="D45" s="338"/>
      <c r="E45" s="338"/>
      <c r="F45" s="338"/>
      <c r="G45" s="339"/>
      <c r="H45" s="30"/>
      <c r="I45" s="30"/>
      <c r="J45" s="21" t="s">
        <v>163</v>
      </c>
      <c r="K45" s="20"/>
      <c r="L45" s="20"/>
      <c r="M45" s="20"/>
      <c r="N45" s="20"/>
      <c r="O45" s="20"/>
      <c r="P45" s="359">
        <f>'UNIFIED INTAKE'!K53</f>
        <v>0</v>
      </c>
      <c r="Q45" s="359"/>
      <c r="R45" s="359"/>
      <c r="S45" s="359"/>
      <c r="T45" s="359"/>
      <c r="U45" s="359"/>
      <c r="V45" s="359"/>
      <c r="W45" s="360"/>
      <c r="X45" s="4"/>
      <c r="Y45" s="21" t="s">
        <v>209</v>
      </c>
      <c r="Z45" s="20"/>
      <c r="AA45" s="20"/>
      <c r="AB45" s="20"/>
      <c r="AC45" s="20"/>
      <c r="AD45" s="20"/>
      <c r="AE45" s="20"/>
      <c r="AF45" s="20"/>
      <c r="AG45" s="361">
        <f>'UNIFIED INTAKE'!I59</f>
        <v>0</v>
      </c>
      <c r="AH45" s="361"/>
      <c r="AI45" s="361"/>
      <c r="AJ45" s="361"/>
      <c r="AK45" s="361"/>
      <c r="AL45" s="361"/>
      <c r="AM45" s="362"/>
      <c r="AN45" s="4"/>
      <c r="AO45" s="6" t="s">
        <v>163</v>
      </c>
      <c r="AP45" s="33"/>
      <c r="AQ45" s="33"/>
      <c r="AR45" s="33"/>
      <c r="AS45" s="33"/>
      <c r="AT45" s="33"/>
      <c r="AU45" s="33"/>
      <c r="AV45" s="33"/>
      <c r="AW45" s="363" t="str">
        <f>IF('UNIFIED INTAKE'!K53="","",'UNIFIED INTAKE'!K53)</f>
        <v/>
      </c>
      <c r="AX45" s="363"/>
      <c r="AY45" s="363"/>
      <c r="AZ45" s="363"/>
      <c r="BA45" s="363"/>
      <c r="BB45" s="364"/>
    </row>
    <row r="46" spans="1:54" ht="11.25" customHeight="1">
      <c r="A46" s="379" t="s">
        <v>48</v>
      </c>
      <c r="B46" s="380"/>
      <c r="C46" s="380"/>
      <c r="D46" s="380"/>
      <c r="E46" s="380"/>
      <c r="F46" s="380"/>
      <c r="G46" s="381"/>
      <c r="H46" s="398" t="s">
        <v>49</v>
      </c>
      <c r="I46" s="398"/>
      <c r="J46" s="398"/>
      <c r="K46" s="398"/>
      <c r="L46" s="398"/>
      <c r="M46" s="398"/>
      <c r="N46" s="398"/>
      <c r="O46" s="398"/>
      <c r="P46" s="398"/>
      <c r="Q46" s="398"/>
      <c r="R46" s="398"/>
      <c r="S46" s="398"/>
      <c r="T46" s="398"/>
      <c r="U46" s="398"/>
      <c r="V46" s="398"/>
      <c r="W46" s="465"/>
      <c r="X46" s="466" t="s">
        <v>50</v>
      </c>
      <c r="Y46" s="398"/>
      <c r="Z46" s="398"/>
      <c r="AA46" s="398"/>
      <c r="AB46" s="398"/>
      <c r="AC46" s="398"/>
      <c r="AD46" s="398"/>
      <c r="AE46" s="398"/>
      <c r="AF46" s="398"/>
      <c r="AG46" s="354"/>
      <c r="AH46" s="354"/>
      <c r="AI46" s="354"/>
      <c r="AJ46" s="354"/>
      <c r="AK46" s="354"/>
      <c r="AL46" s="354"/>
      <c r="AM46" s="467"/>
      <c r="AN46" s="466" t="s">
        <v>51</v>
      </c>
      <c r="AO46" s="398"/>
      <c r="AP46" s="398"/>
      <c r="AQ46" s="398"/>
      <c r="AR46" s="398"/>
      <c r="AS46" s="398"/>
      <c r="AT46" s="398"/>
      <c r="AU46" s="398"/>
      <c r="AV46" s="398"/>
      <c r="AW46" s="354"/>
      <c r="AX46" s="354"/>
      <c r="AY46" s="354"/>
      <c r="AZ46" s="354"/>
      <c r="BA46" s="354"/>
      <c r="BB46" s="355"/>
    </row>
    <row r="47" spans="1:54" ht="12.75" customHeight="1">
      <c r="A47" s="468">
        <f>IF('UNIFIED INTAKE'!Q52="","",'UNIFIED INTAKE'!Q52)</f>
        <v>3750</v>
      </c>
      <c r="B47" s="468"/>
      <c r="C47" s="468"/>
      <c r="D47" s="468"/>
      <c r="E47" s="468"/>
      <c r="F47" s="468"/>
      <c r="G47" s="468"/>
      <c r="H47" s="469" t="str">
        <f>IF('UNIFIED INTAKE'!Q51="","",'UNIFIED INTAKE'!Q51)</f>
        <v/>
      </c>
      <c r="I47" s="468"/>
      <c r="J47" s="468"/>
      <c r="K47" s="468"/>
      <c r="L47" s="468"/>
      <c r="M47" s="468"/>
      <c r="N47" s="468"/>
      <c r="O47" s="468"/>
      <c r="P47" s="468"/>
      <c r="Q47" s="468"/>
      <c r="R47" s="468"/>
      <c r="S47" s="468"/>
      <c r="T47" s="468"/>
      <c r="U47" s="468"/>
      <c r="V47" s="468"/>
      <c r="W47" s="468"/>
      <c r="X47" s="468"/>
      <c r="Y47" s="468"/>
      <c r="Z47" s="468"/>
      <c r="AA47" s="468"/>
      <c r="AB47" s="468"/>
      <c r="AC47" s="468"/>
      <c r="AD47" s="468"/>
      <c r="AE47" s="468"/>
      <c r="AF47" s="468"/>
      <c r="AG47" s="468"/>
      <c r="AH47" s="468"/>
      <c r="AI47" s="468"/>
      <c r="AJ47" s="468"/>
      <c r="AK47" s="468"/>
      <c r="AL47" s="468"/>
      <c r="AM47" s="468"/>
      <c r="AN47" s="468"/>
      <c r="AO47" s="468"/>
      <c r="AP47" s="468"/>
      <c r="AQ47" s="468"/>
      <c r="AR47" s="468"/>
      <c r="AS47" s="468"/>
      <c r="AT47" s="468"/>
      <c r="AU47" s="468"/>
      <c r="AV47" s="468"/>
      <c r="AW47" s="468"/>
      <c r="AX47" s="468"/>
      <c r="AY47" s="468"/>
      <c r="AZ47" s="468"/>
      <c r="BA47" s="468"/>
      <c r="BB47" s="468"/>
    </row>
    <row r="48" spans="1:54" ht="11.25" customHeight="1">
      <c r="A48" s="402" t="s">
        <v>52</v>
      </c>
      <c r="B48" s="402"/>
      <c r="C48" s="402"/>
      <c r="D48" s="402"/>
      <c r="E48" s="402" t="s">
        <v>53</v>
      </c>
      <c r="F48" s="402"/>
      <c r="G48" s="402"/>
      <c r="H48" s="402"/>
      <c r="I48" s="402"/>
      <c r="J48" s="402"/>
      <c r="K48" s="402"/>
      <c r="L48" s="402"/>
      <c r="M48" s="402"/>
      <c r="N48" s="402"/>
      <c r="O48" s="402" t="s">
        <v>54</v>
      </c>
      <c r="P48" s="402"/>
      <c r="Q48" s="402"/>
      <c r="R48" s="402"/>
      <c r="S48" s="402"/>
      <c r="T48" s="402"/>
      <c r="U48" s="402"/>
      <c r="V48" s="402"/>
      <c r="W48" s="402"/>
      <c r="X48" s="402"/>
      <c r="Y48" s="402" t="s">
        <v>163</v>
      </c>
      <c r="Z48" s="402"/>
      <c r="AA48" s="402"/>
      <c r="AB48" s="402"/>
      <c r="AC48" s="402"/>
      <c r="AD48" s="402"/>
      <c r="AE48" s="402"/>
      <c r="AF48" s="402"/>
      <c r="AG48" s="402"/>
      <c r="AH48" s="402"/>
      <c r="AI48" s="402"/>
      <c r="AJ48" s="402"/>
      <c r="AK48" s="402" t="s">
        <v>210</v>
      </c>
      <c r="AL48" s="402"/>
      <c r="AM48" s="402"/>
      <c r="AN48" s="402"/>
      <c r="AO48" s="402"/>
      <c r="AP48" s="402"/>
      <c r="AQ48" s="402"/>
      <c r="AR48" s="402"/>
      <c r="AS48" s="402"/>
      <c r="AT48" s="402"/>
      <c r="AU48" s="402"/>
      <c r="AV48" s="402"/>
      <c r="AW48" s="402"/>
      <c r="AX48" s="402"/>
      <c r="AY48" s="402"/>
      <c r="AZ48" s="402"/>
      <c r="BA48" s="402"/>
      <c r="BB48" s="402"/>
    </row>
    <row r="49" spans="1:54" ht="13.5" customHeight="1">
      <c r="A49" s="470" t="str">
        <f>IF('UNIFIED INTAKE'!Q50="","",'UNIFIED INTAKE'!Q50)</f>
        <v/>
      </c>
      <c r="B49" s="470"/>
      <c r="C49" s="470"/>
      <c r="D49" s="470"/>
      <c r="E49" s="470">
        <f>IF('UNIFIED INTAKE'!Q53="","",'UNIFIED INTAKE'!Q53)</f>
        <v>150</v>
      </c>
      <c r="F49" s="470"/>
      <c r="G49" s="470"/>
      <c r="H49" s="470"/>
      <c r="I49" s="470"/>
      <c r="J49" s="470"/>
      <c r="K49" s="470"/>
      <c r="L49" s="470"/>
      <c r="M49" s="470"/>
      <c r="N49" s="470"/>
      <c r="O49" s="470" t="str">
        <f>IF('UNIFIED INTAKE'!Q56="","",'UNIFIED INTAKE'!Q56)</f>
        <v/>
      </c>
      <c r="P49" s="470"/>
      <c r="Q49" s="470"/>
      <c r="R49" s="470"/>
      <c r="S49" s="470"/>
      <c r="T49" s="470"/>
      <c r="U49" s="470"/>
      <c r="V49" s="470"/>
      <c r="W49" s="470"/>
      <c r="X49" s="470"/>
      <c r="Y49" s="470" t="str">
        <f>IF('UNIFIED INTAKE'!Q58="","",'UNIFIED INTAKE'!Q58)</f>
        <v/>
      </c>
      <c r="Z49" s="470"/>
      <c r="AA49" s="470"/>
      <c r="AB49" s="470"/>
      <c r="AC49" s="470"/>
      <c r="AD49" s="470"/>
      <c r="AE49" s="470"/>
      <c r="AF49" s="470"/>
      <c r="AG49" s="470"/>
      <c r="AH49" s="470"/>
      <c r="AI49" s="470"/>
      <c r="AJ49" s="470"/>
      <c r="AK49" s="454">
        <f>'UNIFIED INTAKE'!P45</f>
        <v>0</v>
      </c>
      <c r="AL49" s="454"/>
      <c r="AM49" s="454"/>
      <c r="AN49" s="454"/>
      <c r="AO49" s="454"/>
      <c r="AP49" s="454"/>
      <c r="AQ49" s="454"/>
      <c r="AR49" s="454"/>
      <c r="AS49" s="454"/>
      <c r="AT49" s="454"/>
      <c r="AU49" s="454"/>
      <c r="AV49" s="454"/>
      <c r="AW49" s="454"/>
      <c r="AX49" s="454"/>
      <c r="AY49" s="454"/>
      <c r="AZ49" s="454"/>
      <c r="BA49" s="454"/>
      <c r="BB49" s="454"/>
    </row>
    <row r="50" spans="1:54" ht="12.75" customHeight="1">
      <c r="A50" s="462" t="s">
        <v>211</v>
      </c>
      <c r="B50" s="463"/>
      <c r="C50" s="463"/>
      <c r="D50" s="463"/>
      <c r="E50" s="463"/>
      <c r="F50" s="463"/>
      <c r="G50" s="463"/>
      <c r="H50" s="463"/>
      <c r="I50" s="463"/>
      <c r="J50" s="463"/>
      <c r="K50" s="463"/>
      <c r="L50" s="463"/>
      <c r="M50" s="463"/>
      <c r="N50" s="463"/>
      <c r="O50" s="463"/>
      <c r="P50" s="463"/>
      <c r="Q50" s="463"/>
      <c r="R50" s="463"/>
      <c r="S50" s="463"/>
      <c r="T50" s="463"/>
      <c r="U50" s="463"/>
      <c r="V50" s="463"/>
      <c r="W50" s="463"/>
      <c r="X50" s="463"/>
      <c r="Y50" s="463"/>
      <c r="Z50" s="463"/>
      <c r="AA50" s="463"/>
      <c r="AB50" s="463"/>
      <c r="AC50" s="463"/>
      <c r="AD50" s="463"/>
      <c r="AE50" s="463"/>
      <c r="AF50" s="463"/>
      <c r="AG50" s="463"/>
      <c r="AH50" s="463"/>
      <c r="AI50" s="463"/>
      <c r="AJ50" s="463"/>
      <c r="AK50" s="463"/>
      <c r="AL50" s="463"/>
      <c r="AM50" s="463"/>
      <c r="AN50" s="463"/>
      <c r="AO50" s="463"/>
      <c r="AP50" s="463"/>
      <c r="AQ50" s="463"/>
      <c r="AR50" s="463"/>
      <c r="AS50" s="463"/>
      <c r="AT50" s="463"/>
      <c r="AU50" s="463"/>
      <c r="AV50" s="463"/>
      <c r="AW50" s="463"/>
      <c r="AX50" s="463"/>
      <c r="AY50" s="463"/>
      <c r="AZ50" s="463"/>
      <c r="BA50" s="463"/>
      <c r="BB50" s="464"/>
    </row>
    <row r="51" spans="1:54" ht="10.7" customHeight="1">
      <c r="A51" s="365" t="s">
        <v>55</v>
      </c>
      <c r="B51" s="366"/>
      <c r="C51" s="366"/>
      <c r="D51" s="366"/>
      <c r="E51" s="366"/>
      <c r="F51" s="366"/>
      <c r="G51" s="366"/>
      <c r="H51" s="366"/>
      <c r="I51" s="366"/>
      <c r="J51" s="366"/>
      <c r="K51" s="366"/>
      <c r="L51" s="366"/>
      <c r="M51" s="366"/>
      <c r="N51" s="366"/>
      <c r="O51" s="366"/>
      <c r="P51" s="366"/>
      <c r="Q51" s="366"/>
      <c r="R51" s="366"/>
      <c r="S51" s="366"/>
      <c r="T51" s="366"/>
      <c r="U51" s="366"/>
      <c r="V51" s="366"/>
      <c r="W51" s="367"/>
      <c r="X51" s="368" t="s">
        <v>56</v>
      </c>
      <c r="Y51" s="366"/>
      <c r="Z51" s="366"/>
      <c r="AA51" s="366"/>
      <c r="AB51" s="366"/>
      <c r="AC51" s="366"/>
      <c r="AD51" s="366"/>
      <c r="AE51" s="366"/>
      <c r="AF51" s="366"/>
      <c r="AG51" s="366"/>
      <c r="AH51" s="366"/>
      <c r="AI51" s="366"/>
      <c r="AJ51" s="366"/>
      <c r="AK51" s="366"/>
      <c r="AL51" s="366"/>
      <c r="AM51" s="366"/>
      <c r="AN51" s="366"/>
      <c r="AO51" s="366"/>
      <c r="AP51" s="366"/>
      <c r="AQ51" s="366"/>
      <c r="AR51" s="366"/>
      <c r="AS51" s="366"/>
      <c r="AT51" s="366"/>
      <c r="AU51" s="366"/>
      <c r="AV51" s="366"/>
      <c r="AW51" s="366"/>
      <c r="AX51" s="366"/>
      <c r="AY51" s="366"/>
      <c r="AZ51" s="366"/>
      <c r="BA51" s="366"/>
      <c r="BB51" s="369"/>
    </row>
    <row r="52" spans="1:54" ht="24.75" customHeight="1">
      <c r="A52" s="533"/>
      <c r="B52" s="531"/>
      <c r="C52" s="531"/>
      <c r="D52" s="531"/>
      <c r="E52" s="531"/>
      <c r="F52" s="531"/>
      <c r="G52" s="531"/>
      <c r="H52" s="531"/>
      <c r="I52" s="531"/>
      <c r="J52" s="531"/>
      <c r="K52" s="531"/>
      <c r="L52" s="531"/>
      <c r="M52" s="531"/>
      <c r="N52" s="531"/>
      <c r="O52" s="531"/>
      <c r="P52" s="531"/>
      <c r="Q52" s="531"/>
      <c r="R52" s="531"/>
      <c r="S52" s="531"/>
      <c r="T52" s="531"/>
      <c r="U52" s="531"/>
      <c r="V52" s="531"/>
      <c r="W52" s="534"/>
      <c r="X52" s="530"/>
      <c r="Y52" s="531"/>
      <c r="Z52" s="531"/>
      <c r="AA52" s="531"/>
      <c r="AB52" s="531"/>
      <c r="AC52" s="531"/>
      <c r="AD52" s="531"/>
      <c r="AE52" s="531"/>
      <c r="AF52" s="531"/>
      <c r="AG52" s="531"/>
      <c r="AH52" s="531"/>
      <c r="AI52" s="531"/>
      <c r="AJ52" s="531"/>
      <c r="AK52" s="531"/>
      <c r="AL52" s="531"/>
      <c r="AM52" s="531"/>
      <c r="AN52" s="531"/>
      <c r="AO52" s="531"/>
      <c r="AP52" s="531"/>
      <c r="AQ52" s="531"/>
      <c r="AR52" s="531"/>
      <c r="AS52" s="531"/>
      <c r="AT52" s="531"/>
      <c r="AU52" s="531"/>
      <c r="AV52" s="531"/>
      <c r="AW52" s="531"/>
      <c r="AX52" s="531"/>
      <c r="AY52" s="531"/>
      <c r="AZ52" s="531"/>
      <c r="BA52" s="531"/>
      <c r="BB52" s="532"/>
    </row>
    <row r="53" spans="1:54" ht="10.7" customHeight="1">
      <c r="A53" s="365" t="s">
        <v>57</v>
      </c>
      <c r="B53" s="366"/>
      <c r="C53" s="366"/>
      <c r="D53" s="366"/>
      <c r="E53" s="366"/>
      <c r="F53" s="366"/>
      <c r="G53" s="366"/>
      <c r="H53" s="366"/>
      <c r="I53" s="366"/>
      <c r="J53" s="366"/>
      <c r="K53" s="366"/>
      <c r="L53" s="366"/>
      <c r="M53" s="366"/>
      <c r="N53" s="366"/>
      <c r="O53" s="366"/>
      <c r="P53" s="366"/>
      <c r="Q53" s="366"/>
      <c r="R53" s="366"/>
      <c r="S53" s="366"/>
      <c r="T53" s="366"/>
      <c r="U53" s="366"/>
      <c r="V53" s="366"/>
      <c r="W53" s="367"/>
      <c r="X53" s="368" t="s">
        <v>58</v>
      </c>
      <c r="Y53" s="366"/>
      <c r="Z53" s="366"/>
      <c r="AA53" s="366"/>
      <c r="AB53" s="366"/>
      <c r="AC53" s="366"/>
      <c r="AD53" s="366"/>
      <c r="AE53" s="366"/>
      <c r="AF53" s="366"/>
      <c r="AG53" s="366"/>
      <c r="AH53" s="366"/>
      <c r="AI53" s="366"/>
      <c r="AJ53" s="366"/>
      <c r="AK53" s="366"/>
      <c r="AL53" s="366"/>
      <c r="AM53" s="366"/>
      <c r="AN53" s="366"/>
      <c r="AO53" s="366"/>
      <c r="AP53" s="366"/>
      <c r="AQ53" s="366"/>
      <c r="AR53" s="366"/>
      <c r="AS53" s="366"/>
      <c r="AT53" s="366"/>
      <c r="AU53" s="366"/>
      <c r="AV53" s="366"/>
      <c r="AW53" s="366"/>
      <c r="AX53" s="366"/>
      <c r="AY53" s="366"/>
      <c r="AZ53" s="366"/>
      <c r="BA53" s="366"/>
      <c r="BB53" s="369"/>
    </row>
    <row r="54" spans="1:54" ht="15" customHeight="1">
      <c r="A54" s="533"/>
      <c r="B54" s="531"/>
      <c r="C54" s="531"/>
      <c r="D54" s="531"/>
      <c r="E54" s="531"/>
      <c r="F54" s="531"/>
      <c r="G54" s="531"/>
      <c r="H54" s="531"/>
      <c r="I54" s="531"/>
      <c r="J54" s="531"/>
      <c r="K54" s="531"/>
      <c r="L54" s="531"/>
      <c r="M54" s="531"/>
      <c r="N54" s="531"/>
      <c r="O54" s="531"/>
      <c r="P54" s="531"/>
      <c r="Q54" s="531"/>
      <c r="R54" s="531"/>
      <c r="S54" s="531"/>
      <c r="T54" s="531"/>
      <c r="U54" s="531"/>
      <c r="V54" s="531"/>
      <c r="W54" s="534"/>
      <c r="X54" s="530"/>
      <c r="Y54" s="531"/>
      <c r="Z54" s="531"/>
      <c r="AA54" s="531"/>
      <c r="AB54" s="531"/>
      <c r="AC54" s="531"/>
      <c r="AD54" s="531"/>
      <c r="AE54" s="531"/>
      <c r="AF54" s="531"/>
      <c r="AG54" s="531"/>
      <c r="AH54" s="531"/>
      <c r="AI54" s="531"/>
      <c r="AJ54" s="531"/>
      <c r="AK54" s="531"/>
      <c r="AL54" s="531"/>
      <c r="AM54" s="531"/>
      <c r="AN54" s="531"/>
      <c r="AO54" s="531"/>
      <c r="AP54" s="531"/>
      <c r="AQ54" s="531"/>
      <c r="AR54" s="531"/>
      <c r="AS54" s="531"/>
      <c r="AT54" s="531"/>
      <c r="AU54" s="531"/>
      <c r="AV54" s="531"/>
      <c r="AW54" s="531"/>
      <c r="AX54" s="531"/>
      <c r="AY54" s="531"/>
      <c r="AZ54" s="531"/>
      <c r="BA54" s="531"/>
      <c r="BB54" s="532"/>
    </row>
    <row r="55" spans="1:54" ht="10.7" customHeight="1">
      <c r="A55" s="365" t="s">
        <v>59</v>
      </c>
      <c r="B55" s="366"/>
      <c r="C55" s="366"/>
      <c r="D55" s="366"/>
      <c r="E55" s="366"/>
      <c r="F55" s="366"/>
      <c r="G55" s="366"/>
      <c r="H55" s="366"/>
      <c r="I55" s="366"/>
      <c r="J55" s="366"/>
      <c r="K55" s="366"/>
      <c r="L55" s="366"/>
      <c r="M55" s="366"/>
      <c r="N55" s="366"/>
      <c r="O55" s="366"/>
      <c r="P55" s="366"/>
      <c r="Q55" s="366"/>
      <c r="R55" s="366"/>
      <c r="S55" s="366"/>
      <c r="T55" s="366"/>
      <c r="U55" s="366"/>
      <c r="V55" s="366"/>
      <c r="W55" s="367"/>
      <c r="X55" s="368" t="s">
        <v>60</v>
      </c>
      <c r="Y55" s="366"/>
      <c r="Z55" s="366"/>
      <c r="AA55" s="366"/>
      <c r="AB55" s="366"/>
      <c r="AC55" s="366"/>
      <c r="AD55" s="366"/>
      <c r="AE55" s="366"/>
      <c r="AF55" s="366"/>
      <c r="AG55" s="366"/>
      <c r="AH55" s="366"/>
      <c r="AI55" s="366"/>
      <c r="AJ55" s="366"/>
      <c r="AK55" s="366"/>
      <c r="AL55" s="366"/>
      <c r="AM55" s="366"/>
      <c r="AN55" s="366"/>
      <c r="AO55" s="366"/>
      <c r="AP55" s="366"/>
      <c r="AQ55" s="366"/>
      <c r="AR55" s="366"/>
      <c r="AS55" s="366"/>
      <c r="AT55" s="366"/>
      <c r="AU55" s="366"/>
      <c r="AV55" s="366"/>
      <c r="AW55" s="366"/>
      <c r="AX55" s="366"/>
      <c r="AY55" s="366"/>
      <c r="AZ55" s="366"/>
      <c r="BA55" s="366"/>
      <c r="BB55" s="369"/>
    </row>
    <row r="56" spans="1:54" ht="17.25" customHeight="1">
      <c r="A56" s="535"/>
      <c r="B56" s="536"/>
      <c r="C56" s="536"/>
      <c r="D56" s="536"/>
      <c r="E56" s="536"/>
      <c r="F56" s="536"/>
      <c r="G56" s="536"/>
      <c r="H56" s="536"/>
      <c r="I56" s="536"/>
      <c r="J56" s="536"/>
      <c r="K56" s="536"/>
      <c r="L56" s="536"/>
      <c r="M56" s="536"/>
      <c r="N56" s="536"/>
      <c r="O56" s="536"/>
      <c r="P56" s="536"/>
      <c r="Q56" s="536"/>
      <c r="R56" s="536"/>
      <c r="S56" s="536"/>
      <c r="T56" s="536"/>
      <c r="U56" s="536"/>
      <c r="V56" s="536"/>
      <c r="W56" s="536"/>
      <c r="X56" s="535"/>
      <c r="Y56" s="536"/>
      <c r="Z56" s="536"/>
      <c r="AA56" s="536"/>
      <c r="AB56" s="536"/>
      <c r="AC56" s="536"/>
      <c r="AD56" s="536"/>
      <c r="AE56" s="536"/>
      <c r="AF56" s="536"/>
      <c r="AG56" s="536"/>
      <c r="AH56" s="536"/>
      <c r="AI56" s="536"/>
      <c r="AJ56" s="536"/>
      <c r="AK56" s="536"/>
      <c r="AL56" s="536"/>
      <c r="AM56" s="536"/>
      <c r="AN56" s="536"/>
      <c r="AO56" s="536"/>
      <c r="AP56" s="536"/>
      <c r="AQ56" s="536"/>
      <c r="AR56" s="536"/>
      <c r="AS56" s="536"/>
      <c r="AT56" s="536"/>
      <c r="AU56" s="536"/>
      <c r="AV56" s="536"/>
      <c r="AW56" s="536"/>
      <c r="AX56" s="536"/>
      <c r="AY56" s="536"/>
      <c r="AZ56" s="536"/>
      <c r="BA56" s="536"/>
      <c r="BB56" s="537"/>
    </row>
    <row r="57" spans="1:54">
      <c r="A57" s="370" t="s">
        <v>61</v>
      </c>
      <c r="B57" s="371"/>
      <c r="C57" s="371"/>
      <c r="D57" s="371"/>
      <c r="E57" s="371"/>
      <c r="F57" s="371"/>
      <c r="G57" s="371"/>
      <c r="H57" s="371"/>
      <c r="I57" s="371"/>
      <c r="J57" s="371"/>
      <c r="K57" s="371"/>
      <c r="L57" s="371"/>
      <c r="M57" s="371"/>
      <c r="N57" s="371"/>
      <c r="O57" s="371"/>
      <c r="P57" s="371"/>
      <c r="Q57" s="371"/>
      <c r="R57" s="371"/>
      <c r="S57" s="371"/>
      <c r="T57" s="371"/>
      <c r="U57" s="371"/>
      <c r="V57" s="371"/>
      <c r="W57" s="371"/>
      <c r="X57" s="371"/>
      <c r="Y57" s="371"/>
      <c r="Z57" s="371"/>
      <c r="AA57" s="371"/>
      <c r="AB57" s="371"/>
      <c r="AC57" s="371"/>
      <c r="AD57" s="371"/>
      <c r="AE57" s="371"/>
      <c r="AF57" s="371"/>
      <c r="AG57" s="371"/>
      <c r="AH57" s="371"/>
      <c r="AI57" s="371"/>
      <c r="AJ57" s="371"/>
      <c r="AK57" s="371"/>
      <c r="AL57" s="371"/>
      <c r="AM57" s="371"/>
      <c r="AN57" s="371"/>
      <c r="AO57" s="371"/>
      <c r="AP57" s="371"/>
      <c r="AQ57" s="371"/>
      <c r="AR57" s="371"/>
      <c r="AS57" s="371"/>
      <c r="AT57" s="371"/>
      <c r="AU57" s="371"/>
      <c r="AV57" s="371"/>
      <c r="AW57" s="371"/>
      <c r="AX57" s="371"/>
      <c r="AY57" s="371"/>
      <c r="AZ57" s="371"/>
      <c r="BA57" s="371"/>
      <c r="BB57" s="372"/>
    </row>
    <row r="58" spans="1:54" ht="131.25" customHeight="1">
      <c r="A58" s="373" t="s">
        <v>62</v>
      </c>
      <c r="B58" s="374"/>
      <c r="C58" s="374"/>
      <c r="D58" s="375"/>
      <c r="E58" s="376" t="s">
        <v>63</v>
      </c>
      <c r="F58" s="377"/>
      <c r="G58" s="377"/>
      <c r="H58" s="377"/>
      <c r="I58" s="377"/>
      <c r="J58" s="377"/>
      <c r="K58" s="377"/>
      <c r="L58" s="377"/>
      <c r="M58" s="377"/>
      <c r="N58" s="377"/>
      <c r="O58" s="377"/>
      <c r="P58" s="377"/>
      <c r="Q58" s="377"/>
      <c r="R58" s="378"/>
      <c r="S58" s="376" t="s">
        <v>64</v>
      </c>
      <c r="T58" s="377"/>
      <c r="U58" s="377"/>
      <c r="V58" s="377"/>
      <c r="W58" s="377"/>
      <c r="X58" s="377"/>
      <c r="Y58" s="377"/>
      <c r="Z58" s="377"/>
      <c r="AA58" s="377"/>
      <c r="AB58" s="377"/>
      <c r="AC58" s="377"/>
      <c r="AD58" s="378"/>
      <c r="AE58" s="376" t="s">
        <v>65</v>
      </c>
      <c r="AF58" s="377"/>
      <c r="AG58" s="377"/>
      <c r="AH58" s="377"/>
      <c r="AI58" s="377"/>
      <c r="AJ58" s="377"/>
      <c r="AK58" s="377"/>
      <c r="AL58" s="377"/>
      <c r="AM58" s="377"/>
      <c r="AN58" s="377"/>
      <c r="AO58" s="377"/>
      <c r="AP58" s="378"/>
      <c r="AQ58" s="376" t="s">
        <v>66</v>
      </c>
      <c r="AR58" s="377"/>
      <c r="AS58" s="377"/>
      <c r="AT58" s="377"/>
      <c r="AU58" s="377"/>
      <c r="AV58" s="377"/>
      <c r="AW58" s="377"/>
      <c r="AX58" s="377"/>
      <c r="AY58" s="377"/>
      <c r="AZ58" s="377"/>
      <c r="BA58" s="377"/>
      <c r="BB58" s="461"/>
    </row>
    <row r="59" spans="1:54">
      <c r="A59" s="373" t="s">
        <v>67</v>
      </c>
      <c r="B59" s="374"/>
      <c r="C59" s="374"/>
      <c r="D59" s="375"/>
      <c r="E59" s="1">
        <v>1</v>
      </c>
      <c r="F59" s="1">
        <v>2</v>
      </c>
      <c r="G59" s="471">
        <v>3</v>
      </c>
      <c r="H59" s="472"/>
      <c r="I59" s="2">
        <v>4</v>
      </c>
      <c r="J59" s="476">
        <v>5</v>
      </c>
      <c r="K59" s="477"/>
      <c r="L59" s="471">
        <v>6</v>
      </c>
      <c r="M59" s="472"/>
      <c r="N59" s="478">
        <v>7</v>
      </c>
      <c r="O59" s="479"/>
      <c r="P59" s="478">
        <v>8</v>
      </c>
      <c r="Q59" s="479"/>
      <c r="R59" s="1">
        <v>9</v>
      </c>
      <c r="S59" s="473">
        <v>1</v>
      </c>
      <c r="T59" s="475"/>
      <c r="U59" s="480">
        <v>2</v>
      </c>
      <c r="V59" s="481"/>
      <c r="W59" s="471">
        <v>3</v>
      </c>
      <c r="X59" s="472"/>
      <c r="Y59" s="473">
        <v>4</v>
      </c>
      <c r="Z59" s="475"/>
      <c r="AA59" s="480">
        <v>5</v>
      </c>
      <c r="AB59" s="481"/>
      <c r="AC59" s="471">
        <v>6</v>
      </c>
      <c r="AD59" s="472"/>
      <c r="AE59" s="473">
        <v>1</v>
      </c>
      <c r="AF59" s="475"/>
      <c r="AG59" s="480">
        <v>2</v>
      </c>
      <c r="AH59" s="481"/>
      <c r="AI59" s="471">
        <v>3</v>
      </c>
      <c r="AJ59" s="472"/>
      <c r="AK59" s="471">
        <v>4</v>
      </c>
      <c r="AL59" s="472"/>
      <c r="AM59" s="471">
        <v>5</v>
      </c>
      <c r="AN59" s="472"/>
      <c r="AO59" s="473">
        <v>6</v>
      </c>
      <c r="AP59" s="475"/>
      <c r="AQ59" s="3">
        <v>1</v>
      </c>
      <c r="AR59" s="471">
        <v>2</v>
      </c>
      <c r="AS59" s="472"/>
      <c r="AT59" s="473">
        <v>3</v>
      </c>
      <c r="AU59" s="474"/>
      <c r="AV59" s="475"/>
      <c r="AW59" s="471">
        <v>4</v>
      </c>
      <c r="AX59" s="472"/>
      <c r="AY59" s="473">
        <v>5</v>
      </c>
      <c r="AZ59" s="474"/>
      <c r="BA59" s="475"/>
      <c r="BB59" s="40">
        <v>6</v>
      </c>
    </row>
    <row r="60" spans="1:54">
      <c r="A60" s="373" t="s">
        <v>68</v>
      </c>
      <c r="B60" s="374"/>
      <c r="C60" s="374"/>
      <c r="D60" s="375"/>
      <c r="E60" s="1">
        <v>1</v>
      </c>
      <c r="F60" s="1">
        <v>2</v>
      </c>
      <c r="G60" s="471">
        <v>3</v>
      </c>
      <c r="H60" s="472"/>
      <c r="I60" s="2">
        <v>4</v>
      </c>
      <c r="J60" s="476">
        <v>5</v>
      </c>
      <c r="K60" s="477"/>
      <c r="L60" s="471">
        <v>6</v>
      </c>
      <c r="M60" s="472"/>
      <c r="N60" s="478">
        <v>7</v>
      </c>
      <c r="O60" s="479"/>
      <c r="P60" s="478">
        <v>8</v>
      </c>
      <c r="Q60" s="479"/>
      <c r="R60" s="1">
        <v>9</v>
      </c>
      <c r="S60" s="473">
        <v>1</v>
      </c>
      <c r="T60" s="475"/>
      <c r="U60" s="480">
        <v>2</v>
      </c>
      <c r="V60" s="481"/>
      <c r="W60" s="471">
        <v>3</v>
      </c>
      <c r="X60" s="472"/>
      <c r="Y60" s="473">
        <v>4</v>
      </c>
      <c r="Z60" s="475"/>
      <c r="AA60" s="480">
        <v>5</v>
      </c>
      <c r="AB60" s="481"/>
      <c r="AC60" s="471">
        <v>6</v>
      </c>
      <c r="AD60" s="472"/>
      <c r="AE60" s="473">
        <v>1</v>
      </c>
      <c r="AF60" s="475"/>
      <c r="AG60" s="480">
        <v>2</v>
      </c>
      <c r="AH60" s="481"/>
      <c r="AI60" s="471">
        <v>3</v>
      </c>
      <c r="AJ60" s="472"/>
      <c r="AK60" s="471">
        <v>4</v>
      </c>
      <c r="AL60" s="472"/>
      <c r="AM60" s="471">
        <v>5</v>
      </c>
      <c r="AN60" s="472"/>
      <c r="AO60" s="473">
        <v>6</v>
      </c>
      <c r="AP60" s="475"/>
      <c r="AQ60" s="3">
        <v>1</v>
      </c>
      <c r="AR60" s="471">
        <v>2</v>
      </c>
      <c r="AS60" s="472"/>
      <c r="AT60" s="473">
        <v>3</v>
      </c>
      <c r="AU60" s="474"/>
      <c r="AV60" s="475"/>
      <c r="AW60" s="471">
        <v>4</v>
      </c>
      <c r="AX60" s="472"/>
      <c r="AY60" s="473">
        <v>5</v>
      </c>
      <c r="AZ60" s="474"/>
      <c r="BA60" s="475"/>
      <c r="BB60" s="40">
        <v>6</v>
      </c>
    </row>
    <row r="61" spans="1:54">
      <c r="A61" s="373" t="s">
        <v>69</v>
      </c>
      <c r="B61" s="374"/>
      <c r="C61" s="374"/>
      <c r="D61" s="375"/>
      <c r="E61" s="1">
        <v>1</v>
      </c>
      <c r="F61" s="1">
        <v>2</v>
      </c>
      <c r="G61" s="471">
        <v>3</v>
      </c>
      <c r="H61" s="472"/>
      <c r="I61" s="2">
        <v>4</v>
      </c>
      <c r="J61" s="476">
        <v>5</v>
      </c>
      <c r="K61" s="477"/>
      <c r="L61" s="471">
        <v>6</v>
      </c>
      <c r="M61" s="472"/>
      <c r="N61" s="478">
        <v>7</v>
      </c>
      <c r="O61" s="479"/>
      <c r="P61" s="478">
        <v>8</v>
      </c>
      <c r="Q61" s="479"/>
      <c r="R61" s="1">
        <v>9</v>
      </c>
      <c r="S61" s="473">
        <v>1</v>
      </c>
      <c r="T61" s="475"/>
      <c r="U61" s="480">
        <v>2</v>
      </c>
      <c r="V61" s="481"/>
      <c r="W61" s="471">
        <v>3</v>
      </c>
      <c r="X61" s="472"/>
      <c r="Y61" s="473">
        <v>4</v>
      </c>
      <c r="Z61" s="475"/>
      <c r="AA61" s="480">
        <v>5</v>
      </c>
      <c r="AB61" s="481"/>
      <c r="AC61" s="471">
        <v>6</v>
      </c>
      <c r="AD61" s="472"/>
      <c r="AE61" s="473">
        <v>1</v>
      </c>
      <c r="AF61" s="475"/>
      <c r="AG61" s="480">
        <v>2</v>
      </c>
      <c r="AH61" s="481"/>
      <c r="AI61" s="471">
        <v>3</v>
      </c>
      <c r="AJ61" s="472"/>
      <c r="AK61" s="471">
        <v>4</v>
      </c>
      <c r="AL61" s="472"/>
      <c r="AM61" s="471">
        <v>5</v>
      </c>
      <c r="AN61" s="472"/>
      <c r="AO61" s="473">
        <v>6</v>
      </c>
      <c r="AP61" s="475"/>
      <c r="AQ61" s="3">
        <v>1</v>
      </c>
      <c r="AR61" s="471">
        <v>2</v>
      </c>
      <c r="AS61" s="472"/>
      <c r="AT61" s="473">
        <v>3</v>
      </c>
      <c r="AU61" s="474"/>
      <c r="AV61" s="475"/>
      <c r="AW61" s="471">
        <v>4</v>
      </c>
      <c r="AX61" s="472"/>
      <c r="AY61" s="473">
        <v>5</v>
      </c>
      <c r="AZ61" s="474"/>
      <c r="BA61" s="475"/>
      <c r="BB61" s="40">
        <v>6</v>
      </c>
    </row>
    <row r="62" spans="1:54">
      <c r="A62" s="373" t="s">
        <v>70</v>
      </c>
      <c r="B62" s="374"/>
      <c r="C62" s="374"/>
      <c r="D62" s="375"/>
      <c r="E62" s="1">
        <v>1</v>
      </c>
      <c r="F62" s="1">
        <v>2</v>
      </c>
      <c r="G62" s="471">
        <v>3</v>
      </c>
      <c r="H62" s="472"/>
      <c r="I62" s="2">
        <v>4</v>
      </c>
      <c r="J62" s="476">
        <v>5</v>
      </c>
      <c r="K62" s="477"/>
      <c r="L62" s="471">
        <v>6</v>
      </c>
      <c r="M62" s="472"/>
      <c r="N62" s="478">
        <v>7</v>
      </c>
      <c r="O62" s="479"/>
      <c r="P62" s="478">
        <v>8</v>
      </c>
      <c r="Q62" s="479"/>
      <c r="R62" s="1">
        <v>9</v>
      </c>
      <c r="S62" s="473">
        <v>1</v>
      </c>
      <c r="T62" s="475"/>
      <c r="U62" s="480">
        <v>2</v>
      </c>
      <c r="V62" s="481"/>
      <c r="W62" s="471">
        <v>3</v>
      </c>
      <c r="X62" s="472"/>
      <c r="Y62" s="473">
        <v>4</v>
      </c>
      <c r="Z62" s="475"/>
      <c r="AA62" s="480">
        <v>5</v>
      </c>
      <c r="AB62" s="481"/>
      <c r="AC62" s="471">
        <v>6</v>
      </c>
      <c r="AD62" s="472"/>
      <c r="AE62" s="473">
        <v>1</v>
      </c>
      <c r="AF62" s="475"/>
      <c r="AG62" s="480">
        <v>2</v>
      </c>
      <c r="AH62" s="481"/>
      <c r="AI62" s="471">
        <v>3</v>
      </c>
      <c r="AJ62" s="472"/>
      <c r="AK62" s="471">
        <v>4</v>
      </c>
      <c r="AL62" s="472"/>
      <c r="AM62" s="471">
        <v>5</v>
      </c>
      <c r="AN62" s="472"/>
      <c r="AO62" s="473">
        <v>6</v>
      </c>
      <c r="AP62" s="475"/>
      <c r="AQ62" s="3">
        <v>1</v>
      </c>
      <c r="AR62" s="471">
        <v>2</v>
      </c>
      <c r="AS62" s="472"/>
      <c r="AT62" s="473">
        <v>3</v>
      </c>
      <c r="AU62" s="474"/>
      <c r="AV62" s="475"/>
      <c r="AW62" s="471">
        <v>4</v>
      </c>
      <c r="AX62" s="472"/>
      <c r="AY62" s="473">
        <v>5</v>
      </c>
      <c r="AZ62" s="474"/>
      <c r="BA62" s="475"/>
      <c r="BB62" s="40">
        <v>6</v>
      </c>
    </row>
    <row r="63" spans="1:54">
      <c r="A63" s="373" t="s">
        <v>71</v>
      </c>
      <c r="B63" s="374"/>
      <c r="C63" s="374"/>
      <c r="D63" s="375"/>
      <c r="E63" s="1">
        <v>1</v>
      </c>
      <c r="F63" s="1">
        <v>2</v>
      </c>
      <c r="G63" s="471">
        <v>3</v>
      </c>
      <c r="H63" s="472"/>
      <c r="I63" s="2">
        <v>4</v>
      </c>
      <c r="J63" s="476">
        <v>5</v>
      </c>
      <c r="K63" s="477"/>
      <c r="L63" s="471">
        <v>6</v>
      </c>
      <c r="M63" s="472"/>
      <c r="N63" s="478">
        <v>7</v>
      </c>
      <c r="O63" s="479"/>
      <c r="P63" s="478">
        <v>8</v>
      </c>
      <c r="Q63" s="479"/>
      <c r="R63" s="1">
        <v>9</v>
      </c>
      <c r="S63" s="473">
        <v>1</v>
      </c>
      <c r="T63" s="475"/>
      <c r="U63" s="480">
        <v>2</v>
      </c>
      <c r="V63" s="481"/>
      <c r="W63" s="471">
        <v>3</v>
      </c>
      <c r="X63" s="472"/>
      <c r="Y63" s="473">
        <v>4</v>
      </c>
      <c r="Z63" s="475"/>
      <c r="AA63" s="480">
        <v>5</v>
      </c>
      <c r="AB63" s="481"/>
      <c r="AC63" s="471">
        <v>6</v>
      </c>
      <c r="AD63" s="472"/>
      <c r="AE63" s="473">
        <v>1</v>
      </c>
      <c r="AF63" s="475"/>
      <c r="AG63" s="480">
        <v>2</v>
      </c>
      <c r="AH63" s="481"/>
      <c r="AI63" s="471">
        <v>3</v>
      </c>
      <c r="AJ63" s="472"/>
      <c r="AK63" s="471">
        <v>4</v>
      </c>
      <c r="AL63" s="472"/>
      <c r="AM63" s="471">
        <v>5</v>
      </c>
      <c r="AN63" s="472"/>
      <c r="AO63" s="473">
        <v>6</v>
      </c>
      <c r="AP63" s="475"/>
      <c r="AQ63" s="3">
        <v>1</v>
      </c>
      <c r="AR63" s="471">
        <v>2</v>
      </c>
      <c r="AS63" s="472"/>
      <c r="AT63" s="473">
        <v>3</v>
      </c>
      <c r="AU63" s="474"/>
      <c r="AV63" s="475"/>
      <c r="AW63" s="471">
        <v>4</v>
      </c>
      <c r="AX63" s="472"/>
      <c r="AY63" s="473">
        <v>5</v>
      </c>
      <c r="AZ63" s="474"/>
      <c r="BA63" s="475"/>
      <c r="BB63" s="40">
        <v>6</v>
      </c>
    </row>
    <row r="64" spans="1:54">
      <c r="A64" s="373" t="s">
        <v>72</v>
      </c>
      <c r="B64" s="374"/>
      <c r="C64" s="374"/>
      <c r="D64" s="375"/>
      <c r="E64" s="1">
        <v>1</v>
      </c>
      <c r="F64" s="1">
        <v>2</v>
      </c>
      <c r="G64" s="471">
        <v>3</v>
      </c>
      <c r="H64" s="472"/>
      <c r="I64" s="2">
        <v>4</v>
      </c>
      <c r="J64" s="476">
        <v>5</v>
      </c>
      <c r="K64" s="477"/>
      <c r="L64" s="471">
        <v>6</v>
      </c>
      <c r="M64" s="472"/>
      <c r="N64" s="478">
        <v>7</v>
      </c>
      <c r="O64" s="479"/>
      <c r="P64" s="478">
        <v>8</v>
      </c>
      <c r="Q64" s="479"/>
      <c r="R64" s="1">
        <v>9</v>
      </c>
      <c r="S64" s="473">
        <v>1</v>
      </c>
      <c r="T64" s="475"/>
      <c r="U64" s="480">
        <v>2</v>
      </c>
      <c r="V64" s="481"/>
      <c r="W64" s="471">
        <v>3</v>
      </c>
      <c r="X64" s="472"/>
      <c r="Y64" s="473">
        <v>4</v>
      </c>
      <c r="Z64" s="475"/>
      <c r="AA64" s="480">
        <v>5</v>
      </c>
      <c r="AB64" s="481"/>
      <c r="AC64" s="471">
        <v>6</v>
      </c>
      <c r="AD64" s="472"/>
      <c r="AE64" s="473">
        <v>1</v>
      </c>
      <c r="AF64" s="475"/>
      <c r="AG64" s="480">
        <v>2</v>
      </c>
      <c r="AH64" s="481"/>
      <c r="AI64" s="471">
        <v>3</v>
      </c>
      <c r="AJ64" s="472"/>
      <c r="AK64" s="471">
        <v>4</v>
      </c>
      <c r="AL64" s="472"/>
      <c r="AM64" s="471">
        <v>5</v>
      </c>
      <c r="AN64" s="472"/>
      <c r="AO64" s="473">
        <v>6</v>
      </c>
      <c r="AP64" s="475"/>
      <c r="AQ64" s="3">
        <v>1</v>
      </c>
      <c r="AR64" s="471">
        <v>2</v>
      </c>
      <c r="AS64" s="472"/>
      <c r="AT64" s="473">
        <v>3</v>
      </c>
      <c r="AU64" s="474"/>
      <c r="AV64" s="475"/>
      <c r="AW64" s="471">
        <v>4</v>
      </c>
      <c r="AX64" s="472"/>
      <c r="AY64" s="473">
        <v>5</v>
      </c>
      <c r="AZ64" s="474"/>
      <c r="BA64" s="475"/>
      <c r="BB64" s="40">
        <v>6</v>
      </c>
    </row>
    <row r="65" spans="1:54" ht="15" customHeight="1">
      <c r="A65" s="510" t="s">
        <v>119</v>
      </c>
      <c r="B65" s="511"/>
      <c r="C65" s="511"/>
      <c r="D65" s="511"/>
      <c r="E65" s="511"/>
      <c r="F65" s="511"/>
      <c r="G65" s="511"/>
      <c r="H65" s="511"/>
      <c r="I65" s="511"/>
      <c r="J65" s="511"/>
      <c r="K65" s="511"/>
      <c r="L65" s="511"/>
      <c r="M65" s="511"/>
      <c r="N65" s="511"/>
      <c r="O65" s="511"/>
      <c r="P65" s="511"/>
      <c r="Q65" s="511"/>
      <c r="R65" s="511"/>
      <c r="S65" s="511"/>
      <c r="T65" s="511"/>
      <c r="U65" s="511"/>
      <c r="V65" s="511"/>
      <c r="W65" s="511"/>
      <c r="X65" s="511"/>
      <c r="Y65" s="511"/>
      <c r="Z65" s="511"/>
      <c r="AA65" s="511"/>
      <c r="AB65" s="511"/>
      <c r="AC65" s="511"/>
      <c r="AD65" s="511"/>
      <c r="AE65" s="511"/>
      <c r="AF65" s="511"/>
      <c r="AG65" s="511"/>
      <c r="AH65" s="511"/>
      <c r="AI65" s="511"/>
      <c r="AJ65" s="511"/>
      <c r="AK65" s="511"/>
      <c r="AL65" s="511"/>
      <c r="AM65" s="511"/>
      <c r="AN65" s="511"/>
      <c r="AO65" s="511"/>
      <c r="AP65" s="511"/>
      <c r="AQ65" s="511"/>
      <c r="AR65" s="511"/>
      <c r="AS65" s="511"/>
      <c r="AT65" s="511"/>
      <c r="AU65" s="511"/>
      <c r="AV65" s="511"/>
      <c r="AW65" s="511"/>
      <c r="AX65" s="511"/>
      <c r="AY65" s="511"/>
      <c r="AZ65" s="511"/>
      <c r="BA65" s="511"/>
      <c r="BB65" s="512"/>
    </row>
    <row r="66" spans="1:54">
      <c r="A66" s="373" t="s">
        <v>73</v>
      </c>
      <c r="B66" s="374"/>
      <c r="C66" s="374"/>
      <c r="D66" s="375"/>
      <c r="E66" s="1">
        <v>1</v>
      </c>
      <c r="F66" s="1">
        <v>2</v>
      </c>
      <c r="G66" s="471">
        <v>3</v>
      </c>
      <c r="H66" s="472"/>
      <c r="I66" s="2">
        <v>4</v>
      </c>
      <c r="J66" s="476">
        <v>5</v>
      </c>
      <c r="K66" s="477"/>
      <c r="L66" s="471">
        <v>6</v>
      </c>
      <c r="M66" s="472"/>
      <c r="N66" s="478">
        <v>7</v>
      </c>
      <c r="O66" s="479"/>
      <c r="P66" s="478">
        <v>8</v>
      </c>
      <c r="Q66" s="479"/>
      <c r="R66" s="1">
        <v>9</v>
      </c>
      <c r="S66" s="473">
        <v>1</v>
      </c>
      <c r="T66" s="475"/>
      <c r="U66" s="480">
        <v>2</v>
      </c>
      <c r="V66" s="481"/>
      <c r="W66" s="471">
        <v>3</v>
      </c>
      <c r="X66" s="472"/>
      <c r="Y66" s="473">
        <v>4</v>
      </c>
      <c r="Z66" s="475"/>
      <c r="AA66" s="480">
        <v>5</v>
      </c>
      <c r="AB66" s="481"/>
      <c r="AC66" s="471">
        <v>6</v>
      </c>
      <c r="AD66" s="472"/>
      <c r="AE66" s="473">
        <v>1</v>
      </c>
      <c r="AF66" s="475"/>
      <c r="AG66" s="480">
        <v>2</v>
      </c>
      <c r="AH66" s="481"/>
      <c r="AI66" s="471">
        <v>3</v>
      </c>
      <c r="AJ66" s="472"/>
      <c r="AK66" s="471">
        <v>4</v>
      </c>
      <c r="AL66" s="472"/>
      <c r="AM66" s="471">
        <v>5</v>
      </c>
      <c r="AN66" s="472"/>
      <c r="AO66" s="473">
        <v>6</v>
      </c>
      <c r="AP66" s="475"/>
      <c r="AQ66" s="3">
        <v>1</v>
      </c>
      <c r="AR66" s="471">
        <v>2</v>
      </c>
      <c r="AS66" s="472"/>
      <c r="AT66" s="473">
        <v>3</v>
      </c>
      <c r="AU66" s="474"/>
      <c r="AV66" s="475"/>
      <c r="AW66" s="471">
        <v>4</v>
      </c>
      <c r="AX66" s="472"/>
      <c r="AY66" s="473">
        <v>5</v>
      </c>
      <c r="AZ66" s="474"/>
      <c r="BA66" s="475"/>
      <c r="BB66" s="40">
        <v>6</v>
      </c>
    </row>
    <row r="67" spans="1:54">
      <c r="A67" s="373" t="s">
        <v>74</v>
      </c>
      <c r="B67" s="374"/>
      <c r="C67" s="374"/>
      <c r="D67" s="375"/>
      <c r="E67" s="1">
        <v>1</v>
      </c>
      <c r="F67" s="1">
        <v>2</v>
      </c>
      <c r="G67" s="471">
        <v>3</v>
      </c>
      <c r="H67" s="472"/>
      <c r="I67" s="2">
        <v>4</v>
      </c>
      <c r="J67" s="476">
        <v>5</v>
      </c>
      <c r="K67" s="477"/>
      <c r="L67" s="471">
        <v>6</v>
      </c>
      <c r="M67" s="472"/>
      <c r="N67" s="478">
        <v>7</v>
      </c>
      <c r="O67" s="479"/>
      <c r="P67" s="478">
        <v>8</v>
      </c>
      <c r="Q67" s="479"/>
      <c r="R67" s="1">
        <v>9</v>
      </c>
      <c r="S67" s="473">
        <v>1</v>
      </c>
      <c r="T67" s="475"/>
      <c r="U67" s="480">
        <v>2</v>
      </c>
      <c r="V67" s="481"/>
      <c r="W67" s="471">
        <v>3</v>
      </c>
      <c r="X67" s="472"/>
      <c r="Y67" s="473">
        <v>4</v>
      </c>
      <c r="Z67" s="475"/>
      <c r="AA67" s="480">
        <v>5</v>
      </c>
      <c r="AB67" s="481"/>
      <c r="AC67" s="471">
        <v>6</v>
      </c>
      <c r="AD67" s="472"/>
      <c r="AE67" s="473">
        <v>1</v>
      </c>
      <c r="AF67" s="475"/>
      <c r="AG67" s="480">
        <v>2</v>
      </c>
      <c r="AH67" s="481"/>
      <c r="AI67" s="471">
        <v>3</v>
      </c>
      <c r="AJ67" s="472"/>
      <c r="AK67" s="471">
        <v>4</v>
      </c>
      <c r="AL67" s="472"/>
      <c r="AM67" s="471">
        <v>5</v>
      </c>
      <c r="AN67" s="472"/>
      <c r="AO67" s="473">
        <v>6</v>
      </c>
      <c r="AP67" s="475"/>
      <c r="AQ67" s="3">
        <v>1</v>
      </c>
      <c r="AR67" s="471">
        <v>2</v>
      </c>
      <c r="AS67" s="472"/>
      <c r="AT67" s="473">
        <v>3</v>
      </c>
      <c r="AU67" s="474"/>
      <c r="AV67" s="475"/>
      <c r="AW67" s="471">
        <v>4</v>
      </c>
      <c r="AX67" s="472"/>
      <c r="AY67" s="473">
        <v>5</v>
      </c>
      <c r="AZ67" s="474"/>
      <c r="BA67" s="475"/>
      <c r="BB67" s="40">
        <v>6</v>
      </c>
    </row>
    <row r="68" spans="1:54">
      <c r="A68" s="373" t="s">
        <v>75</v>
      </c>
      <c r="B68" s="374"/>
      <c r="C68" s="374"/>
      <c r="D68" s="375"/>
      <c r="E68" s="1">
        <v>1</v>
      </c>
      <c r="F68" s="1">
        <v>2</v>
      </c>
      <c r="G68" s="471">
        <v>3</v>
      </c>
      <c r="H68" s="472"/>
      <c r="I68" s="2">
        <v>4</v>
      </c>
      <c r="J68" s="476">
        <v>5</v>
      </c>
      <c r="K68" s="477"/>
      <c r="L68" s="471">
        <v>6</v>
      </c>
      <c r="M68" s="472"/>
      <c r="N68" s="478">
        <v>7</v>
      </c>
      <c r="O68" s="479"/>
      <c r="P68" s="478">
        <v>8</v>
      </c>
      <c r="Q68" s="479"/>
      <c r="R68" s="1">
        <v>9</v>
      </c>
      <c r="S68" s="473">
        <v>1</v>
      </c>
      <c r="T68" s="475"/>
      <c r="U68" s="480">
        <v>2</v>
      </c>
      <c r="V68" s="481"/>
      <c r="W68" s="471">
        <v>3</v>
      </c>
      <c r="X68" s="472"/>
      <c r="Y68" s="473">
        <v>4</v>
      </c>
      <c r="Z68" s="475"/>
      <c r="AA68" s="480">
        <v>5</v>
      </c>
      <c r="AB68" s="481"/>
      <c r="AC68" s="471">
        <v>6</v>
      </c>
      <c r="AD68" s="472"/>
      <c r="AE68" s="473">
        <v>1</v>
      </c>
      <c r="AF68" s="475"/>
      <c r="AG68" s="480">
        <v>2</v>
      </c>
      <c r="AH68" s="481"/>
      <c r="AI68" s="471">
        <v>3</v>
      </c>
      <c r="AJ68" s="472"/>
      <c r="AK68" s="471">
        <v>4</v>
      </c>
      <c r="AL68" s="472"/>
      <c r="AM68" s="471">
        <v>5</v>
      </c>
      <c r="AN68" s="472"/>
      <c r="AO68" s="473">
        <v>6</v>
      </c>
      <c r="AP68" s="475"/>
      <c r="AQ68" s="3">
        <v>1</v>
      </c>
      <c r="AR68" s="471">
        <v>2</v>
      </c>
      <c r="AS68" s="472"/>
      <c r="AT68" s="473">
        <v>3</v>
      </c>
      <c r="AU68" s="474"/>
      <c r="AV68" s="475"/>
      <c r="AW68" s="471">
        <v>4</v>
      </c>
      <c r="AX68" s="472"/>
      <c r="AY68" s="473">
        <v>5</v>
      </c>
      <c r="AZ68" s="474"/>
      <c r="BA68" s="475"/>
      <c r="BB68" s="40">
        <v>6</v>
      </c>
    </row>
    <row r="69" spans="1:54">
      <c r="A69" s="373" t="s">
        <v>76</v>
      </c>
      <c r="B69" s="374"/>
      <c r="C69" s="374"/>
      <c r="D69" s="375"/>
      <c r="E69" s="1">
        <v>1</v>
      </c>
      <c r="F69" s="1">
        <v>2</v>
      </c>
      <c r="G69" s="471">
        <v>3</v>
      </c>
      <c r="H69" s="472"/>
      <c r="I69" s="2">
        <v>4</v>
      </c>
      <c r="J69" s="476">
        <v>5</v>
      </c>
      <c r="K69" s="477"/>
      <c r="L69" s="471">
        <v>6</v>
      </c>
      <c r="M69" s="472"/>
      <c r="N69" s="478">
        <v>7</v>
      </c>
      <c r="O69" s="479"/>
      <c r="P69" s="478">
        <v>8</v>
      </c>
      <c r="Q69" s="479"/>
      <c r="R69" s="1">
        <v>9</v>
      </c>
      <c r="S69" s="473">
        <v>1</v>
      </c>
      <c r="T69" s="475"/>
      <c r="U69" s="480">
        <v>2</v>
      </c>
      <c r="V69" s="481"/>
      <c r="W69" s="471">
        <v>3</v>
      </c>
      <c r="X69" s="472"/>
      <c r="Y69" s="473">
        <v>4</v>
      </c>
      <c r="Z69" s="475"/>
      <c r="AA69" s="480">
        <v>5</v>
      </c>
      <c r="AB69" s="481"/>
      <c r="AC69" s="471">
        <v>6</v>
      </c>
      <c r="AD69" s="472"/>
      <c r="AE69" s="473">
        <v>1</v>
      </c>
      <c r="AF69" s="475"/>
      <c r="AG69" s="480">
        <v>2</v>
      </c>
      <c r="AH69" s="481"/>
      <c r="AI69" s="471">
        <v>3</v>
      </c>
      <c r="AJ69" s="472"/>
      <c r="AK69" s="471">
        <v>4</v>
      </c>
      <c r="AL69" s="472"/>
      <c r="AM69" s="471">
        <v>5</v>
      </c>
      <c r="AN69" s="472"/>
      <c r="AO69" s="473">
        <v>6</v>
      </c>
      <c r="AP69" s="475"/>
      <c r="AQ69" s="3">
        <v>1</v>
      </c>
      <c r="AR69" s="471">
        <v>2</v>
      </c>
      <c r="AS69" s="472"/>
      <c r="AT69" s="473">
        <v>3</v>
      </c>
      <c r="AU69" s="474"/>
      <c r="AV69" s="475"/>
      <c r="AW69" s="471">
        <v>4</v>
      </c>
      <c r="AX69" s="472"/>
      <c r="AY69" s="473">
        <v>5</v>
      </c>
      <c r="AZ69" s="474"/>
      <c r="BA69" s="475"/>
      <c r="BB69" s="40">
        <v>6</v>
      </c>
    </row>
    <row r="70" spans="1:54">
      <c r="A70" s="373" t="s">
        <v>77</v>
      </c>
      <c r="B70" s="374"/>
      <c r="C70" s="374"/>
      <c r="D70" s="375"/>
      <c r="E70" s="1">
        <v>1</v>
      </c>
      <c r="F70" s="1">
        <v>2</v>
      </c>
      <c r="G70" s="471">
        <v>3</v>
      </c>
      <c r="H70" s="472"/>
      <c r="I70" s="2">
        <v>4</v>
      </c>
      <c r="J70" s="476">
        <v>5</v>
      </c>
      <c r="K70" s="477"/>
      <c r="L70" s="471">
        <v>6</v>
      </c>
      <c r="M70" s="472"/>
      <c r="N70" s="478">
        <v>7</v>
      </c>
      <c r="O70" s="479"/>
      <c r="P70" s="478">
        <v>8</v>
      </c>
      <c r="Q70" s="479"/>
      <c r="R70" s="1">
        <v>9</v>
      </c>
      <c r="S70" s="473">
        <v>1</v>
      </c>
      <c r="T70" s="475"/>
      <c r="U70" s="480">
        <v>2</v>
      </c>
      <c r="V70" s="481"/>
      <c r="W70" s="471">
        <v>3</v>
      </c>
      <c r="X70" s="472"/>
      <c r="Y70" s="473">
        <v>4</v>
      </c>
      <c r="Z70" s="475"/>
      <c r="AA70" s="480">
        <v>5</v>
      </c>
      <c r="AB70" s="481"/>
      <c r="AC70" s="471">
        <v>6</v>
      </c>
      <c r="AD70" s="472"/>
      <c r="AE70" s="473">
        <v>1</v>
      </c>
      <c r="AF70" s="475"/>
      <c r="AG70" s="480">
        <v>2</v>
      </c>
      <c r="AH70" s="481"/>
      <c r="AI70" s="471">
        <v>3</v>
      </c>
      <c r="AJ70" s="472"/>
      <c r="AK70" s="471">
        <v>4</v>
      </c>
      <c r="AL70" s="472"/>
      <c r="AM70" s="471">
        <v>5</v>
      </c>
      <c r="AN70" s="472"/>
      <c r="AO70" s="473">
        <v>6</v>
      </c>
      <c r="AP70" s="475"/>
      <c r="AQ70" s="3">
        <v>1</v>
      </c>
      <c r="AR70" s="471">
        <v>2</v>
      </c>
      <c r="AS70" s="472"/>
      <c r="AT70" s="473">
        <v>3</v>
      </c>
      <c r="AU70" s="474"/>
      <c r="AV70" s="475"/>
      <c r="AW70" s="471">
        <v>4</v>
      </c>
      <c r="AX70" s="472"/>
      <c r="AY70" s="473">
        <v>5</v>
      </c>
      <c r="AZ70" s="474"/>
      <c r="BA70" s="475"/>
      <c r="BB70" s="40">
        <v>6</v>
      </c>
    </row>
    <row r="71" spans="1:54" ht="15" customHeight="1">
      <c r="A71" s="510" t="s">
        <v>120</v>
      </c>
      <c r="B71" s="511"/>
      <c r="C71" s="511"/>
      <c r="D71" s="511"/>
      <c r="E71" s="511"/>
      <c r="F71" s="511"/>
      <c r="G71" s="511"/>
      <c r="H71" s="511"/>
      <c r="I71" s="511"/>
      <c r="J71" s="511"/>
      <c r="K71" s="511"/>
      <c r="L71" s="511"/>
      <c r="M71" s="511"/>
      <c r="N71" s="511"/>
      <c r="O71" s="511"/>
      <c r="P71" s="511"/>
      <c r="Q71" s="511"/>
      <c r="R71" s="511"/>
      <c r="S71" s="511"/>
      <c r="T71" s="511"/>
      <c r="U71" s="511"/>
      <c r="V71" s="511"/>
      <c r="W71" s="511"/>
      <c r="X71" s="511"/>
      <c r="Y71" s="511"/>
      <c r="Z71" s="511"/>
      <c r="AA71" s="511"/>
      <c r="AB71" s="511"/>
      <c r="AC71" s="511"/>
      <c r="AD71" s="511"/>
      <c r="AE71" s="511"/>
      <c r="AF71" s="511"/>
      <c r="AG71" s="511"/>
      <c r="AH71" s="511"/>
      <c r="AI71" s="511"/>
      <c r="AJ71" s="511"/>
      <c r="AK71" s="511"/>
      <c r="AL71" s="511"/>
      <c r="AM71" s="511"/>
      <c r="AN71" s="511"/>
      <c r="AO71" s="511"/>
      <c r="AP71" s="511"/>
      <c r="AQ71" s="511"/>
      <c r="AR71" s="511"/>
      <c r="AS71" s="511"/>
      <c r="AT71" s="511"/>
      <c r="AU71" s="511"/>
      <c r="AV71" s="511"/>
      <c r="AW71" s="511"/>
      <c r="AX71" s="511"/>
      <c r="AY71" s="511"/>
      <c r="AZ71" s="511"/>
      <c r="BA71" s="511"/>
      <c r="BB71" s="512"/>
    </row>
    <row r="72" spans="1:54">
      <c r="A72" s="373" t="s">
        <v>78</v>
      </c>
      <c r="B72" s="374"/>
      <c r="C72" s="374"/>
      <c r="D72" s="375"/>
      <c r="E72" s="1">
        <v>1</v>
      </c>
      <c r="F72" s="1">
        <v>2</v>
      </c>
      <c r="G72" s="471">
        <v>3</v>
      </c>
      <c r="H72" s="472"/>
      <c r="I72" s="2">
        <v>4</v>
      </c>
      <c r="J72" s="476">
        <v>5</v>
      </c>
      <c r="K72" s="477"/>
      <c r="L72" s="471">
        <v>6</v>
      </c>
      <c r="M72" s="472"/>
      <c r="N72" s="478">
        <v>7</v>
      </c>
      <c r="O72" s="479"/>
      <c r="P72" s="478">
        <v>8</v>
      </c>
      <c r="Q72" s="479"/>
      <c r="R72" s="1">
        <v>9</v>
      </c>
      <c r="S72" s="473">
        <v>1</v>
      </c>
      <c r="T72" s="475"/>
      <c r="U72" s="480">
        <v>2</v>
      </c>
      <c r="V72" s="481"/>
      <c r="W72" s="471">
        <v>3</v>
      </c>
      <c r="X72" s="472"/>
      <c r="Y72" s="473">
        <v>4</v>
      </c>
      <c r="Z72" s="475"/>
      <c r="AA72" s="480">
        <v>5</v>
      </c>
      <c r="AB72" s="481"/>
      <c r="AC72" s="471">
        <v>6</v>
      </c>
      <c r="AD72" s="472"/>
      <c r="AE72" s="473">
        <v>1</v>
      </c>
      <c r="AF72" s="475"/>
      <c r="AG72" s="480">
        <v>2</v>
      </c>
      <c r="AH72" s="481"/>
      <c r="AI72" s="471">
        <v>3</v>
      </c>
      <c r="AJ72" s="472"/>
      <c r="AK72" s="471">
        <v>4</v>
      </c>
      <c r="AL72" s="472"/>
      <c r="AM72" s="471">
        <v>5</v>
      </c>
      <c r="AN72" s="472"/>
      <c r="AO72" s="473">
        <v>6</v>
      </c>
      <c r="AP72" s="475"/>
      <c r="AQ72" s="3">
        <v>1</v>
      </c>
      <c r="AR72" s="471">
        <v>2</v>
      </c>
      <c r="AS72" s="472"/>
      <c r="AT72" s="473">
        <v>3</v>
      </c>
      <c r="AU72" s="474"/>
      <c r="AV72" s="475"/>
      <c r="AW72" s="471">
        <v>4</v>
      </c>
      <c r="AX72" s="472"/>
      <c r="AY72" s="473">
        <v>5</v>
      </c>
      <c r="AZ72" s="474"/>
      <c r="BA72" s="475"/>
      <c r="BB72" s="40">
        <v>6</v>
      </c>
    </row>
    <row r="73" spans="1:54">
      <c r="A73" s="373" t="s">
        <v>79</v>
      </c>
      <c r="B73" s="374"/>
      <c r="C73" s="374"/>
      <c r="D73" s="375"/>
      <c r="E73" s="1">
        <v>1</v>
      </c>
      <c r="F73" s="1">
        <v>2</v>
      </c>
      <c r="G73" s="471">
        <v>3</v>
      </c>
      <c r="H73" s="472"/>
      <c r="I73" s="2">
        <v>4</v>
      </c>
      <c r="J73" s="476">
        <v>5</v>
      </c>
      <c r="K73" s="477"/>
      <c r="L73" s="471">
        <v>6</v>
      </c>
      <c r="M73" s="472"/>
      <c r="N73" s="478">
        <v>7</v>
      </c>
      <c r="O73" s="479"/>
      <c r="P73" s="478">
        <v>8</v>
      </c>
      <c r="Q73" s="479"/>
      <c r="R73" s="1">
        <v>9</v>
      </c>
      <c r="S73" s="473">
        <v>1</v>
      </c>
      <c r="T73" s="475"/>
      <c r="U73" s="480">
        <v>2</v>
      </c>
      <c r="V73" s="481"/>
      <c r="W73" s="471">
        <v>3</v>
      </c>
      <c r="X73" s="472"/>
      <c r="Y73" s="473">
        <v>4</v>
      </c>
      <c r="Z73" s="475"/>
      <c r="AA73" s="480">
        <v>5</v>
      </c>
      <c r="AB73" s="481"/>
      <c r="AC73" s="471">
        <v>6</v>
      </c>
      <c r="AD73" s="472"/>
      <c r="AE73" s="473">
        <v>1</v>
      </c>
      <c r="AF73" s="475"/>
      <c r="AG73" s="480">
        <v>2</v>
      </c>
      <c r="AH73" s="481"/>
      <c r="AI73" s="471">
        <v>3</v>
      </c>
      <c r="AJ73" s="472"/>
      <c r="AK73" s="471">
        <v>4</v>
      </c>
      <c r="AL73" s="472"/>
      <c r="AM73" s="471">
        <v>5</v>
      </c>
      <c r="AN73" s="472"/>
      <c r="AO73" s="473">
        <v>6</v>
      </c>
      <c r="AP73" s="475"/>
      <c r="AQ73" s="3">
        <v>1</v>
      </c>
      <c r="AR73" s="471">
        <v>2</v>
      </c>
      <c r="AS73" s="472"/>
      <c r="AT73" s="473">
        <v>3</v>
      </c>
      <c r="AU73" s="474"/>
      <c r="AV73" s="475"/>
      <c r="AW73" s="471">
        <v>4</v>
      </c>
      <c r="AX73" s="472"/>
      <c r="AY73" s="473">
        <v>5</v>
      </c>
      <c r="AZ73" s="474"/>
      <c r="BA73" s="475"/>
      <c r="BB73" s="40">
        <v>6</v>
      </c>
    </row>
    <row r="74" spans="1:54">
      <c r="A74" s="373" t="s">
        <v>80</v>
      </c>
      <c r="B74" s="374"/>
      <c r="C74" s="374"/>
      <c r="D74" s="375"/>
      <c r="E74" s="1">
        <v>1</v>
      </c>
      <c r="F74" s="1">
        <v>2</v>
      </c>
      <c r="G74" s="471">
        <v>3</v>
      </c>
      <c r="H74" s="472"/>
      <c r="I74" s="2">
        <v>4</v>
      </c>
      <c r="J74" s="476">
        <v>5</v>
      </c>
      <c r="K74" s="477"/>
      <c r="L74" s="471">
        <v>6</v>
      </c>
      <c r="M74" s="472"/>
      <c r="N74" s="478">
        <v>7</v>
      </c>
      <c r="O74" s="479"/>
      <c r="P74" s="478">
        <v>8</v>
      </c>
      <c r="Q74" s="479"/>
      <c r="R74" s="1">
        <v>9</v>
      </c>
      <c r="S74" s="473">
        <v>1</v>
      </c>
      <c r="T74" s="475"/>
      <c r="U74" s="480">
        <v>2</v>
      </c>
      <c r="V74" s="481"/>
      <c r="W74" s="471">
        <v>3</v>
      </c>
      <c r="X74" s="472"/>
      <c r="Y74" s="473">
        <v>4</v>
      </c>
      <c r="Z74" s="475"/>
      <c r="AA74" s="480">
        <v>5</v>
      </c>
      <c r="AB74" s="481"/>
      <c r="AC74" s="471">
        <v>6</v>
      </c>
      <c r="AD74" s="472"/>
      <c r="AE74" s="473">
        <v>1</v>
      </c>
      <c r="AF74" s="475"/>
      <c r="AG74" s="480">
        <v>2</v>
      </c>
      <c r="AH74" s="481"/>
      <c r="AI74" s="471">
        <v>3</v>
      </c>
      <c r="AJ74" s="472"/>
      <c r="AK74" s="471">
        <v>4</v>
      </c>
      <c r="AL74" s="472"/>
      <c r="AM74" s="471">
        <v>5</v>
      </c>
      <c r="AN74" s="472"/>
      <c r="AO74" s="473">
        <v>6</v>
      </c>
      <c r="AP74" s="475"/>
      <c r="AQ74" s="3">
        <v>1</v>
      </c>
      <c r="AR74" s="471">
        <v>2</v>
      </c>
      <c r="AS74" s="472"/>
      <c r="AT74" s="473">
        <v>3</v>
      </c>
      <c r="AU74" s="474"/>
      <c r="AV74" s="475"/>
      <c r="AW74" s="471">
        <v>4</v>
      </c>
      <c r="AX74" s="472"/>
      <c r="AY74" s="473">
        <v>5</v>
      </c>
      <c r="AZ74" s="474"/>
      <c r="BA74" s="475"/>
      <c r="BB74" s="40">
        <v>6</v>
      </c>
    </row>
    <row r="75" spans="1:54">
      <c r="A75" s="373" t="s">
        <v>81</v>
      </c>
      <c r="B75" s="374"/>
      <c r="C75" s="374"/>
      <c r="D75" s="375"/>
      <c r="E75" s="1">
        <v>1</v>
      </c>
      <c r="F75" s="1">
        <v>2</v>
      </c>
      <c r="G75" s="471">
        <v>3</v>
      </c>
      <c r="H75" s="472"/>
      <c r="I75" s="2">
        <v>4</v>
      </c>
      <c r="J75" s="476">
        <v>5</v>
      </c>
      <c r="K75" s="477"/>
      <c r="L75" s="471">
        <v>6</v>
      </c>
      <c r="M75" s="472"/>
      <c r="N75" s="478">
        <v>7</v>
      </c>
      <c r="O75" s="479"/>
      <c r="P75" s="478">
        <v>8</v>
      </c>
      <c r="Q75" s="479"/>
      <c r="R75" s="1">
        <v>9</v>
      </c>
      <c r="S75" s="473">
        <v>1</v>
      </c>
      <c r="T75" s="475"/>
      <c r="U75" s="480">
        <v>2</v>
      </c>
      <c r="V75" s="481"/>
      <c r="W75" s="471">
        <v>3</v>
      </c>
      <c r="X75" s="472"/>
      <c r="Y75" s="473">
        <v>4</v>
      </c>
      <c r="Z75" s="475"/>
      <c r="AA75" s="480">
        <v>5</v>
      </c>
      <c r="AB75" s="481"/>
      <c r="AC75" s="471">
        <v>6</v>
      </c>
      <c r="AD75" s="472"/>
      <c r="AE75" s="473">
        <v>1</v>
      </c>
      <c r="AF75" s="475"/>
      <c r="AG75" s="480">
        <v>2</v>
      </c>
      <c r="AH75" s="481"/>
      <c r="AI75" s="471">
        <v>3</v>
      </c>
      <c r="AJ75" s="472"/>
      <c r="AK75" s="471">
        <v>4</v>
      </c>
      <c r="AL75" s="472"/>
      <c r="AM75" s="471">
        <v>5</v>
      </c>
      <c r="AN75" s="472"/>
      <c r="AO75" s="473">
        <v>6</v>
      </c>
      <c r="AP75" s="475"/>
      <c r="AQ75" s="3">
        <v>1</v>
      </c>
      <c r="AR75" s="471">
        <v>2</v>
      </c>
      <c r="AS75" s="472"/>
      <c r="AT75" s="473">
        <v>3</v>
      </c>
      <c r="AU75" s="474"/>
      <c r="AV75" s="475"/>
      <c r="AW75" s="471">
        <v>4</v>
      </c>
      <c r="AX75" s="472"/>
      <c r="AY75" s="473">
        <v>5</v>
      </c>
      <c r="AZ75" s="474"/>
      <c r="BA75" s="475"/>
      <c r="BB75" s="40">
        <v>6</v>
      </c>
    </row>
    <row r="76" spans="1:54">
      <c r="A76" s="373" t="s">
        <v>82</v>
      </c>
      <c r="B76" s="374"/>
      <c r="C76" s="374"/>
      <c r="D76" s="375"/>
      <c r="E76" s="1">
        <v>1</v>
      </c>
      <c r="F76" s="1">
        <v>2</v>
      </c>
      <c r="G76" s="471">
        <v>3</v>
      </c>
      <c r="H76" s="472"/>
      <c r="I76" s="2">
        <v>4</v>
      </c>
      <c r="J76" s="476">
        <v>5</v>
      </c>
      <c r="K76" s="477"/>
      <c r="L76" s="471">
        <v>6</v>
      </c>
      <c r="M76" s="472"/>
      <c r="N76" s="478">
        <v>7</v>
      </c>
      <c r="O76" s="479"/>
      <c r="P76" s="478">
        <v>8</v>
      </c>
      <c r="Q76" s="479"/>
      <c r="R76" s="1">
        <v>9</v>
      </c>
      <c r="S76" s="473">
        <v>1</v>
      </c>
      <c r="T76" s="475"/>
      <c r="U76" s="480">
        <v>2</v>
      </c>
      <c r="V76" s="481"/>
      <c r="W76" s="471">
        <v>3</v>
      </c>
      <c r="X76" s="472"/>
      <c r="Y76" s="473">
        <v>4</v>
      </c>
      <c r="Z76" s="475"/>
      <c r="AA76" s="480">
        <v>5</v>
      </c>
      <c r="AB76" s="481"/>
      <c r="AC76" s="471">
        <v>6</v>
      </c>
      <c r="AD76" s="472"/>
      <c r="AE76" s="473">
        <v>1</v>
      </c>
      <c r="AF76" s="475"/>
      <c r="AG76" s="480">
        <v>2</v>
      </c>
      <c r="AH76" s="481"/>
      <c r="AI76" s="471">
        <v>3</v>
      </c>
      <c r="AJ76" s="472"/>
      <c r="AK76" s="471">
        <v>4</v>
      </c>
      <c r="AL76" s="472"/>
      <c r="AM76" s="471">
        <v>5</v>
      </c>
      <c r="AN76" s="472"/>
      <c r="AO76" s="473">
        <v>6</v>
      </c>
      <c r="AP76" s="475"/>
      <c r="AQ76" s="3">
        <v>1</v>
      </c>
      <c r="AR76" s="471">
        <v>2</v>
      </c>
      <c r="AS76" s="472"/>
      <c r="AT76" s="473">
        <v>3</v>
      </c>
      <c r="AU76" s="474"/>
      <c r="AV76" s="475"/>
      <c r="AW76" s="471">
        <v>4</v>
      </c>
      <c r="AX76" s="472"/>
      <c r="AY76" s="473">
        <v>5</v>
      </c>
      <c r="AZ76" s="474"/>
      <c r="BA76" s="475"/>
      <c r="BB76" s="40">
        <v>6</v>
      </c>
    </row>
    <row r="77" spans="1:54" ht="15" customHeight="1">
      <c r="A77" s="510" t="s">
        <v>121</v>
      </c>
      <c r="B77" s="511"/>
      <c r="C77" s="511"/>
      <c r="D77" s="511"/>
      <c r="E77" s="511"/>
      <c r="F77" s="511"/>
      <c r="G77" s="511"/>
      <c r="H77" s="511"/>
      <c r="I77" s="511"/>
      <c r="J77" s="511"/>
      <c r="K77" s="511"/>
      <c r="L77" s="511"/>
      <c r="M77" s="511"/>
      <c r="N77" s="511"/>
      <c r="O77" s="511"/>
      <c r="P77" s="511"/>
      <c r="Q77" s="511"/>
      <c r="R77" s="511"/>
      <c r="S77" s="511"/>
      <c r="T77" s="511"/>
      <c r="U77" s="511"/>
      <c r="V77" s="511"/>
      <c r="W77" s="511"/>
      <c r="X77" s="511"/>
      <c r="Y77" s="511"/>
      <c r="Z77" s="511"/>
      <c r="AA77" s="511"/>
      <c r="AB77" s="511"/>
      <c r="AC77" s="511"/>
      <c r="AD77" s="511"/>
      <c r="AE77" s="511"/>
      <c r="AF77" s="511"/>
      <c r="AG77" s="511"/>
      <c r="AH77" s="511"/>
      <c r="AI77" s="511"/>
      <c r="AJ77" s="511"/>
      <c r="AK77" s="511"/>
      <c r="AL77" s="511"/>
      <c r="AM77" s="511"/>
      <c r="AN77" s="511"/>
      <c r="AO77" s="511"/>
      <c r="AP77" s="511"/>
      <c r="AQ77" s="511"/>
      <c r="AR77" s="511"/>
      <c r="AS77" s="511"/>
      <c r="AT77" s="511"/>
      <c r="AU77" s="511"/>
      <c r="AV77" s="511"/>
      <c r="AW77" s="511"/>
      <c r="AX77" s="511"/>
      <c r="AY77" s="511"/>
      <c r="AZ77" s="511"/>
      <c r="BA77" s="511"/>
      <c r="BB77" s="512"/>
    </row>
    <row r="78" spans="1:54">
      <c r="A78" s="373" t="s">
        <v>83</v>
      </c>
      <c r="B78" s="374"/>
      <c r="C78" s="374"/>
      <c r="D78" s="375"/>
      <c r="E78" s="1">
        <v>1</v>
      </c>
      <c r="F78" s="1">
        <v>2</v>
      </c>
      <c r="G78" s="471">
        <v>3</v>
      </c>
      <c r="H78" s="472"/>
      <c r="I78" s="2">
        <v>4</v>
      </c>
      <c r="J78" s="476">
        <v>5</v>
      </c>
      <c r="K78" s="477"/>
      <c r="L78" s="471">
        <v>6</v>
      </c>
      <c r="M78" s="472"/>
      <c r="N78" s="478">
        <v>7</v>
      </c>
      <c r="O78" s="479"/>
      <c r="P78" s="478">
        <v>8</v>
      </c>
      <c r="Q78" s="479"/>
      <c r="R78" s="1">
        <v>9</v>
      </c>
      <c r="S78" s="473">
        <v>1</v>
      </c>
      <c r="T78" s="475"/>
      <c r="U78" s="480">
        <v>2</v>
      </c>
      <c r="V78" s="481"/>
      <c r="W78" s="471">
        <v>3</v>
      </c>
      <c r="X78" s="472"/>
      <c r="Y78" s="473">
        <v>4</v>
      </c>
      <c r="Z78" s="475"/>
      <c r="AA78" s="480">
        <v>5</v>
      </c>
      <c r="AB78" s="481"/>
      <c r="AC78" s="471">
        <v>6</v>
      </c>
      <c r="AD78" s="472"/>
      <c r="AE78" s="473">
        <v>1</v>
      </c>
      <c r="AF78" s="475"/>
      <c r="AG78" s="480">
        <v>2</v>
      </c>
      <c r="AH78" s="481"/>
      <c r="AI78" s="471">
        <v>3</v>
      </c>
      <c r="AJ78" s="472"/>
      <c r="AK78" s="471">
        <v>4</v>
      </c>
      <c r="AL78" s="472"/>
      <c r="AM78" s="471">
        <v>5</v>
      </c>
      <c r="AN78" s="472"/>
      <c r="AO78" s="473">
        <v>6</v>
      </c>
      <c r="AP78" s="475"/>
      <c r="AQ78" s="3">
        <v>1</v>
      </c>
      <c r="AR78" s="471">
        <v>2</v>
      </c>
      <c r="AS78" s="472"/>
      <c r="AT78" s="473">
        <v>3</v>
      </c>
      <c r="AU78" s="474"/>
      <c r="AV78" s="475"/>
      <c r="AW78" s="471">
        <v>4</v>
      </c>
      <c r="AX78" s="472"/>
      <c r="AY78" s="473">
        <v>5</v>
      </c>
      <c r="AZ78" s="474"/>
      <c r="BA78" s="475"/>
      <c r="BB78" s="40">
        <v>6</v>
      </c>
    </row>
    <row r="79" spans="1:54">
      <c r="A79" s="373" t="s">
        <v>84</v>
      </c>
      <c r="B79" s="374"/>
      <c r="C79" s="374"/>
      <c r="D79" s="375"/>
      <c r="E79" s="1">
        <v>1</v>
      </c>
      <c r="F79" s="1">
        <v>2</v>
      </c>
      <c r="G79" s="471">
        <v>3</v>
      </c>
      <c r="H79" s="472"/>
      <c r="I79" s="2">
        <v>4</v>
      </c>
      <c r="J79" s="476">
        <v>5</v>
      </c>
      <c r="K79" s="477"/>
      <c r="L79" s="471">
        <v>6</v>
      </c>
      <c r="M79" s="472"/>
      <c r="N79" s="478">
        <v>7</v>
      </c>
      <c r="O79" s="479"/>
      <c r="P79" s="478">
        <v>8</v>
      </c>
      <c r="Q79" s="479"/>
      <c r="R79" s="1">
        <v>9</v>
      </c>
      <c r="S79" s="473">
        <v>1</v>
      </c>
      <c r="T79" s="475"/>
      <c r="U79" s="480">
        <v>2</v>
      </c>
      <c r="V79" s="481"/>
      <c r="W79" s="471">
        <v>3</v>
      </c>
      <c r="X79" s="472"/>
      <c r="Y79" s="473">
        <v>4</v>
      </c>
      <c r="Z79" s="475"/>
      <c r="AA79" s="480">
        <v>5</v>
      </c>
      <c r="AB79" s="481"/>
      <c r="AC79" s="471">
        <v>6</v>
      </c>
      <c r="AD79" s="472"/>
      <c r="AE79" s="473">
        <v>1</v>
      </c>
      <c r="AF79" s="475"/>
      <c r="AG79" s="480">
        <v>2</v>
      </c>
      <c r="AH79" s="481"/>
      <c r="AI79" s="471">
        <v>3</v>
      </c>
      <c r="AJ79" s="472"/>
      <c r="AK79" s="471">
        <v>4</v>
      </c>
      <c r="AL79" s="472"/>
      <c r="AM79" s="471">
        <v>5</v>
      </c>
      <c r="AN79" s="472"/>
      <c r="AO79" s="473">
        <v>6</v>
      </c>
      <c r="AP79" s="475"/>
      <c r="AQ79" s="3">
        <v>1</v>
      </c>
      <c r="AR79" s="471">
        <v>2</v>
      </c>
      <c r="AS79" s="472"/>
      <c r="AT79" s="473">
        <v>3</v>
      </c>
      <c r="AU79" s="474"/>
      <c r="AV79" s="475"/>
      <c r="AW79" s="471">
        <v>4</v>
      </c>
      <c r="AX79" s="472"/>
      <c r="AY79" s="473">
        <v>5</v>
      </c>
      <c r="AZ79" s="474"/>
      <c r="BA79" s="475"/>
      <c r="BB79" s="40">
        <v>6</v>
      </c>
    </row>
    <row r="80" spans="1:54">
      <c r="A80" s="373" t="s">
        <v>85</v>
      </c>
      <c r="B80" s="374"/>
      <c r="C80" s="374"/>
      <c r="D80" s="375"/>
      <c r="E80" s="1">
        <v>1</v>
      </c>
      <c r="F80" s="1">
        <v>2</v>
      </c>
      <c r="G80" s="471">
        <v>3</v>
      </c>
      <c r="H80" s="472"/>
      <c r="I80" s="2">
        <v>4</v>
      </c>
      <c r="J80" s="476">
        <v>5</v>
      </c>
      <c r="K80" s="477"/>
      <c r="L80" s="471">
        <v>6</v>
      </c>
      <c r="M80" s="472"/>
      <c r="N80" s="478">
        <v>7</v>
      </c>
      <c r="O80" s="479"/>
      <c r="P80" s="478">
        <v>8</v>
      </c>
      <c r="Q80" s="479"/>
      <c r="R80" s="1">
        <v>9</v>
      </c>
      <c r="S80" s="473">
        <v>1</v>
      </c>
      <c r="T80" s="475"/>
      <c r="U80" s="480">
        <v>2</v>
      </c>
      <c r="V80" s="481"/>
      <c r="W80" s="471">
        <v>3</v>
      </c>
      <c r="X80" s="472"/>
      <c r="Y80" s="473">
        <v>4</v>
      </c>
      <c r="Z80" s="475"/>
      <c r="AA80" s="480">
        <v>5</v>
      </c>
      <c r="AB80" s="481"/>
      <c r="AC80" s="471">
        <v>6</v>
      </c>
      <c r="AD80" s="472"/>
      <c r="AE80" s="473">
        <v>1</v>
      </c>
      <c r="AF80" s="475"/>
      <c r="AG80" s="480">
        <v>2</v>
      </c>
      <c r="AH80" s="481"/>
      <c r="AI80" s="471">
        <v>3</v>
      </c>
      <c r="AJ80" s="472"/>
      <c r="AK80" s="471">
        <v>4</v>
      </c>
      <c r="AL80" s="472"/>
      <c r="AM80" s="471">
        <v>5</v>
      </c>
      <c r="AN80" s="472"/>
      <c r="AO80" s="473">
        <v>6</v>
      </c>
      <c r="AP80" s="475"/>
      <c r="AQ80" s="3">
        <v>1</v>
      </c>
      <c r="AR80" s="471">
        <v>2</v>
      </c>
      <c r="AS80" s="472"/>
      <c r="AT80" s="473">
        <v>3</v>
      </c>
      <c r="AU80" s="474"/>
      <c r="AV80" s="475"/>
      <c r="AW80" s="471">
        <v>4</v>
      </c>
      <c r="AX80" s="472"/>
      <c r="AY80" s="473">
        <v>5</v>
      </c>
      <c r="AZ80" s="474"/>
      <c r="BA80" s="475"/>
      <c r="BB80" s="40">
        <v>6</v>
      </c>
    </row>
    <row r="81" spans="1:54">
      <c r="A81" s="373" t="s">
        <v>86</v>
      </c>
      <c r="B81" s="374"/>
      <c r="C81" s="374"/>
      <c r="D81" s="375"/>
      <c r="E81" s="1">
        <v>1</v>
      </c>
      <c r="F81" s="1">
        <v>2</v>
      </c>
      <c r="G81" s="471">
        <v>3</v>
      </c>
      <c r="H81" s="472"/>
      <c r="I81" s="2">
        <v>4</v>
      </c>
      <c r="J81" s="476">
        <v>5</v>
      </c>
      <c r="K81" s="477"/>
      <c r="L81" s="471">
        <v>6</v>
      </c>
      <c r="M81" s="472"/>
      <c r="N81" s="478">
        <v>7</v>
      </c>
      <c r="O81" s="479"/>
      <c r="P81" s="478">
        <v>8</v>
      </c>
      <c r="Q81" s="479"/>
      <c r="R81" s="1">
        <v>9</v>
      </c>
      <c r="S81" s="473">
        <v>1</v>
      </c>
      <c r="T81" s="475"/>
      <c r="U81" s="480">
        <v>2</v>
      </c>
      <c r="V81" s="481"/>
      <c r="W81" s="471">
        <v>3</v>
      </c>
      <c r="X81" s="472"/>
      <c r="Y81" s="473">
        <v>4</v>
      </c>
      <c r="Z81" s="475"/>
      <c r="AA81" s="480">
        <v>5</v>
      </c>
      <c r="AB81" s="481"/>
      <c r="AC81" s="471">
        <v>6</v>
      </c>
      <c r="AD81" s="472"/>
      <c r="AE81" s="473">
        <v>1</v>
      </c>
      <c r="AF81" s="475"/>
      <c r="AG81" s="480">
        <v>2</v>
      </c>
      <c r="AH81" s="481"/>
      <c r="AI81" s="471">
        <v>3</v>
      </c>
      <c r="AJ81" s="472"/>
      <c r="AK81" s="471">
        <v>4</v>
      </c>
      <c r="AL81" s="472"/>
      <c r="AM81" s="471">
        <v>5</v>
      </c>
      <c r="AN81" s="472"/>
      <c r="AO81" s="473">
        <v>6</v>
      </c>
      <c r="AP81" s="475"/>
      <c r="AQ81" s="3">
        <v>1</v>
      </c>
      <c r="AR81" s="471">
        <v>2</v>
      </c>
      <c r="AS81" s="472"/>
      <c r="AT81" s="473">
        <v>3</v>
      </c>
      <c r="AU81" s="474"/>
      <c r="AV81" s="475"/>
      <c r="AW81" s="471">
        <v>4</v>
      </c>
      <c r="AX81" s="472"/>
      <c r="AY81" s="473">
        <v>5</v>
      </c>
      <c r="AZ81" s="474"/>
      <c r="BA81" s="475"/>
      <c r="BB81" s="40">
        <v>6</v>
      </c>
    </row>
    <row r="82" spans="1:54">
      <c r="A82" s="373" t="s">
        <v>87</v>
      </c>
      <c r="B82" s="374"/>
      <c r="C82" s="374"/>
      <c r="D82" s="375"/>
      <c r="E82" s="1">
        <v>1</v>
      </c>
      <c r="F82" s="1">
        <v>2</v>
      </c>
      <c r="G82" s="471">
        <v>3</v>
      </c>
      <c r="H82" s="472"/>
      <c r="I82" s="2">
        <v>4</v>
      </c>
      <c r="J82" s="476">
        <v>5</v>
      </c>
      <c r="K82" s="477"/>
      <c r="L82" s="471">
        <v>6</v>
      </c>
      <c r="M82" s="472"/>
      <c r="N82" s="478">
        <v>7</v>
      </c>
      <c r="O82" s="479"/>
      <c r="P82" s="478">
        <v>8</v>
      </c>
      <c r="Q82" s="479"/>
      <c r="R82" s="1">
        <v>9</v>
      </c>
      <c r="S82" s="473">
        <v>1</v>
      </c>
      <c r="T82" s="475"/>
      <c r="U82" s="480">
        <v>2</v>
      </c>
      <c r="V82" s="481"/>
      <c r="W82" s="471">
        <v>3</v>
      </c>
      <c r="X82" s="472"/>
      <c r="Y82" s="473">
        <v>4</v>
      </c>
      <c r="Z82" s="475"/>
      <c r="AA82" s="480">
        <v>5</v>
      </c>
      <c r="AB82" s="481"/>
      <c r="AC82" s="471">
        <v>6</v>
      </c>
      <c r="AD82" s="472"/>
      <c r="AE82" s="473">
        <v>1</v>
      </c>
      <c r="AF82" s="475"/>
      <c r="AG82" s="480">
        <v>2</v>
      </c>
      <c r="AH82" s="481"/>
      <c r="AI82" s="471">
        <v>3</v>
      </c>
      <c r="AJ82" s="472"/>
      <c r="AK82" s="471">
        <v>4</v>
      </c>
      <c r="AL82" s="472"/>
      <c r="AM82" s="471">
        <v>5</v>
      </c>
      <c r="AN82" s="472"/>
      <c r="AO82" s="473">
        <v>6</v>
      </c>
      <c r="AP82" s="475"/>
      <c r="AQ82" s="3">
        <v>1</v>
      </c>
      <c r="AR82" s="471">
        <v>2</v>
      </c>
      <c r="AS82" s="472"/>
      <c r="AT82" s="473">
        <v>3</v>
      </c>
      <c r="AU82" s="474"/>
      <c r="AV82" s="475"/>
      <c r="AW82" s="471">
        <v>4</v>
      </c>
      <c r="AX82" s="472"/>
      <c r="AY82" s="473">
        <v>5</v>
      </c>
      <c r="AZ82" s="474"/>
      <c r="BA82" s="475"/>
      <c r="BB82" s="40">
        <v>6</v>
      </c>
    </row>
    <row r="83" spans="1:54">
      <c r="A83" s="373" t="s">
        <v>88</v>
      </c>
      <c r="B83" s="374"/>
      <c r="C83" s="374"/>
      <c r="D83" s="375"/>
      <c r="E83" s="1">
        <v>1</v>
      </c>
      <c r="F83" s="1">
        <v>2</v>
      </c>
      <c r="G83" s="471">
        <v>3</v>
      </c>
      <c r="H83" s="472"/>
      <c r="I83" s="2">
        <v>4</v>
      </c>
      <c r="J83" s="476">
        <v>5</v>
      </c>
      <c r="K83" s="477"/>
      <c r="L83" s="471">
        <v>6</v>
      </c>
      <c r="M83" s="472"/>
      <c r="N83" s="478">
        <v>7</v>
      </c>
      <c r="O83" s="479"/>
      <c r="P83" s="478">
        <v>8</v>
      </c>
      <c r="Q83" s="479"/>
      <c r="R83" s="1">
        <v>9</v>
      </c>
      <c r="S83" s="473">
        <v>1</v>
      </c>
      <c r="T83" s="475"/>
      <c r="U83" s="480">
        <v>2</v>
      </c>
      <c r="V83" s="481"/>
      <c r="W83" s="471">
        <v>3</v>
      </c>
      <c r="X83" s="472"/>
      <c r="Y83" s="473">
        <v>4</v>
      </c>
      <c r="Z83" s="475"/>
      <c r="AA83" s="480">
        <v>5</v>
      </c>
      <c r="AB83" s="481"/>
      <c r="AC83" s="471">
        <v>6</v>
      </c>
      <c r="AD83" s="472"/>
      <c r="AE83" s="473">
        <v>1</v>
      </c>
      <c r="AF83" s="475"/>
      <c r="AG83" s="480">
        <v>2</v>
      </c>
      <c r="AH83" s="481"/>
      <c r="AI83" s="471">
        <v>3</v>
      </c>
      <c r="AJ83" s="472"/>
      <c r="AK83" s="471">
        <v>4</v>
      </c>
      <c r="AL83" s="472"/>
      <c r="AM83" s="471">
        <v>5</v>
      </c>
      <c r="AN83" s="472"/>
      <c r="AO83" s="473">
        <v>6</v>
      </c>
      <c r="AP83" s="475"/>
      <c r="AQ83" s="3">
        <v>1</v>
      </c>
      <c r="AR83" s="471">
        <v>2</v>
      </c>
      <c r="AS83" s="472"/>
      <c r="AT83" s="473">
        <v>3</v>
      </c>
      <c r="AU83" s="474"/>
      <c r="AV83" s="475"/>
      <c r="AW83" s="471">
        <v>4</v>
      </c>
      <c r="AX83" s="472"/>
      <c r="AY83" s="473">
        <v>5</v>
      </c>
      <c r="AZ83" s="474"/>
      <c r="BA83" s="475"/>
      <c r="BB83" s="40">
        <v>6</v>
      </c>
    </row>
    <row r="84" spans="1:54">
      <c r="A84" s="373" t="s">
        <v>89</v>
      </c>
      <c r="B84" s="374"/>
      <c r="C84" s="374"/>
      <c r="D84" s="375"/>
      <c r="E84" s="1">
        <v>1</v>
      </c>
      <c r="F84" s="1">
        <v>2</v>
      </c>
      <c r="G84" s="471">
        <v>3</v>
      </c>
      <c r="H84" s="472"/>
      <c r="I84" s="2">
        <v>4</v>
      </c>
      <c r="J84" s="476">
        <v>5</v>
      </c>
      <c r="K84" s="477"/>
      <c r="L84" s="471">
        <v>6</v>
      </c>
      <c r="M84" s="472"/>
      <c r="N84" s="478">
        <v>7</v>
      </c>
      <c r="O84" s="479"/>
      <c r="P84" s="478">
        <v>8</v>
      </c>
      <c r="Q84" s="479"/>
      <c r="R84" s="1">
        <v>9</v>
      </c>
      <c r="S84" s="473">
        <v>1</v>
      </c>
      <c r="T84" s="475"/>
      <c r="U84" s="480">
        <v>2</v>
      </c>
      <c r="V84" s="481"/>
      <c r="W84" s="471">
        <v>3</v>
      </c>
      <c r="X84" s="472"/>
      <c r="Y84" s="473">
        <v>4</v>
      </c>
      <c r="Z84" s="475"/>
      <c r="AA84" s="480">
        <v>5</v>
      </c>
      <c r="AB84" s="481"/>
      <c r="AC84" s="471">
        <v>6</v>
      </c>
      <c r="AD84" s="472"/>
      <c r="AE84" s="473">
        <v>1</v>
      </c>
      <c r="AF84" s="475"/>
      <c r="AG84" s="480">
        <v>2</v>
      </c>
      <c r="AH84" s="481"/>
      <c r="AI84" s="471">
        <v>3</v>
      </c>
      <c r="AJ84" s="472"/>
      <c r="AK84" s="471">
        <v>4</v>
      </c>
      <c r="AL84" s="472"/>
      <c r="AM84" s="471">
        <v>5</v>
      </c>
      <c r="AN84" s="472"/>
      <c r="AO84" s="473">
        <v>6</v>
      </c>
      <c r="AP84" s="475"/>
      <c r="AQ84" s="3">
        <v>1</v>
      </c>
      <c r="AR84" s="471">
        <v>2</v>
      </c>
      <c r="AS84" s="472"/>
      <c r="AT84" s="473">
        <v>3</v>
      </c>
      <c r="AU84" s="474"/>
      <c r="AV84" s="475"/>
      <c r="AW84" s="471">
        <v>4</v>
      </c>
      <c r="AX84" s="472"/>
      <c r="AY84" s="473">
        <v>5</v>
      </c>
      <c r="AZ84" s="474"/>
      <c r="BA84" s="475"/>
      <c r="BB84" s="40">
        <v>6</v>
      </c>
    </row>
    <row r="85" spans="1:54">
      <c r="A85" s="373" t="s">
        <v>82</v>
      </c>
      <c r="B85" s="374"/>
      <c r="C85" s="374"/>
      <c r="D85" s="375"/>
      <c r="E85" s="1">
        <v>1</v>
      </c>
      <c r="F85" s="1">
        <v>2</v>
      </c>
      <c r="G85" s="471">
        <v>3</v>
      </c>
      <c r="H85" s="472"/>
      <c r="I85" s="2">
        <v>4</v>
      </c>
      <c r="J85" s="476">
        <v>5</v>
      </c>
      <c r="K85" s="477"/>
      <c r="L85" s="471">
        <v>6</v>
      </c>
      <c r="M85" s="472"/>
      <c r="N85" s="478">
        <v>7</v>
      </c>
      <c r="O85" s="479"/>
      <c r="P85" s="478">
        <v>8</v>
      </c>
      <c r="Q85" s="479"/>
      <c r="R85" s="1">
        <v>9</v>
      </c>
      <c r="S85" s="473">
        <v>1</v>
      </c>
      <c r="T85" s="475"/>
      <c r="U85" s="480">
        <v>2</v>
      </c>
      <c r="V85" s="481"/>
      <c r="W85" s="471">
        <v>3</v>
      </c>
      <c r="X85" s="472"/>
      <c r="Y85" s="473">
        <v>4</v>
      </c>
      <c r="Z85" s="475"/>
      <c r="AA85" s="480">
        <v>5</v>
      </c>
      <c r="AB85" s="481"/>
      <c r="AC85" s="471">
        <v>6</v>
      </c>
      <c r="AD85" s="472"/>
      <c r="AE85" s="473">
        <v>1</v>
      </c>
      <c r="AF85" s="475"/>
      <c r="AG85" s="480">
        <v>2</v>
      </c>
      <c r="AH85" s="481"/>
      <c r="AI85" s="471">
        <v>3</v>
      </c>
      <c r="AJ85" s="472"/>
      <c r="AK85" s="471">
        <v>4</v>
      </c>
      <c r="AL85" s="472"/>
      <c r="AM85" s="471">
        <v>5</v>
      </c>
      <c r="AN85" s="472"/>
      <c r="AO85" s="473">
        <v>6</v>
      </c>
      <c r="AP85" s="475"/>
      <c r="AQ85" s="3">
        <v>1</v>
      </c>
      <c r="AR85" s="471">
        <v>2</v>
      </c>
      <c r="AS85" s="472"/>
      <c r="AT85" s="473">
        <v>3</v>
      </c>
      <c r="AU85" s="474"/>
      <c r="AV85" s="475"/>
      <c r="AW85" s="471">
        <v>4</v>
      </c>
      <c r="AX85" s="472"/>
      <c r="AY85" s="473">
        <v>5</v>
      </c>
      <c r="AZ85" s="474"/>
      <c r="BA85" s="475"/>
      <c r="BB85" s="40">
        <v>6</v>
      </c>
    </row>
    <row r="86" spans="1:54" ht="164.25" customHeight="1">
      <c r="A86" s="488" t="s">
        <v>90</v>
      </c>
      <c r="B86" s="489"/>
      <c r="C86" s="489"/>
      <c r="D86" s="489"/>
      <c r="E86" s="489"/>
      <c r="F86" s="489"/>
      <c r="G86" s="489"/>
      <c r="H86" s="489"/>
      <c r="I86" s="489"/>
      <c r="J86" s="489"/>
      <c r="K86" s="489"/>
      <c r="L86" s="489"/>
      <c r="M86" s="489"/>
      <c r="N86" s="489"/>
      <c r="O86" s="489"/>
      <c r="P86" s="489"/>
      <c r="Q86" s="489"/>
      <c r="R86" s="489"/>
      <c r="S86" s="489"/>
      <c r="T86" s="489"/>
      <c r="U86" s="489"/>
      <c r="V86" s="489"/>
      <c r="W86" s="489"/>
      <c r="X86" s="489"/>
      <c r="Y86" s="489"/>
      <c r="Z86" s="489"/>
      <c r="AA86" s="489"/>
      <c r="AB86" s="489"/>
      <c r="AC86" s="489"/>
      <c r="AD86" s="489"/>
      <c r="AE86" s="489"/>
      <c r="AF86" s="489"/>
      <c r="AG86" s="489"/>
      <c r="AH86" s="489"/>
      <c r="AI86" s="489"/>
      <c r="AJ86" s="489"/>
      <c r="AK86" s="489"/>
      <c r="AL86" s="489"/>
      <c r="AM86" s="489"/>
      <c r="AN86" s="489"/>
      <c r="AO86" s="489"/>
      <c r="AP86" s="489"/>
      <c r="AQ86" s="489"/>
      <c r="AR86" s="489"/>
      <c r="AS86" s="489"/>
      <c r="AT86" s="489"/>
      <c r="AU86" s="489"/>
      <c r="AV86" s="489"/>
      <c r="AW86" s="489"/>
      <c r="AX86" s="489"/>
      <c r="AY86" s="489"/>
      <c r="AZ86" s="489"/>
      <c r="BA86" s="489"/>
      <c r="BB86" s="490"/>
    </row>
    <row r="87" spans="1:54" ht="84" customHeight="1">
      <c r="A87" s="491" t="s">
        <v>91</v>
      </c>
      <c r="B87" s="492"/>
      <c r="C87" s="492"/>
      <c r="D87" s="492"/>
      <c r="E87" s="492"/>
      <c r="F87" s="492"/>
      <c r="G87" s="492"/>
      <c r="H87" s="492"/>
      <c r="I87" s="492"/>
      <c r="J87" s="492"/>
      <c r="K87" s="492"/>
      <c r="L87" s="493"/>
      <c r="M87" s="494" t="s">
        <v>92</v>
      </c>
      <c r="N87" s="495"/>
      <c r="O87" s="495"/>
      <c r="P87" s="495"/>
      <c r="Q87" s="495"/>
      <c r="R87" s="495"/>
      <c r="S87" s="495"/>
      <c r="T87" s="495"/>
      <c r="U87" s="495"/>
      <c r="V87" s="495"/>
      <c r="W87" s="495"/>
      <c r="X87" s="495"/>
      <c r="Y87" s="495"/>
      <c r="Z87" s="495"/>
      <c r="AA87" s="495"/>
      <c r="AB87" s="495"/>
      <c r="AC87" s="495"/>
      <c r="AD87" s="495"/>
      <c r="AE87" s="495"/>
      <c r="AF87" s="495"/>
      <c r="AG87" s="496"/>
      <c r="AH87" s="494" t="s">
        <v>93</v>
      </c>
      <c r="AI87" s="495"/>
      <c r="AJ87" s="495"/>
      <c r="AK87" s="495"/>
      <c r="AL87" s="495"/>
      <c r="AM87" s="495"/>
      <c r="AN87" s="495"/>
      <c r="AO87" s="495"/>
      <c r="AP87" s="495"/>
      <c r="AQ87" s="495"/>
      <c r="AR87" s="495"/>
      <c r="AS87" s="495"/>
      <c r="AT87" s="495"/>
      <c r="AU87" s="495"/>
      <c r="AV87" s="495"/>
      <c r="AW87" s="495"/>
      <c r="AX87" s="495"/>
      <c r="AY87" s="495"/>
      <c r="AZ87" s="495"/>
      <c r="BA87" s="495"/>
      <c r="BB87" s="497"/>
    </row>
    <row r="88" spans="1:54" ht="15" customHeight="1">
      <c r="A88" s="485" t="s">
        <v>94</v>
      </c>
      <c r="B88" s="486"/>
      <c r="C88" s="486"/>
      <c r="D88" s="486"/>
      <c r="E88" s="486"/>
      <c r="F88" s="486"/>
      <c r="G88" s="486"/>
      <c r="H88" s="486"/>
      <c r="I88" s="486"/>
      <c r="J88" s="486"/>
      <c r="K88" s="486"/>
      <c r="L88" s="486"/>
      <c r="M88" s="486"/>
      <c r="N88" s="486"/>
      <c r="O88" s="486"/>
      <c r="P88" s="486"/>
      <c r="Q88" s="486"/>
      <c r="R88" s="486"/>
      <c r="S88" s="486"/>
      <c r="T88" s="486"/>
      <c r="U88" s="486"/>
      <c r="V88" s="486"/>
      <c r="W88" s="486"/>
      <c r="X88" s="486"/>
      <c r="Y88" s="486"/>
      <c r="Z88" s="486"/>
      <c r="AA88" s="486"/>
      <c r="AB88" s="486"/>
      <c r="AC88" s="486"/>
      <c r="AD88" s="486"/>
      <c r="AE88" s="486"/>
      <c r="AF88" s="486"/>
      <c r="AG88" s="486"/>
      <c r="AH88" s="486"/>
      <c r="AI88" s="486"/>
      <c r="AJ88" s="486"/>
      <c r="AK88" s="486"/>
      <c r="AL88" s="486"/>
      <c r="AM88" s="486"/>
      <c r="AN88" s="486"/>
      <c r="AO88" s="486"/>
      <c r="AP88" s="486"/>
      <c r="AQ88" s="486"/>
      <c r="AR88" s="486"/>
      <c r="AS88" s="486"/>
      <c r="AT88" s="486"/>
      <c r="AU88" s="486"/>
      <c r="AV88" s="486"/>
      <c r="AW88" s="486"/>
      <c r="AX88" s="486"/>
      <c r="AY88" s="486"/>
      <c r="AZ88" s="486"/>
      <c r="BA88" s="486"/>
      <c r="BB88" s="509"/>
    </row>
    <row r="89" spans="1:54">
      <c r="A89" s="485" t="s">
        <v>95</v>
      </c>
      <c r="B89" s="486"/>
      <c r="C89" s="486"/>
      <c r="D89" s="486"/>
      <c r="E89" s="486"/>
      <c r="F89" s="486"/>
      <c r="G89" s="486"/>
      <c r="H89" s="486"/>
      <c r="I89" s="486"/>
      <c r="J89" s="486"/>
      <c r="K89" s="486"/>
      <c r="L89" s="487"/>
      <c r="M89" s="471">
        <v>1</v>
      </c>
      <c r="N89" s="483"/>
      <c r="O89" s="483"/>
      <c r="P89" s="472"/>
      <c r="Q89" s="471">
        <v>2</v>
      </c>
      <c r="R89" s="483"/>
      <c r="S89" s="472"/>
      <c r="T89" s="473">
        <v>3</v>
      </c>
      <c r="U89" s="474"/>
      <c r="V89" s="474"/>
      <c r="W89" s="475"/>
      <c r="X89" s="471">
        <v>4</v>
      </c>
      <c r="Y89" s="483"/>
      <c r="Z89" s="472"/>
      <c r="AA89" s="471">
        <v>5</v>
      </c>
      <c r="AB89" s="483"/>
      <c r="AC89" s="472"/>
      <c r="AD89" s="471">
        <v>6</v>
      </c>
      <c r="AE89" s="483"/>
      <c r="AF89" s="483"/>
      <c r="AG89" s="472"/>
      <c r="AH89" s="480">
        <v>1</v>
      </c>
      <c r="AI89" s="482"/>
      <c r="AJ89" s="482"/>
      <c r="AK89" s="481"/>
      <c r="AL89" s="473">
        <v>2</v>
      </c>
      <c r="AM89" s="474"/>
      <c r="AN89" s="475"/>
      <c r="AO89" s="471">
        <v>3</v>
      </c>
      <c r="AP89" s="483"/>
      <c r="AQ89" s="472"/>
      <c r="AR89" s="480">
        <v>4</v>
      </c>
      <c r="AS89" s="482"/>
      <c r="AT89" s="482"/>
      <c r="AU89" s="481"/>
      <c r="AV89" s="473">
        <v>5</v>
      </c>
      <c r="AW89" s="474"/>
      <c r="AX89" s="474"/>
      <c r="AY89" s="475"/>
      <c r="AZ89" s="471">
        <v>6</v>
      </c>
      <c r="BA89" s="483"/>
      <c r="BB89" s="484"/>
    </row>
    <row r="90" spans="1:54">
      <c r="A90" s="485" t="s">
        <v>96</v>
      </c>
      <c r="B90" s="486"/>
      <c r="C90" s="486"/>
      <c r="D90" s="486"/>
      <c r="E90" s="486"/>
      <c r="F90" s="486"/>
      <c r="G90" s="486"/>
      <c r="H90" s="486"/>
      <c r="I90" s="486"/>
      <c r="J90" s="486"/>
      <c r="K90" s="486"/>
      <c r="L90" s="487"/>
      <c r="M90" s="471">
        <v>1</v>
      </c>
      <c r="N90" s="483"/>
      <c r="O90" s="483"/>
      <c r="P90" s="472"/>
      <c r="Q90" s="471">
        <v>2</v>
      </c>
      <c r="R90" s="483"/>
      <c r="S90" s="472"/>
      <c r="T90" s="473">
        <v>3</v>
      </c>
      <c r="U90" s="474"/>
      <c r="V90" s="474"/>
      <c r="W90" s="475"/>
      <c r="X90" s="471">
        <v>4</v>
      </c>
      <c r="Y90" s="483"/>
      <c r="Z90" s="472"/>
      <c r="AA90" s="471">
        <v>5</v>
      </c>
      <c r="AB90" s="483"/>
      <c r="AC90" s="472"/>
      <c r="AD90" s="471">
        <v>6</v>
      </c>
      <c r="AE90" s="483"/>
      <c r="AF90" s="483"/>
      <c r="AG90" s="472"/>
      <c r="AH90" s="480">
        <v>1</v>
      </c>
      <c r="AI90" s="482"/>
      <c r="AJ90" s="482"/>
      <c r="AK90" s="481"/>
      <c r="AL90" s="473">
        <v>2</v>
      </c>
      <c r="AM90" s="474"/>
      <c r="AN90" s="475"/>
      <c r="AO90" s="471">
        <v>3</v>
      </c>
      <c r="AP90" s="483"/>
      <c r="AQ90" s="472"/>
      <c r="AR90" s="480">
        <v>4</v>
      </c>
      <c r="AS90" s="482"/>
      <c r="AT90" s="482"/>
      <c r="AU90" s="481"/>
      <c r="AV90" s="473">
        <v>5</v>
      </c>
      <c r="AW90" s="474"/>
      <c r="AX90" s="474"/>
      <c r="AY90" s="475"/>
      <c r="AZ90" s="471">
        <v>6</v>
      </c>
      <c r="BA90" s="483"/>
      <c r="BB90" s="484"/>
    </row>
    <row r="91" spans="1:54">
      <c r="A91" s="485" t="s">
        <v>97</v>
      </c>
      <c r="B91" s="486"/>
      <c r="C91" s="486"/>
      <c r="D91" s="486"/>
      <c r="E91" s="486"/>
      <c r="F91" s="486"/>
      <c r="G91" s="486"/>
      <c r="H91" s="486"/>
      <c r="I91" s="486"/>
      <c r="J91" s="486"/>
      <c r="K91" s="486"/>
      <c r="L91" s="487"/>
      <c r="M91" s="471">
        <v>1</v>
      </c>
      <c r="N91" s="483"/>
      <c r="O91" s="483"/>
      <c r="P91" s="472"/>
      <c r="Q91" s="471">
        <v>2</v>
      </c>
      <c r="R91" s="483"/>
      <c r="S91" s="472"/>
      <c r="T91" s="473">
        <v>3</v>
      </c>
      <c r="U91" s="474"/>
      <c r="V91" s="474"/>
      <c r="W91" s="475"/>
      <c r="X91" s="471">
        <v>4</v>
      </c>
      <c r="Y91" s="483"/>
      <c r="Z91" s="472"/>
      <c r="AA91" s="471">
        <v>5</v>
      </c>
      <c r="AB91" s="483"/>
      <c r="AC91" s="472"/>
      <c r="AD91" s="471">
        <v>6</v>
      </c>
      <c r="AE91" s="483"/>
      <c r="AF91" s="483"/>
      <c r="AG91" s="472"/>
      <c r="AH91" s="480">
        <v>1</v>
      </c>
      <c r="AI91" s="482"/>
      <c r="AJ91" s="482"/>
      <c r="AK91" s="481"/>
      <c r="AL91" s="473">
        <v>2</v>
      </c>
      <c r="AM91" s="474"/>
      <c r="AN91" s="475"/>
      <c r="AO91" s="471">
        <v>3</v>
      </c>
      <c r="AP91" s="483"/>
      <c r="AQ91" s="472"/>
      <c r="AR91" s="480">
        <v>4</v>
      </c>
      <c r="AS91" s="482"/>
      <c r="AT91" s="482"/>
      <c r="AU91" s="481"/>
      <c r="AV91" s="473">
        <v>5</v>
      </c>
      <c r="AW91" s="474"/>
      <c r="AX91" s="474"/>
      <c r="AY91" s="475"/>
      <c r="AZ91" s="471">
        <v>6</v>
      </c>
      <c r="BA91" s="483"/>
      <c r="BB91" s="484"/>
    </row>
    <row r="92" spans="1:54">
      <c r="A92" s="485" t="s">
        <v>98</v>
      </c>
      <c r="B92" s="486"/>
      <c r="C92" s="486"/>
      <c r="D92" s="486"/>
      <c r="E92" s="486"/>
      <c r="F92" s="486"/>
      <c r="G92" s="486"/>
      <c r="H92" s="486"/>
      <c r="I92" s="486"/>
      <c r="J92" s="486"/>
      <c r="K92" s="486"/>
      <c r="L92" s="487"/>
      <c r="M92" s="471">
        <v>1</v>
      </c>
      <c r="N92" s="483"/>
      <c r="O92" s="483"/>
      <c r="P92" s="472"/>
      <c r="Q92" s="471">
        <v>2</v>
      </c>
      <c r="R92" s="483"/>
      <c r="S92" s="472"/>
      <c r="T92" s="473">
        <v>3</v>
      </c>
      <c r="U92" s="474"/>
      <c r="V92" s="474"/>
      <c r="W92" s="475"/>
      <c r="X92" s="471">
        <v>4</v>
      </c>
      <c r="Y92" s="483"/>
      <c r="Z92" s="472"/>
      <c r="AA92" s="471">
        <v>5</v>
      </c>
      <c r="AB92" s="483"/>
      <c r="AC92" s="472"/>
      <c r="AD92" s="471">
        <v>6</v>
      </c>
      <c r="AE92" s="483"/>
      <c r="AF92" s="483"/>
      <c r="AG92" s="472"/>
      <c r="AH92" s="480">
        <v>1</v>
      </c>
      <c r="AI92" s="482"/>
      <c r="AJ92" s="482"/>
      <c r="AK92" s="481"/>
      <c r="AL92" s="473">
        <v>2</v>
      </c>
      <c r="AM92" s="474"/>
      <c r="AN92" s="475"/>
      <c r="AO92" s="471">
        <v>3</v>
      </c>
      <c r="AP92" s="483"/>
      <c r="AQ92" s="472"/>
      <c r="AR92" s="480">
        <v>4</v>
      </c>
      <c r="AS92" s="482"/>
      <c r="AT92" s="482"/>
      <c r="AU92" s="481"/>
      <c r="AV92" s="473">
        <v>5</v>
      </c>
      <c r="AW92" s="474"/>
      <c r="AX92" s="474"/>
      <c r="AY92" s="475"/>
      <c r="AZ92" s="471">
        <v>6</v>
      </c>
      <c r="BA92" s="483"/>
      <c r="BB92" s="484"/>
    </row>
    <row r="93" spans="1:54" ht="15" customHeight="1">
      <c r="A93" s="485" t="s">
        <v>99</v>
      </c>
      <c r="B93" s="486"/>
      <c r="C93" s="486"/>
      <c r="D93" s="486"/>
      <c r="E93" s="486"/>
      <c r="F93" s="486"/>
      <c r="G93" s="486"/>
      <c r="H93" s="486"/>
      <c r="I93" s="486"/>
      <c r="J93" s="486"/>
      <c r="K93" s="486"/>
      <c r="L93" s="486"/>
      <c r="M93" s="486"/>
      <c r="N93" s="486"/>
      <c r="O93" s="486"/>
      <c r="P93" s="486"/>
      <c r="Q93" s="486"/>
      <c r="R93" s="486"/>
      <c r="S93" s="486"/>
      <c r="T93" s="486"/>
      <c r="U93" s="486"/>
      <c r="V93" s="486"/>
      <c r="W93" s="486"/>
      <c r="X93" s="486"/>
      <c r="Y93" s="486"/>
      <c r="Z93" s="486"/>
      <c r="AA93" s="486"/>
      <c r="AB93" s="486"/>
      <c r="AC93" s="486"/>
      <c r="AD93" s="486"/>
      <c r="AE93" s="486"/>
      <c r="AF93" s="486"/>
      <c r="AG93" s="486"/>
      <c r="AH93" s="486"/>
      <c r="AI93" s="486"/>
      <c r="AJ93" s="486"/>
      <c r="AK93" s="486"/>
      <c r="AL93" s="486"/>
      <c r="AM93" s="486"/>
      <c r="AN93" s="486"/>
      <c r="AO93" s="486"/>
      <c r="AP93" s="486"/>
      <c r="AQ93" s="486"/>
      <c r="AR93" s="486"/>
      <c r="AS93" s="486"/>
      <c r="AT93" s="486"/>
      <c r="AU93" s="486"/>
      <c r="AV93" s="486"/>
      <c r="AW93" s="486"/>
      <c r="AX93" s="486"/>
      <c r="AY93" s="486"/>
      <c r="AZ93" s="486"/>
      <c r="BA93" s="486"/>
      <c r="BB93" s="509"/>
    </row>
    <row r="94" spans="1:54">
      <c r="A94" s="485" t="s">
        <v>100</v>
      </c>
      <c r="B94" s="486"/>
      <c r="C94" s="486"/>
      <c r="D94" s="486"/>
      <c r="E94" s="486"/>
      <c r="F94" s="486"/>
      <c r="G94" s="486"/>
      <c r="H94" s="486"/>
      <c r="I94" s="486"/>
      <c r="J94" s="486"/>
      <c r="K94" s="486"/>
      <c r="L94" s="487"/>
      <c r="M94" s="471">
        <v>1</v>
      </c>
      <c r="N94" s="483"/>
      <c r="O94" s="483"/>
      <c r="P94" s="472"/>
      <c r="Q94" s="471">
        <v>2</v>
      </c>
      <c r="R94" s="483"/>
      <c r="S94" s="472"/>
      <c r="T94" s="473">
        <v>3</v>
      </c>
      <c r="U94" s="474"/>
      <c r="V94" s="474"/>
      <c r="W94" s="475"/>
      <c r="X94" s="471">
        <v>4</v>
      </c>
      <c r="Y94" s="483"/>
      <c r="Z94" s="472"/>
      <c r="AA94" s="471">
        <v>5</v>
      </c>
      <c r="AB94" s="483"/>
      <c r="AC94" s="472"/>
      <c r="AD94" s="471">
        <v>6</v>
      </c>
      <c r="AE94" s="483"/>
      <c r="AF94" s="483"/>
      <c r="AG94" s="472"/>
      <c r="AH94" s="480">
        <v>1</v>
      </c>
      <c r="AI94" s="482"/>
      <c r="AJ94" s="482"/>
      <c r="AK94" s="481"/>
      <c r="AL94" s="473">
        <v>2</v>
      </c>
      <c r="AM94" s="474"/>
      <c r="AN94" s="475"/>
      <c r="AO94" s="471">
        <v>3</v>
      </c>
      <c r="AP94" s="483"/>
      <c r="AQ94" s="472"/>
      <c r="AR94" s="480">
        <v>4</v>
      </c>
      <c r="AS94" s="482"/>
      <c r="AT94" s="482"/>
      <c r="AU94" s="481"/>
      <c r="AV94" s="473">
        <v>5</v>
      </c>
      <c r="AW94" s="474"/>
      <c r="AX94" s="474"/>
      <c r="AY94" s="475"/>
      <c r="AZ94" s="471">
        <v>6</v>
      </c>
      <c r="BA94" s="483"/>
      <c r="BB94" s="484"/>
    </row>
    <row r="95" spans="1:54">
      <c r="A95" s="485" t="s">
        <v>101</v>
      </c>
      <c r="B95" s="486"/>
      <c r="C95" s="486"/>
      <c r="D95" s="486"/>
      <c r="E95" s="486"/>
      <c r="F95" s="486"/>
      <c r="G95" s="486"/>
      <c r="H95" s="486"/>
      <c r="I95" s="486"/>
      <c r="J95" s="486"/>
      <c r="K95" s="486"/>
      <c r="L95" s="487"/>
      <c r="M95" s="471">
        <v>1</v>
      </c>
      <c r="N95" s="483"/>
      <c r="O95" s="483"/>
      <c r="P95" s="472"/>
      <c r="Q95" s="471">
        <v>2</v>
      </c>
      <c r="R95" s="483"/>
      <c r="S95" s="472"/>
      <c r="T95" s="473">
        <v>3</v>
      </c>
      <c r="U95" s="474"/>
      <c r="V95" s="474"/>
      <c r="W95" s="475"/>
      <c r="X95" s="471">
        <v>4</v>
      </c>
      <c r="Y95" s="483"/>
      <c r="Z95" s="472"/>
      <c r="AA95" s="471">
        <v>5</v>
      </c>
      <c r="AB95" s="483"/>
      <c r="AC95" s="472"/>
      <c r="AD95" s="471">
        <v>6</v>
      </c>
      <c r="AE95" s="483"/>
      <c r="AF95" s="483"/>
      <c r="AG95" s="472"/>
      <c r="AH95" s="480">
        <v>1</v>
      </c>
      <c r="AI95" s="482"/>
      <c r="AJ95" s="482"/>
      <c r="AK95" s="481"/>
      <c r="AL95" s="473">
        <v>2</v>
      </c>
      <c r="AM95" s="474"/>
      <c r="AN95" s="475"/>
      <c r="AO95" s="471">
        <v>3</v>
      </c>
      <c r="AP95" s="483"/>
      <c r="AQ95" s="472"/>
      <c r="AR95" s="480">
        <v>4</v>
      </c>
      <c r="AS95" s="482"/>
      <c r="AT95" s="482"/>
      <c r="AU95" s="481"/>
      <c r="AV95" s="473">
        <v>5</v>
      </c>
      <c r="AW95" s="474"/>
      <c r="AX95" s="474"/>
      <c r="AY95" s="475"/>
      <c r="AZ95" s="471">
        <v>6</v>
      </c>
      <c r="BA95" s="483"/>
      <c r="BB95" s="484"/>
    </row>
    <row r="96" spans="1:54">
      <c r="A96" s="485" t="s">
        <v>98</v>
      </c>
      <c r="B96" s="486"/>
      <c r="C96" s="486"/>
      <c r="D96" s="486"/>
      <c r="E96" s="486"/>
      <c r="F96" s="486"/>
      <c r="G96" s="486"/>
      <c r="H96" s="486"/>
      <c r="I96" s="486"/>
      <c r="J96" s="486"/>
      <c r="K96" s="486"/>
      <c r="L96" s="487"/>
      <c r="M96" s="471">
        <v>1</v>
      </c>
      <c r="N96" s="483"/>
      <c r="O96" s="483"/>
      <c r="P96" s="472"/>
      <c r="Q96" s="471">
        <v>2</v>
      </c>
      <c r="R96" s="483"/>
      <c r="S96" s="472"/>
      <c r="T96" s="473">
        <v>3</v>
      </c>
      <c r="U96" s="474"/>
      <c r="V96" s="474"/>
      <c r="W96" s="475"/>
      <c r="X96" s="471">
        <v>4</v>
      </c>
      <c r="Y96" s="483"/>
      <c r="Z96" s="472"/>
      <c r="AA96" s="471">
        <v>5</v>
      </c>
      <c r="AB96" s="483"/>
      <c r="AC96" s="472"/>
      <c r="AD96" s="471">
        <v>6</v>
      </c>
      <c r="AE96" s="483"/>
      <c r="AF96" s="483"/>
      <c r="AG96" s="472"/>
      <c r="AH96" s="480">
        <v>1</v>
      </c>
      <c r="AI96" s="482"/>
      <c r="AJ96" s="482"/>
      <c r="AK96" s="481"/>
      <c r="AL96" s="473">
        <v>2</v>
      </c>
      <c r="AM96" s="474"/>
      <c r="AN96" s="475"/>
      <c r="AO96" s="471">
        <v>3</v>
      </c>
      <c r="AP96" s="483"/>
      <c r="AQ96" s="472"/>
      <c r="AR96" s="480">
        <v>4</v>
      </c>
      <c r="AS96" s="482"/>
      <c r="AT96" s="482"/>
      <c r="AU96" s="481"/>
      <c r="AV96" s="473">
        <v>5</v>
      </c>
      <c r="AW96" s="474"/>
      <c r="AX96" s="474"/>
      <c r="AY96" s="475"/>
      <c r="AZ96" s="471">
        <v>6</v>
      </c>
      <c r="BA96" s="483"/>
      <c r="BB96" s="484"/>
    </row>
    <row r="97" spans="1:54" ht="15" customHeight="1">
      <c r="A97" s="485" t="s">
        <v>102</v>
      </c>
      <c r="B97" s="486"/>
      <c r="C97" s="486"/>
      <c r="D97" s="486"/>
      <c r="E97" s="486"/>
      <c r="F97" s="486"/>
      <c r="G97" s="486"/>
      <c r="H97" s="486"/>
      <c r="I97" s="486"/>
      <c r="J97" s="486"/>
      <c r="K97" s="486"/>
      <c r="L97" s="486"/>
      <c r="M97" s="486"/>
      <c r="N97" s="486"/>
      <c r="O97" s="486"/>
      <c r="P97" s="486"/>
      <c r="Q97" s="486"/>
      <c r="R97" s="486"/>
      <c r="S97" s="486"/>
      <c r="T97" s="486"/>
      <c r="U97" s="486"/>
      <c r="V97" s="486"/>
      <c r="W97" s="486"/>
      <c r="X97" s="486"/>
      <c r="Y97" s="486"/>
      <c r="Z97" s="486"/>
      <c r="AA97" s="486"/>
      <c r="AB97" s="486"/>
      <c r="AC97" s="486"/>
      <c r="AD97" s="486"/>
      <c r="AE97" s="486"/>
      <c r="AF97" s="486"/>
      <c r="AG97" s="486"/>
      <c r="AH97" s="486"/>
      <c r="AI97" s="486"/>
      <c r="AJ97" s="486"/>
      <c r="AK97" s="486"/>
      <c r="AL97" s="486"/>
      <c r="AM97" s="486"/>
      <c r="AN97" s="486"/>
      <c r="AO97" s="486"/>
      <c r="AP97" s="486"/>
      <c r="AQ97" s="486"/>
      <c r="AR97" s="486"/>
      <c r="AS97" s="486"/>
      <c r="AT97" s="486"/>
      <c r="AU97" s="486"/>
      <c r="AV97" s="486"/>
      <c r="AW97" s="486"/>
      <c r="AX97" s="486"/>
      <c r="AY97" s="486"/>
      <c r="AZ97" s="486"/>
      <c r="BA97" s="486"/>
      <c r="BB97" s="509"/>
    </row>
    <row r="98" spans="1:54">
      <c r="A98" s="485" t="s">
        <v>103</v>
      </c>
      <c r="B98" s="486"/>
      <c r="C98" s="486"/>
      <c r="D98" s="486"/>
      <c r="E98" s="486"/>
      <c r="F98" s="486"/>
      <c r="G98" s="486"/>
      <c r="H98" s="486"/>
      <c r="I98" s="486"/>
      <c r="J98" s="486"/>
      <c r="K98" s="486"/>
      <c r="L98" s="487"/>
      <c r="M98" s="471">
        <v>1</v>
      </c>
      <c r="N98" s="483"/>
      <c r="O98" s="483"/>
      <c r="P98" s="472"/>
      <c r="Q98" s="471">
        <v>2</v>
      </c>
      <c r="R98" s="483"/>
      <c r="S98" s="472"/>
      <c r="T98" s="473">
        <v>3</v>
      </c>
      <c r="U98" s="474"/>
      <c r="V98" s="474"/>
      <c r="W98" s="475"/>
      <c r="X98" s="471">
        <v>4</v>
      </c>
      <c r="Y98" s="483"/>
      <c r="Z98" s="472"/>
      <c r="AA98" s="471">
        <v>5</v>
      </c>
      <c r="AB98" s="483"/>
      <c r="AC98" s="472"/>
      <c r="AD98" s="471">
        <v>6</v>
      </c>
      <c r="AE98" s="483"/>
      <c r="AF98" s="483"/>
      <c r="AG98" s="472"/>
      <c r="AH98" s="480">
        <v>1</v>
      </c>
      <c r="AI98" s="482"/>
      <c r="AJ98" s="482"/>
      <c r="AK98" s="481"/>
      <c r="AL98" s="473">
        <v>2</v>
      </c>
      <c r="AM98" s="474"/>
      <c r="AN98" s="475"/>
      <c r="AO98" s="471">
        <v>3</v>
      </c>
      <c r="AP98" s="483"/>
      <c r="AQ98" s="472"/>
      <c r="AR98" s="480">
        <v>4</v>
      </c>
      <c r="AS98" s="482"/>
      <c r="AT98" s="482"/>
      <c r="AU98" s="481"/>
      <c r="AV98" s="473">
        <v>5</v>
      </c>
      <c r="AW98" s="474"/>
      <c r="AX98" s="474"/>
      <c r="AY98" s="475"/>
      <c r="AZ98" s="471">
        <v>6</v>
      </c>
      <c r="BA98" s="483"/>
      <c r="BB98" s="484"/>
    </row>
    <row r="99" spans="1:54">
      <c r="A99" s="485" t="s">
        <v>104</v>
      </c>
      <c r="B99" s="486"/>
      <c r="C99" s="486"/>
      <c r="D99" s="486"/>
      <c r="E99" s="486"/>
      <c r="F99" s="486"/>
      <c r="G99" s="486"/>
      <c r="H99" s="486"/>
      <c r="I99" s="486"/>
      <c r="J99" s="486"/>
      <c r="K99" s="486"/>
      <c r="L99" s="487"/>
      <c r="M99" s="471">
        <v>1</v>
      </c>
      <c r="N99" s="483"/>
      <c r="O99" s="483"/>
      <c r="P99" s="472"/>
      <c r="Q99" s="471">
        <v>2</v>
      </c>
      <c r="R99" s="483"/>
      <c r="S99" s="472"/>
      <c r="T99" s="473">
        <v>3</v>
      </c>
      <c r="U99" s="474"/>
      <c r="V99" s="474"/>
      <c r="W99" s="475"/>
      <c r="X99" s="471">
        <v>4</v>
      </c>
      <c r="Y99" s="483"/>
      <c r="Z99" s="472"/>
      <c r="AA99" s="471">
        <v>5</v>
      </c>
      <c r="AB99" s="483"/>
      <c r="AC99" s="472"/>
      <c r="AD99" s="471">
        <v>6</v>
      </c>
      <c r="AE99" s="483"/>
      <c r="AF99" s="483"/>
      <c r="AG99" s="472"/>
      <c r="AH99" s="480">
        <v>1</v>
      </c>
      <c r="AI99" s="482"/>
      <c r="AJ99" s="482"/>
      <c r="AK99" s="481"/>
      <c r="AL99" s="473">
        <v>2</v>
      </c>
      <c r="AM99" s="474"/>
      <c r="AN99" s="475"/>
      <c r="AO99" s="471">
        <v>3</v>
      </c>
      <c r="AP99" s="483"/>
      <c r="AQ99" s="472"/>
      <c r="AR99" s="480">
        <v>4</v>
      </c>
      <c r="AS99" s="482"/>
      <c r="AT99" s="482"/>
      <c r="AU99" s="481"/>
      <c r="AV99" s="473">
        <v>5</v>
      </c>
      <c r="AW99" s="474"/>
      <c r="AX99" s="474"/>
      <c r="AY99" s="475"/>
      <c r="AZ99" s="471">
        <v>6</v>
      </c>
      <c r="BA99" s="483"/>
      <c r="BB99" s="484"/>
    </row>
    <row r="100" spans="1:54">
      <c r="A100" s="498" t="s">
        <v>105</v>
      </c>
      <c r="B100" s="377"/>
      <c r="C100" s="377"/>
      <c r="D100" s="377"/>
      <c r="E100" s="377"/>
      <c r="F100" s="377"/>
      <c r="G100" s="377"/>
      <c r="H100" s="377"/>
      <c r="I100" s="377"/>
      <c r="J100" s="377"/>
      <c r="K100" s="377"/>
      <c r="L100" s="378"/>
      <c r="M100" s="499">
        <v>1</v>
      </c>
      <c r="N100" s="500"/>
      <c r="O100" s="500"/>
      <c r="P100" s="501"/>
      <c r="Q100" s="499">
        <v>2</v>
      </c>
      <c r="R100" s="500"/>
      <c r="S100" s="501"/>
      <c r="T100" s="502">
        <v>3</v>
      </c>
      <c r="U100" s="503"/>
      <c r="V100" s="503"/>
      <c r="W100" s="504"/>
      <c r="X100" s="499">
        <v>4</v>
      </c>
      <c r="Y100" s="500"/>
      <c r="Z100" s="501"/>
      <c r="AA100" s="499">
        <v>5</v>
      </c>
      <c r="AB100" s="500"/>
      <c r="AC100" s="501"/>
      <c r="AD100" s="499">
        <v>6</v>
      </c>
      <c r="AE100" s="500"/>
      <c r="AF100" s="500"/>
      <c r="AG100" s="501"/>
      <c r="AH100" s="506">
        <v>1</v>
      </c>
      <c r="AI100" s="507"/>
      <c r="AJ100" s="507"/>
      <c r="AK100" s="508"/>
      <c r="AL100" s="502">
        <v>2</v>
      </c>
      <c r="AM100" s="503"/>
      <c r="AN100" s="504"/>
      <c r="AO100" s="499">
        <v>3</v>
      </c>
      <c r="AP100" s="500"/>
      <c r="AQ100" s="501"/>
      <c r="AR100" s="506">
        <v>4</v>
      </c>
      <c r="AS100" s="507"/>
      <c r="AT100" s="507"/>
      <c r="AU100" s="508"/>
      <c r="AV100" s="502">
        <v>5</v>
      </c>
      <c r="AW100" s="503"/>
      <c r="AX100" s="503"/>
      <c r="AY100" s="504"/>
      <c r="AZ100" s="499">
        <v>6</v>
      </c>
      <c r="BA100" s="500"/>
      <c r="BB100" s="505"/>
    </row>
    <row r="101" spans="1:54">
      <c r="A101" s="485" t="s">
        <v>98</v>
      </c>
      <c r="B101" s="486"/>
      <c r="C101" s="486"/>
      <c r="D101" s="486"/>
      <c r="E101" s="486"/>
      <c r="F101" s="486"/>
      <c r="G101" s="486"/>
      <c r="H101" s="486"/>
      <c r="I101" s="486"/>
      <c r="J101" s="486"/>
      <c r="K101" s="486"/>
      <c r="L101" s="487"/>
      <c r="M101" s="471">
        <v>1</v>
      </c>
      <c r="N101" s="483"/>
      <c r="O101" s="483"/>
      <c r="P101" s="472"/>
      <c r="Q101" s="471">
        <v>2</v>
      </c>
      <c r="R101" s="483"/>
      <c r="S101" s="472"/>
      <c r="T101" s="473">
        <v>3</v>
      </c>
      <c r="U101" s="474"/>
      <c r="V101" s="474"/>
      <c r="W101" s="475"/>
      <c r="X101" s="471">
        <v>4</v>
      </c>
      <c r="Y101" s="483"/>
      <c r="Z101" s="472"/>
      <c r="AA101" s="471">
        <v>5</v>
      </c>
      <c r="AB101" s="483"/>
      <c r="AC101" s="472"/>
      <c r="AD101" s="471">
        <v>6</v>
      </c>
      <c r="AE101" s="483"/>
      <c r="AF101" s="483"/>
      <c r="AG101" s="472"/>
      <c r="AH101" s="480">
        <v>1</v>
      </c>
      <c r="AI101" s="482"/>
      <c r="AJ101" s="482"/>
      <c r="AK101" s="481"/>
      <c r="AL101" s="473">
        <v>2</v>
      </c>
      <c r="AM101" s="474"/>
      <c r="AN101" s="475"/>
      <c r="AO101" s="471">
        <v>3</v>
      </c>
      <c r="AP101" s="483"/>
      <c r="AQ101" s="472"/>
      <c r="AR101" s="480">
        <v>4</v>
      </c>
      <c r="AS101" s="482"/>
      <c r="AT101" s="482"/>
      <c r="AU101" s="481"/>
      <c r="AV101" s="473">
        <v>5</v>
      </c>
      <c r="AW101" s="474"/>
      <c r="AX101" s="474"/>
      <c r="AY101" s="475"/>
      <c r="AZ101" s="471">
        <v>6</v>
      </c>
      <c r="BA101" s="483"/>
      <c r="BB101" s="484"/>
    </row>
    <row r="102" spans="1:54" ht="15" customHeight="1">
      <c r="A102" s="485" t="s">
        <v>106</v>
      </c>
      <c r="B102" s="486"/>
      <c r="C102" s="486"/>
      <c r="D102" s="486"/>
      <c r="E102" s="486"/>
      <c r="F102" s="486"/>
      <c r="G102" s="486"/>
      <c r="H102" s="486"/>
      <c r="I102" s="486"/>
      <c r="J102" s="486"/>
      <c r="K102" s="486"/>
      <c r="L102" s="486"/>
      <c r="M102" s="486"/>
      <c r="N102" s="486"/>
      <c r="O102" s="486"/>
      <c r="P102" s="486"/>
      <c r="Q102" s="486"/>
      <c r="R102" s="486"/>
      <c r="S102" s="486"/>
      <c r="T102" s="486"/>
      <c r="U102" s="486"/>
      <c r="V102" s="486"/>
      <c r="W102" s="486"/>
      <c r="X102" s="486"/>
      <c r="Y102" s="486"/>
      <c r="Z102" s="486"/>
      <c r="AA102" s="486"/>
      <c r="AB102" s="486"/>
      <c r="AC102" s="486"/>
      <c r="AD102" s="486"/>
      <c r="AE102" s="486"/>
      <c r="AF102" s="486"/>
      <c r="AG102" s="486"/>
      <c r="AH102" s="486"/>
      <c r="AI102" s="486"/>
      <c r="AJ102" s="486"/>
      <c r="AK102" s="486"/>
      <c r="AL102" s="486"/>
      <c r="AM102" s="486"/>
      <c r="AN102" s="486"/>
      <c r="AO102" s="486"/>
      <c r="AP102" s="486"/>
      <c r="AQ102" s="486"/>
      <c r="AR102" s="486"/>
      <c r="AS102" s="486"/>
      <c r="AT102" s="486"/>
      <c r="AU102" s="486"/>
      <c r="AV102" s="486"/>
      <c r="AW102" s="486"/>
      <c r="AX102" s="486"/>
      <c r="AY102" s="486"/>
      <c r="AZ102" s="486"/>
      <c r="BA102" s="486"/>
      <c r="BB102" s="509"/>
    </row>
    <row r="103" spans="1:54">
      <c r="A103" s="498" t="s">
        <v>107</v>
      </c>
      <c r="B103" s="377"/>
      <c r="C103" s="377"/>
      <c r="D103" s="377"/>
      <c r="E103" s="377"/>
      <c r="F103" s="377"/>
      <c r="G103" s="377"/>
      <c r="H103" s="377"/>
      <c r="I103" s="377"/>
      <c r="J103" s="377"/>
      <c r="K103" s="377"/>
      <c r="L103" s="378"/>
      <c r="M103" s="471">
        <v>1</v>
      </c>
      <c r="N103" s="483"/>
      <c r="O103" s="483"/>
      <c r="P103" s="472"/>
      <c r="Q103" s="471">
        <v>2</v>
      </c>
      <c r="R103" s="483"/>
      <c r="S103" s="472"/>
      <c r="T103" s="473">
        <v>3</v>
      </c>
      <c r="U103" s="474"/>
      <c r="V103" s="474"/>
      <c r="W103" s="475"/>
      <c r="X103" s="471">
        <v>4</v>
      </c>
      <c r="Y103" s="483"/>
      <c r="Z103" s="472"/>
      <c r="AA103" s="471">
        <v>5</v>
      </c>
      <c r="AB103" s="483"/>
      <c r="AC103" s="472"/>
      <c r="AD103" s="471">
        <v>6</v>
      </c>
      <c r="AE103" s="483"/>
      <c r="AF103" s="483"/>
      <c r="AG103" s="472"/>
      <c r="AH103" s="480">
        <v>1</v>
      </c>
      <c r="AI103" s="482"/>
      <c r="AJ103" s="482"/>
      <c r="AK103" s="481"/>
      <c r="AL103" s="473">
        <v>2</v>
      </c>
      <c r="AM103" s="474"/>
      <c r="AN103" s="475"/>
      <c r="AO103" s="471">
        <v>3</v>
      </c>
      <c r="AP103" s="483"/>
      <c r="AQ103" s="472"/>
      <c r="AR103" s="480">
        <v>4</v>
      </c>
      <c r="AS103" s="482"/>
      <c r="AT103" s="482"/>
      <c r="AU103" s="481"/>
      <c r="AV103" s="473">
        <v>5</v>
      </c>
      <c r="AW103" s="474"/>
      <c r="AX103" s="474"/>
      <c r="AY103" s="475"/>
      <c r="AZ103" s="471">
        <v>6</v>
      </c>
      <c r="BA103" s="483"/>
      <c r="BB103" s="484"/>
    </row>
    <row r="104" spans="1:54">
      <c r="A104" s="485" t="s">
        <v>108</v>
      </c>
      <c r="B104" s="486"/>
      <c r="C104" s="486"/>
      <c r="D104" s="486"/>
      <c r="E104" s="486"/>
      <c r="F104" s="486"/>
      <c r="G104" s="486"/>
      <c r="H104" s="486"/>
      <c r="I104" s="486"/>
      <c r="J104" s="486"/>
      <c r="K104" s="486"/>
      <c r="L104" s="487"/>
      <c r="M104" s="499">
        <v>1</v>
      </c>
      <c r="N104" s="500"/>
      <c r="O104" s="500"/>
      <c r="P104" s="501"/>
      <c r="Q104" s="499">
        <v>2</v>
      </c>
      <c r="R104" s="500"/>
      <c r="S104" s="501"/>
      <c r="T104" s="502">
        <v>3</v>
      </c>
      <c r="U104" s="503"/>
      <c r="V104" s="503"/>
      <c r="W104" s="504"/>
      <c r="X104" s="499">
        <v>4</v>
      </c>
      <c r="Y104" s="500"/>
      <c r="Z104" s="501"/>
      <c r="AA104" s="499">
        <v>5</v>
      </c>
      <c r="AB104" s="500"/>
      <c r="AC104" s="501"/>
      <c r="AD104" s="499">
        <v>6</v>
      </c>
      <c r="AE104" s="500"/>
      <c r="AF104" s="500"/>
      <c r="AG104" s="501"/>
      <c r="AH104" s="506">
        <v>1</v>
      </c>
      <c r="AI104" s="507"/>
      <c r="AJ104" s="507"/>
      <c r="AK104" s="508"/>
      <c r="AL104" s="502">
        <v>2</v>
      </c>
      <c r="AM104" s="503"/>
      <c r="AN104" s="504"/>
      <c r="AO104" s="499">
        <v>3</v>
      </c>
      <c r="AP104" s="500"/>
      <c r="AQ104" s="501"/>
      <c r="AR104" s="506">
        <v>4</v>
      </c>
      <c r="AS104" s="507"/>
      <c r="AT104" s="507"/>
      <c r="AU104" s="508"/>
      <c r="AV104" s="502">
        <v>5</v>
      </c>
      <c r="AW104" s="503"/>
      <c r="AX104" s="503"/>
      <c r="AY104" s="504"/>
      <c r="AZ104" s="499">
        <v>6</v>
      </c>
      <c r="BA104" s="500"/>
      <c r="BB104" s="505"/>
    </row>
    <row r="105" spans="1:54">
      <c r="A105" s="485" t="s">
        <v>98</v>
      </c>
      <c r="B105" s="486"/>
      <c r="C105" s="486"/>
      <c r="D105" s="486"/>
      <c r="E105" s="486"/>
      <c r="F105" s="486"/>
      <c r="G105" s="486"/>
      <c r="H105" s="486"/>
      <c r="I105" s="486"/>
      <c r="J105" s="486"/>
      <c r="K105" s="486"/>
      <c r="L105" s="487"/>
      <c r="M105" s="471">
        <v>1</v>
      </c>
      <c r="N105" s="483"/>
      <c r="O105" s="483"/>
      <c r="P105" s="472"/>
      <c r="Q105" s="471">
        <v>2</v>
      </c>
      <c r="R105" s="483"/>
      <c r="S105" s="472"/>
      <c r="T105" s="473">
        <v>3</v>
      </c>
      <c r="U105" s="474"/>
      <c r="V105" s="474"/>
      <c r="W105" s="475"/>
      <c r="X105" s="471">
        <v>4</v>
      </c>
      <c r="Y105" s="483"/>
      <c r="Z105" s="472"/>
      <c r="AA105" s="471">
        <v>5</v>
      </c>
      <c r="AB105" s="483"/>
      <c r="AC105" s="472"/>
      <c r="AD105" s="471">
        <v>6</v>
      </c>
      <c r="AE105" s="483"/>
      <c r="AF105" s="483"/>
      <c r="AG105" s="472"/>
      <c r="AH105" s="480">
        <v>1</v>
      </c>
      <c r="AI105" s="482"/>
      <c r="AJ105" s="482"/>
      <c r="AK105" s="481"/>
      <c r="AL105" s="473">
        <v>2</v>
      </c>
      <c r="AM105" s="474"/>
      <c r="AN105" s="475"/>
      <c r="AO105" s="471">
        <v>3</v>
      </c>
      <c r="AP105" s="483"/>
      <c r="AQ105" s="472"/>
      <c r="AR105" s="480">
        <v>4</v>
      </c>
      <c r="AS105" s="482"/>
      <c r="AT105" s="482"/>
      <c r="AU105" s="481"/>
      <c r="AV105" s="473">
        <v>5</v>
      </c>
      <c r="AW105" s="474"/>
      <c r="AX105" s="474"/>
      <c r="AY105" s="475"/>
      <c r="AZ105" s="471">
        <v>6</v>
      </c>
      <c r="BA105" s="483"/>
      <c r="BB105" s="484"/>
    </row>
    <row r="106" spans="1:54" ht="15" customHeight="1">
      <c r="A106" s="485" t="s">
        <v>109</v>
      </c>
      <c r="B106" s="486"/>
      <c r="C106" s="486"/>
      <c r="D106" s="486"/>
      <c r="E106" s="486"/>
      <c r="F106" s="486"/>
      <c r="G106" s="486"/>
      <c r="H106" s="486"/>
      <c r="I106" s="486"/>
      <c r="J106" s="486"/>
      <c r="K106" s="486"/>
      <c r="L106" s="486"/>
      <c r="M106" s="486"/>
      <c r="N106" s="486"/>
      <c r="O106" s="486"/>
      <c r="P106" s="486"/>
      <c r="Q106" s="486"/>
      <c r="R106" s="486"/>
      <c r="S106" s="486"/>
      <c r="T106" s="486"/>
      <c r="U106" s="486"/>
      <c r="V106" s="486"/>
      <c r="W106" s="486"/>
      <c r="X106" s="486"/>
      <c r="Y106" s="486"/>
      <c r="Z106" s="486"/>
      <c r="AA106" s="486"/>
      <c r="AB106" s="486"/>
      <c r="AC106" s="486"/>
      <c r="AD106" s="486"/>
      <c r="AE106" s="486"/>
      <c r="AF106" s="486"/>
      <c r="AG106" s="486"/>
      <c r="AH106" s="486"/>
      <c r="AI106" s="486"/>
      <c r="AJ106" s="486"/>
      <c r="AK106" s="486"/>
      <c r="AL106" s="486"/>
      <c r="AM106" s="486"/>
      <c r="AN106" s="486"/>
      <c r="AO106" s="486"/>
      <c r="AP106" s="486"/>
      <c r="AQ106" s="486"/>
      <c r="AR106" s="486"/>
      <c r="AS106" s="486"/>
      <c r="AT106" s="486"/>
      <c r="AU106" s="486"/>
      <c r="AV106" s="486"/>
      <c r="AW106" s="486"/>
      <c r="AX106" s="486"/>
      <c r="AY106" s="486"/>
      <c r="AZ106" s="486"/>
      <c r="BA106" s="486"/>
      <c r="BB106" s="509"/>
    </row>
    <row r="107" spans="1:54">
      <c r="A107" s="485" t="s">
        <v>110</v>
      </c>
      <c r="B107" s="486"/>
      <c r="C107" s="486"/>
      <c r="D107" s="486"/>
      <c r="E107" s="486"/>
      <c r="F107" s="486"/>
      <c r="G107" s="486"/>
      <c r="H107" s="486"/>
      <c r="I107" s="486"/>
      <c r="J107" s="486"/>
      <c r="K107" s="486"/>
      <c r="L107" s="487"/>
      <c r="M107" s="471">
        <v>1</v>
      </c>
      <c r="N107" s="483"/>
      <c r="O107" s="483"/>
      <c r="P107" s="472"/>
      <c r="Q107" s="471">
        <v>2</v>
      </c>
      <c r="R107" s="483"/>
      <c r="S107" s="472"/>
      <c r="T107" s="473">
        <v>3</v>
      </c>
      <c r="U107" s="474"/>
      <c r="V107" s="474"/>
      <c r="W107" s="475"/>
      <c r="X107" s="471">
        <v>4</v>
      </c>
      <c r="Y107" s="483"/>
      <c r="Z107" s="472"/>
      <c r="AA107" s="471">
        <v>5</v>
      </c>
      <c r="AB107" s="483"/>
      <c r="AC107" s="472"/>
      <c r="AD107" s="471">
        <v>6</v>
      </c>
      <c r="AE107" s="483"/>
      <c r="AF107" s="483"/>
      <c r="AG107" s="472"/>
      <c r="AH107" s="480">
        <v>1</v>
      </c>
      <c r="AI107" s="482"/>
      <c r="AJ107" s="482"/>
      <c r="AK107" s="481"/>
      <c r="AL107" s="473">
        <v>2</v>
      </c>
      <c r="AM107" s="474"/>
      <c r="AN107" s="475"/>
      <c r="AO107" s="471">
        <v>3</v>
      </c>
      <c r="AP107" s="483"/>
      <c r="AQ107" s="472"/>
      <c r="AR107" s="480">
        <v>4</v>
      </c>
      <c r="AS107" s="482"/>
      <c r="AT107" s="482"/>
      <c r="AU107" s="481"/>
      <c r="AV107" s="473">
        <v>5</v>
      </c>
      <c r="AW107" s="474"/>
      <c r="AX107" s="474"/>
      <c r="AY107" s="475"/>
      <c r="AZ107" s="471">
        <v>6</v>
      </c>
      <c r="BA107" s="483"/>
      <c r="BB107" s="484"/>
    </row>
    <row r="108" spans="1:54">
      <c r="A108" s="485" t="s">
        <v>98</v>
      </c>
      <c r="B108" s="486"/>
      <c r="C108" s="486"/>
      <c r="D108" s="486"/>
      <c r="E108" s="486"/>
      <c r="F108" s="486"/>
      <c r="G108" s="486"/>
      <c r="H108" s="486"/>
      <c r="I108" s="486"/>
      <c r="J108" s="486"/>
      <c r="K108" s="486"/>
      <c r="L108" s="487"/>
      <c r="M108" s="471">
        <v>1</v>
      </c>
      <c r="N108" s="483"/>
      <c r="O108" s="483"/>
      <c r="P108" s="472"/>
      <c r="Q108" s="471">
        <v>2</v>
      </c>
      <c r="R108" s="483"/>
      <c r="S108" s="472"/>
      <c r="T108" s="473">
        <v>3</v>
      </c>
      <c r="U108" s="474"/>
      <c r="V108" s="474"/>
      <c r="W108" s="475"/>
      <c r="X108" s="471">
        <v>4</v>
      </c>
      <c r="Y108" s="483"/>
      <c r="Z108" s="472"/>
      <c r="AA108" s="471">
        <v>5</v>
      </c>
      <c r="AB108" s="483"/>
      <c r="AC108" s="472"/>
      <c r="AD108" s="471">
        <v>6</v>
      </c>
      <c r="AE108" s="483"/>
      <c r="AF108" s="483"/>
      <c r="AG108" s="472"/>
      <c r="AH108" s="480">
        <v>1</v>
      </c>
      <c r="AI108" s="482"/>
      <c r="AJ108" s="482"/>
      <c r="AK108" s="481"/>
      <c r="AL108" s="473">
        <v>2</v>
      </c>
      <c r="AM108" s="474"/>
      <c r="AN108" s="475"/>
      <c r="AO108" s="471">
        <v>3</v>
      </c>
      <c r="AP108" s="483"/>
      <c r="AQ108" s="472"/>
      <c r="AR108" s="480">
        <v>4</v>
      </c>
      <c r="AS108" s="482"/>
      <c r="AT108" s="482"/>
      <c r="AU108" s="481"/>
      <c r="AV108" s="473">
        <v>5</v>
      </c>
      <c r="AW108" s="474"/>
      <c r="AX108" s="474"/>
      <c r="AY108" s="475"/>
      <c r="AZ108" s="471">
        <v>6</v>
      </c>
      <c r="BA108" s="483"/>
      <c r="BB108" s="484"/>
    </row>
    <row r="109" spans="1:54">
      <c r="A109" s="485" t="s">
        <v>111</v>
      </c>
      <c r="B109" s="486"/>
      <c r="C109" s="486"/>
      <c r="D109" s="486"/>
      <c r="E109" s="486"/>
      <c r="F109" s="486"/>
      <c r="G109" s="486"/>
      <c r="H109" s="486"/>
      <c r="I109" s="486"/>
      <c r="J109" s="486"/>
      <c r="K109" s="486"/>
      <c r="L109" s="487"/>
      <c r="M109" s="471">
        <v>1</v>
      </c>
      <c r="N109" s="483"/>
      <c r="O109" s="483"/>
      <c r="P109" s="472"/>
      <c r="Q109" s="471">
        <v>2</v>
      </c>
      <c r="R109" s="483"/>
      <c r="S109" s="472"/>
      <c r="T109" s="473">
        <v>3</v>
      </c>
      <c r="U109" s="474"/>
      <c r="V109" s="474"/>
      <c r="W109" s="475"/>
      <c r="X109" s="471">
        <v>4</v>
      </c>
      <c r="Y109" s="483"/>
      <c r="Z109" s="472"/>
      <c r="AA109" s="471">
        <v>5</v>
      </c>
      <c r="AB109" s="483"/>
      <c r="AC109" s="472"/>
      <c r="AD109" s="471">
        <v>6</v>
      </c>
      <c r="AE109" s="483"/>
      <c r="AF109" s="483"/>
      <c r="AG109" s="472"/>
      <c r="AH109" s="480">
        <v>1</v>
      </c>
      <c r="AI109" s="482"/>
      <c r="AJ109" s="482"/>
      <c r="AK109" s="481"/>
      <c r="AL109" s="473">
        <v>2</v>
      </c>
      <c r="AM109" s="474"/>
      <c r="AN109" s="475"/>
      <c r="AO109" s="471">
        <v>3</v>
      </c>
      <c r="AP109" s="483"/>
      <c r="AQ109" s="472"/>
      <c r="AR109" s="480">
        <v>4</v>
      </c>
      <c r="AS109" s="482"/>
      <c r="AT109" s="482"/>
      <c r="AU109" s="481"/>
      <c r="AV109" s="473">
        <v>5</v>
      </c>
      <c r="AW109" s="474"/>
      <c r="AX109" s="474"/>
      <c r="AY109" s="475"/>
      <c r="AZ109" s="471">
        <v>6</v>
      </c>
      <c r="BA109" s="483"/>
      <c r="BB109" s="484"/>
    </row>
    <row r="110" spans="1:54" ht="15" customHeight="1">
      <c r="A110" s="485" t="s">
        <v>112</v>
      </c>
      <c r="B110" s="486"/>
      <c r="C110" s="486"/>
      <c r="D110" s="486"/>
      <c r="E110" s="486"/>
      <c r="F110" s="486"/>
      <c r="G110" s="486"/>
      <c r="H110" s="486"/>
      <c r="I110" s="486"/>
      <c r="J110" s="486"/>
      <c r="K110" s="486"/>
      <c r="L110" s="486"/>
      <c r="M110" s="486"/>
      <c r="N110" s="486"/>
      <c r="O110" s="486"/>
      <c r="P110" s="486"/>
      <c r="Q110" s="486"/>
      <c r="R110" s="486"/>
      <c r="S110" s="486"/>
      <c r="T110" s="486"/>
      <c r="U110" s="486"/>
      <c r="V110" s="486"/>
      <c r="W110" s="486"/>
      <c r="X110" s="486"/>
      <c r="Y110" s="486"/>
      <c r="Z110" s="486"/>
      <c r="AA110" s="486"/>
      <c r="AB110" s="486"/>
      <c r="AC110" s="486"/>
      <c r="AD110" s="486"/>
      <c r="AE110" s="486"/>
      <c r="AF110" s="486"/>
      <c r="AG110" s="486"/>
      <c r="AH110" s="486"/>
      <c r="AI110" s="486"/>
      <c r="AJ110" s="486"/>
      <c r="AK110" s="486"/>
      <c r="AL110" s="486"/>
      <c r="AM110" s="486"/>
      <c r="AN110" s="486"/>
      <c r="AO110" s="486"/>
      <c r="AP110" s="486"/>
      <c r="AQ110" s="486"/>
      <c r="AR110" s="486"/>
      <c r="AS110" s="486"/>
      <c r="AT110" s="486"/>
      <c r="AU110" s="486"/>
      <c r="AV110" s="486"/>
      <c r="AW110" s="486"/>
      <c r="AX110" s="486"/>
      <c r="AY110" s="486"/>
      <c r="AZ110" s="486"/>
      <c r="BA110" s="486"/>
      <c r="BB110" s="509"/>
    </row>
    <row r="111" spans="1:54">
      <c r="A111" s="485" t="s">
        <v>113</v>
      </c>
      <c r="B111" s="486"/>
      <c r="C111" s="486"/>
      <c r="D111" s="486"/>
      <c r="E111" s="486"/>
      <c r="F111" s="486"/>
      <c r="G111" s="486"/>
      <c r="H111" s="486"/>
      <c r="I111" s="486"/>
      <c r="J111" s="486"/>
      <c r="K111" s="486"/>
      <c r="L111" s="487"/>
      <c r="M111" s="471">
        <v>1</v>
      </c>
      <c r="N111" s="483"/>
      <c r="O111" s="483"/>
      <c r="P111" s="472"/>
      <c r="Q111" s="471">
        <v>2</v>
      </c>
      <c r="R111" s="483"/>
      <c r="S111" s="472"/>
      <c r="T111" s="473">
        <v>3</v>
      </c>
      <c r="U111" s="474"/>
      <c r="V111" s="474"/>
      <c r="W111" s="475"/>
      <c r="X111" s="471">
        <v>4</v>
      </c>
      <c r="Y111" s="483"/>
      <c r="Z111" s="472"/>
      <c r="AA111" s="471">
        <v>5</v>
      </c>
      <c r="AB111" s="483"/>
      <c r="AC111" s="472"/>
      <c r="AD111" s="471">
        <v>6</v>
      </c>
      <c r="AE111" s="483"/>
      <c r="AF111" s="483"/>
      <c r="AG111" s="472"/>
      <c r="AH111" s="480">
        <v>1</v>
      </c>
      <c r="AI111" s="482"/>
      <c r="AJ111" s="482"/>
      <c r="AK111" s="481"/>
      <c r="AL111" s="473">
        <v>2</v>
      </c>
      <c r="AM111" s="474"/>
      <c r="AN111" s="475"/>
      <c r="AO111" s="471">
        <v>3</v>
      </c>
      <c r="AP111" s="483"/>
      <c r="AQ111" s="472"/>
      <c r="AR111" s="480">
        <v>4</v>
      </c>
      <c r="AS111" s="482"/>
      <c r="AT111" s="482"/>
      <c r="AU111" s="481"/>
      <c r="AV111" s="473">
        <v>5</v>
      </c>
      <c r="AW111" s="474"/>
      <c r="AX111" s="474"/>
      <c r="AY111" s="475"/>
      <c r="AZ111" s="471">
        <v>6</v>
      </c>
      <c r="BA111" s="483"/>
      <c r="BB111" s="484"/>
    </row>
    <row r="112" spans="1:54">
      <c r="A112" s="485" t="s">
        <v>114</v>
      </c>
      <c r="B112" s="486"/>
      <c r="C112" s="486"/>
      <c r="D112" s="486"/>
      <c r="E112" s="486"/>
      <c r="F112" s="486"/>
      <c r="G112" s="486"/>
      <c r="H112" s="486"/>
      <c r="I112" s="486"/>
      <c r="J112" s="486"/>
      <c r="K112" s="486"/>
      <c r="L112" s="487"/>
      <c r="M112" s="471">
        <v>1</v>
      </c>
      <c r="N112" s="483"/>
      <c r="O112" s="483"/>
      <c r="P112" s="472"/>
      <c r="Q112" s="471">
        <v>2</v>
      </c>
      <c r="R112" s="483"/>
      <c r="S112" s="472"/>
      <c r="T112" s="473">
        <v>3</v>
      </c>
      <c r="U112" s="474"/>
      <c r="V112" s="474"/>
      <c r="W112" s="475"/>
      <c r="X112" s="471">
        <v>4</v>
      </c>
      <c r="Y112" s="483"/>
      <c r="Z112" s="472"/>
      <c r="AA112" s="471">
        <v>5</v>
      </c>
      <c r="AB112" s="483"/>
      <c r="AC112" s="472"/>
      <c r="AD112" s="471">
        <v>6</v>
      </c>
      <c r="AE112" s="483"/>
      <c r="AF112" s="483"/>
      <c r="AG112" s="472"/>
      <c r="AH112" s="480">
        <v>1</v>
      </c>
      <c r="AI112" s="482"/>
      <c r="AJ112" s="482"/>
      <c r="AK112" s="481"/>
      <c r="AL112" s="473">
        <v>2</v>
      </c>
      <c r="AM112" s="474"/>
      <c r="AN112" s="475"/>
      <c r="AO112" s="471">
        <v>3</v>
      </c>
      <c r="AP112" s="483"/>
      <c r="AQ112" s="472"/>
      <c r="AR112" s="480">
        <v>4</v>
      </c>
      <c r="AS112" s="482"/>
      <c r="AT112" s="482"/>
      <c r="AU112" s="481"/>
      <c r="AV112" s="473">
        <v>5</v>
      </c>
      <c r="AW112" s="474"/>
      <c r="AX112" s="474"/>
      <c r="AY112" s="475"/>
      <c r="AZ112" s="471">
        <v>6</v>
      </c>
      <c r="BA112" s="483"/>
      <c r="BB112" s="484"/>
    </row>
    <row r="113" spans="1:54">
      <c r="A113" s="485" t="s">
        <v>115</v>
      </c>
      <c r="B113" s="486"/>
      <c r="C113" s="486"/>
      <c r="D113" s="486"/>
      <c r="E113" s="486"/>
      <c r="F113" s="486"/>
      <c r="G113" s="486"/>
      <c r="H113" s="486"/>
      <c r="I113" s="486"/>
      <c r="J113" s="486"/>
      <c r="K113" s="486"/>
      <c r="L113" s="487"/>
      <c r="M113" s="471">
        <v>1</v>
      </c>
      <c r="N113" s="483"/>
      <c r="O113" s="483"/>
      <c r="P113" s="472"/>
      <c r="Q113" s="471">
        <v>2</v>
      </c>
      <c r="R113" s="483"/>
      <c r="S113" s="472"/>
      <c r="T113" s="473">
        <v>3</v>
      </c>
      <c r="U113" s="474"/>
      <c r="V113" s="474"/>
      <c r="W113" s="475"/>
      <c r="X113" s="471">
        <v>4</v>
      </c>
      <c r="Y113" s="483"/>
      <c r="Z113" s="472"/>
      <c r="AA113" s="471">
        <v>5</v>
      </c>
      <c r="AB113" s="483"/>
      <c r="AC113" s="472"/>
      <c r="AD113" s="471">
        <v>6</v>
      </c>
      <c r="AE113" s="483"/>
      <c r="AF113" s="483"/>
      <c r="AG113" s="472"/>
      <c r="AH113" s="480">
        <v>1</v>
      </c>
      <c r="AI113" s="482"/>
      <c r="AJ113" s="482"/>
      <c r="AK113" s="481"/>
      <c r="AL113" s="473">
        <v>2</v>
      </c>
      <c r="AM113" s="474"/>
      <c r="AN113" s="475"/>
      <c r="AO113" s="471">
        <v>3</v>
      </c>
      <c r="AP113" s="483"/>
      <c r="AQ113" s="472"/>
      <c r="AR113" s="480">
        <v>4</v>
      </c>
      <c r="AS113" s="482"/>
      <c r="AT113" s="482"/>
      <c r="AU113" s="481"/>
      <c r="AV113" s="473">
        <v>5</v>
      </c>
      <c r="AW113" s="474"/>
      <c r="AX113" s="474"/>
      <c r="AY113" s="475"/>
      <c r="AZ113" s="471">
        <v>6</v>
      </c>
      <c r="BA113" s="483"/>
      <c r="BB113" s="484"/>
    </row>
    <row r="114" spans="1:54">
      <c r="A114" s="485" t="s">
        <v>98</v>
      </c>
      <c r="B114" s="486"/>
      <c r="C114" s="486"/>
      <c r="D114" s="486"/>
      <c r="E114" s="486"/>
      <c r="F114" s="486"/>
      <c r="G114" s="486"/>
      <c r="H114" s="486"/>
      <c r="I114" s="486"/>
      <c r="J114" s="486"/>
      <c r="K114" s="486"/>
      <c r="L114" s="487"/>
      <c r="M114" s="471">
        <v>1</v>
      </c>
      <c r="N114" s="483"/>
      <c r="O114" s="483"/>
      <c r="P114" s="472"/>
      <c r="Q114" s="471">
        <v>2</v>
      </c>
      <c r="R114" s="483"/>
      <c r="S114" s="472"/>
      <c r="T114" s="473">
        <v>3</v>
      </c>
      <c r="U114" s="474"/>
      <c r="V114" s="474"/>
      <c r="W114" s="475"/>
      <c r="X114" s="471">
        <v>4</v>
      </c>
      <c r="Y114" s="483"/>
      <c r="Z114" s="472"/>
      <c r="AA114" s="471">
        <v>5</v>
      </c>
      <c r="AB114" s="483"/>
      <c r="AC114" s="472"/>
      <c r="AD114" s="471">
        <v>6</v>
      </c>
      <c r="AE114" s="483"/>
      <c r="AF114" s="483"/>
      <c r="AG114" s="472"/>
      <c r="AH114" s="480">
        <v>1</v>
      </c>
      <c r="AI114" s="482"/>
      <c r="AJ114" s="482"/>
      <c r="AK114" s="481"/>
      <c r="AL114" s="473">
        <v>2</v>
      </c>
      <c r="AM114" s="474"/>
      <c r="AN114" s="475"/>
      <c r="AO114" s="471">
        <v>3</v>
      </c>
      <c r="AP114" s="483"/>
      <c r="AQ114" s="472"/>
      <c r="AR114" s="480">
        <v>4</v>
      </c>
      <c r="AS114" s="482"/>
      <c r="AT114" s="482"/>
      <c r="AU114" s="481"/>
      <c r="AV114" s="473">
        <v>5</v>
      </c>
      <c r="AW114" s="474"/>
      <c r="AX114" s="474"/>
      <c r="AY114" s="475"/>
      <c r="AZ114" s="471">
        <v>6</v>
      </c>
      <c r="BA114" s="483"/>
      <c r="BB114" s="484"/>
    </row>
    <row r="115" spans="1:54">
      <c r="A115" s="462" t="s">
        <v>116</v>
      </c>
      <c r="B115" s="463"/>
      <c r="C115" s="463"/>
      <c r="D115" s="463"/>
      <c r="E115" s="463"/>
      <c r="F115" s="463"/>
      <c r="G115" s="463"/>
      <c r="H115" s="463"/>
      <c r="I115" s="463"/>
      <c r="J115" s="463"/>
      <c r="K115" s="463"/>
      <c r="L115" s="463"/>
      <c r="M115" s="463"/>
      <c r="N115" s="463"/>
      <c r="O115" s="463"/>
      <c r="P115" s="463"/>
      <c r="Q115" s="463"/>
      <c r="R115" s="463"/>
      <c r="S115" s="463"/>
      <c r="T115" s="463"/>
      <c r="U115" s="463"/>
      <c r="V115" s="463"/>
      <c r="W115" s="516"/>
      <c r="X115" s="517" t="s">
        <v>117</v>
      </c>
      <c r="Y115" s="518"/>
      <c r="Z115" s="518"/>
      <c r="AA115" s="518"/>
      <c r="AB115" s="518"/>
      <c r="AC115" s="518"/>
      <c r="AD115" s="518"/>
      <c r="AE115" s="518"/>
      <c r="AF115" s="518"/>
      <c r="AG115" s="518"/>
      <c r="AH115" s="518"/>
      <c r="AI115" s="518"/>
      <c r="AJ115" s="518"/>
      <c r="AK115" s="518"/>
      <c r="AL115" s="518"/>
      <c r="AM115" s="518"/>
      <c r="AN115" s="518"/>
      <c r="AO115" s="518"/>
      <c r="AP115" s="518"/>
      <c r="AQ115" s="518"/>
      <c r="AR115" s="518"/>
      <c r="AS115" s="518"/>
      <c r="AT115" s="518"/>
      <c r="AU115" s="518"/>
      <c r="AV115" s="518"/>
      <c r="AW115" s="518"/>
      <c r="AX115" s="518"/>
      <c r="AY115" s="518"/>
      <c r="AZ115" s="518"/>
      <c r="BA115" s="518"/>
      <c r="BB115" s="519"/>
    </row>
    <row r="116" spans="1:54">
      <c r="A116" s="340" t="str">
        <f>'UNIFIED INTAKE'!A74</f>
        <v xml:space="preserve">PATIENT IS SEEKING MEDICAL ASSISTANCE FOR HER OPTHA BILL. HE IS FOR CONSULTATION
BOV BOTH EYES. HE WORK AS COCONUT FARMING. HIS SPOSUE  IS A PLAIN HOUSEWIFE. LIVES WITH HER FAMILY, THEY ARE 4 IN THE HOUSEHOLD. THE IS THE INCOME EARNER OF THE FDAMILY WITYH HELP OF HIS SON. EARNS A LESS AMOUIT THAT HELPS TO PROVBIDE THEIR EXPENSES AND NEEDS IN THE FAMILY. THE DO NOT RECIEVE ANY FS FROM THEIR RELATIVES, THATS WHY THEY ARE EAGER TO WORK. ASSESSED AND CLASSIFIED AS C3. </v>
      </c>
      <c r="B116" s="341"/>
      <c r="C116" s="341"/>
      <c r="D116" s="341"/>
      <c r="E116" s="341"/>
      <c r="F116" s="341"/>
      <c r="G116" s="341"/>
      <c r="H116" s="341"/>
      <c r="I116" s="341"/>
      <c r="J116" s="341"/>
      <c r="K116" s="341"/>
      <c r="L116" s="341"/>
      <c r="M116" s="341"/>
      <c r="N116" s="341"/>
      <c r="O116" s="341"/>
      <c r="P116" s="341"/>
      <c r="Q116" s="341"/>
      <c r="R116" s="341"/>
      <c r="S116" s="341"/>
      <c r="T116" s="341"/>
      <c r="U116" s="341"/>
      <c r="V116" s="341"/>
      <c r="W116" s="341"/>
      <c r="X116" s="346"/>
      <c r="Y116" s="347"/>
      <c r="Z116" s="347"/>
      <c r="AA116" s="347"/>
      <c r="AB116" s="347"/>
      <c r="AC116" s="347"/>
      <c r="AD116" s="347"/>
      <c r="AE116" s="347"/>
      <c r="AF116" s="347"/>
      <c r="AG116" s="347"/>
      <c r="AH116" s="347"/>
      <c r="AI116" s="347"/>
      <c r="AJ116" s="347"/>
      <c r="AK116" s="347"/>
      <c r="AL116" s="347"/>
      <c r="AM116" s="347"/>
      <c r="AN116" s="347"/>
      <c r="AO116" s="347"/>
      <c r="AP116" s="347"/>
      <c r="AQ116" s="347"/>
      <c r="AR116" s="347"/>
      <c r="AS116" s="347"/>
      <c r="AT116" s="347"/>
      <c r="AU116" s="347"/>
      <c r="AV116" s="347"/>
      <c r="AW116" s="347"/>
      <c r="AX116" s="347"/>
      <c r="AY116" s="347"/>
      <c r="AZ116" s="347"/>
      <c r="BA116" s="347"/>
      <c r="BB116" s="348"/>
    </row>
    <row r="117" spans="1:54">
      <c r="A117" s="342"/>
      <c r="B117" s="343"/>
      <c r="C117" s="343"/>
      <c r="D117" s="343"/>
      <c r="E117" s="343"/>
      <c r="F117" s="343"/>
      <c r="G117" s="343"/>
      <c r="H117" s="343"/>
      <c r="I117" s="343"/>
      <c r="J117" s="343"/>
      <c r="K117" s="343"/>
      <c r="L117" s="343"/>
      <c r="M117" s="343"/>
      <c r="N117" s="343"/>
      <c r="O117" s="343"/>
      <c r="P117" s="343"/>
      <c r="Q117" s="343"/>
      <c r="R117" s="343"/>
      <c r="S117" s="343"/>
      <c r="T117" s="343"/>
      <c r="U117" s="343"/>
      <c r="V117" s="343"/>
      <c r="W117" s="343"/>
      <c r="X117" s="342"/>
      <c r="Y117" s="343"/>
      <c r="Z117" s="343"/>
      <c r="AA117" s="343"/>
      <c r="AB117" s="343"/>
      <c r="AC117" s="343"/>
      <c r="AD117" s="343"/>
      <c r="AE117" s="343"/>
      <c r="AF117" s="343"/>
      <c r="AG117" s="343"/>
      <c r="AH117" s="343"/>
      <c r="AI117" s="343"/>
      <c r="AJ117" s="343"/>
      <c r="AK117" s="343"/>
      <c r="AL117" s="343"/>
      <c r="AM117" s="343"/>
      <c r="AN117" s="343"/>
      <c r="AO117" s="343"/>
      <c r="AP117" s="343"/>
      <c r="AQ117" s="343"/>
      <c r="AR117" s="343"/>
      <c r="AS117" s="343"/>
      <c r="AT117" s="343"/>
      <c r="AU117" s="343"/>
      <c r="AV117" s="343"/>
      <c r="AW117" s="343"/>
      <c r="AX117" s="343"/>
      <c r="AY117" s="343"/>
      <c r="AZ117" s="343"/>
      <c r="BA117" s="343"/>
      <c r="BB117" s="349"/>
    </row>
    <row r="118" spans="1:54">
      <c r="A118" s="342"/>
      <c r="B118" s="343"/>
      <c r="C118" s="343"/>
      <c r="D118" s="343"/>
      <c r="E118" s="343"/>
      <c r="F118" s="343"/>
      <c r="G118" s="343"/>
      <c r="H118" s="343"/>
      <c r="I118" s="343"/>
      <c r="J118" s="343"/>
      <c r="K118" s="343"/>
      <c r="L118" s="343"/>
      <c r="M118" s="343"/>
      <c r="N118" s="343"/>
      <c r="O118" s="343"/>
      <c r="P118" s="343"/>
      <c r="Q118" s="343"/>
      <c r="R118" s="343"/>
      <c r="S118" s="343"/>
      <c r="T118" s="343"/>
      <c r="U118" s="343"/>
      <c r="V118" s="343"/>
      <c r="W118" s="343"/>
      <c r="X118" s="342"/>
      <c r="Y118" s="343"/>
      <c r="Z118" s="343"/>
      <c r="AA118" s="343"/>
      <c r="AB118" s="343"/>
      <c r="AC118" s="343"/>
      <c r="AD118" s="343"/>
      <c r="AE118" s="343"/>
      <c r="AF118" s="343"/>
      <c r="AG118" s="343"/>
      <c r="AH118" s="343"/>
      <c r="AI118" s="343"/>
      <c r="AJ118" s="343"/>
      <c r="AK118" s="343"/>
      <c r="AL118" s="343"/>
      <c r="AM118" s="343"/>
      <c r="AN118" s="343"/>
      <c r="AO118" s="343"/>
      <c r="AP118" s="343"/>
      <c r="AQ118" s="343"/>
      <c r="AR118" s="343"/>
      <c r="AS118" s="343"/>
      <c r="AT118" s="343"/>
      <c r="AU118" s="343"/>
      <c r="AV118" s="343"/>
      <c r="AW118" s="343"/>
      <c r="AX118" s="343"/>
      <c r="AY118" s="343"/>
      <c r="AZ118" s="343"/>
      <c r="BA118" s="343"/>
      <c r="BB118" s="349"/>
    </row>
    <row r="119" spans="1:54">
      <c r="A119" s="342"/>
      <c r="B119" s="343"/>
      <c r="C119" s="343"/>
      <c r="D119" s="343"/>
      <c r="E119" s="343"/>
      <c r="F119" s="343"/>
      <c r="G119" s="343"/>
      <c r="H119" s="343"/>
      <c r="I119" s="343"/>
      <c r="J119" s="343"/>
      <c r="K119" s="343"/>
      <c r="L119" s="343"/>
      <c r="M119" s="343"/>
      <c r="N119" s="343"/>
      <c r="O119" s="343"/>
      <c r="P119" s="343"/>
      <c r="Q119" s="343"/>
      <c r="R119" s="343"/>
      <c r="S119" s="343"/>
      <c r="T119" s="343"/>
      <c r="U119" s="343"/>
      <c r="V119" s="343"/>
      <c r="W119" s="343"/>
      <c r="X119" s="342"/>
      <c r="Y119" s="343"/>
      <c r="Z119" s="343"/>
      <c r="AA119" s="343"/>
      <c r="AB119" s="343"/>
      <c r="AC119" s="343"/>
      <c r="AD119" s="343"/>
      <c r="AE119" s="343"/>
      <c r="AF119" s="343"/>
      <c r="AG119" s="343"/>
      <c r="AH119" s="343"/>
      <c r="AI119" s="343"/>
      <c r="AJ119" s="343"/>
      <c r="AK119" s="343"/>
      <c r="AL119" s="343"/>
      <c r="AM119" s="343"/>
      <c r="AN119" s="343"/>
      <c r="AO119" s="343"/>
      <c r="AP119" s="343"/>
      <c r="AQ119" s="343"/>
      <c r="AR119" s="343"/>
      <c r="AS119" s="343"/>
      <c r="AT119" s="343"/>
      <c r="AU119" s="343"/>
      <c r="AV119" s="343"/>
      <c r="AW119" s="343"/>
      <c r="AX119" s="343"/>
      <c r="AY119" s="343"/>
      <c r="AZ119" s="343"/>
      <c r="BA119" s="343"/>
      <c r="BB119" s="349"/>
    </row>
    <row r="120" spans="1:54" ht="153" customHeight="1">
      <c r="A120" s="344"/>
      <c r="B120" s="345"/>
      <c r="C120" s="345"/>
      <c r="D120" s="345"/>
      <c r="E120" s="345"/>
      <c r="F120" s="345"/>
      <c r="G120" s="345"/>
      <c r="H120" s="345"/>
      <c r="I120" s="345"/>
      <c r="J120" s="345"/>
      <c r="K120" s="345"/>
      <c r="L120" s="345"/>
      <c r="M120" s="345"/>
      <c r="N120" s="345"/>
      <c r="O120" s="345"/>
      <c r="P120" s="345"/>
      <c r="Q120" s="345"/>
      <c r="R120" s="345"/>
      <c r="S120" s="345"/>
      <c r="T120" s="345"/>
      <c r="U120" s="345"/>
      <c r="V120" s="345"/>
      <c r="W120" s="345"/>
      <c r="X120" s="344"/>
      <c r="Y120" s="345"/>
      <c r="Z120" s="345"/>
      <c r="AA120" s="345"/>
      <c r="AB120" s="345"/>
      <c r="AC120" s="345"/>
      <c r="AD120" s="345"/>
      <c r="AE120" s="345"/>
      <c r="AF120" s="345"/>
      <c r="AG120" s="345"/>
      <c r="AH120" s="345"/>
      <c r="AI120" s="345"/>
      <c r="AJ120" s="345"/>
      <c r="AK120" s="345"/>
      <c r="AL120" s="345"/>
      <c r="AM120" s="345"/>
      <c r="AN120" s="345"/>
      <c r="AO120" s="345"/>
      <c r="AP120" s="345"/>
      <c r="AQ120" s="345"/>
      <c r="AR120" s="345"/>
      <c r="AS120" s="345"/>
      <c r="AT120" s="345"/>
      <c r="AU120" s="345"/>
      <c r="AV120" s="345"/>
      <c r="AW120" s="345"/>
      <c r="AX120" s="345"/>
      <c r="AY120" s="345"/>
      <c r="AZ120" s="345"/>
      <c r="BA120" s="345"/>
      <c r="BB120" s="350"/>
    </row>
    <row r="121" spans="1:54">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row>
    <row r="123" spans="1:54">
      <c r="A123" s="513"/>
      <c r="B123" s="513"/>
      <c r="C123" s="513"/>
      <c r="D123" s="513"/>
      <c r="E123" s="513"/>
      <c r="F123" s="513"/>
      <c r="G123" s="513"/>
      <c r="H123" s="513"/>
      <c r="I123" s="513"/>
      <c r="J123" s="513"/>
      <c r="K123" s="513"/>
      <c r="L123" s="513"/>
      <c r="M123" s="513"/>
      <c r="N123" s="513"/>
      <c r="O123" s="513"/>
      <c r="P123" s="513"/>
      <c r="Q123" s="513"/>
      <c r="X123" s="514" t="str">
        <f>'UNIFIED INTAKE'!D87</f>
        <v>MARICON C AASI, RSW</v>
      </c>
      <c r="Y123" s="514"/>
      <c r="Z123" s="514"/>
      <c r="AA123" s="514"/>
      <c r="AB123" s="514"/>
      <c r="AC123" s="514"/>
      <c r="AD123" s="514"/>
      <c r="AE123" s="514"/>
      <c r="AF123" s="514"/>
      <c r="AG123" s="514"/>
      <c r="AH123" s="514"/>
      <c r="AI123" s="514"/>
      <c r="AJ123" s="514"/>
      <c r="AK123" s="514"/>
      <c r="AL123" s="514"/>
      <c r="AM123" s="514"/>
      <c r="AN123" s="514"/>
      <c r="AO123" s="514"/>
      <c r="AP123" s="514"/>
      <c r="AQ123" s="514"/>
      <c r="AR123" s="514"/>
      <c r="AS123" s="514"/>
      <c r="AT123" s="514"/>
      <c r="AU123" s="514"/>
    </row>
    <row r="124" spans="1:54">
      <c r="A124" s="515" t="s">
        <v>212</v>
      </c>
      <c r="B124" s="515"/>
      <c r="C124" s="515"/>
      <c r="D124" s="515"/>
      <c r="E124" s="515"/>
      <c r="F124" s="515"/>
      <c r="G124" s="515"/>
      <c r="H124" s="515"/>
      <c r="I124" s="515"/>
      <c r="J124" s="515"/>
      <c r="K124" s="515"/>
      <c r="L124" s="515"/>
      <c r="M124" s="515"/>
      <c r="N124" s="515"/>
      <c r="O124" s="515"/>
      <c r="P124" s="515"/>
      <c r="Q124" s="515"/>
      <c r="X124" s="515" t="s">
        <v>28</v>
      </c>
      <c r="Y124" s="515"/>
      <c r="Z124" s="515"/>
      <c r="AA124" s="515"/>
      <c r="AB124" s="515"/>
      <c r="AC124" s="515"/>
      <c r="AD124" s="515"/>
      <c r="AE124" s="515"/>
      <c r="AF124" s="515"/>
      <c r="AG124" s="515"/>
      <c r="AH124" s="515"/>
      <c r="AI124" s="515"/>
      <c r="AJ124" s="515"/>
      <c r="AK124" s="515"/>
      <c r="AL124" s="515"/>
      <c r="AM124" s="515"/>
      <c r="AN124" s="515"/>
      <c r="AO124" s="515"/>
      <c r="AP124" s="515"/>
      <c r="AQ124" s="515"/>
      <c r="AR124" s="515"/>
      <c r="AS124" s="515"/>
      <c r="AT124" s="515"/>
      <c r="AU124" s="515"/>
    </row>
  </sheetData>
  <customSheetViews>
    <customSheetView guid="{0656D129-458C-4476-BED5-1C57B00455F0}" scale="145" showPageBreaks="1" printArea="1" view="pageLayout" topLeftCell="A49">
      <selection activeCell="A13" sqref="A13:M13"/>
      <rowBreaks count="1" manualBreakCount="1">
        <brk id="98" max="53" man="1"/>
      </rowBreaks>
      <pageMargins left="0.1" right="0.1" top="1.204375" bottom="0.13" header="0.3" footer="0.12"/>
      <pageSetup paperSize="9" scale="94" orientation="portrait" horizontalDpi="0" verticalDpi="0" r:id="rId1"/>
      <headerFooter>
        <oddHeader>&amp;L           &amp;G&amp;C&amp;G&amp;R
&amp;G</oddHeader>
        <oddFooter>&amp;CPage &amp;P</oddFooter>
      </headerFooter>
    </customSheetView>
    <customSheetView guid="{BD76EEE7-8F6D-4193-AC21-C0B5C3D08FBF}" scale="145" showPageBreaks="1" printArea="1" view="pageLayout" topLeftCell="A49">
      <selection activeCell="A13" sqref="A13:M13"/>
      <rowBreaks count="1" manualBreakCount="1">
        <brk id="98" max="53" man="1"/>
      </rowBreaks>
      <pageMargins left="0.1" right="0.1" top="1.204375" bottom="0.13" header="0.3" footer="0.12"/>
      <pageSetup paperSize="9" scale="94" orientation="portrait" horizontalDpi="0" verticalDpi="0" r:id="rId2"/>
      <headerFooter>
        <oddHeader>&amp;L           &amp;G&amp;C&amp;G&amp;R
&amp;G</oddHeader>
        <oddFooter>&amp;CPage &amp;P</oddFooter>
      </headerFooter>
    </customSheetView>
  </customSheetViews>
  <mergeCells count="1078">
    <mergeCell ref="J42:O42"/>
    <mergeCell ref="AU17:AX17"/>
    <mergeCell ref="AY17:BB17"/>
    <mergeCell ref="A16:M16"/>
    <mergeCell ref="N16:AE16"/>
    <mergeCell ref="AM15:AN15"/>
    <mergeCell ref="AO15:AS15"/>
    <mergeCell ref="AN11:BB11"/>
    <mergeCell ref="AN12:AR13"/>
    <mergeCell ref="E2:AA2"/>
    <mergeCell ref="AJ2:AR2"/>
    <mergeCell ref="AS12:AW13"/>
    <mergeCell ref="AX12:BB13"/>
    <mergeCell ref="Q15:S15"/>
    <mergeCell ref="AA15:AB15"/>
    <mergeCell ref="AC15:AE15"/>
    <mergeCell ref="AX20:BB20"/>
    <mergeCell ref="AC19:AO19"/>
    <mergeCell ref="A19:B19"/>
    <mergeCell ref="C19:G19"/>
    <mergeCell ref="A20:B20"/>
    <mergeCell ref="C20:G20"/>
    <mergeCell ref="H20:U20"/>
    <mergeCell ref="V19:AB19"/>
    <mergeCell ref="V20:AB20"/>
    <mergeCell ref="AP20:AW20"/>
    <mergeCell ref="AF16:BB16"/>
    <mergeCell ref="A17:M18"/>
    <mergeCell ref="N17:AE18"/>
    <mergeCell ref="AF18:AH18"/>
    <mergeCell ref="AI18:AL18"/>
    <mergeCell ref="AM18:AP18"/>
    <mergeCell ref="AR18:AT18"/>
    <mergeCell ref="AU18:AX18"/>
    <mergeCell ref="AY18:BB18"/>
    <mergeCell ref="AF17:AH17"/>
    <mergeCell ref="AI17:AL17"/>
    <mergeCell ref="AM17:AP17"/>
    <mergeCell ref="AR17:AT17"/>
    <mergeCell ref="H19:U19"/>
    <mergeCell ref="A33:J33"/>
    <mergeCell ref="K33:N33"/>
    <mergeCell ref="O33:S33"/>
    <mergeCell ref="S76:T76"/>
    <mergeCell ref="U76:V76"/>
    <mergeCell ref="W76:X76"/>
    <mergeCell ref="Y76:Z76"/>
    <mergeCell ref="AA76:AB76"/>
    <mergeCell ref="AC76:AD76"/>
    <mergeCell ref="AA75:AB75"/>
    <mergeCell ref="AC75:AD75"/>
    <mergeCell ref="AR76:AS76"/>
    <mergeCell ref="AT76:AV76"/>
    <mergeCell ref="AW76:AX76"/>
    <mergeCell ref="AY76:BA76"/>
    <mergeCell ref="AE76:AF76"/>
    <mergeCell ref="AG76:AH76"/>
    <mergeCell ref="AI76:AJ76"/>
    <mergeCell ref="AK76:AL76"/>
    <mergeCell ref="AM76:AN76"/>
    <mergeCell ref="AO76:AP76"/>
    <mergeCell ref="AR73:AS73"/>
    <mergeCell ref="AT73:AV73"/>
    <mergeCell ref="AW73:AX73"/>
    <mergeCell ref="AY73:BA73"/>
    <mergeCell ref="AB2:AE3"/>
    <mergeCell ref="AF2:AI3"/>
    <mergeCell ref="A5:I5"/>
    <mergeCell ref="J5:AO5"/>
    <mergeCell ref="AP5:BB5"/>
    <mergeCell ref="A6:I6"/>
    <mergeCell ref="J6:AO6"/>
    <mergeCell ref="AP6:BB6"/>
    <mergeCell ref="A9:BB10"/>
    <mergeCell ref="A11:AG11"/>
    <mergeCell ref="A12:E12"/>
    <mergeCell ref="F12:U12"/>
    <mergeCell ref="V12:AG12"/>
    <mergeCell ref="A13:AG13"/>
    <mergeCell ref="AH11:AJ11"/>
    <mergeCell ref="AK11:AM11"/>
    <mergeCell ref="J8:AO8"/>
    <mergeCell ref="AP8:BB8"/>
    <mergeCell ref="A73:D73"/>
    <mergeCell ref="G73:H73"/>
    <mergeCell ref="J73:K73"/>
    <mergeCell ref="L73:M73"/>
    <mergeCell ref="N73:O73"/>
    <mergeCell ref="P73:Q73"/>
    <mergeCell ref="AE72:AF72"/>
    <mergeCell ref="AG72:AH72"/>
    <mergeCell ref="AI72:AJ72"/>
    <mergeCell ref="AO72:AP72"/>
    <mergeCell ref="S72:T72"/>
    <mergeCell ref="U72:V72"/>
    <mergeCell ref="W72:X72"/>
    <mergeCell ref="AH96:AK96"/>
    <mergeCell ref="AL96:AN96"/>
    <mergeCell ref="AD95:AG95"/>
    <mergeCell ref="AH95:AK95"/>
    <mergeCell ref="AL95:AN95"/>
    <mergeCell ref="AO95:AQ95"/>
    <mergeCell ref="AR95:AU95"/>
    <mergeCell ref="AV95:AY95"/>
    <mergeCell ref="A95:L95"/>
    <mergeCell ref="M95:P95"/>
    <mergeCell ref="Q95:S95"/>
    <mergeCell ref="T95:W95"/>
    <mergeCell ref="X95:Z95"/>
    <mergeCell ref="AA95:AC95"/>
    <mergeCell ref="A14:C14"/>
    <mergeCell ref="D14:N14"/>
    <mergeCell ref="O14:AS14"/>
    <mergeCell ref="AT14:BB14"/>
    <mergeCell ref="A15:C15"/>
    <mergeCell ref="D15:N15"/>
    <mergeCell ref="AT15:BB15"/>
    <mergeCell ref="O15:P15"/>
    <mergeCell ref="U15:Z15"/>
    <mergeCell ref="A71:BB71"/>
    <mergeCell ref="A77:BB77"/>
    <mergeCell ref="X52:BB52"/>
    <mergeCell ref="A52:W52"/>
    <mergeCell ref="A54:W54"/>
    <mergeCell ref="X54:BB54"/>
    <mergeCell ref="X56:BB56"/>
    <mergeCell ref="A56:W56"/>
    <mergeCell ref="AP19:BB19"/>
    <mergeCell ref="A123:Q123"/>
    <mergeCell ref="X123:AU123"/>
    <mergeCell ref="X124:AU124"/>
    <mergeCell ref="A124:Q124"/>
    <mergeCell ref="AO114:AQ114"/>
    <mergeCell ref="AR114:AU114"/>
    <mergeCell ref="AV114:AY114"/>
    <mergeCell ref="AZ114:BB114"/>
    <mergeCell ref="A115:W115"/>
    <mergeCell ref="X115:BB115"/>
    <mergeCell ref="AZ113:BB113"/>
    <mergeCell ref="A114:L114"/>
    <mergeCell ref="M114:P114"/>
    <mergeCell ref="Q114:S114"/>
    <mergeCell ref="T114:W114"/>
    <mergeCell ref="X114:Z114"/>
    <mergeCell ref="AA114:AC114"/>
    <mergeCell ref="AA113:AC113"/>
    <mergeCell ref="AD114:AG114"/>
    <mergeCell ref="AH114:AK114"/>
    <mergeCell ref="A88:BB88"/>
    <mergeCell ref="A93:BB93"/>
    <mergeCell ref="A97:BB97"/>
    <mergeCell ref="A65:BB65"/>
    <mergeCell ref="A102:BB102"/>
    <mergeCell ref="A106:BB106"/>
    <mergeCell ref="A110:BB110"/>
    <mergeCell ref="AL114:AN114"/>
    <mergeCell ref="AD113:AG113"/>
    <mergeCell ref="AH113:AK113"/>
    <mergeCell ref="AL113:AN113"/>
    <mergeCell ref="AO113:AQ113"/>
    <mergeCell ref="AR113:AU113"/>
    <mergeCell ref="AV113:AY113"/>
    <mergeCell ref="AO112:AQ112"/>
    <mergeCell ref="AR112:AU112"/>
    <mergeCell ref="AV112:AY112"/>
    <mergeCell ref="AZ112:BB112"/>
    <mergeCell ref="A113:L113"/>
    <mergeCell ref="M113:P113"/>
    <mergeCell ref="Q113:S113"/>
    <mergeCell ref="T113:W113"/>
    <mergeCell ref="X113:Z113"/>
    <mergeCell ref="AZ111:BB111"/>
    <mergeCell ref="A112:L112"/>
    <mergeCell ref="M112:P112"/>
    <mergeCell ref="Q112:S112"/>
    <mergeCell ref="T112:W112"/>
    <mergeCell ref="X112:Z112"/>
    <mergeCell ref="AA112:AC112"/>
    <mergeCell ref="AD112:AG112"/>
    <mergeCell ref="AH112:AK112"/>
    <mergeCell ref="AL112:AN112"/>
    <mergeCell ref="AD111:AG111"/>
    <mergeCell ref="AH111:AK111"/>
    <mergeCell ref="AL111:AN111"/>
    <mergeCell ref="AO111:AQ111"/>
    <mergeCell ref="AR111:AU111"/>
    <mergeCell ref="AV111:AY111"/>
    <mergeCell ref="A111:L111"/>
    <mergeCell ref="M111:P111"/>
    <mergeCell ref="Q111:S111"/>
    <mergeCell ref="T111:W111"/>
    <mergeCell ref="X111:Z111"/>
    <mergeCell ref="AA111:AC111"/>
    <mergeCell ref="AO109:AQ109"/>
    <mergeCell ref="AR109:AU109"/>
    <mergeCell ref="AV109:AY109"/>
    <mergeCell ref="AZ109:BB109"/>
    <mergeCell ref="AZ108:BB108"/>
    <mergeCell ref="A109:L109"/>
    <mergeCell ref="M109:P109"/>
    <mergeCell ref="Q109:S109"/>
    <mergeCell ref="T109:W109"/>
    <mergeCell ref="X109:Z109"/>
    <mergeCell ref="AA109:AC109"/>
    <mergeCell ref="AD109:AG109"/>
    <mergeCell ref="AH109:AK109"/>
    <mergeCell ref="AL109:AN109"/>
    <mergeCell ref="AD108:AG108"/>
    <mergeCell ref="AH108:AK108"/>
    <mergeCell ref="AL108:AN108"/>
    <mergeCell ref="AO108:AQ108"/>
    <mergeCell ref="AR108:AU108"/>
    <mergeCell ref="AV108:AY108"/>
    <mergeCell ref="A108:L108"/>
    <mergeCell ref="M108:P108"/>
    <mergeCell ref="Q108:S108"/>
    <mergeCell ref="T108:W108"/>
    <mergeCell ref="X108:Z108"/>
    <mergeCell ref="AA108:AC108"/>
    <mergeCell ref="AH107:AK107"/>
    <mergeCell ref="AL107:AN107"/>
    <mergeCell ref="AO107:AQ107"/>
    <mergeCell ref="AR107:AU107"/>
    <mergeCell ref="AV107:AY107"/>
    <mergeCell ref="AZ107:BB107"/>
    <mergeCell ref="AZ105:BB105"/>
    <mergeCell ref="A107:L107"/>
    <mergeCell ref="M107:P107"/>
    <mergeCell ref="Q107:S107"/>
    <mergeCell ref="T107:W107"/>
    <mergeCell ref="X107:Z107"/>
    <mergeCell ref="AA107:AC107"/>
    <mergeCell ref="AD107:AG107"/>
    <mergeCell ref="AD105:AG105"/>
    <mergeCell ref="AH105:AK105"/>
    <mergeCell ref="AL105:AN105"/>
    <mergeCell ref="AO105:AQ105"/>
    <mergeCell ref="AR105:AU105"/>
    <mergeCell ref="AV105:AY105"/>
    <mergeCell ref="AO104:AQ104"/>
    <mergeCell ref="AR104:AU104"/>
    <mergeCell ref="AV104:AY104"/>
    <mergeCell ref="AZ104:BB104"/>
    <mergeCell ref="A105:L105"/>
    <mergeCell ref="M105:P105"/>
    <mergeCell ref="Q105:S105"/>
    <mergeCell ref="T105:W105"/>
    <mergeCell ref="X105:Z105"/>
    <mergeCell ref="AA105:AC105"/>
    <mergeCell ref="AZ103:BB103"/>
    <mergeCell ref="A104:L104"/>
    <mergeCell ref="M104:P104"/>
    <mergeCell ref="Q104:S104"/>
    <mergeCell ref="T104:W104"/>
    <mergeCell ref="X104:Z104"/>
    <mergeCell ref="AA104:AC104"/>
    <mergeCell ref="AD104:AG104"/>
    <mergeCell ref="AH104:AK104"/>
    <mergeCell ref="AL104:AN104"/>
    <mergeCell ref="AD103:AG103"/>
    <mergeCell ref="AH103:AK103"/>
    <mergeCell ref="AL103:AN103"/>
    <mergeCell ref="AO103:AQ103"/>
    <mergeCell ref="AR103:AU103"/>
    <mergeCell ref="AV103:AY103"/>
    <mergeCell ref="A103:L103"/>
    <mergeCell ref="M103:P103"/>
    <mergeCell ref="Q103:S103"/>
    <mergeCell ref="T103:W103"/>
    <mergeCell ref="X103:Z103"/>
    <mergeCell ref="AA103:AC103"/>
    <mergeCell ref="AO101:AQ101"/>
    <mergeCell ref="AR101:AU101"/>
    <mergeCell ref="AV101:AY101"/>
    <mergeCell ref="AZ101:BB101"/>
    <mergeCell ref="AZ100:BB100"/>
    <mergeCell ref="A101:L101"/>
    <mergeCell ref="M101:P101"/>
    <mergeCell ref="Q101:S101"/>
    <mergeCell ref="T101:W101"/>
    <mergeCell ref="X101:Z101"/>
    <mergeCell ref="AA101:AC101"/>
    <mergeCell ref="AD101:AG101"/>
    <mergeCell ref="AH101:AK101"/>
    <mergeCell ref="AL101:AN101"/>
    <mergeCell ref="AD100:AG100"/>
    <mergeCell ref="AH100:AK100"/>
    <mergeCell ref="AL100:AN100"/>
    <mergeCell ref="AO100:AQ100"/>
    <mergeCell ref="AR100:AU100"/>
    <mergeCell ref="AV100:AY100"/>
    <mergeCell ref="AO99:AQ99"/>
    <mergeCell ref="AR99:AU99"/>
    <mergeCell ref="AV99:AY99"/>
    <mergeCell ref="AZ99:BB99"/>
    <mergeCell ref="A100:L100"/>
    <mergeCell ref="M100:P100"/>
    <mergeCell ref="Q100:S100"/>
    <mergeCell ref="T100:W100"/>
    <mergeCell ref="X100:Z100"/>
    <mergeCell ref="AA100:AC100"/>
    <mergeCell ref="AZ98:BB98"/>
    <mergeCell ref="A99:L99"/>
    <mergeCell ref="M99:P99"/>
    <mergeCell ref="Q99:S99"/>
    <mergeCell ref="T99:W99"/>
    <mergeCell ref="X99:Z99"/>
    <mergeCell ref="AA99:AC99"/>
    <mergeCell ref="AD99:AG99"/>
    <mergeCell ref="AH99:AK99"/>
    <mergeCell ref="AL99:AN99"/>
    <mergeCell ref="AD98:AG98"/>
    <mergeCell ref="AH98:AK98"/>
    <mergeCell ref="AL98:AN98"/>
    <mergeCell ref="AO98:AQ98"/>
    <mergeCell ref="AR98:AU98"/>
    <mergeCell ref="AV98:AY98"/>
    <mergeCell ref="A98:L98"/>
    <mergeCell ref="M98:P98"/>
    <mergeCell ref="Q98:S98"/>
    <mergeCell ref="T98:W98"/>
    <mergeCell ref="X98:Z98"/>
    <mergeCell ref="AA98:AC98"/>
    <mergeCell ref="AH94:AK94"/>
    <mergeCell ref="AL94:AN94"/>
    <mergeCell ref="AO94:AQ94"/>
    <mergeCell ref="AR94:AU94"/>
    <mergeCell ref="AV94:AY94"/>
    <mergeCell ref="X96:Z96"/>
    <mergeCell ref="AA96:AC96"/>
    <mergeCell ref="AZ94:BB94"/>
    <mergeCell ref="AZ92:BB92"/>
    <mergeCell ref="A94:L94"/>
    <mergeCell ref="M94:P94"/>
    <mergeCell ref="Q94:S94"/>
    <mergeCell ref="T94:W94"/>
    <mergeCell ref="X94:Z94"/>
    <mergeCell ref="AA94:AC94"/>
    <mergeCell ref="AD94:AG94"/>
    <mergeCell ref="AD92:AG92"/>
    <mergeCell ref="AH92:AK92"/>
    <mergeCell ref="AL92:AN92"/>
    <mergeCell ref="AO92:AQ92"/>
    <mergeCell ref="AR92:AU92"/>
    <mergeCell ref="AV92:AY92"/>
    <mergeCell ref="AO96:AQ96"/>
    <mergeCell ref="AR96:AU96"/>
    <mergeCell ref="AV96:AY96"/>
    <mergeCell ref="AZ96:BB96"/>
    <mergeCell ref="AZ95:BB95"/>
    <mergeCell ref="A96:L96"/>
    <mergeCell ref="M96:P96"/>
    <mergeCell ref="Q96:S96"/>
    <mergeCell ref="T96:W96"/>
    <mergeCell ref="AD96:AG96"/>
    <mergeCell ref="AO91:AQ91"/>
    <mergeCell ref="AR91:AU91"/>
    <mergeCell ref="AV91:AY91"/>
    <mergeCell ref="AZ91:BB91"/>
    <mergeCell ref="A92:L92"/>
    <mergeCell ref="M92:P92"/>
    <mergeCell ref="Q92:S92"/>
    <mergeCell ref="T92:W92"/>
    <mergeCell ref="X92:Z92"/>
    <mergeCell ref="AA92:AC92"/>
    <mergeCell ref="AZ90:BB90"/>
    <mergeCell ref="A91:L91"/>
    <mergeCell ref="M91:P91"/>
    <mergeCell ref="Q91:S91"/>
    <mergeCell ref="T91:W91"/>
    <mergeCell ref="X91:Z91"/>
    <mergeCell ref="AA91:AC91"/>
    <mergeCell ref="AD91:AG91"/>
    <mergeCell ref="AH91:AK91"/>
    <mergeCell ref="AL91:AN91"/>
    <mergeCell ref="AD90:AG90"/>
    <mergeCell ref="AH90:AK90"/>
    <mergeCell ref="AL90:AN90"/>
    <mergeCell ref="AO90:AQ90"/>
    <mergeCell ref="AR90:AU90"/>
    <mergeCell ref="AV90:AY90"/>
    <mergeCell ref="A90:L90"/>
    <mergeCell ref="M90:P90"/>
    <mergeCell ref="Q90:S90"/>
    <mergeCell ref="T90:W90"/>
    <mergeCell ref="X90:Z90"/>
    <mergeCell ref="AA90:AC90"/>
    <mergeCell ref="AH89:AK89"/>
    <mergeCell ref="AL89:AN89"/>
    <mergeCell ref="AO89:AQ89"/>
    <mergeCell ref="AR89:AU89"/>
    <mergeCell ref="AV89:AY89"/>
    <mergeCell ref="AZ89:BB89"/>
    <mergeCell ref="A89:L89"/>
    <mergeCell ref="M89:P89"/>
    <mergeCell ref="Q89:S89"/>
    <mergeCell ref="T89:W89"/>
    <mergeCell ref="X89:Z89"/>
    <mergeCell ref="AA89:AC89"/>
    <mergeCell ref="AD89:AG89"/>
    <mergeCell ref="AR85:AS85"/>
    <mergeCell ref="AT85:AV85"/>
    <mergeCell ref="AW85:AX85"/>
    <mergeCell ref="AY85:BA85"/>
    <mergeCell ref="A86:BB86"/>
    <mergeCell ref="A87:L87"/>
    <mergeCell ref="M87:AG87"/>
    <mergeCell ref="AH87:BB87"/>
    <mergeCell ref="AE85:AF85"/>
    <mergeCell ref="AG85:AH85"/>
    <mergeCell ref="AI85:AJ85"/>
    <mergeCell ref="AK85:AL85"/>
    <mergeCell ref="AM85:AN85"/>
    <mergeCell ref="AO85:AP85"/>
    <mergeCell ref="S85:T85"/>
    <mergeCell ref="U85:V85"/>
    <mergeCell ref="W85:X85"/>
    <mergeCell ref="Y85:Z85"/>
    <mergeCell ref="AA85:AB85"/>
    <mergeCell ref="AC85:AD85"/>
    <mergeCell ref="AR84:AS84"/>
    <mergeCell ref="AT84:AV84"/>
    <mergeCell ref="AW84:AX84"/>
    <mergeCell ref="AY84:BA84"/>
    <mergeCell ref="A85:D85"/>
    <mergeCell ref="G85:H85"/>
    <mergeCell ref="J85:K85"/>
    <mergeCell ref="L85:M85"/>
    <mergeCell ref="N85:O85"/>
    <mergeCell ref="P85:Q85"/>
    <mergeCell ref="AE84:AF84"/>
    <mergeCell ref="AG84:AH84"/>
    <mergeCell ref="AI84:AJ84"/>
    <mergeCell ref="AK84:AL84"/>
    <mergeCell ref="AM84:AN84"/>
    <mergeCell ref="AO84:AP84"/>
    <mergeCell ref="S84:T84"/>
    <mergeCell ref="U84:V84"/>
    <mergeCell ref="W84:X84"/>
    <mergeCell ref="Y84:Z84"/>
    <mergeCell ref="AA84:AB84"/>
    <mergeCell ref="AC84:AD84"/>
    <mergeCell ref="A84:D84"/>
    <mergeCell ref="G84:H84"/>
    <mergeCell ref="J84:K84"/>
    <mergeCell ref="L84:M84"/>
    <mergeCell ref="N84:O84"/>
    <mergeCell ref="P84:Q84"/>
    <mergeCell ref="AR82:AS82"/>
    <mergeCell ref="AT82:AV82"/>
    <mergeCell ref="AW82:AX82"/>
    <mergeCell ref="AY82:BA82"/>
    <mergeCell ref="A83:D83"/>
    <mergeCell ref="G83:H83"/>
    <mergeCell ref="J83:K83"/>
    <mergeCell ref="L83:M83"/>
    <mergeCell ref="N83:O83"/>
    <mergeCell ref="P83:Q83"/>
    <mergeCell ref="AE82:AF82"/>
    <mergeCell ref="AG82:AH82"/>
    <mergeCell ref="AI82:AJ82"/>
    <mergeCell ref="AK82:AL82"/>
    <mergeCell ref="AM82:AN82"/>
    <mergeCell ref="AO82:AP82"/>
    <mergeCell ref="S82:T82"/>
    <mergeCell ref="U82:V82"/>
    <mergeCell ref="W82:X82"/>
    <mergeCell ref="Y82:Z82"/>
    <mergeCell ref="AA82:AB82"/>
    <mergeCell ref="AC82:AD82"/>
    <mergeCell ref="AR83:AS83"/>
    <mergeCell ref="AT83:AV83"/>
    <mergeCell ref="AW83:AX83"/>
    <mergeCell ref="AY83:BA83"/>
    <mergeCell ref="A82:D82"/>
    <mergeCell ref="G82:H82"/>
    <mergeCell ref="J82:K82"/>
    <mergeCell ref="L82:M82"/>
    <mergeCell ref="N82:O82"/>
    <mergeCell ref="P82:Q82"/>
    <mergeCell ref="AE81:AF81"/>
    <mergeCell ref="AG81:AH81"/>
    <mergeCell ref="AI81:AJ81"/>
    <mergeCell ref="AK81:AL81"/>
    <mergeCell ref="AM81:AN81"/>
    <mergeCell ref="AO81:AP81"/>
    <mergeCell ref="S81:T81"/>
    <mergeCell ref="U81:V81"/>
    <mergeCell ref="W81:X81"/>
    <mergeCell ref="Y81:Z81"/>
    <mergeCell ref="AA81:AB81"/>
    <mergeCell ref="AC81:AD81"/>
    <mergeCell ref="AE83:AF83"/>
    <mergeCell ref="AG83:AH83"/>
    <mergeCell ref="AI83:AJ83"/>
    <mergeCell ref="AK83:AL83"/>
    <mergeCell ref="AM83:AN83"/>
    <mergeCell ref="AO83:AP83"/>
    <mergeCell ref="S83:T83"/>
    <mergeCell ref="U83:V83"/>
    <mergeCell ref="W83:X83"/>
    <mergeCell ref="Y83:Z83"/>
    <mergeCell ref="AA83:AB83"/>
    <mergeCell ref="AC83:AD83"/>
    <mergeCell ref="AR80:AS80"/>
    <mergeCell ref="AT80:AV80"/>
    <mergeCell ref="AW80:AX80"/>
    <mergeCell ref="AY80:BA80"/>
    <mergeCell ref="A81:D81"/>
    <mergeCell ref="G81:H81"/>
    <mergeCell ref="J81:K81"/>
    <mergeCell ref="L81:M81"/>
    <mergeCell ref="N81:O81"/>
    <mergeCell ref="P81:Q81"/>
    <mergeCell ref="AE80:AF80"/>
    <mergeCell ref="AG80:AH80"/>
    <mergeCell ref="AI80:AJ80"/>
    <mergeCell ref="AK80:AL80"/>
    <mergeCell ref="AM80:AN80"/>
    <mergeCell ref="AO80:AP80"/>
    <mergeCell ref="S80:T80"/>
    <mergeCell ref="U80:V80"/>
    <mergeCell ref="W80:X80"/>
    <mergeCell ref="Y80:Z80"/>
    <mergeCell ref="AA80:AB80"/>
    <mergeCell ref="AC80:AD80"/>
    <mergeCell ref="AR81:AS81"/>
    <mergeCell ref="AT81:AV81"/>
    <mergeCell ref="AW81:AX81"/>
    <mergeCell ref="AY81:BA81"/>
    <mergeCell ref="A80:D80"/>
    <mergeCell ref="G80:H80"/>
    <mergeCell ref="J80:K80"/>
    <mergeCell ref="L80:M80"/>
    <mergeCell ref="N80:O80"/>
    <mergeCell ref="P80:Q80"/>
    <mergeCell ref="AR78:AS78"/>
    <mergeCell ref="AT78:AV78"/>
    <mergeCell ref="AW78:AX78"/>
    <mergeCell ref="AY78:BA78"/>
    <mergeCell ref="A79:D79"/>
    <mergeCell ref="G79:H79"/>
    <mergeCell ref="J79:K79"/>
    <mergeCell ref="L79:M79"/>
    <mergeCell ref="N79:O79"/>
    <mergeCell ref="P79:Q79"/>
    <mergeCell ref="AE78:AF78"/>
    <mergeCell ref="AG78:AH78"/>
    <mergeCell ref="AI78:AJ78"/>
    <mergeCell ref="AK78:AL78"/>
    <mergeCell ref="AM78:AN78"/>
    <mergeCell ref="AO78:AP78"/>
    <mergeCell ref="S78:T78"/>
    <mergeCell ref="U78:V78"/>
    <mergeCell ref="W78:X78"/>
    <mergeCell ref="Y78:Z78"/>
    <mergeCell ref="AA78:AB78"/>
    <mergeCell ref="AC78:AD78"/>
    <mergeCell ref="A78:D78"/>
    <mergeCell ref="G78:H78"/>
    <mergeCell ref="J78:K78"/>
    <mergeCell ref="L78:M78"/>
    <mergeCell ref="N78:O78"/>
    <mergeCell ref="P78:Q78"/>
    <mergeCell ref="AR79:AS79"/>
    <mergeCell ref="AT79:AV79"/>
    <mergeCell ref="AW79:AX79"/>
    <mergeCell ref="AY79:BA79"/>
    <mergeCell ref="AE79:AF79"/>
    <mergeCell ref="AG79:AH79"/>
    <mergeCell ref="AI79:AJ79"/>
    <mergeCell ref="AK79:AL79"/>
    <mergeCell ref="AM79:AN79"/>
    <mergeCell ref="AO79:AP79"/>
    <mergeCell ref="S79:T79"/>
    <mergeCell ref="U79:V79"/>
    <mergeCell ref="W79:X79"/>
    <mergeCell ref="Y79:Z79"/>
    <mergeCell ref="AA79:AB79"/>
    <mergeCell ref="AC79:AD79"/>
    <mergeCell ref="AR75:AS75"/>
    <mergeCell ref="AT75:AV75"/>
    <mergeCell ref="AW75:AX75"/>
    <mergeCell ref="AY75:BA75"/>
    <mergeCell ref="A76:D76"/>
    <mergeCell ref="G76:H76"/>
    <mergeCell ref="J76:K76"/>
    <mergeCell ref="L76:M76"/>
    <mergeCell ref="N76:O76"/>
    <mergeCell ref="P76:Q76"/>
    <mergeCell ref="AE75:AF75"/>
    <mergeCell ref="AG75:AH75"/>
    <mergeCell ref="AI75:AJ75"/>
    <mergeCell ref="AK75:AL75"/>
    <mergeCell ref="AM75:AN75"/>
    <mergeCell ref="AO75:AP75"/>
    <mergeCell ref="S75:T75"/>
    <mergeCell ref="U75:V75"/>
    <mergeCell ref="W75:X75"/>
    <mergeCell ref="Y75:Z75"/>
    <mergeCell ref="AR74:AS74"/>
    <mergeCell ref="AT74:AV74"/>
    <mergeCell ref="AW74:AX74"/>
    <mergeCell ref="AY74:BA74"/>
    <mergeCell ref="A75:D75"/>
    <mergeCell ref="G75:H75"/>
    <mergeCell ref="J75:K75"/>
    <mergeCell ref="L75:M75"/>
    <mergeCell ref="N75:O75"/>
    <mergeCell ref="P75:Q75"/>
    <mergeCell ref="AE74:AF74"/>
    <mergeCell ref="AG74:AH74"/>
    <mergeCell ref="AI74:AJ74"/>
    <mergeCell ref="AK74:AL74"/>
    <mergeCell ref="AM74:AN74"/>
    <mergeCell ref="AO74:AP74"/>
    <mergeCell ref="S74:T74"/>
    <mergeCell ref="U74:V74"/>
    <mergeCell ref="W74:X74"/>
    <mergeCell ref="Y74:Z74"/>
    <mergeCell ref="AA74:AB74"/>
    <mergeCell ref="AC74:AD74"/>
    <mergeCell ref="A74:D74"/>
    <mergeCell ref="G74:H74"/>
    <mergeCell ref="J74:K74"/>
    <mergeCell ref="L74:M74"/>
    <mergeCell ref="N74:O74"/>
    <mergeCell ref="P74:Q74"/>
    <mergeCell ref="A72:D72"/>
    <mergeCell ref="G72:H72"/>
    <mergeCell ref="J72:K72"/>
    <mergeCell ref="L72:M72"/>
    <mergeCell ref="N72:O72"/>
    <mergeCell ref="P72:Q72"/>
    <mergeCell ref="AE73:AF73"/>
    <mergeCell ref="AG73:AH73"/>
    <mergeCell ref="AI73:AJ73"/>
    <mergeCell ref="AK73:AL73"/>
    <mergeCell ref="AM73:AN73"/>
    <mergeCell ref="AO73:AP73"/>
    <mergeCell ref="S73:T73"/>
    <mergeCell ref="U73:V73"/>
    <mergeCell ref="W73:X73"/>
    <mergeCell ref="Y73:Z73"/>
    <mergeCell ref="AA73:AB73"/>
    <mergeCell ref="AC73:AD73"/>
    <mergeCell ref="A70:D70"/>
    <mergeCell ref="G70:H70"/>
    <mergeCell ref="J70:K70"/>
    <mergeCell ref="L70:M70"/>
    <mergeCell ref="N70:O70"/>
    <mergeCell ref="P70:Q70"/>
    <mergeCell ref="AW70:AX70"/>
    <mergeCell ref="AY70:BA70"/>
    <mergeCell ref="AE70:AF70"/>
    <mergeCell ref="AG70:AH70"/>
    <mergeCell ref="AI70:AJ70"/>
    <mergeCell ref="AK70:AL70"/>
    <mergeCell ref="AM70:AN70"/>
    <mergeCell ref="AO70:AP70"/>
    <mergeCell ref="S70:T70"/>
    <mergeCell ref="U70:V70"/>
    <mergeCell ref="W70:X70"/>
    <mergeCell ref="Y70:Z70"/>
    <mergeCell ref="AA70:AB70"/>
    <mergeCell ref="AC70:AD70"/>
    <mergeCell ref="AR72:AS72"/>
    <mergeCell ref="AT72:AV72"/>
    <mergeCell ref="AW72:AX72"/>
    <mergeCell ref="AY72:BA72"/>
    <mergeCell ref="AK72:AL72"/>
    <mergeCell ref="AM72:AN72"/>
    <mergeCell ref="AE69:AF69"/>
    <mergeCell ref="AG69:AH69"/>
    <mergeCell ref="AI69:AJ69"/>
    <mergeCell ref="AK69:AL69"/>
    <mergeCell ref="AM69:AN69"/>
    <mergeCell ref="AO69:AP69"/>
    <mergeCell ref="S69:T69"/>
    <mergeCell ref="U69:V69"/>
    <mergeCell ref="W69:X69"/>
    <mergeCell ref="Y69:Z69"/>
    <mergeCell ref="AA69:AB69"/>
    <mergeCell ref="AC69:AD69"/>
    <mergeCell ref="AR70:AS70"/>
    <mergeCell ref="AT70:AV70"/>
    <mergeCell ref="Y72:Z72"/>
    <mergeCell ref="AA72:AB72"/>
    <mergeCell ref="AC72:AD72"/>
    <mergeCell ref="AR68:AS68"/>
    <mergeCell ref="AT68:AV68"/>
    <mergeCell ref="AW68:AX68"/>
    <mergeCell ref="AY68:BA68"/>
    <mergeCell ref="A69:D69"/>
    <mergeCell ref="G69:H69"/>
    <mergeCell ref="J69:K69"/>
    <mergeCell ref="L69:M69"/>
    <mergeCell ref="N69:O69"/>
    <mergeCell ref="P69:Q69"/>
    <mergeCell ref="AE68:AF68"/>
    <mergeCell ref="AG68:AH68"/>
    <mergeCell ref="AI68:AJ68"/>
    <mergeCell ref="AK68:AL68"/>
    <mergeCell ref="AM68:AN68"/>
    <mergeCell ref="AO68:AP68"/>
    <mergeCell ref="S68:T68"/>
    <mergeCell ref="U68:V68"/>
    <mergeCell ref="W68:X68"/>
    <mergeCell ref="Y68:Z68"/>
    <mergeCell ref="AA68:AB68"/>
    <mergeCell ref="AC68:AD68"/>
    <mergeCell ref="A68:D68"/>
    <mergeCell ref="G68:H68"/>
    <mergeCell ref="J68:K68"/>
    <mergeCell ref="L68:M68"/>
    <mergeCell ref="N68:O68"/>
    <mergeCell ref="P68:Q68"/>
    <mergeCell ref="AR69:AS69"/>
    <mergeCell ref="AT69:AV69"/>
    <mergeCell ref="AW69:AX69"/>
    <mergeCell ref="AY69:BA69"/>
    <mergeCell ref="AR66:AS66"/>
    <mergeCell ref="AT66:AV66"/>
    <mergeCell ref="AW66:AX66"/>
    <mergeCell ref="AY66:BA66"/>
    <mergeCell ref="A67:D67"/>
    <mergeCell ref="G67:H67"/>
    <mergeCell ref="J67:K67"/>
    <mergeCell ref="L67:M67"/>
    <mergeCell ref="N67:O67"/>
    <mergeCell ref="P67:Q67"/>
    <mergeCell ref="AE66:AF66"/>
    <mergeCell ref="AG66:AH66"/>
    <mergeCell ref="AI66:AJ66"/>
    <mergeCell ref="AK66:AL66"/>
    <mergeCell ref="AM66:AN66"/>
    <mergeCell ref="AO66:AP66"/>
    <mergeCell ref="S66:T66"/>
    <mergeCell ref="U66:V66"/>
    <mergeCell ref="W66:X66"/>
    <mergeCell ref="Y66:Z66"/>
    <mergeCell ref="AA66:AB66"/>
    <mergeCell ref="AC66:AD66"/>
    <mergeCell ref="A66:D66"/>
    <mergeCell ref="G66:H66"/>
    <mergeCell ref="J66:K66"/>
    <mergeCell ref="L66:M66"/>
    <mergeCell ref="N66:O66"/>
    <mergeCell ref="P66:Q66"/>
    <mergeCell ref="AR67:AS67"/>
    <mergeCell ref="AT67:AV67"/>
    <mergeCell ref="AW67:AX67"/>
    <mergeCell ref="AY67:BA67"/>
    <mergeCell ref="AE64:AF64"/>
    <mergeCell ref="AG64:AH64"/>
    <mergeCell ref="AI64:AJ64"/>
    <mergeCell ref="AK64:AL64"/>
    <mergeCell ref="AM64:AN64"/>
    <mergeCell ref="AO64:AP64"/>
    <mergeCell ref="S64:T64"/>
    <mergeCell ref="U64:V64"/>
    <mergeCell ref="W64:X64"/>
    <mergeCell ref="Y64:Z64"/>
    <mergeCell ref="AA64:AB64"/>
    <mergeCell ref="AC64:AD64"/>
    <mergeCell ref="AE67:AF67"/>
    <mergeCell ref="AG67:AH67"/>
    <mergeCell ref="AI67:AJ67"/>
    <mergeCell ref="AK67:AL67"/>
    <mergeCell ref="AM67:AN67"/>
    <mergeCell ref="AO67:AP67"/>
    <mergeCell ref="S67:T67"/>
    <mergeCell ref="U67:V67"/>
    <mergeCell ref="W67:X67"/>
    <mergeCell ref="Y67:Z67"/>
    <mergeCell ref="AA67:AB67"/>
    <mergeCell ref="AC67:AD67"/>
    <mergeCell ref="AR63:AS63"/>
    <mergeCell ref="AT63:AV63"/>
    <mergeCell ref="AW63:AX63"/>
    <mergeCell ref="AY63:BA63"/>
    <mergeCell ref="A64:D64"/>
    <mergeCell ref="G64:H64"/>
    <mergeCell ref="J64:K64"/>
    <mergeCell ref="L64:M64"/>
    <mergeCell ref="N64:O64"/>
    <mergeCell ref="P64:Q64"/>
    <mergeCell ref="AE63:AF63"/>
    <mergeCell ref="AG63:AH63"/>
    <mergeCell ref="AI63:AJ63"/>
    <mergeCell ref="AK63:AL63"/>
    <mergeCell ref="AM63:AN63"/>
    <mergeCell ref="AO63:AP63"/>
    <mergeCell ref="S63:T63"/>
    <mergeCell ref="U63:V63"/>
    <mergeCell ref="W63:X63"/>
    <mergeCell ref="Y63:Z63"/>
    <mergeCell ref="AA63:AB63"/>
    <mergeCell ref="AC63:AD63"/>
    <mergeCell ref="A63:D63"/>
    <mergeCell ref="G63:H63"/>
    <mergeCell ref="J63:K63"/>
    <mergeCell ref="L63:M63"/>
    <mergeCell ref="N63:O63"/>
    <mergeCell ref="P63:Q63"/>
    <mergeCell ref="AR64:AS64"/>
    <mergeCell ref="AT64:AV64"/>
    <mergeCell ref="AW64:AX64"/>
    <mergeCell ref="AY64:BA64"/>
    <mergeCell ref="AR61:AS61"/>
    <mergeCell ref="AT61:AV61"/>
    <mergeCell ref="AW61:AX61"/>
    <mergeCell ref="AY61:BA61"/>
    <mergeCell ref="A62:D62"/>
    <mergeCell ref="G62:H62"/>
    <mergeCell ref="J62:K62"/>
    <mergeCell ref="L62:M62"/>
    <mergeCell ref="N62:O62"/>
    <mergeCell ref="P62:Q62"/>
    <mergeCell ref="AE61:AF61"/>
    <mergeCell ref="AG61:AH61"/>
    <mergeCell ref="AI61:AJ61"/>
    <mergeCell ref="AK61:AL61"/>
    <mergeCell ref="AM61:AN61"/>
    <mergeCell ref="AO61:AP61"/>
    <mergeCell ref="S61:T61"/>
    <mergeCell ref="U61:V61"/>
    <mergeCell ref="W61:X61"/>
    <mergeCell ref="Y61:Z61"/>
    <mergeCell ref="AA61:AB61"/>
    <mergeCell ref="AC61:AD61"/>
    <mergeCell ref="AR62:AS62"/>
    <mergeCell ref="AT62:AV62"/>
    <mergeCell ref="AW62:AX62"/>
    <mergeCell ref="AY62:BA62"/>
    <mergeCell ref="A61:D61"/>
    <mergeCell ref="G61:H61"/>
    <mergeCell ref="J61:K61"/>
    <mergeCell ref="L61:M61"/>
    <mergeCell ref="N61:O61"/>
    <mergeCell ref="P61:Q61"/>
    <mergeCell ref="AE60:AF60"/>
    <mergeCell ref="AG60:AH60"/>
    <mergeCell ref="AI60:AJ60"/>
    <mergeCell ref="AK60:AL60"/>
    <mergeCell ref="AM60:AN60"/>
    <mergeCell ref="AO60:AP60"/>
    <mergeCell ref="S60:T60"/>
    <mergeCell ref="U60:V60"/>
    <mergeCell ref="W60:X60"/>
    <mergeCell ref="Y60:Z60"/>
    <mergeCell ref="AA60:AB60"/>
    <mergeCell ref="AC60:AD60"/>
    <mergeCell ref="AE62:AF62"/>
    <mergeCell ref="AG62:AH62"/>
    <mergeCell ref="AI62:AJ62"/>
    <mergeCell ref="AK62:AL62"/>
    <mergeCell ref="AM62:AN62"/>
    <mergeCell ref="AO62:AP62"/>
    <mergeCell ref="S62:T62"/>
    <mergeCell ref="U62:V62"/>
    <mergeCell ref="W62:X62"/>
    <mergeCell ref="Y62:Z62"/>
    <mergeCell ref="AA62:AB62"/>
    <mergeCell ref="AC62:AD62"/>
    <mergeCell ref="AR59:AS59"/>
    <mergeCell ref="AT59:AV59"/>
    <mergeCell ref="AW59:AX59"/>
    <mergeCell ref="AY59:BA59"/>
    <mergeCell ref="A60:D60"/>
    <mergeCell ref="G60:H60"/>
    <mergeCell ref="J60:K60"/>
    <mergeCell ref="L60:M60"/>
    <mergeCell ref="N60:O60"/>
    <mergeCell ref="P60:Q60"/>
    <mergeCell ref="AE59:AF59"/>
    <mergeCell ref="AG59:AH59"/>
    <mergeCell ref="AI59:AJ59"/>
    <mergeCell ref="AK59:AL59"/>
    <mergeCell ref="AM59:AN59"/>
    <mergeCell ref="AO59:AP59"/>
    <mergeCell ref="S59:T59"/>
    <mergeCell ref="U59:V59"/>
    <mergeCell ref="W59:X59"/>
    <mergeCell ref="Y59:Z59"/>
    <mergeCell ref="AA59:AB59"/>
    <mergeCell ref="AC59:AD59"/>
    <mergeCell ref="A59:D59"/>
    <mergeCell ref="G59:H59"/>
    <mergeCell ref="J59:K59"/>
    <mergeCell ref="L59:M59"/>
    <mergeCell ref="N59:O59"/>
    <mergeCell ref="P59:Q59"/>
    <mergeCell ref="AR60:AS60"/>
    <mergeCell ref="AT60:AV60"/>
    <mergeCell ref="AW60:AX60"/>
    <mergeCell ref="AY60:BA60"/>
    <mergeCell ref="S58:AD58"/>
    <mergeCell ref="AE58:AP58"/>
    <mergeCell ref="AQ58:BB58"/>
    <mergeCell ref="A50:BB50"/>
    <mergeCell ref="A51:W51"/>
    <mergeCell ref="X51:BB51"/>
    <mergeCell ref="A53:W53"/>
    <mergeCell ref="X53:BB53"/>
    <mergeCell ref="A46:G46"/>
    <mergeCell ref="H46:W46"/>
    <mergeCell ref="X46:AM46"/>
    <mergeCell ref="AN46:BB46"/>
    <mergeCell ref="A47:G47"/>
    <mergeCell ref="H47:W47"/>
    <mergeCell ref="X47:AM47"/>
    <mergeCell ref="AN47:BB47"/>
    <mergeCell ref="A48:D48"/>
    <mergeCell ref="E48:N48"/>
    <mergeCell ref="O48:X48"/>
    <mergeCell ref="Y48:AJ48"/>
    <mergeCell ref="AK48:BB48"/>
    <mergeCell ref="AK49:BB49"/>
    <mergeCell ref="Y49:AJ49"/>
    <mergeCell ref="O49:X49"/>
    <mergeCell ref="E49:N49"/>
    <mergeCell ref="A49:D49"/>
    <mergeCell ref="T33:AA33"/>
    <mergeCell ref="AB33:AI33"/>
    <mergeCell ref="AJ33:AQ33"/>
    <mergeCell ref="AN41:BB41"/>
    <mergeCell ref="AR31:BB31"/>
    <mergeCell ref="A32:J32"/>
    <mergeCell ref="K32:N32"/>
    <mergeCell ref="O32:S32"/>
    <mergeCell ref="T32:AA32"/>
    <mergeCell ref="AB32:AI32"/>
    <mergeCell ref="AJ32:AQ32"/>
    <mergeCell ref="AR32:BB32"/>
    <mergeCell ref="A31:J31"/>
    <mergeCell ref="K31:N31"/>
    <mergeCell ref="O31:S31"/>
    <mergeCell ref="T31:AA31"/>
    <mergeCell ref="AB31:AI31"/>
    <mergeCell ref="AJ31:AQ31"/>
    <mergeCell ref="I39:S39"/>
    <mergeCell ref="I38:S38"/>
    <mergeCell ref="I37:S37"/>
    <mergeCell ref="A39:H39"/>
    <mergeCell ref="A38:H38"/>
    <mergeCell ref="A37:H37"/>
    <mergeCell ref="AD37:AN40"/>
    <mergeCell ref="AO37:BB40"/>
    <mergeCell ref="A40:H40"/>
    <mergeCell ref="I40:Q40"/>
    <mergeCell ref="A41:G41"/>
    <mergeCell ref="H41:W41"/>
    <mergeCell ref="X41:AM41"/>
    <mergeCell ref="AR33:BB33"/>
    <mergeCell ref="A30:J30"/>
    <mergeCell ref="K30:N30"/>
    <mergeCell ref="O30:S30"/>
    <mergeCell ref="T30:AA30"/>
    <mergeCell ref="AB30:AI30"/>
    <mergeCell ref="AJ30:AQ30"/>
    <mergeCell ref="AR30:BB30"/>
    <mergeCell ref="A29:J29"/>
    <mergeCell ref="K29:N29"/>
    <mergeCell ref="O29:S29"/>
    <mergeCell ref="T29:AA29"/>
    <mergeCell ref="AB29:AI29"/>
    <mergeCell ref="AJ29:AQ29"/>
    <mergeCell ref="AR27:BB27"/>
    <mergeCell ref="A28:J28"/>
    <mergeCell ref="K28:N28"/>
    <mergeCell ref="O28:S28"/>
    <mergeCell ref="T28:AA28"/>
    <mergeCell ref="AB28:AI28"/>
    <mergeCell ref="AJ28:AQ28"/>
    <mergeCell ref="AR28:BB28"/>
    <mergeCell ref="A27:J27"/>
    <mergeCell ref="K27:N27"/>
    <mergeCell ref="O27:S27"/>
    <mergeCell ref="T27:AA27"/>
    <mergeCell ref="AB27:AI27"/>
    <mergeCell ref="AJ27:AQ27"/>
    <mergeCell ref="A1:BB1"/>
    <mergeCell ref="A2:D2"/>
    <mergeCell ref="AB4:AE4"/>
    <mergeCell ref="AF4:AI4"/>
    <mergeCell ref="AH12:AJ13"/>
    <mergeCell ref="AK12:AM13"/>
    <mergeCell ref="A24:BB24"/>
    <mergeCell ref="A25:J25"/>
    <mergeCell ref="AC20:AO20"/>
    <mergeCell ref="A21:BB21"/>
    <mergeCell ref="AR25:BB25"/>
    <mergeCell ref="A26:J26"/>
    <mergeCell ref="K26:N26"/>
    <mergeCell ref="O26:S26"/>
    <mergeCell ref="T26:AA26"/>
    <mergeCell ref="AB26:AI26"/>
    <mergeCell ref="AJ26:AQ26"/>
    <mergeCell ref="AR26:BB26"/>
    <mergeCell ref="K25:N25"/>
    <mergeCell ref="O25:S25"/>
    <mergeCell ref="T25:AA25"/>
    <mergeCell ref="AB25:AI25"/>
    <mergeCell ref="AJ25:AQ25"/>
    <mergeCell ref="AS2:BB2"/>
    <mergeCell ref="A3:D4"/>
    <mergeCell ref="E3:AA4"/>
    <mergeCell ref="AJ3:AR4"/>
    <mergeCell ref="AS3:BB4"/>
    <mergeCell ref="A7:I7"/>
    <mergeCell ref="J7:AO7"/>
    <mergeCell ref="AP7:BB7"/>
    <mergeCell ref="A8:I8"/>
    <mergeCell ref="C22:E23"/>
    <mergeCell ref="A34:J34"/>
    <mergeCell ref="K34:N34"/>
    <mergeCell ref="O34:S34"/>
    <mergeCell ref="T34:AA34"/>
    <mergeCell ref="AB34:AI34"/>
    <mergeCell ref="AJ34:AQ34"/>
    <mergeCell ref="AR34:BB34"/>
    <mergeCell ref="A35:J35"/>
    <mergeCell ref="K35:N35"/>
    <mergeCell ref="O35:S35"/>
    <mergeCell ref="T35:AA35"/>
    <mergeCell ref="AB35:AI35"/>
    <mergeCell ref="AJ35:AQ35"/>
    <mergeCell ref="AR35:BB35"/>
    <mergeCell ref="A36:H36"/>
    <mergeCell ref="I36:S36"/>
    <mergeCell ref="T36:AA36"/>
    <mergeCell ref="AD36:AN36"/>
    <mergeCell ref="AO36:BB36"/>
    <mergeCell ref="AB36:AC36"/>
    <mergeCell ref="AT23:BB23"/>
    <mergeCell ref="AT22:BB22"/>
    <mergeCell ref="A22:B23"/>
    <mergeCell ref="AM22:AS23"/>
    <mergeCell ref="AG22:AL23"/>
    <mergeCell ref="AB22:AF23"/>
    <mergeCell ref="V22:AA23"/>
    <mergeCell ref="R22:U23"/>
    <mergeCell ref="K22:Q23"/>
    <mergeCell ref="F22:J23"/>
    <mergeCell ref="AR29:BB29"/>
    <mergeCell ref="C45:G45"/>
    <mergeCell ref="A116:W120"/>
    <mergeCell ref="X116:BB120"/>
    <mergeCell ref="R40:W40"/>
    <mergeCell ref="X40:AC40"/>
    <mergeCell ref="T37:AC39"/>
    <mergeCell ref="P42:W42"/>
    <mergeCell ref="P44:W44"/>
    <mergeCell ref="P43:W43"/>
    <mergeCell ref="C44:G44"/>
    <mergeCell ref="C43:G43"/>
    <mergeCell ref="C42:G42"/>
    <mergeCell ref="AG42:AM42"/>
    <mergeCell ref="AG43:AM43"/>
    <mergeCell ref="AG45:AM45"/>
    <mergeCell ref="AG44:AM44"/>
    <mergeCell ref="AW45:BB45"/>
    <mergeCell ref="AW44:BB44"/>
    <mergeCell ref="AW43:BB43"/>
    <mergeCell ref="AW42:BB42"/>
    <mergeCell ref="P45:W45"/>
    <mergeCell ref="H42:I42"/>
    <mergeCell ref="H43:I43"/>
    <mergeCell ref="H44:I44"/>
    <mergeCell ref="AU42:AV42"/>
    <mergeCell ref="AU43:AV43"/>
    <mergeCell ref="AD42:AE42"/>
    <mergeCell ref="A55:W55"/>
    <mergeCell ref="X55:BB55"/>
    <mergeCell ref="A57:BB57"/>
    <mergeCell ref="A58:D58"/>
    <mergeCell ref="E58:R58"/>
  </mergeCells>
  <pageMargins left="0.1" right="0.1" top="1.204375" bottom="0.13" header="0.3" footer="0.12"/>
  <pageSetup paperSize="9" scale="92" fitToHeight="0" orientation="portrait" horizontalDpi="4294967293" verticalDpi="4294967293" r:id="rId3"/>
  <headerFooter>
    <oddHeader>&amp;L           &amp;G&amp;C&amp;G&amp;R
&amp;G</oddHeader>
    <oddFooter>&amp;CPage &amp;P</oddFooter>
  </headerFooter>
  <rowBreaks count="2" manualBreakCount="2">
    <brk id="56" max="53" man="1"/>
    <brk id="86" max="53" man="1"/>
  </rowBreaks>
  <drawing r:id="rId4"/>
  <legacyDrawing r:id="rId5"/>
  <legacyDrawingHF r:id="rId6"/>
  <mc:AlternateContent xmlns:mc="http://schemas.openxmlformats.org/markup-compatibility/2006">
    <mc:Choice Requires="x14">
      <controls>
        <mc:AlternateContent xmlns:mc="http://schemas.openxmlformats.org/markup-compatibility/2006">
          <mc:Choice Requires="x14">
            <control shapeId="4170" r:id="rId7" name="Check Box 74">
              <controlPr defaultSize="0" autoFill="0" autoLine="0" autoPict="0">
                <anchor moveWithCells="1">
                  <from>
                    <xdr:col>7</xdr:col>
                    <xdr:colOff>9525</xdr:colOff>
                    <xdr:row>42</xdr:row>
                    <xdr:rowOff>9525</xdr:rowOff>
                  </from>
                  <to>
                    <xdr:col>8</xdr:col>
                    <xdr:colOff>123825</xdr:colOff>
                    <xdr:row>42</xdr:row>
                    <xdr:rowOff>152400</xdr:rowOff>
                  </to>
                </anchor>
              </controlPr>
            </control>
          </mc:Choice>
        </mc:AlternateContent>
        <mc:AlternateContent xmlns:mc="http://schemas.openxmlformats.org/markup-compatibility/2006">
          <mc:Choice Requires="x14">
            <control shapeId="4171" r:id="rId8" name="Check Box 75">
              <controlPr defaultSize="0" autoFill="0" autoLine="0" autoPict="0">
                <anchor moveWithCells="1">
                  <from>
                    <xdr:col>7</xdr:col>
                    <xdr:colOff>9525</xdr:colOff>
                    <xdr:row>43</xdr:row>
                    <xdr:rowOff>9525</xdr:rowOff>
                  </from>
                  <to>
                    <xdr:col>8</xdr:col>
                    <xdr:colOff>123825</xdr:colOff>
                    <xdr:row>43</xdr:row>
                    <xdr:rowOff>152400</xdr:rowOff>
                  </to>
                </anchor>
              </controlPr>
            </control>
          </mc:Choice>
        </mc:AlternateContent>
        <mc:AlternateContent xmlns:mc="http://schemas.openxmlformats.org/markup-compatibility/2006">
          <mc:Choice Requires="x14">
            <control shapeId="4159" r:id="rId9" name="Check Box 63">
              <controlPr defaultSize="0" autoFill="0" autoLine="0" autoPict="0">
                <anchor moveWithCells="1">
                  <from>
                    <xdr:col>7</xdr:col>
                    <xdr:colOff>9525</xdr:colOff>
                    <xdr:row>41</xdr:row>
                    <xdr:rowOff>9525</xdr:rowOff>
                  </from>
                  <to>
                    <xdr:col>8</xdr:col>
                    <xdr:colOff>123825</xdr:colOff>
                    <xdr:row>41</xdr:row>
                    <xdr:rowOff>152400</xdr:rowOff>
                  </to>
                </anchor>
              </controlPr>
            </control>
          </mc:Choice>
        </mc:AlternateContent>
        <mc:AlternateContent xmlns:mc="http://schemas.openxmlformats.org/markup-compatibility/2006">
          <mc:Choice Requires="x14">
            <control shapeId="4173" r:id="rId10" name="Check Box 77">
              <controlPr defaultSize="0" autoFill="0" autoLine="0" autoPict="0">
                <anchor moveWithCells="1">
                  <from>
                    <xdr:col>23</xdr:col>
                    <xdr:colOff>9525</xdr:colOff>
                    <xdr:row>42</xdr:row>
                    <xdr:rowOff>9525</xdr:rowOff>
                  </from>
                  <to>
                    <xdr:col>23</xdr:col>
                    <xdr:colOff>190500</xdr:colOff>
                    <xdr:row>42</xdr:row>
                    <xdr:rowOff>152400</xdr:rowOff>
                  </to>
                </anchor>
              </controlPr>
            </control>
          </mc:Choice>
        </mc:AlternateContent>
        <mc:AlternateContent xmlns:mc="http://schemas.openxmlformats.org/markup-compatibility/2006">
          <mc:Choice Requires="x14">
            <control shapeId="4174" r:id="rId11" name="Check Box 78">
              <controlPr defaultSize="0" autoFill="0" autoLine="0" autoPict="0">
                <anchor moveWithCells="1">
                  <from>
                    <xdr:col>23</xdr:col>
                    <xdr:colOff>9525</xdr:colOff>
                    <xdr:row>43</xdr:row>
                    <xdr:rowOff>9525</xdr:rowOff>
                  </from>
                  <to>
                    <xdr:col>23</xdr:col>
                    <xdr:colOff>190500</xdr:colOff>
                    <xdr:row>43</xdr:row>
                    <xdr:rowOff>152400</xdr:rowOff>
                  </to>
                </anchor>
              </controlPr>
            </control>
          </mc:Choice>
        </mc:AlternateContent>
        <mc:AlternateContent xmlns:mc="http://schemas.openxmlformats.org/markup-compatibility/2006">
          <mc:Choice Requires="x14">
            <control shapeId="4172" r:id="rId12" name="Check Box 76">
              <controlPr defaultSize="0" autoFill="0" autoLine="0" autoPict="0">
                <anchor moveWithCells="1">
                  <from>
                    <xdr:col>23</xdr:col>
                    <xdr:colOff>9525</xdr:colOff>
                    <xdr:row>41</xdr:row>
                    <xdr:rowOff>9525</xdr:rowOff>
                  </from>
                  <to>
                    <xdr:col>23</xdr:col>
                    <xdr:colOff>190500</xdr:colOff>
                    <xdr:row>41</xdr:row>
                    <xdr:rowOff>152400</xdr:rowOff>
                  </to>
                </anchor>
              </controlPr>
            </control>
          </mc:Choice>
        </mc:AlternateContent>
        <mc:AlternateContent xmlns:mc="http://schemas.openxmlformats.org/markup-compatibility/2006">
          <mc:Choice Requires="x14">
            <control shapeId="4177" r:id="rId13" name="Check Box 81">
              <controlPr defaultSize="0" autoFill="0" autoLine="0" autoPict="0">
                <anchor moveWithCells="1">
                  <from>
                    <xdr:col>39</xdr:col>
                    <xdr:colOff>9525</xdr:colOff>
                    <xdr:row>42</xdr:row>
                    <xdr:rowOff>9525</xdr:rowOff>
                  </from>
                  <to>
                    <xdr:col>40</xdr:col>
                    <xdr:colOff>0</xdr:colOff>
                    <xdr:row>42</xdr:row>
                    <xdr:rowOff>152400</xdr:rowOff>
                  </to>
                </anchor>
              </controlPr>
            </control>
          </mc:Choice>
        </mc:AlternateContent>
        <mc:AlternateContent xmlns:mc="http://schemas.openxmlformats.org/markup-compatibility/2006">
          <mc:Choice Requires="x14">
            <control shapeId="4178" r:id="rId14" name="Check Box 82">
              <controlPr defaultSize="0" autoFill="0" autoLine="0" autoPict="0">
                <anchor moveWithCells="1">
                  <from>
                    <xdr:col>39</xdr:col>
                    <xdr:colOff>9525</xdr:colOff>
                    <xdr:row>43</xdr:row>
                    <xdr:rowOff>9525</xdr:rowOff>
                  </from>
                  <to>
                    <xdr:col>40</xdr:col>
                    <xdr:colOff>0</xdr:colOff>
                    <xdr:row>43</xdr:row>
                    <xdr:rowOff>152400</xdr:rowOff>
                  </to>
                </anchor>
              </controlPr>
            </control>
          </mc:Choice>
        </mc:AlternateContent>
        <mc:AlternateContent xmlns:mc="http://schemas.openxmlformats.org/markup-compatibility/2006">
          <mc:Choice Requires="x14">
            <control shapeId="4176" r:id="rId15" name="Check Box 80">
              <controlPr defaultSize="0" autoFill="0" autoLine="0" autoPict="0">
                <anchor moveWithCells="1">
                  <from>
                    <xdr:col>39</xdr:col>
                    <xdr:colOff>9525</xdr:colOff>
                    <xdr:row>41</xdr:row>
                    <xdr:rowOff>9525</xdr:rowOff>
                  </from>
                  <to>
                    <xdr:col>40</xdr:col>
                    <xdr:colOff>0</xdr:colOff>
                    <xdr:row>41</xdr:row>
                    <xdr:rowOff>152400</xdr:rowOff>
                  </to>
                </anchor>
              </controlPr>
            </control>
          </mc:Choice>
        </mc:AlternateContent>
        <mc:AlternateContent xmlns:mc="http://schemas.openxmlformats.org/markup-compatibility/2006">
          <mc:Choice Requires="x14">
            <control shapeId="4186" r:id="rId16" name="Check Box 90">
              <controlPr defaultSize="0" autoFill="0" autoLine="0" autoPict="0">
                <anchor moveWithCells="1">
                  <from>
                    <xdr:col>31</xdr:col>
                    <xdr:colOff>9525</xdr:colOff>
                    <xdr:row>14</xdr:row>
                    <xdr:rowOff>28575</xdr:rowOff>
                  </from>
                  <to>
                    <xdr:col>32</xdr:col>
                    <xdr:colOff>0</xdr:colOff>
                    <xdr:row>14</xdr:row>
                    <xdr:rowOff>161925</xdr:rowOff>
                  </to>
                </anchor>
              </controlPr>
            </control>
          </mc:Choice>
        </mc:AlternateContent>
        <mc:AlternateContent xmlns:mc="http://schemas.openxmlformats.org/markup-compatibility/2006">
          <mc:Choice Requires="x14">
            <control shapeId="4188" r:id="rId17" name="Check Box 92">
              <controlPr defaultSize="0" autoFill="0" autoLine="0" autoPict="0">
                <anchor moveWithCells="1">
                  <from>
                    <xdr:col>26</xdr:col>
                    <xdr:colOff>9525</xdr:colOff>
                    <xdr:row>14</xdr:row>
                    <xdr:rowOff>28575</xdr:rowOff>
                  </from>
                  <to>
                    <xdr:col>28</xdr:col>
                    <xdr:colOff>0</xdr:colOff>
                    <xdr:row>14</xdr:row>
                    <xdr:rowOff>161925</xdr:rowOff>
                  </to>
                </anchor>
              </controlPr>
            </control>
          </mc:Choice>
        </mc:AlternateContent>
        <mc:AlternateContent xmlns:mc="http://schemas.openxmlformats.org/markup-compatibility/2006">
          <mc:Choice Requires="x14">
            <control shapeId="4189" r:id="rId18" name="Check Box 93">
              <controlPr defaultSize="0" autoFill="0" autoLine="0" autoPict="0">
                <anchor moveWithCells="1">
                  <from>
                    <xdr:col>18</xdr:col>
                    <xdr:colOff>114300</xdr:colOff>
                    <xdr:row>14</xdr:row>
                    <xdr:rowOff>28575</xdr:rowOff>
                  </from>
                  <to>
                    <xdr:col>19</xdr:col>
                    <xdr:colOff>180975</xdr:colOff>
                    <xdr:row>14</xdr:row>
                    <xdr:rowOff>161925</xdr:rowOff>
                  </to>
                </anchor>
              </controlPr>
            </control>
          </mc:Choice>
        </mc:AlternateContent>
        <mc:AlternateContent xmlns:mc="http://schemas.openxmlformats.org/markup-compatibility/2006">
          <mc:Choice Requires="x14">
            <control shapeId="4190" r:id="rId19" name="Check Box 94">
              <controlPr defaultSize="0" autoFill="0" autoLine="0" autoPict="0">
                <anchor moveWithCells="1">
                  <from>
                    <xdr:col>38</xdr:col>
                    <xdr:colOff>9525</xdr:colOff>
                    <xdr:row>14</xdr:row>
                    <xdr:rowOff>28575</xdr:rowOff>
                  </from>
                  <to>
                    <xdr:col>39</xdr:col>
                    <xdr:colOff>123825</xdr:colOff>
                    <xdr:row>14</xdr:row>
                    <xdr:rowOff>161925</xdr:rowOff>
                  </to>
                </anchor>
              </controlPr>
            </control>
          </mc:Choice>
        </mc:AlternateContent>
        <mc:AlternateContent xmlns:mc="http://schemas.openxmlformats.org/markup-compatibility/2006">
          <mc:Choice Requires="x14">
            <control shapeId="4191" r:id="rId20" name="Check Box 95">
              <controlPr defaultSize="0" autoFill="0" autoLine="0" autoPict="0">
                <anchor moveWithCells="1">
                  <from>
                    <xdr:col>13</xdr:col>
                    <xdr:colOff>114300</xdr:colOff>
                    <xdr:row>14</xdr:row>
                    <xdr:rowOff>28575</xdr:rowOff>
                  </from>
                  <to>
                    <xdr:col>15</xdr:col>
                    <xdr:colOff>104775</xdr:colOff>
                    <xdr:row>14</xdr:row>
                    <xdr:rowOff>161925</xdr:rowOff>
                  </to>
                </anchor>
              </controlPr>
            </control>
          </mc:Choice>
        </mc:AlternateContent>
        <mc:AlternateContent xmlns:mc="http://schemas.openxmlformats.org/markup-compatibility/2006">
          <mc:Choice Requires="x14">
            <control shapeId="4192" r:id="rId21" name="Check Box 96">
              <controlPr defaultSize="0" autoFill="0" autoLine="0" autoPict="0">
                <anchor moveWithCells="1">
                  <from>
                    <xdr:col>39</xdr:col>
                    <xdr:colOff>104775</xdr:colOff>
                    <xdr:row>11</xdr:row>
                    <xdr:rowOff>180975</xdr:rowOff>
                  </from>
                  <to>
                    <xdr:col>41</xdr:col>
                    <xdr:colOff>28575</xdr:colOff>
                    <xdr:row>12</xdr:row>
                    <xdr:rowOff>142875</xdr:rowOff>
                  </to>
                </anchor>
              </controlPr>
            </control>
          </mc:Choice>
        </mc:AlternateContent>
        <mc:AlternateContent xmlns:mc="http://schemas.openxmlformats.org/markup-compatibility/2006">
          <mc:Choice Requires="x14">
            <control shapeId="4193" r:id="rId22" name="Check Box 97">
              <controlPr defaultSize="0" autoFill="0" autoLine="0" autoPict="0">
                <anchor moveWithCells="1">
                  <from>
                    <xdr:col>44</xdr:col>
                    <xdr:colOff>142875</xdr:colOff>
                    <xdr:row>11</xdr:row>
                    <xdr:rowOff>180975</xdr:rowOff>
                  </from>
                  <to>
                    <xdr:col>47</xdr:col>
                    <xdr:colOff>9525</xdr:colOff>
                    <xdr:row>12</xdr:row>
                    <xdr:rowOff>142875</xdr:rowOff>
                  </to>
                </anchor>
              </controlPr>
            </control>
          </mc:Choice>
        </mc:AlternateContent>
        <mc:AlternateContent xmlns:mc="http://schemas.openxmlformats.org/markup-compatibility/2006">
          <mc:Choice Requires="x14">
            <control shapeId="4194" r:id="rId23" name="Check Box 98">
              <controlPr defaultSize="0" autoFill="0" autoLine="0" autoPict="0">
                <anchor moveWithCells="1">
                  <from>
                    <xdr:col>50</xdr:col>
                    <xdr:colOff>66675</xdr:colOff>
                    <xdr:row>11</xdr:row>
                    <xdr:rowOff>180975</xdr:rowOff>
                  </from>
                  <to>
                    <xdr:col>52</xdr:col>
                    <xdr:colOff>66675</xdr:colOff>
                    <xdr:row>12</xdr:row>
                    <xdr:rowOff>142875</xdr:rowOff>
                  </to>
                </anchor>
              </controlPr>
            </control>
          </mc:Choice>
        </mc:AlternateContent>
        <mc:AlternateContent xmlns:mc="http://schemas.openxmlformats.org/markup-compatibility/2006">
          <mc:Choice Requires="x14">
            <control shapeId="4196" r:id="rId24" name="Check Box 100">
              <controlPr defaultSize="0" autoFill="0" autoLine="0" autoPict="0">
                <anchor moveWithCells="1">
                  <from>
                    <xdr:col>40</xdr:col>
                    <xdr:colOff>47625</xdr:colOff>
                    <xdr:row>18</xdr:row>
                    <xdr:rowOff>142875</xdr:rowOff>
                  </from>
                  <to>
                    <xdr:col>53</xdr:col>
                    <xdr:colOff>161925</xdr:colOff>
                    <xdr:row>19</xdr:row>
                    <xdr:rowOff>28575</xdr:rowOff>
                  </to>
                </anchor>
              </controlPr>
            </control>
          </mc:Choice>
        </mc:AlternateContent>
        <mc:AlternateContent xmlns:mc="http://schemas.openxmlformats.org/markup-compatibility/2006">
          <mc:Choice Requires="x14">
            <control shapeId="4198" r:id="rId25" name="Check Box 102">
              <controlPr defaultSize="0" autoFill="0" autoLine="0" autoPict="0">
                <anchor moveWithCells="1">
                  <from>
                    <xdr:col>40</xdr:col>
                    <xdr:colOff>47625</xdr:colOff>
                    <xdr:row>19</xdr:row>
                    <xdr:rowOff>28575</xdr:rowOff>
                  </from>
                  <to>
                    <xdr:col>54</xdr:col>
                    <xdr:colOff>28575</xdr:colOff>
                    <xdr:row>20</xdr:row>
                    <xdr:rowOff>0</xdr:rowOff>
                  </to>
                </anchor>
              </controlPr>
            </control>
          </mc:Choice>
        </mc:AlternateContent>
        <mc:AlternateContent xmlns:mc="http://schemas.openxmlformats.org/markup-compatibility/2006">
          <mc:Choice Requires="x14">
            <control shapeId="4199" r:id="rId26" name="Check Box 103">
              <controlPr defaultSize="0" autoFill="0" autoLine="0" autoPict="0">
                <anchor moveWithCells="1">
                  <from>
                    <xdr:col>28</xdr:col>
                    <xdr:colOff>47625</xdr:colOff>
                    <xdr:row>19</xdr:row>
                    <xdr:rowOff>0</xdr:rowOff>
                  </from>
                  <to>
                    <xdr:col>32</xdr:col>
                    <xdr:colOff>38100</xdr:colOff>
                    <xdr:row>19</xdr:row>
                    <xdr:rowOff>180975</xdr:rowOff>
                  </to>
                </anchor>
              </controlPr>
            </control>
          </mc:Choice>
        </mc:AlternateContent>
        <mc:AlternateContent xmlns:mc="http://schemas.openxmlformats.org/markup-compatibility/2006">
          <mc:Choice Requires="x14">
            <control shapeId="4200" r:id="rId27" name="Check Box 104">
              <controlPr defaultSize="0" autoFill="0" autoLine="0" autoPict="0">
                <anchor moveWithCells="1">
                  <from>
                    <xdr:col>33</xdr:col>
                    <xdr:colOff>104775</xdr:colOff>
                    <xdr:row>19</xdr:row>
                    <xdr:rowOff>28575</xdr:rowOff>
                  </from>
                  <to>
                    <xdr:col>39</xdr:col>
                    <xdr:colOff>66675</xdr:colOff>
                    <xdr:row>20</xdr:row>
                    <xdr:rowOff>9525</xdr:rowOff>
                  </to>
                </anchor>
              </controlPr>
            </control>
          </mc:Choice>
        </mc:AlternateContent>
        <mc:AlternateContent xmlns:mc="http://schemas.openxmlformats.org/markup-compatibility/2006">
          <mc:Choice Requires="x14">
            <control shapeId="4201" r:id="rId28" name="Check Box 105">
              <controlPr defaultSize="0" autoFill="0" autoLine="0" autoPict="0">
                <anchor moveWithCells="1">
                  <from>
                    <xdr:col>0</xdr:col>
                    <xdr:colOff>257175</xdr:colOff>
                    <xdr:row>22</xdr:row>
                    <xdr:rowOff>409575</xdr:rowOff>
                  </from>
                  <to>
                    <xdr:col>0</xdr:col>
                    <xdr:colOff>447675</xdr:colOff>
                    <xdr:row>22</xdr:row>
                    <xdr:rowOff>561975</xdr:rowOff>
                  </to>
                </anchor>
              </controlPr>
            </control>
          </mc:Choice>
        </mc:AlternateContent>
        <mc:AlternateContent xmlns:mc="http://schemas.openxmlformats.org/markup-compatibility/2006">
          <mc:Choice Requires="x14">
            <control shapeId="4202" r:id="rId29" name="Check Box 106">
              <controlPr defaultSize="0" autoFill="0" autoLine="0" autoPict="0">
                <anchor moveWithCells="1">
                  <from>
                    <xdr:col>2</xdr:col>
                    <xdr:colOff>266700</xdr:colOff>
                    <xdr:row>22</xdr:row>
                    <xdr:rowOff>409575</xdr:rowOff>
                  </from>
                  <to>
                    <xdr:col>3</xdr:col>
                    <xdr:colOff>123825</xdr:colOff>
                    <xdr:row>22</xdr:row>
                    <xdr:rowOff>561975</xdr:rowOff>
                  </to>
                </anchor>
              </controlPr>
            </control>
          </mc:Choice>
        </mc:AlternateContent>
        <mc:AlternateContent xmlns:mc="http://schemas.openxmlformats.org/markup-compatibility/2006">
          <mc:Choice Requires="x14">
            <control shapeId="4203" r:id="rId30" name="Check Box 107">
              <controlPr defaultSize="0" autoFill="0" autoLine="0" autoPict="0">
                <anchor moveWithCells="1">
                  <from>
                    <xdr:col>6</xdr:col>
                    <xdr:colOff>66675</xdr:colOff>
                    <xdr:row>22</xdr:row>
                    <xdr:rowOff>419100</xdr:rowOff>
                  </from>
                  <to>
                    <xdr:col>8</xdr:col>
                    <xdr:colOff>47625</xdr:colOff>
                    <xdr:row>22</xdr:row>
                    <xdr:rowOff>561975</xdr:rowOff>
                  </to>
                </anchor>
              </controlPr>
            </control>
          </mc:Choice>
        </mc:AlternateContent>
        <mc:AlternateContent xmlns:mc="http://schemas.openxmlformats.org/markup-compatibility/2006">
          <mc:Choice Requires="x14">
            <control shapeId="4204" r:id="rId31" name="Check Box 108">
              <controlPr defaultSize="0" autoFill="0" autoLine="0" autoPict="0">
                <anchor moveWithCells="1">
                  <from>
                    <xdr:col>12</xdr:col>
                    <xdr:colOff>47625</xdr:colOff>
                    <xdr:row>22</xdr:row>
                    <xdr:rowOff>419100</xdr:rowOff>
                  </from>
                  <to>
                    <xdr:col>14</xdr:col>
                    <xdr:colOff>38100</xdr:colOff>
                    <xdr:row>22</xdr:row>
                    <xdr:rowOff>561975</xdr:rowOff>
                  </to>
                </anchor>
              </controlPr>
            </control>
          </mc:Choice>
        </mc:AlternateContent>
        <mc:AlternateContent xmlns:mc="http://schemas.openxmlformats.org/markup-compatibility/2006">
          <mc:Choice Requires="x14">
            <control shapeId="4205" r:id="rId32" name="Check Box 109">
              <controlPr defaultSize="0" autoFill="0" autoLine="0" autoPict="0">
                <anchor moveWithCells="1">
                  <from>
                    <xdr:col>18</xdr:col>
                    <xdr:colOff>28575</xdr:colOff>
                    <xdr:row>22</xdr:row>
                    <xdr:rowOff>409575</xdr:rowOff>
                  </from>
                  <to>
                    <xdr:col>19</xdr:col>
                    <xdr:colOff>85725</xdr:colOff>
                    <xdr:row>22</xdr:row>
                    <xdr:rowOff>561975</xdr:rowOff>
                  </to>
                </anchor>
              </controlPr>
            </control>
          </mc:Choice>
        </mc:AlternateContent>
        <mc:AlternateContent xmlns:mc="http://schemas.openxmlformats.org/markup-compatibility/2006">
          <mc:Choice Requires="x14">
            <control shapeId="4206" r:id="rId33" name="Check Box 110">
              <controlPr defaultSize="0" autoFill="0" autoLine="0" autoPict="0">
                <anchor moveWithCells="1">
                  <from>
                    <xdr:col>23</xdr:col>
                    <xdr:colOff>66675</xdr:colOff>
                    <xdr:row>22</xdr:row>
                    <xdr:rowOff>409575</xdr:rowOff>
                  </from>
                  <to>
                    <xdr:col>24</xdr:col>
                    <xdr:colOff>66675</xdr:colOff>
                    <xdr:row>22</xdr:row>
                    <xdr:rowOff>561975</xdr:rowOff>
                  </to>
                </anchor>
              </controlPr>
            </control>
          </mc:Choice>
        </mc:AlternateContent>
        <mc:AlternateContent xmlns:mc="http://schemas.openxmlformats.org/markup-compatibility/2006">
          <mc:Choice Requires="x14">
            <control shapeId="4207" r:id="rId34" name="Check Box 111">
              <controlPr defaultSize="0" autoFill="0" autoLine="0" autoPict="0">
                <anchor moveWithCells="1">
                  <from>
                    <xdr:col>28</xdr:col>
                    <xdr:colOff>161925</xdr:colOff>
                    <xdr:row>22</xdr:row>
                    <xdr:rowOff>419100</xdr:rowOff>
                  </from>
                  <to>
                    <xdr:col>30</xdr:col>
                    <xdr:colOff>66675</xdr:colOff>
                    <xdr:row>22</xdr:row>
                    <xdr:rowOff>561975</xdr:rowOff>
                  </to>
                </anchor>
              </controlPr>
            </control>
          </mc:Choice>
        </mc:AlternateContent>
        <mc:AlternateContent xmlns:mc="http://schemas.openxmlformats.org/markup-compatibility/2006">
          <mc:Choice Requires="x14">
            <control shapeId="4208" r:id="rId35" name="Check Box 112">
              <controlPr defaultSize="0" autoFill="0" autoLine="0" autoPict="0">
                <anchor moveWithCells="1">
                  <from>
                    <xdr:col>34</xdr:col>
                    <xdr:colOff>28575</xdr:colOff>
                    <xdr:row>22</xdr:row>
                    <xdr:rowOff>419100</xdr:rowOff>
                  </from>
                  <to>
                    <xdr:col>36</xdr:col>
                    <xdr:colOff>28575</xdr:colOff>
                    <xdr:row>22</xdr:row>
                    <xdr:rowOff>561975</xdr:rowOff>
                  </to>
                </anchor>
              </controlPr>
            </control>
          </mc:Choice>
        </mc:AlternateContent>
        <mc:AlternateContent xmlns:mc="http://schemas.openxmlformats.org/markup-compatibility/2006">
          <mc:Choice Requires="x14">
            <control shapeId="4211" r:id="rId36" name="Check Box 115">
              <controlPr defaultSize="0" autoFill="0" autoLine="0" autoPict="0">
                <anchor moveWithCells="1">
                  <from>
                    <xdr:col>40</xdr:col>
                    <xdr:colOff>66675</xdr:colOff>
                    <xdr:row>22</xdr:row>
                    <xdr:rowOff>409575</xdr:rowOff>
                  </from>
                  <to>
                    <xdr:col>43</xdr:col>
                    <xdr:colOff>114300</xdr:colOff>
                    <xdr:row>22</xdr:row>
                    <xdr:rowOff>561975</xdr:rowOff>
                  </to>
                </anchor>
              </controlPr>
            </control>
          </mc:Choice>
        </mc:AlternateContent>
        <mc:AlternateContent xmlns:mc="http://schemas.openxmlformats.org/markup-compatibility/2006">
          <mc:Choice Requires="x14">
            <control shapeId="4212" r:id="rId37" name="Check Box 116">
              <controlPr defaultSize="0" autoFill="0" autoLine="0" autoPict="0">
                <anchor moveWithCells="1">
                  <from>
                    <xdr:col>46</xdr:col>
                    <xdr:colOff>9525</xdr:colOff>
                    <xdr:row>20</xdr:row>
                    <xdr:rowOff>142875</xdr:rowOff>
                  </from>
                  <to>
                    <xdr:col>49</xdr:col>
                    <xdr:colOff>28575</xdr:colOff>
                    <xdr:row>22</xdr:row>
                    <xdr:rowOff>9525</xdr:rowOff>
                  </to>
                </anchor>
              </controlPr>
            </control>
          </mc:Choice>
        </mc:AlternateContent>
        <mc:AlternateContent xmlns:mc="http://schemas.openxmlformats.org/markup-compatibility/2006">
          <mc:Choice Requires="x14">
            <control shapeId="4213" r:id="rId38" name="Check Box 117">
              <controlPr defaultSize="0" autoFill="0" autoLine="0" autoPict="0">
                <anchor moveWithCells="1">
                  <from>
                    <xdr:col>8</xdr:col>
                    <xdr:colOff>104775</xdr:colOff>
                    <xdr:row>39</xdr:row>
                    <xdr:rowOff>28575</xdr:rowOff>
                  </from>
                  <to>
                    <xdr:col>13</xdr:col>
                    <xdr:colOff>114300</xdr:colOff>
                    <xdr:row>40</xdr:row>
                    <xdr:rowOff>9525</xdr:rowOff>
                  </to>
                </anchor>
              </controlPr>
            </control>
          </mc:Choice>
        </mc:AlternateContent>
        <mc:AlternateContent xmlns:mc="http://schemas.openxmlformats.org/markup-compatibility/2006">
          <mc:Choice Requires="x14">
            <control shapeId="4214" r:id="rId39" name="Check Box 118">
              <controlPr defaultSize="0" autoFill="0" autoLine="0" autoPict="0">
                <anchor moveWithCells="1">
                  <from>
                    <xdr:col>17</xdr:col>
                    <xdr:colOff>104775</xdr:colOff>
                    <xdr:row>39</xdr:row>
                    <xdr:rowOff>28575</xdr:rowOff>
                  </from>
                  <to>
                    <xdr:col>21</xdr:col>
                    <xdr:colOff>47625</xdr:colOff>
                    <xdr:row>40</xdr:row>
                    <xdr:rowOff>9525</xdr:rowOff>
                  </to>
                </anchor>
              </controlPr>
            </control>
          </mc:Choice>
        </mc:AlternateContent>
        <mc:AlternateContent xmlns:mc="http://schemas.openxmlformats.org/markup-compatibility/2006">
          <mc:Choice Requires="x14">
            <control shapeId="4215" r:id="rId40" name="Check Box 119">
              <controlPr defaultSize="0" autoFill="0" autoLine="0" autoPict="0">
                <anchor moveWithCells="1">
                  <from>
                    <xdr:col>23</xdr:col>
                    <xdr:colOff>104775</xdr:colOff>
                    <xdr:row>39</xdr:row>
                    <xdr:rowOff>28575</xdr:rowOff>
                  </from>
                  <to>
                    <xdr:col>28</xdr:col>
                    <xdr:colOff>114300</xdr:colOff>
                    <xdr:row>40</xdr:row>
                    <xdr:rowOff>9525</xdr:rowOff>
                  </to>
                </anchor>
              </controlPr>
            </control>
          </mc:Choice>
        </mc:AlternateContent>
        <mc:AlternateContent xmlns:mc="http://schemas.openxmlformats.org/markup-compatibility/2006">
          <mc:Choice Requires="x14">
            <control shapeId="4216" r:id="rId41" name="Check Box 120">
              <controlPr defaultSize="0" autoFill="0" autoLine="0" autoPict="0">
                <anchor moveWithCells="1">
                  <from>
                    <xdr:col>0</xdr:col>
                    <xdr:colOff>9525</xdr:colOff>
                    <xdr:row>40</xdr:row>
                    <xdr:rowOff>142875</xdr:rowOff>
                  </from>
                  <to>
                    <xdr:col>1</xdr:col>
                    <xdr:colOff>66675</xdr:colOff>
                    <xdr:row>42</xdr:row>
                    <xdr:rowOff>28575</xdr:rowOff>
                  </to>
                </anchor>
              </controlPr>
            </control>
          </mc:Choice>
        </mc:AlternateContent>
        <mc:AlternateContent xmlns:mc="http://schemas.openxmlformats.org/markup-compatibility/2006">
          <mc:Choice Requires="x14">
            <control shapeId="4217" r:id="rId42" name="Check Box 121">
              <controlPr defaultSize="0" autoFill="0" autoLine="0" autoPict="0">
                <anchor moveWithCells="1">
                  <from>
                    <xdr:col>0</xdr:col>
                    <xdr:colOff>9525</xdr:colOff>
                    <xdr:row>41</xdr:row>
                    <xdr:rowOff>152400</xdr:rowOff>
                  </from>
                  <to>
                    <xdr:col>2</xdr:col>
                    <xdr:colOff>38100</xdr:colOff>
                    <xdr:row>43</xdr:row>
                    <xdr:rowOff>9525</xdr:rowOff>
                  </to>
                </anchor>
              </controlPr>
            </control>
          </mc:Choice>
        </mc:AlternateContent>
        <mc:AlternateContent xmlns:mc="http://schemas.openxmlformats.org/markup-compatibility/2006">
          <mc:Choice Requires="x14">
            <control shapeId="4219" r:id="rId43" name="Check Box 123">
              <controlPr defaultSize="0" autoFill="0" autoLine="0" autoPict="0">
                <anchor moveWithCells="1">
                  <from>
                    <xdr:col>23</xdr:col>
                    <xdr:colOff>0</xdr:colOff>
                    <xdr:row>44</xdr:row>
                    <xdr:rowOff>9525</xdr:rowOff>
                  </from>
                  <to>
                    <xdr:col>23</xdr:col>
                    <xdr:colOff>180975</xdr:colOff>
                    <xdr:row>44</xdr:row>
                    <xdr:rowOff>152400</xdr:rowOff>
                  </to>
                </anchor>
              </controlPr>
            </control>
          </mc:Choice>
        </mc:AlternateContent>
        <mc:AlternateContent xmlns:mc="http://schemas.openxmlformats.org/markup-compatibility/2006">
          <mc:Choice Requires="x14">
            <control shapeId="4220" r:id="rId44" name="Check Box 124">
              <controlPr defaultSize="0" autoFill="0" autoLine="0" autoPict="0">
                <anchor moveWithCells="1">
                  <from>
                    <xdr:col>39</xdr:col>
                    <xdr:colOff>0</xdr:colOff>
                    <xdr:row>44</xdr:row>
                    <xdr:rowOff>9525</xdr:rowOff>
                  </from>
                  <to>
                    <xdr:col>39</xdr:col>
                    <xdr:colOff>180975</xdr:colOff>
                    <xdr:row>44</xdr:row>
                    <xdr:rowOff>152400</xdr:rowOff>
                  </to>
                </anchor>
              </controlPr>
            </control>
          </mc:Choice>
        </mc:AlternateContent>
        <mc:AlternateContent xmlns:mc="http://schemas.openxmlformats.org/markup-compatibility/2006">
          <mc:Choice Requires="x14">
            <control shapeId="4221" r:id="rId45" name="Check Box 125">
              <controlPr defaultSize="0" autoFill="0" autoLine="0" autoPict="0">
                <anchor moveWithCells="1">
                  <from>
                    <xdr:col>7</xdr:col>
                    <xdr:colOff>0</xdr:colOff>
                    <xdr:row>44</xdr:row>
                    <xdr:rowOff>9525</xdr:rowOff>
                  </from>
                  <to>
                    <xdr:col>8</xdr:col>
                    <xdr:colOff>123825</xdr:colOff>
                    <xdr:row>44</xdr:row>
                    <xdr:rowOff>152400</xdr:rowOff>
                  </to>
                </anchor>
              </controlPr>
            </control>
          </mc:Choice>
        </mc:AlternateContent>
        <mc:AlternateContent xmlns:mc="http://schemas.openxmlformats.org/markup-compatibility/2006">
          <mc:Choice Requires="x14">
            <control shapeId="4218" r:id="rId46" name="Check Box 122">
              <controlPr defaultSize="0" autoFill="0" autoLine="0" autoPict="0">
                <anchor moveWithCells="1">
                  <from>
                    <xdr:col>0</xdr:col>
                    <xdr:colOff>9525</xdr:colOff>
                    <xdr:row>42</xdr:row>
                    <xdr:rowOff>152400</xdr:rowOff>
                  </from>
                  <to>
                    <xdr:col>2</xdr:col>
                    <xdr:colOff>85725</xdr:colOff>
                    <xdr:row>44</xdr:row>
                    <xdr:rowOff>9525</xdr:rowOff>
                  </to>
                </anchor>
              </controlPr>
            </control>
          </mc:Choice>
        </mc:AlternateContent>
        <mc:AlternateContent xmlns:mc="http://schemas.openxmlformats.org/markup-compatibility/2006">
          <mc:Choice Requires="x14">
            <control shapeId="4222" r:id="rId47" name="Check Box 126">
              <controlPr defaultSize="0" autoFill="0" autoLine="0" autoPict="0">
                <anchor moveWithCells="1">
                  <from>
                    <xdr:col>0</xdr:col>
                    <xdr:colOff>9525</xdr:colOff>
                    <xdr:row>43</xdr:row>
                    <xdr:rowOff>152400</xdr:rowOff>
                  </from>
                  <to>
                    <xdr:col>2</xdr:col>
                    <xdr:colOff>85725</xdr:colOff>
                    <xdr:row>45</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N60"/>
  <sheetViews>
    <sheetView view="pageBreakPreview" topLeftCell="A55" zoomScale="85" zoomScaleNormal="100" zoomScaleSheetLayoutView="85" workbookViewId="0">
      <selection activeCell="D16" sqref="D16:N16"/>
    </sheetView>
  </sheetViews>
  <sheetFormatPr defaultRowHeight="15"/>
  <cols>
    <col min="1" max="1" width="3.140625" customWidth="1"/>
    <col min="2" max="2" width="19.5703125" customWidth="1"/>
    <col min="3" max="3" width="19" customWidth="1"/>
    <col min="4" max="4" width="3" customWidth="1"/>
    <col min="5" max="5" width="3.140625" customWidth="1"/>
    <col min="6" max="6" width="6.5703125" customWidth="1"/>
    <col min="7" max="7" width="7.5703125" customWidth="1"/>
    <col min="8" max="8" width="2.42578125" customWidth="1"/>
    <col min="9" max="9" width="3.140625" customWidth="1"/>
    <col min="10" max="10" width="15.5703125" customWidth="1"/>
    <col min="11" max="11" width="1.5703125" customWidth="1"/>
    <col min="12" max="12" width="3.140625" customWidth="1"/>
    <col min="13" max="13" width="23" customWidth="1"/>
    <col min="14" max="14" width="26.5703125" customWidth="1"/>
  </cols>
  <sheetData>
    <row r="1" spans="1:14" ht="23.25">
      <c r="A1" s="596" t="s">
        <v>217</v>
      </c>
      <c r="B1" s="596"/>
      <c r="C1" s="596"/>
      <c r="D1" s="596"/>
      <c r="E1" s="596"/>
      <c r="F1" s="596"/>
      <c r="G1" s="596"/>
      <c r="H1" s="596"/>
      <c r="I1" s="596"/>
      <c r="J1" s="596"/>
      <c r="K1" s="596"/>
      <c r="L1" s="596"/>
      <c r="M1" s="596"/>
      <c r="N1" s="596"/>
    </row>
    <row r="2" spans="1:14" ht="18.75">
      <c r="B2" s="45" t="s">
        <v>218</v>
      </c>
      <c r="C2" s="597">
        <f>IF('UNIFIED INTAKE'!Q3=0,"",'UNIFIED INTAKE'!Q3)</f>
        <v>16576</v>
      </c>
      <c r="D2" s="598"/>
      <c r="E2" s="598"/>
      <c r="M2" s="45" t="s">
        <v>29</v>
      </c>
      <c r="N2" s="46">
        <f>'UNIFIED INTAKE'!F5</f>
        <v>45469</v>
      </c>
    </row>
    <row r="3" spans="1:14" ht="18.75">
      <c r="B3" s="45" t="s">
        <v>219</v>
      </c>
      <c r="C3" s="599">
        <f>'UNIFIED INTAKE'!D3</f>
        <v>0</v>
      </c>
      <c r="D3" s="599"/>
      <c r="E3" s="599"/>
      <c r="M3" s="45" t="s">
        <v>220</v>
      </c>
      <c r="N3" s="47">
        <f>'UNIFIED INTAKE'!R5</f>
        <v>0.57986111111111105</v>
      </c>
    </row>
    <row r="4" spans="1:14" ht="18.75">
      <c r="A4" s="48" t="s">
        <v>3</v>
      </c>
      <c r="B4" s="49"/>
      <c r="C4" s="49"/>
      <c r="D4" s="49"/>
      <c r="E4" s="49"/>
      <c r="F4" s="50"/>
      <c r="G4" s="50"/>
      <c r="H4" s="49"/>
      <c r="I4" s="49"/>
      <c r="J4" s="49"/>
      <c r="K4" s="49"/>
      <c r="L4" s="49"/>
      <c r="M4" s="49"/>
      <c r="N4" s="49"/>
    </row>
    <row r="5" spans="1:14" ht="6.75" customHeight="1">
      <c r="A5" s="48"/>
      <c r="B5" s="49"/>
      <c r="C5" s="49"/>
      <c r="D5" s="50"/>
      <c r="E5" s="50"/>
      <c r="F5" s="50"/>
      <c r="G5" s="50"/>
      <c r="H5" s="49"/>
      <c r="I5" s="49"/>
      <c r="J5" s="49"/>
      <c r="K5" s="49"/>
      <c r="L5" s="49"/>
      <c r="M5" s="49"/>
      <c r="N5" s="49"/>
    </row>
    <row r="6" spans="1:14" ht="18.75">
      <c r="A6" s="49" t="s">
        <v>221</v>
      </c>
      <c r="B6" s="49"/>
      <c r="C6" s="600" t="str">
        <f>IF('UNIFIED INTAKE'!D10=0,"",'UNIFIED INTAKE'!D10)</f>
        <v>ZORILLA, ABEL REYES</v>
      </c>
      <c r="D6" s="600"/>
      <c r="E6" s="600"/>
      <c r="F6" s="600"/>
      <c r="G6" s="600"/>
      <c r="H6" s="600"/>
      <c r="I6" s="600"/>
      <c r="J6" s="600"/>
      <c r="K6" s="600"/>
      <c r="L6" s="600"/>
      <c r="M6" s="51" t="s">
        <v>222</v>
      </c>
      <c r="N6" s="136" t="str">
        <f>IF('UNIFIED INTAKE'!R10=0,"",'UNIFIED INTAKE'!R10)</f>
        <v>MALE</v>
      </c>
    </row>
    <row r="7" spans="1:14" ht="18.75">
      <c r="A7" s="49" t="s">
        <v>223</v>
      </c>
      <c r="B7" s="49"/>
      <c r="C7" s="600" t="str">
        <f>'UNIFIED INTAKE'!E14</f>
        <v>COTMO SIPOCOT CAMARINES SUR</v>
      </c>
      <c r="D7" s="600"/>
      <c r="E7" s="600"/>
      <c r="F7" s="600"/>
      <c r="G7" s="600"/>
      <c r="H7" s="600"/>
      <c r="I7" s="600"/>
      <c r="J7" s="600"/>
      <c r="K7" s="600"/>
      <c r="L7" s="600"/>
      <c r="M7" s="600"/>
      <c r="N7" s="600"/>
    </row>
    <row r="8" spans="1:14" ht="18.75">
      <c r="A8" s="49" t="s">
        <v>224</v>
      </c>
      <c r="B8" s="49"/>
      <c r="C8" s="135" t="s">
        <v>326</v>
      </c>
      <c r="D8" s="52"/>
      <c r="E8" s="51" t="s">
        <v>225</v>
      </c>
      <c r="F8" s="601">
        <f ca="1">'UNIFIED INTAKE'!G12</f>
        <v>53</v>
      </c>
      <c r="G8" s="601"/>
      <c r="H8" s="601"/>
      <c r="I8" s="601"/>
      <c r="J8" s="602" t="s">
        <v>226</v>
      </c>
      <c r="K8" s="602"/>
      <c r="L8" s="602"/>
      <c r="M8" s="603" t="str">
        <f>IF('UNIFIED INTAKE'!D19=0,"",'UNIFIED INTAKE'!D19)</f>
        <v>JW</v>
      </c>
      <c r="N8" s="603"/>
    </row>
    <row r="9" spans="1:14" ht="18.75">
      <c r="A9" s="49" t="s">
        <v>227</v>
      </c>
      <c r="B9" s="49"/>
      <c r="C9" s="608">
        <f>'UNIFIED INTAKE'!A12</f>
        <v>26073</v>
      </c>
      <c r="D9" s="608"/>
      <c r="E9" s="608"/>
      <c r="F9" s="608"/>
      <c r="G9" s="608"/>
      <c r="H9" s="608"/>
      <c r="I9" s="609" t="s">
        <v>228</v>
      </c>
      <c r="J9" s="609"/>
      <c r="K9" s="610" t="str">
        <f>IF('UNIFIED INTAKE'!M12="","",'UNIFIED INTAKE'!M12)</f>
        <v>SAN VICENTE BATO</v>
      </c>
      <c r="L9" s="610"/>
      <c r="M9" s="610"/>
      <c r="N9" s="610"/>
    </row>
    <row r="10" spans="1:14" ht="18.75">
      <c r="A10" s="49" t="s">
        <v>229</v>
      </c>
      <c r="B10" s="49"/>
      <c r="C10" s="49"/>
      <c r="D10" s="600" t="s">
        <v>327</v>
      </c>
      <c r="E10" s="600"/>
      <c r="F10" s="600"/>
      <c r="G10" s="600"/>
      <c r="H10" s="600"/>
      <c r="I10" s="600"/>
      <c r="J10" s="600"/>
      <c r="K10" s="600"/>
      <c r="L10" s="600"/>
      <c r="M10" s="600"/>
      <c r="N10" s="600"/>
    </row>
    <row r="11" spans="1:14" ht="18.75">
      <c r="A11" s="49" t="s">
        <v>230</v>
      </c>
      <c r="B11" s="49"/>
      <c r="C11" s="600" t="str">
        <f>IF('UNIFIED INTAKE'!D24=0,"",'UNIFIED INTAKE'!D24)</f>
        <v>FARMER</v>
      </c>
      <c r="D11" s="600"/>
      <c r="E11" s="600"/>
      <c r="F11" s="600"/>
      <c r="G11" s="600"/>
      <c r="H11" s="600"/>
      <c r="I11" s="600"/>
      <c r="J11" s="53" t="s">
        <v>231</v>
      </c>
      <c r="K11" s="611">
        <f>'UNIFIED INTAKE'!P24</f>
        <v>3600</v>
      </c>
      <c r="L11" s="611"/>
      <c r="M11" s="611"/>
      <c r="N11" s="611"/>
    </row>
    <row r="12" spans="1:14" ht="18.75">
      <c r="A12" s="49" t="s">
        <v>232</v>
      </c>
      <c r="B12" s="49"/>
      <c r="C12" s="600"/>
      <c r="D12" s="600"/>
      <c r="E12" s="600"/>
      <c r="F12" s="600"/>
      <c r="G12" s="600"/>
      <c r="H12" s="600"/>
      <c r="I12" s="600"/>
      <c r="J12" s="600"/>
      <c r="K12" s="600"/>
      <c r="L12" s="600"/>
      <c r="M12" s="600"/>
      <c r="N12" s="600"/>
    </row>
    <row r="13" spans="1:14" ht="6.75" customHeight="1">
      <c r="A13" s="49"/>
      <c r="B13" s="49"/>
      <c r="C13" s="49"/>
      <c r="D13" s="604"/>
      <c r="E13" s="604"/>
      <c r="F13" s="50"/>
      <c r="G13" s="50"/>
      <c r="H13" s="49"/>
      <c r="I13" s="49"/>
      <c r="J13" s="49"/>
      <c r="K13" s="49"/>
      <c r="L13" s="49"/>
      <c r="M13" s="49"/>
      <c r="N13" s="49"/>
    </row>
    <row r="14" spans="1:14" ht="18.75">
      <c r="A14" s="49" t="s">
        <v>233</v>
      </c>
      <c r="B14" s="49"/>
      <c r="C14" s="600" t="s">
        <v>307</v>
      </c>
      <c r="D14" s="600"/>
      <c r="E14" s="600"/>
      <c r="F14" s="600"/>
      <c r="G14" s="600"/>
      <c r="H14" s="600"/>
      <c r="I14" s="600"/>
      <c r="J14" s="600"/>
      <c r="K14" s="600"/>
      <c r="L14" s="600"/>
      <c r="M14" s="600"/>
      <c r="N14" s="600"/>
    </row>
    <row r="15" spans="1:14" ht="18.75">
      <c r="A15" s="49" t="s">
        <v>234</v>
      </c>
      <c r="B15" s="49"/>
      <c r="C15" s="49"/>
      <c r="D15" s="605">
        <v>45386</v>
      </c>
      <c r="E15" s="606"/>
      <c r="F15" s="606"/>
      <c r="G15" s="606"/>
      <c r="H15" s="606"/>
      <c r="I15" s="606"/>
      <c r="J15" s="606"/>
      <c r="K15" s="607" t="s">
        <v>235</v>
      </c>
      <c r="L15" s="607"/>
      <c r="M15" s="607"/>
      <c r="N15" s="54">
        <f>D15</f>
        <v>45386</v>
      </c>
    </row>
    <row r="16" spans="1:14" ht="18.75">
      <c r="A16" s="49" t="s">
        <v>236</v>
      </c>
      <c r="B16" s="49"/>
      <c r="C16" s="49"/>
      <c r="D16" s="600" t="s">
        <v>306</v>
      </c>
      <c r="E16" s="600"/>
      <c r="F16" s="600"/>
      <c r="G16" s="600"/>
      <c r="H16" s="600"/>
      <c r="I16" s="600"/>
      <c r="J16" s="600"/>
      <c r="K16" s="600"/>
      <c r="L16" s="600"/>
      <c r="M16" s="600"/>
      <c r="N16" s="600"/>
    </row>
    <row r="17" spans="1:14" ht="9.75" customHeight="1"/>
    <row r="18" spans="1:14" ht="18.75">
      <c r="A18" s="48" t="s">
        <v>237</v>
      </c>
      <c r="B18" s="49"/>
      <c r="C18" s="49"/>
      <c r="D18" s="604"/>
      <c r="E18" s="604"/>
      <c r="F18" s="50"/>
      <c r="G18" s="50"/>
      <c r="H18" s="49"/>
      <c r="I18" s="49"/>
      <c r="J18" s="49"/>
      <c r="K18" s="49"/>
      <c r="L18" s="49"/>
      <c r="M18" s="49"/>
      <c r="N18" s="49"/>
    </row>
    <row r="19" spans="1:14">
      <c r="A19" s="617" t="s">
        <v>18</v>
      </c>
      <c r="B19" s="617"/>
      <c r="C19" s="55" t="s">
        <v>238</v>
      </c>
      <c r="D19" s="617" t="s">
        <v>239</v>
      </c>
      <c r="E19" s="617"/>
      <c r="F19" s="55" t="s">
        <v>240</v>
      </c>
      <c r="G19" s="617" t="s">
        <v>241</v>
      </c>
      <c r="H19" s="617"/>
      <c r="I19" s="618" t="s">
        <v>229</v>
      </c>
      <c r="J19" s="618"/>
      <c r="K19" s="618"/>
      <c r="L19" s="618"/>
      <c r="M19" s="55" t="s">
        <v>230</v>
      </c>
      <c r="N19" s="55" t="s">
        <v>242</v>
      </c>
    </row>
    <row r="20" spans="1:14">
      <c r="A20" s="612" t="str">
        <f>IF('UNIFIED INTAKE'!A31=0,"",'UNIFIED INTAKE'!A31)</f>
        <v>ZORILLA, JULIE</v>
      </c>
      <c r="B20" s="613"/>
      <c r="C20" s="71" t="str">
        <f>IF('UNIFIED INTAKE'!L31=0,"",'UNIFIED INTAKE'!L31)</f>
        <v>SPOUSE</v>
      </c>
      <c r="D20" s="614">
        <f>IF('UNIFIED INTAKE'!S31=0,"",'UNIFIED INTAKE'!S31)</f>
        <v>53</v>
      </c>
      <c r="E20" s="615"/>
      <c r="F20" s="71" t="str">
        <f>IF('UNIFIED INTAKE'!I31=0,"",'UNIFIED INTAKE'!I31)</f>
        <v>M</v>
      </c>
      <c r="G20" s="614" t="str">
        <f>IF('UNIFIED INTAKE'!K31=0,"",'UNIFIED INTAKE'!K31)</f>
        <v>M</v>
      </c>
      <c r="H20" s="615"/>
      <c r="I20" s="614" t="str">
        <f>IF('UNIFIED INTAKE'!M31=0,"",'UNIFIED INTAKE'!M31)</f>
        <v>HIGH GRAD</v>
      </c>
      <c r="J20" s="616"/>
      <c r="K20" s="616"/>
      <c r="L20" s="615"/>
      <c r="M20" s="71" t="str">
        <f>IF('UNIFIED INTAKE'!P31=0,"",'UNIFIED INTAKE'!P31)</f>
        <v>NONE</v>
      </c>
      <c r="N20" s="74" t="str">
        <f>'UNIFIED INTAKE'!R31</f>
        <v>NONE</v>
      </c>
    </row>
    <row r="21" spans="1:14">
      <c r="A21" s="612" t="str">
        <f>IF('UNIFIED INTAKE'!A32=0,"",'UNIFIED INTAKE'!A32)</f>
        <v>ZORILLA, ALJO</v>
      </c>
      <c r="B21" s="613"/>
      <c r="C21" s="71" t="str">
        <f>IF('UNIFIED INTAKE'!L32=0,"",'UNIFIED INTAKE'!L32)</f>
        <v>SON</v>
      </c>
      <c r="D21" s="614">
        <f>IF('UNIFIED INTAKE'!S32=0,"",'UNIFIED INTAKE'!S32)</f>
        <v>22</v>
      </c>
      <c r="E21" s="615"/>
      <c r="F21" s="71" t="str">
        <f>IF('UNIFIED INTAKE'!I32=0,"",'UNIFIED INTAKE'!I32)</f>
        <v>M</v>
      </c>
      <c r="G21" s="614" t="str">
        <f>IF('UNIFIED INTAKE'!K32=0,"",'UNIFIED INTAKE'!K32)</f>
        <v>S</v>
      </c>
      <c r="H21" s="615"/>
      <c r="I21" s="614" t="str">
        <f>IF('UNIFIED INTAKE'!M32=0,"",'UNIFIED INTAKE'!M32)</f>
        <v>HIGH GRAD</v>
      </c>
      <c r="J21" s="616"/>
      <c r="K21" s="616"/>
      <c r="L21" s="615"/>
      <c r="M21" s="71" t="str">
        <f>IF('UNIFIED INTAKE'!P32=0,"",'UNIFIED INTAKE'!P32)</f>
        <v>HELPER</v>
      </c>
      <c r="N21" s="74">
        <f>'UNIFIED INTAKE'!R32</f>
        <v>3600</v>
      </c>
    </row>
    <row r="22" spans="1:14">
      <c r="A22" s="612" t="str">
        <f>IF('UNIFIED INTAKE'!A33=0,"",'UNIFIED INTAKE'!A33)</f>
        <v>ZORILLA, JOBELLE</v>
      </c>
      <c r="B22" s="613"/>
      <c r="C22" s="71" t="str">
        <f>IF('UNIFIED INTAKE'!L33=0,"",'UNIFIED INTAKE'!L33)</f>
        <v>DAUGHTER</v>
      </c>
      <c r="D22" s="614">
        <f>IF('UNIFIED INTAKE'!S33=0,"",'UNIFIED INTAKE'!S33)</f>
        <v>20</v>
      </c>
      <c r="E22" s="615"/>
      <c r="F22" s="71" t="str">
        <f>IF('UNIFIED INTAKE'!I33=0,"",'UNIFIED INTAKE'!I33)</f>
        <v>F</v>
      </c>
      <c r="G22" s="614" t="str">
        <f>IF('UNIFIED INTAKE'!K33=0,"",'UNIFIED INTAKE'!K33)</f>
        <v>S</v>
      </c>
      <c r="H22" s="615"/>
      <c r="I22" s="614" t="str">
        <f>IF('UNIFIED INTAKE'!M33=0,"",'UNIFIED INTAKE'!M33)</f>
        <v>HIGH GRAD</v>
      </c>
      <c r="J22" s="616"/>
      <c r="K22" s="616"/>
      <c r="L22" s="615"/>
      <c r="M22" s="71" t="str">
        <f>IF('UNIFIED INTAKE'!P33=0,"",'UNIFIED INTAKE'!P33)</f>
        <v>NONE</v>
      </c>
      <c r="N22" s="74" t="str">
        <f>'UNIFIED INTAKE'!R33</f>
        <v>NONE</v>
      </c>
    </row>
    <row r="23" spans="1:14">
      <c r="A23" s="612" t="str">
        <f>IF('UNIFIED INTAKE'!A34=0,"",'UNIFIED INTAKE'!A34)</f>
        <v/>
      </c>
      <c r="B23" s="613"/>
      <c r="C23" s="71" t="str">
        <f>IF('UNIFIED INTAKE'!L34=0,"",'UNIFIED INTAKE'!L34)</f>
        <v/>
      </c>
      <c r="D23" s="614" t="str">
        <f>IF('UNIFIED INTAKE'!S34=0,"",'UNIFIED INTAKE'!S34)</f>
        <v/>
      </c>
      <c r="E23" s="615"/>
      <c r="F23" s="71" t="str">
        <f>IF('UNIFIED INTAKE'!I34=0,"",'UNIFIED INTAKE'!I34)</f>
        <v/>
      </c>
      <c r="G23" s="614" t="str">
        <f>IF('UNIFIED INTAKE'!K34=0,"",'UNIFIED INTAKE'!K34)</f>
        <v/>
      </c>
      <c r="H23" s="615"/>
      <c r="I23" s="614" t="str">
        <f>IF('UNIFIED INTAKE'!M34=0,"",'UNIFIED INTAKE'!M34)</f>
        <v/>
      </c>
      <c r="J23" s="616"/>
      <c r="K23" s="616"/>
      <c r="L23" s="615"/>
      <c r="M23" s="71" t="str">
        <f>IF('UNIFIED INTAKE'!P34=0,"",'UNIFIED INTAKE'!P34)</f>
        <v/>
      </c>
      <c r="N23" s="74">
        <f>'UNIFIED INTAKE'!R34</f>
        <v>0</v>
      </c>
    </row>
    <row r="24" spans="1:14">
      <c r="A24" s="612" t="str">
        <f>IF('UNIFIED INTAKE'!A35=0,"",'UNIFIED INTAKE'!A35)</f>
        <v/>
      </c>
      <c r="B24" s="613"/>
      <c r="C24" s="71" t="str">
        <f>IF('UNIFIED INTAKE'!L35=0,"",'UNIFIED INTAKE'!L35)</f>
        <v/>
      </c>
      <c r="D24" s="614" t="str">
        <f>IF('UNIFIED INTAKE'!S35=0,"",'UNIFIED INTAKE'!S35)</f>
        <v/>
      </c>
      <c r="E24" s="615"/>
      <c r="F24" s="71" t="str">
        <f>IF('UNIFIED INTAKE'!I35=0,"",'UNIFIED INTAKE'!I35)</f>
        <v/>
      </c>
      <c r="G24" s="614" t="str">
        <f>IF('UNIFIED INTAKE'!K35=0,"",'UNIFIED INTAKE'!K35)</f>
        <v/>
      </c>
      <c r="H24" s="615"/>
      <c r="I24" s="614" t="str">
        <f>IF('UNIFIED INTAKE'!M35=0,"",'UNIFIED INTAKE'!M35)</f>
        <v/>
      </c>
      <c r="J24" s="616"/>
      <c r="K24" s="616"/>
      <c r="L24" s="615"/>
      <c r="M24" s="71" t="str">
        <f>IF('UNIFIED INTAKE'!P35=0,"",'UNIFIED INTAKE'!P35)</f>
        <v/>
      </c>
      <c r="N24" s="74">
        <f>'UNIFIED INTAKE'!R35</f>
        <v>0</v>
      </c>
    </row>
    <row r="25" spans="1:14">
      <c r="A25" s="612" t="str">
        <f>IF('UNIFIED INTAKE'!A36=0,"",'UNIFIED INTAKE'!A36)</f>
        <v/>
      </c>
      <c r="B25" s="613"/>
      <c r="C25" s="71" t="str">
        <f>IF('UNIFIED INTAKE'!L36=0,"",'UNIFIED INTAKE'!L36)</f>
        <v/>
      </c>
      <c r="D25" s="614" t="str">
        <f>IF('UNIFIED INTAKE'!S36=0,"",'UNIFIED INTAKE'!S36)</f>
        <v/>
      </c>
      <c r="E25" s="615"/>
      <c r="F25" s="71" t="str">
        <f>IF('UNIFIED INTAKE'!I36=0,"",'UNIFIED INTAKE'!I36)</f>
        <v/>
      </c>
      <c r="G25" s="614" t="str">
        <f>IF('UNIFIED INTAKE'!K36=0,"",'UNIFIED INTAKE'!K36)</f>
        <v/>
      </c>
      <c r="H25" s="615"/>
      <c r="I25" s="614" t="str">
        <f>IF('UNIFIED INTAKE'!M36=0,"",'UNIFIED INTAKE'!M36)</f>
        <v/>
      </c>
      <c r="J25" s="616"/>
      <c r="K25" s="616"/>
      <c r="L25" s="615"/>
      <c r="M25" s="71" t="str">
        <f>IF('UNIFIED INTAKE'!P36=0,"",'UNIFIED INTAKE'!P36)</f>
        <v/>
      </c>
      <c r="N25" s="74">
        <f>'UNIFIED INTAKE'!R36</f>
        <v>0</v>
      </c>
    </row>
    <row r="26" spans="1:14">
      <c r="A26" s="612" t="str">
        <f>IF('UNIFIED INTAKE'!A37=0,"",'UNIFIED INTAKE'!A37)</f>
        <v/>
      </c>
      <c r="B26" s="613"/>
      <c r="C26" s="71" t="str">
        <f>IF('UNIFIED INTAKE'!L37=0,"",'UNIFIED INTAKE'!L37)</f>
        <v/>
      </c>
      <c r="D26" s="614" t="str">
        <f>IF('UNIFIED INTAKE'!S37=0,"",'UNIFIED INTAKE'!S37)</f>
        <v/>
      </c>
      <c r="E26" s="615"/>
      <c r="F26" s="71" t="str">
        <f>IF('UNIFIED INTAKE'!I37=0,"",'UNIFIED INTAKE'!I37)</f>
        <v/>
      </c>
      <c r="G26" s="614" t="str">
        <f>IF('UNIFIED INTAKE'!K37=0,"",'UNIFIED INTAKE'!K37)</f>
        <v/>
      </c>
      <c r="H26" s="615"/>
      <c r="I26" s="614" t="str">
        <f>IF('UNIFIED INTAKE'!M37=0,"",'UNIFIED INTAKE'!M37)</f>
        <v/>
      </c>
      <c r="J26" s="616"/>
      <c r="K26" s="616"/>
      <c r="L26" s="615"/>
      <c r="M26" s="71" t="str">
        <f>IF('UNIFIED INTAKE'!P37=0,"",'UNIFIED INTAKE'!P37)</f>
        <v/>
      </c>
      <c r="N26" s="74">
        <f>'UNIFIED INTAKE'!R37</f>
        <v>0</v>
      </c>
    </row>
    <row r="27" spans="1:14">
      <c r="A27" s="612" t="str">
        <f>IF('UNIFIED INTAKE'!A38=0,"",'UNIFIED INTAKE'!A38)</f>
        <v/>
      </c>
      <c r="B27" s="613"/>
      <c r="C27" s="71" t="str">
        <f>IF('UNIFIED INTAKE'!L38=0,"",'UNIFIED INTAKE'!L38)</f>
        <v/>
      </c>
      <c r="D27" s="614" t="str">
        <f>IF('UNIFIED INTAKE'!S38=0,"",'UNIFIED INTAKE'!S38)</f>
        <v/>
      </c>
      <c r="E27" s="615"/>
      <c r="F27" s="71" t="str">
        <f>IF('UNIFIED INTAKE'!I38=0,"",'UNIFIED INTAKE'!I38)</f>
        <v/>
      </c>
      <c r="G27" s="614" t="str">
        <f>IF('UNIFIED INTAKE'!K38=0,"",'UNIFIED INTAKE'!K38)</f>
        <v/>
      </c>
      <c r="H27" s="615"/>
      <c r="I27" s="614" t="str">
        <f>IF('UNIFIED INTAKE'!M38=0,"",'UNIFIED INTAKE'!M38)</f>
        <v/>
      </c>
      <c r="J27" s="616"/>
      <c r="K27" s="616"/>
      <c r="L27" s="615"/>
      <c r="M27" s="71" t="str">
        <f>IF('UNIFIED INTAKE'!P38=0,"",'UNIFIED INTAKE'!P38)</f>
        <v/>
      </c>
      <c r="N27" s="74">
        <f>'UNIFIED INTAKE'!R38</f>
        <v>0</v>
      </c>
    </row>
    <row r="28" spans="1:14">
      <c r="A28" s="612" t="str">
        <f>IF('UNIFIED INTAKE'!A39=0,"",'UNIFIED INTAKE'!A39)</f>
        <v/>
      </c>
      <c r="B28" s="613"/>
      <c r="C28" s="71" t="str">
        <f>IF('UNIFIED INTAKE'!L39=0,"",'UNIFIED INTAKE'!L39)</f>
        <v/>
      </c>
      <c r="D28" s="614" t="str">
        <f>IF('UNIFIED INTAKE'!S39=0,"",'UNIFIED INTAKE'!S39)</f>
        <v/>
      </c>
      <c r="E28" s="615"/>
      <c r="F28" s="71" t="str">
        <f>IF('UNIFIED INTAKE'!I39=0,"",'UNIFIED INTAKE'!I39)</f>
        <v/>
      </c>
      <c r="G28" s="614" t="str">
        <f>IF('UNIFIED INTAKE'!K39=0,"",'UNIFIED INTAKE'!K39)</f>
        <v/>
      </c>
      <c r="H28" s="615"/>
      <c r="I28" s="614" t="str">
        <f>IF('UNIFIED INTAKE'!M39=0,"",'UNIFIED INTAKE'!M39)</f>
        <v/>
      </c>
      <c r="J28" s="616"/>
      <c r="K28" s="616"/>
      <c r="L28" s="615"/>
      <c r="M28" s="71" t="str">
        <f>IF('UNIFIED INTAKE'!P39=0,"",'UNIFIED INTAKE'!P39)</f>
        <v/>
      </c>
      <c r="N28" s="74">
        <f>'UNIFIED INTAKE'!R39</f>
        <v>0</v>
      </c>
    </row>
    <row r="29" spans="1:14">
      <c r="A29" s="612" t="str">
        <f>IF('UNIFIED INTAKE'!A40=0,"",'UNIFIED INTAKE'!A40)</f>
        <v/>
      </c>
      <c r="B29" s="613"/>
      <c r="C29" s="71" t="str">
        <f>IF('UNIFIED INTAKE'!L40=0,"",'UNIFIED INTAKE'!L40)</f>
        <v/>
      </c>
      <c r="D29" s="614" t="str">
        <f>IF('UNIFIED INTAKE'!S40=0,"",'UNIFIED INTAKE'!S40)</f>
        <v/>
      </c>
      <c r="E29" s="615"/>
      <c r="F29" s="71" t="str">
        <f>IF('UNIFIED INTAKE'!I40=0,"",'UNIFIED INTAKE'!I40)</f>
        <v/>
      </c>
      <c r="G29" s="614" t="str">
        <f>IF('UNIFIED INTAKE'!K40=0,"",'UNIFIED INTAKE'!K40)</f>
        <v/>
      </c>
      <c r="H29" s="615"/>
      <c r="I29" s="614" t="str">
        <f>IF('UNIFIED INTAKE'!M40=0,"",'UNIFIED INTAKE'!M40)</f>
        <v/>
      </c>
      <c r="J29" s="616"/>
      <c r="K29" s="616"/>
      <c r="L29" s="615"/>
      <c r="M29" s="71" t="str">
        <f>IF('UNIFIED INTAKE'!P40=0,"",'UNIFIED INTAKE'!P40)</f>
        <v/>
      </c>
      <c r="N29" s="74">
        <f>'UNIFIED INTAKE'!R40</f>
        <v>0</v>
      </c>
    </row>
    <row r="30" spans="1:14" ht="3" customHeight="1"/>
    <row r="31" spans="1:14">
      <c r="A31" s="623" t="s">
        <v>21</v>
      </c>
      <c r="B31" s="623"/>
      <c r="C31" s="56" t="s">
        <v>22</v>
      </c>
      <c r="D31" s="57"/>
      <c r="E31" s="619" t="s">
        <v>23</v>
      </c>
      <c r="F31" s="619"/>
      <c r="G31" s="619"/>
      <c r="H31" s="619"/>
      <c r="I31" s="619" t="s">
        <v>214</v>
      </c>
      <c r="J31" s="619"/>
      <c r="K31" s="57"/>
      <c r="L31" s="619" t="s">
        <v>24</v>
      </c>
      <c r="M31" s="619"/>
      <c r="N31" s="56" t="s">
        <v>22</v>
      </c>
    </row>
    <row r="32" spans="1:14" ht="15.75">
      <c r="A32" s="25"/>
      <c r="B32" t="s">
        <v>129</v>
      </c>
      <c r="C32" s="72">
        <f>'UNIFIED INTAKE'!D50</f>
        <v>0</v>
      </c>
      <c r="E32" s="25"/>
      <c r="F32" s="620" t="s">
        <v>130</v>
      </c>
      <c r="G32" s="620"/>
      <c r="I32" s="25"/>
      <c r="J32" t="s">
        <v>131</v>
      </c>
      <c r="L32" s="25"/>
      <c r="M32" t="s">
        <v>132</v>
      </c>
      <c r="N32" s="73">
        <f>'UNIFIED INTAKE'!Q50</f>
        <v>0</v>
      </c>
    </row>
    <row r="33" spans="1:14" ht="15.75">
      <c r="A33" s="25"/>
      <c r="B33" t="s">
        <v>133</v>
      </c>
      <c r="C33" s="72">
        <f>'UNIFIED INTAKE'!D51</f>
        <v>0</v>
      </c>
      <c r="E33" s="25"/>
      <c r="F33" t="s">
        <v>134</v>
      </c>
      <c r="I33" s="25"/>
      <c r="J33" t="s">
        <v>135</v>
      </c>
      <c r="L33" s="25"/>
      <c r="M33" t="s">
        <v>136</v>
      </c>
      <c r="N33" s="73">
        <f>'UNIFIED INTAKE'!Q51</f>
        <v>0</v>
      </c>
    </row>
    <row r="34" spans="1:14" ht="15.75">
      <c r="A34" s="25"/>
      <c r="B34" t="s">
        <v>137</v>
      </c>
      <c r="C34" s="72">
        <f>'UNIFIED INTAKE'!D52</f>
        <v>0</v>
      </c>
      <c r="E34" s="25"/>
      <c r="F34" s="621" t="s">
        <v>138</v>
      </c>
      <c r="G34" s="621"/>
      <c r="I34" s="25"/>
      <c r="J34" t="s">
        <v>139</v>
      </c>
      <c r="L34" s="25"/>
      <c r="M34" t="s">
        <v>140</v>
      </c>
      <c r="N34" s="73">
        <f>'UNIFIED INTAKE'!Q52</f>
        <v>3750</v>
      </c>
    </row>
    <row r="35" spans="1:14" ht="15.75">
      <c r="A35" s="25"/>
      <c r="B35" t="s">
        <v>243</v>
      </c>
      <c r="C35" s="72">
        <f>'UNIFIED INTAKE'!D53</f>
        <v>0</v>
      </c>
      <c r="I35" s="25"/>
      <c r="J35" t="s">
        <v>141</v>
      </c>
      <c r="L35" s="25"/>
      <c r="M35" t="s">
        <v>244</v>
      </c>
      <c r="N35" s="73">
        <f>'UNIFIED INTAKE'!Q53</f>
        <v>150</v>
      </c>
    </row>
    <row r="36" spans="1:14" ht="15.75">
      <c r="K36" s="58"/>
      <c r="L36" s="25"/>
      <c r="M36" t="s">
        <v>142</v>
      </c>
      <c r="N36" s="73">
        <f>'UNIFIED INTAKE'!Q54</f>
        <v>0</v>
      </c>
    </row>
    <row r="37" spans="1:14" ht="15.75">
      <c r="A37" s="59" t="s">
        <v>25</v>
      </c>
      <c r="B37" s="57"/>
      <c r="C37" s="56" t="s">
        <v>22</v>
      </c>
      <c r="D37" s="57"/>
      <c r="E37" s="619" t="s">
        <v>26</v>
      </c>
      <c r="F37" s="619"/>
      <c r="G37" s="619"/>
      <c r="H37" s="619"/>
      <c r="I37" s="619" t="s">
        <v>22</v>
      </c>
      <c r="J37" s="619"/>
      <c r="L37" s="25"/>
      <c r="M37" s="60" t="s">
        <v>143</v>
      </c>
      <c r="N37" s="73">
        <f>'UNIFIED INTAKE'!Q55</f>
        <v>100</v>
      </c>
    </row>
    <row r="38" spans="1:14" ht="15.75">
      <c r="A38" s="25"/>
      <c r="B38" t="s">
        <v>129</v>
      </c>
      <c r="C38" s="72">
        <f>'UNIFIED INTAKE'!D56</f>
        <v>0</v>
      </c>
      <c r="E38" s="25"/>
      <c r="F38" s="621" t="s">
        <v>144</v>
      </c>
      <c r="G38" s="621"/>
      <c r="H38" s="621"/>
      <c r="I38" s="622">
        <f>'UNIFIED INTAKE'!I56:L56</f>
        <v>0</v>
      </c>
      <c r="J38" s="622"/>
      <c r="L38" s="25"/>
      <c r="M38" t="s">
        <v>245</v>
      </c>
      <c r="N38" s="73">
        <f>'UNIFIED INTAKE'!Q56</f>
        <v>0</v>
      </c>
    </row>
    <row r="39" spans="1:14" ht="15.75">
      <c r="A39" s="25"/>
      <c r="B39" t="s">
        <v>137</v>
      </c>
      <c r="C39" s="72">
        <f>'UNIFIED INTAKE'!D57</f>
        <v>0</v>
      </c>
      <c r="E39" s="25"/>
      <c r="F39" s="621" t="s">
        <v>145</v>
      </c>
      <c r="G39" s="621"/>
      <c r="H39" s="621"/>
      <c r="I39" s="622">
        <f>'UNIFIED INTAKE'!I57:L57</f>
        <v>0</v>
      </c>
      <c r="J39" s="622"/>
      <c r="L39" s="25"/>
      <c r="M39" t="s">
        <v>149</v>
      </c>
      <c r="N39" s="73">
        <f>'UNIFIED INTAKE'!Q57</f>
        <v>0</v>
      </c>
    </row>
    <row r="40" spans="1:14" ht="15.75">
      <c r="A40" s="25"/>
      <c r="B40" t="s">
        <v>147</v>
      </c>
      <c r="C40" s="72">
        <f>'UNIFIED INTAKE'!D58</f>
        <v>0</v>
      </c>
      <c r="E40" s="25"/>
      <c r="F40" s="621" t="s">
        <v>146</v>
      </c>
      <c r="G40" s="621"/>
      <c r="H40" s="621"/>
      <c r="I40" s="622">
        <f>'UNIFIED INTAKE'!I58:L58</f>
        <v>0</v>
      </c>
      <c r="J40" s="622"/>
      <c r="L40" s="25"/>
      <c r="M40" t="s">
        <v>163</v>
      </c>
      <c r="N40" s="73">
        <f>'UNIFIED INTAKE'!Q58</f>
        <v>0</v>
      </c>
    </row>
    <row r="41" spans="1:14" ht="15.75">
      <c r="A41" s="25"/>
      <c r="B41" s="57" t="s">
        <v>148</v>
      </c>
      <c r="C41" s="72">
        <f>'UNIFIED INTAKE'!D59</f>
        <v>200</v>
      </c>
      <c r="E41" s="25"/>
      <c r="F41" s="621" t="s">
        <v>246</v>
      </c>
      <c r="G41" s="621"/>
      <c r="H41" s="621"/>
      <c r="I41" s="622">
        <f>'UNIFIED INTAKE'!I59:L59</f>
        <v>0</v>
      </c>
      <c r="J41" s="622"/>
      <c r="N41" s="73">
        <f>'UNIFIED INTAKE'!Q59</f>
        <v>0</v>
      </c>
    </row>
    <row r="42" spans="1:14" ht="4.5" customHeight="1">
      <c r="A42" s="25"/>
      <c r="C42" s="68"/>
    </row>
    <row r="43" spans="1:14" ht="15.75">
      <c r="A43" s="624" t="s">
        <v>247</v>
      </c>
      <c r="B43" s="624"/>
      <c r="C43" s="624"/>
      <c r="D43" s="61"/>
      <c r="E43" s="624" t="s">
        <v>22</v>
      </c>
      <c r="F43" s="624"/>
      <c r="G43" s="624"/>
      <c r="H43" s="624"/>
      <c r="I43" s="62"/>
      <c r="J43" s="58" t="s">
        <v>248</v>
      </c>
      <c r="K43" s="58"/>
      <c r="L43" s="624"/>
      <c r="M43" s="624"/>
      <c r="N43" s="58"/>
    </row>
    <row r="44" spans="1:14" ht="15.75">
      <c r="A44" s="625" t="str">
        <f>IF('UNIFIED INTAKE'!A44=0,"",'UNIFIED INTAKE'!A44)</f>
        <v/>
      </c>
      <c r="B44" s="625"/>
      <c r="C44" s="625"/>
      <c r="D44" s="63"/>
      <c r="E44" s="626">
        <f>'UNIFIED INTAKE'!I44</f>
        <v>0</v>
      </c>
      <c r="F44" s="626"/>
      <c r="G44" s="626"/>
      <c r="H44" s="626"/>
      <c r="I44" s="63"/>
      <c r="J44" s="70"/>
      <c r="L44" s="25"/>
      <c r="N44" s="69"/>
    </row>
    <row r="45" spans="1:14" ht="15.75">
      <c r="A45" s="625" t="str">
        <f>IF('UNIFIED INTAKE'!A45=0,"",'UNIFIED INTAKE'!A45)</f>
        <v/>
      </c>
      <c r="B45" s="625"/>
      <c r="C45" s="625"/>
      <c r="D45" s="63"/>
      <c r="E45" s="626">
        <f>'UNIFIED INTAKE'!I45</f>
        <v>0</v>
      </c>
      <c r="F45" s="626"/>
      <c r="G45" s="626"/>
      <c r="H45" s="626"/>
      <c r="I45" s="63"/>
      <c r="J45" s="64"/>
      <c r="L45" s="25"/>
      <c r="N45" s="69"/>
    </row>
    <row r="46" spans="1:14" ht="15.75">
      <c r="A46" s="625" t="str">
        <f>IF('UNIFIED INTAKE'!A46=0,"",'UNIFIED INTAKE'!A46)</f>
        <v/>
      </c>
      <c r="B46" s="625"/>
      <c r="C46" s="625"/>
      <c r="D46" s="63"/>
      <c r="E46" s="626">
        <f>'UNIFIED INTAKE'!I46</f>
        <v>0</v>
      </c>
      <c r="F46" s="626"/>
      <c r="G46" s="626"/>
      <c r="H46" s="626"/>
      <c r="I46" s="63"/>
      <c r="J46" s="64"/>
      <c r="L46" s="25"/>
      <c r="N46" s="69"/>
    </row>
    <row r="47" spans="1:14" ht="4.5" customHeight="1"/>
    <row r="48" spans="1:14" ht="18.75">
      <c r="A48" s="48" t="s">
        <v>249</v>
      </c>
      <c r="B48" s="49"/>
      <c r="C48" s="49"/>
      <c r="D48" s="49"/>
      <c r="E48" s="49"/>
      <c r="F48" s="49"/>
      <c r="G48" s="49"/>
      <c r="H48" s="49"/>
      <c r="I48" s="49"/>
      <c r="J48" s="49"/>
      <c r="K48" s="49"/>
      <c r="L48" s="49"/>
      <c r="M48" s="49"/>
      <c r="N48" s="49"/>
    </row>
    <row r="49" spans="1:14" ht="33.75" customHeight="1">
      <c r="A49" s="632" t="s">
        <v>254</v>
      </c>
      <c r="B49" s="632"/>
      <c r="C49" s="632"/>
      <c r="D49" s="632"/>
      <c r="E49" s="632"/>
      <c r="F49" s="632"/>
      <c r="G49" s="632"/>
      <c r="H49" s="632"/>
      <c r="I49" s="632"/>
      <c r="J49" s="632"/>
      <c r="K49" s="632"/>
      <c r="L49" s="632"/>
      <c r="M49" s="632"/>
      <c r="N49" s="632"/>
    </row>
    <row r="50" spans="1:14" ht="6" customHeight="1">
      <c r="A50" s="61"/>
      <c r="B50" s="61"/>
      <c r="C50" s="61"/>
      <c r="D50" s="61"/>
      <c r="E50" s="61"/>
      <c r="F50" s="61"/>
      <c r="G50" s="61"/>
      <c r="H50" s="61"/>
      <c r="I50" s="61"/>
      <c r="J50" s="61"/>
      <c r="K50" s="61"/>
      <c r="L50" s="61"/>
      <c r="M50" s="61"/>
      <c r="N50" s="61"/>
    </row>
    <row r="51" spans="1:14" ht="18.75">
      <c r="A51" s="633" t="s">
        <v>250</v>
      </c>
      <c r="B51" s="633"/>
      <c r="C51" s="633"/>
      <c r="D51" s="633"/>
      <c r="E51" s="633"/>
      <c r="F51" s="633"/>
      <c r="G51" s="49"/>
      <c r="H51" s="49"/>
      <c r="I51" s="49"/>
      <c r="J51" s="49"/>
      <c r="K51" s="49"/>
      <c r="L51" s="49"/>
      <c r="M51" s="49"/>
      <c r="N51" s="49"/>
    </row>
    <row r="52" spans="1:14" ht="149.25" customHeight="1">
      <c r="A52" s="634" t="str">
        <f>IF('UNIFIED INTAKE'!A74=0,"",'UNIFIED INTAKE'!A74)</f>
        <v xml:space="preserve">PATIENT IS SEEKING MEDICAL ASSISTANCE FOR HER OPTHA BILL. HE IS FOR CONSULTATION
BOV BOTH EYES. HE WORK AS COCONUT FARMING. HIS SPOSUE  IS A PLAIN HOUSEWIFE. LIVES WITH HER FAMILY, THEY ARE 4 IN THE HOUSEHOLD. THE IS THE INCOME EARNER OF THE FDAMILY WITYH HELP OF HIS SON. EARNS A LESS AMOUIT THAT HELPS TO PROVBIDE THEIR EXPENSES AND NEEDS IN THE FAMILY. THE DO NOT RECIEVE ANY FS FROM THEIR RELATIVES, THATS WHY THEY ARE EAGER TO WORK. ASSESSED AND CLASSIFIED AS C3. </v>
      </c>
      <c r="B52" s="635"/>
      <c r="C52" s="635"/>
      <c r="D52" s="635"/>
      <c r="E52" s="635"/>
      <c r="F52" s="635"/>
      <c r="G52" s="635"/>
      <c r="H52" s="635"/>
      <c r="I52" s="635"/>
      <c r="J52" s="635"/>
      <c r="K52" s="635"/>
      <c r="L52" s="635"/>
      <c r="M52" s="635"/>
      <c r="N52" s="635"/>
    </row>
    <row r="53" spans="1:14" ht="12" customHeight="1">
      <c r="A53" s="49"/>
      <c r="B53" s="49"/>
      <c r="C53" s="49"/>
      <c r="D53" s="49"/>
      <c r="E53" s="49"/>
      <c r="F53" s="49"/>
      <c r="G53" s="49"/>
      <c r="H53" s="49"/>
      <c r="I53" s="49"/>
      <c r="J53" s="49"/>
      <c r="K53" s="49"/>
      <c r="L53" s="49"/>
      <c r="M53" s="49"/>
      <c r="N53" s="49"/>
    </row>
    <row r="54" spans="1:14" ht="18.75">
      <c r="A54" s="48" t="s">
        <v>251</v>
      </c>
      <c r="B54" s="49"/>
      <c r="C54" s="49"/>
      <c r="D54" s="49"/>
      <c r="E54" s="49"/>
      <c r="F54" s="49"/>
      <c r="G54" s="49"/>
      <c r="H54" s="49"/>
      <c r="I54" s="49"/>
      <c r="J54" s="49"/>
      <c r="K54" s="49"/>
      <c r="L54" s="49"/>
      <c r="M54" s="49"/>
      <c r="N54" s="49"/>
    </row>
    <row r="55" spans="1:14" ht="20.25" customHeight="1">
      <c r="A55" s="636" t="str">
        <f>IF('UNIFIED INTAKE'!G6=0,"",'UNIFIED INTAKE'!G6)</f>
        <v>ZORILLA, ABEL REYES</v>
      </c>
      <c r="B55" s="636"/>
      <c r="C55" s="636"/>
      <c r="D55" s="636"/>
      <c r="E55" s="636"/>
      <c r="F55" s="636" t="str">
        <f>IF('UNIFIED INTAKE'!Q6=0,"",'UNIFIED INTAKE'!Q6)</f>
        <v>PATIENT</v>
      </c>
      <c r="G55" s="636"/>
      <c r="H55" s="636"/>
      <c r="I55" s="636"/>
      <c r="J55" s="636"/>
      <c r="K55" s="637">
        <f>IF('UNIFIED INTAKE'!Q7=0,"",'UNIFIED INTAKE'!Q7)</f>
        <v>9099998572</v>
      </c>
      <c r="L55" s="637"/>
      <c r="M55" s="637"/>
      <c r="N55" s="637"/>
    </row>
    <row r="56" spans="1:14" ht="4.5" customHeight="1">
      <c r="A56" s="49"/>
      <c r="B56" s="49"/>
      <c r="C56" s="49"/>
      <c r="D56" s="49"/>
      <c r="E56" s="49"/>
      <c r="F56" s="49"/>
      <c r="G56" s="49"/>
      <c r="H56" s="49"/>
      <c r="I56" s="49"/>
      <c r="J56" s="49"/>
      <c r="K56" s="49"/>
      <c r="L56" s="49"/>
      <c r="M56" s="49"/>
      <c r="N56" s="49"/>
    </row>
    <row r="57" spans="1:14" ht="18.75">
      <c r="A57" s="627" t="s">
        <v>252</v>
      </c>
      <c r="B57" s="627"/>
      <c r="C57" s="49"/>
      <c r="D57" s="49"/>
      <c r="E57" s="49"/>
      <c r="F57" s="49"/>
      <c r="G57" s="49"/>
      <c r="H57" s="49"/>
      <c r="I57" s="49"/>
      <c r="J57" s="65"/>
      <c r="K57" s="49"/>
      <c r="L57" s="49"/>
      <c r="M57" s="49"/>
      <c r="N57" s="49"/>
    </row>
    <row r="58" spans="1:14" ht="2.25" customHeight="1">
      <c r="A58" s="66"/>
      <c r="B58" s="66"/>
      <c r="C58" s="49"/>
      <c r="D58" s="49"/>
      <c r="E58" s="49"/>
      <c r="F58" s="49"/>
      <c r="G58" s="49"/>
      <c r="H58" s="49"/>
      <c r="I58" s="49"/>
      <c r="J58" s="65"/>
      <c r="K58" s="49"/>
      <c r="L58" s="49"/>
      <c r="M58" s="49"/>
      <c r="N58" s="49"/>
    </row>
    <row r="59" spans="1:14" ht="18.75">
      <c r="A59" s="628" t="str">
        <f>'UNIFIED INTAKE'!D87</f>
        <v>MARICON C AASI, RSW</v>
      </c>
      <c r="B59" s="628"/>
      <c r="C59" s="628"/>
      <c r="D59" s="628"/>
      <c r="E59" s="628"/>
      <c r="F59" s="49"/>
      <c r="G59" s="49"/>
      <c r="H59" s="49"/>
      <c r="I59" s="49"/>
      <c r="J59" s="67"/>
      <c r="K59" s="629"/>
      <c r="L59" s="629"/>
      <c r="M59" s="629"/>
      <c r="N59" s="629"/>
    </row>
    <row r="60" spans="1:14" ht="18.75">
      <c r="A60" s="630" t="s">
        <v>253</v>
      </c>
      <c r="B60" s="630"/>
      <c r="C60" s="630"/>
      <c r="D60" s="630"/>
      <c r="E60" s="630"/>
      <c r="F60" s="49"/>
      <c r="G60" s="49"/>
      <c r="H60" s="49"/>
      <c r="I60" s="49"/>
      <c r="J60" s="49"/>
      <c r="K60" s="631"/>
      <c r="L60" s="631"/>
      <c r="M60" s="631"/>
      <c r="N60" s="631"/>
    </row>
  </sheetData>
  <mergeCells count="101">
    <mergeCell ref="A57:B57"/>
    <mergeCell ref="A59:E59"/>
    <mergeCell ref="K59:N59"/>
    <mergeCell ref="A60:E60"/>
    <mergeCell ref="K60:N60"/>
    <mergeCell ref="A49:N49"/>
    <mergeCell ref="A51:F51"/>
    <mergeCell ref="A52:N52"/>
    <mergeCell ref="A55:E55"/>
    <mergeCell ref="F55:J55"/>
    <mergeCell ref="K55:N55"/>
    <mergeCell ref="L43:M43"/>
    <mergeCell ref="A44:C44"/>
    <mergeCell ref="E44:H44"/>
    <mergeCell ref="A45:C45"/>
    <mergeCell ref="E45:H45"/>
    <mergeCell ref="A46:C46"/>
    <mergeCell ref="E46:H46"/>
    <mergeCell ref="F40:H40"/>
    <mergeCell ref="I40:J40"/>
    <mergeCell ref="F41:H41"/>
    <mergeCell ref="I41:J41"/>
    <mergeCell ref="A43:C43"/>
    <mergeCell ref="E43:H43"/>
    <mergeCell ref="E37:H37"/>
    <mergeCell ref="I37:J37"/>
    <mergeCell ref="F38:H38"/>
    <mergeCell ref="I38:J38"/>
    <mergeCell ref="F39:H39"/>
    <mergeCell ref="I39:J39"/>
    <mergeCell ref="A31:B31"/>
    <mergeCell ref="E31:H31"/>
    <mergeCell ref="I31:J31"/>
    <mergeCell ref="L31:M31"/>
    <mergeCell ref="F32:G32"/>
    <mergeCell ref="F34:G34"/>
    <mergeCell ref="A29:B29"/>
    <mergeCell ref="D29:E29"/>
    <mergeCell ref="G29:H29"/>
    <mergeCell ref="I29:L29"/>
    <mergeCell ref="A27:B27"/>
    <mergeCell ref="D27:E27"/>
    <mergeCell ref="G27:H27"/>
    <mergeCell ref="I27:L27"/>
    <mergeCell ref="A28:B28"/>
    <mergeCell ref="D28:E28"/>
    <mergeCell ref="G28:H28"/>
    <mergeCell ref="I28:L28"/>
    <mergeCell ref="A25:B25"/>
    <mergeCell ref="D25:E25"/>
    <mergeCell ref="G25:H25"/>
    <mergeCell ref="I25:L25"/>
    <mergeCell ref="A26:B26"/>
    <mergeCell ref="D26:E26"/>
    <mergeCell ref="G26:H26"/>
    <mergeCell ref="I26:L26"/>
    <mergeCell ref="A23:B23"/>
    <mergeCell ref="D23:E23"/>
    <mergeCell ref="G23:H23"/>
    <mergeCell ref="I23:L23"/>
    <mergeCell ref="A24:B24"/>
    <mergeCell ref="D24:E24"/>
    <mergeCell ref="G24:H24"/>
    <mergeCell ref="I24:L24"/>
    <mergeCell ref="A21:B21"/>
    <mergeCell ref="D21:E21"/>
    <mergeCell ref="G21:H21"/>
    <mergeCell ref="I21:L21"/>
    <mergeCell ref="A22:B22"/>
    <mergeCell ref="D22:E22"/>
    <mergeCell ref="G22:H22"/>
    <mergeCell ref="I22:L22"/>
    <mergeCell ref="D18:E18"/>
    <mergeCell ref="A19:B19"/>
    <mergeCell ref="D19:E19"/>
    <mergeCell ref="G19:H19"/>
    <mergeCell ref="I19:L19"/>
    <mergeCell ref="A20:B20"/>
    <mergeCell ref="D20:E20"/>
    <mergeCell ref="G20:H20"/>
    <mergeCell ref="I20:L20"/>
    <mergeCell ref="D13:E13"/>
    <mergeCell ref="C14:N14"/>
    <mergeCell ref="D15:J15"/>
    <mergeCell ref="K15:M15"/>
    <mergeCell ref="D16:N16"/>
    <mergeCell ref="C9:H9"/>
    <mergeCell ref="I9:J9"/>
    <mergeCell ref="K9:N9"/>
    <mergeCell ref="D10:N10"/>
    <mergeCell ref="C11:I11"/>
    <mergeCell ref="K11:N11"/>
    <mergeCell ref="A1:N1"/>
    <mergeCell ref="C2:E2"/>
    <mergeCell ref="C3:E3"/>
    <mergeCell ref="C6:L6"/>
    <mergeCell ref="C7:N7"/>
    <mergeCell ref="F8:I8"/>
    <mergeCell ref="J8:L8"/>
    <mergeCell ref="M8:N8"/>
    <mergeCell ref="C12:N12"/>
  </mergeCells>
  <conditionalFormatting sqref="F8:I8">
    <cfRule type="cellIs" dxfId="0" priority="1" operator="greaterThan">
      <formula>120</formula>
    </cfRule>
  </conditionalFormatting>
  <pageMargins left="0.25" right="0.25" top="1.1399999999999999" bottom="0.19500000000000001" header="0.3" footer="0.3"/>
  <pageSetup paperSize="9" scale="67" orientation="portrait" horizontalDpi="4294967293" verticalDpi="4294967293" r:id="rId1"/>
  <headerFooter>
    <oddHeader>&amp;C&amp;G&amp;R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8226" r:id="rId5" name="Check Box 34">
              <controlPr defaultSize="0" autoFill="0" autoLine="0" autoPict="0">
                <anchor moveWithCells="1">
                  <from>
                    <xdr:col>0</xdr:col>
                    <xdr:colOff>0</xdr:colOff>
                    <xdr:row>31</xdr:row>
                    <xdr:rowOff>9525</xdr:rowOff>
                  </from>
                  <to>
                    <xdr:col>0</xdr:col>
                    <xdr:colOff>200025</xdr:colOff>
                    <xdr:row>32</xdr:row>
                    <xdr:rowOff>0</xdr:rowOff>
                  </to>
                </anchor>
              </controlPr>
            </control>
          </mc:Choice>
        </mc:AlternateContent>
        <mc:AlternateContent xmlns:mc="http://schemas.openxmlformats.org/markup-compatibility/2006">
          <mc:Choice Requires="x14">
            <control shapeId="8227" r:id="rId6" name="Check Box 35">
              <controlPr defaultSize="0" autoFill="0" autoLine="0" autoPict="0">
                <anchor moveWithCells="1">
                  <from>
                    <xdr:col>0</xdr:col>
                    <xdr:colOff>0</xdr:colOff>
                    <xdr:row>32</xdr:row>
                    <xdr:rowOff>9525</xdr:rowOff>
                  </from>
                  <to>
                    <xdr:col>0</xdr:col>
                    <xdr:colOff>200025</xdr:colOff>
                    <xdr:row>33</xdr:row>
                    <xdr:rowOff>0</xdr:rowOff>
                  </to>
                </anchor>
              </controlPr>
            </control>
          </mc:Choice>
        </mc:AlternateContent>
        <mc:AlternateContent xmlns:mc="http://schemas.openxmlformats.org/markup-compatibility/2006">
          <mc:Choice Requires="x14">
            <control shapeId="8228" r:id="rId7" name="Check Box 36">
              <controlPr defaultSize="0" autoFill="0" autoLine="0" autoPict="0">
                <anchor moveWithCells="1">
                  <from>
                    <xdr:col>0</xdr:col>
                    <xdr:colOff>0</xdr:colOff>
                    <xdr:row>33</xdr:row>
                    <xdr:rowOff>9525</xdr:rowOff>
                  </from>
                  <to>
                    <xdr:col>0</xdr:col>
                    <xdr:colOff>200025</xdr:colOff>
                    <xdr:row>34</xdr:row>
                    <xdr:rowOff>0</xdr:rowOff>
                  </to>
                </anchor>
              </controlPr>
            </control>
          </mc:Choice>
        </mc:AlternateContent>
        <mc:AlternateContent xmlns:mc="http://schemas.openxmlformats.org/markup-compatibility/2006">
          <mc:Choice Requires="x14">
            <control shapeId="8229" r:id="rId8" name="Check Box 37">
              <controlPr defaultSize="0" autoFill="0" autoLine="0" autoPict="0">
                <anchor moveWithCells="1">
                  <from>
                    <xdr:col>0</xdr:col>
                    <xdr:colOff>0</xdr:colOff>
                    <xdr:row>34</xdr:row>
                    <xdr:rowOff>9525</xdr:rowOff>
                  </from>
                  <to>
                    <xdr:col>0</xdr:col>
                    <xdr:colOff>200025</xdr:colOff>
                    <xdr:row>35</xdr:row>
                    <xdr:rowOff>0</xdr:rowOff>
                  </to>
                </anchor>
              </controlPr>
            </control>
          </mc:Choice>
        </mc:AlternateContent>
        <mc:AlternateContent xmlns:mc="http://schemas.openxmlformats.org/markup-compatibility/2006">
          <mc:Choice Requires="x14">
            <control shapeId="8230" r:id="rId9" name="Check Box 38">
              <controlPr defaultSize="0" autoFill="0" autoLine="0" autoPict="0">
                <anchor moveWithCells="1">
                  <from>
                    <xdr:col>4</xdr:col>
                    <xdr:colOff>0</xdr:colOff>
                    <xdr:row>31</xdr:row>
                    <xdr:rowOff>9525</xdr:rowOff>
                  </from>
                  <to>
                    <xdr:col>4</xdr:col>
                    <xdr:colOff>200025</xdr:colOff>
                    <xdr:row>32</xdr:row>
                    <xdr:rowOff>0</xdr:rowOff>
                  </to>
                </anchor>
              </controlPr>
            </control>
          </mc:Choice>
        </mc:AlternateContent>
        <mc:AlternateContent xmlns:mc="http://schemas.openxmlformats.org/markup-compatibility/2006">
          <mc:Choice Requires="x14">
            <control shapeId="8231" r:id="rId10" name="Check Box 39">
              <controlPr defaultSize="0" autoFill="0" autoLine="0" autoPict="0">
                <anchor moveWithCells="1">
                  <from>
                    <xdr:col>4</xdr:col>
                    <xdr:colOff>0</xdr:colOff>
                    <xdr:row>32</xdr:row>
                    <xdr:rowOff>9525</xdr:rowOff>
                  </from>
                  <to>
                    <xdr:col>4</xdr:col>
                    <xdr:colOff>200025</xdr:colOff>
                    <xdr:row>33</xdr:row>
                    <xdr:rowOff>0</xdr:rowOff>
                  </to>
                </anchor>
              </controlPr>
            </control>
          </mc:Choice>
        </mc:AlternateContent>
        <mc:AlternateContent xmlns:mc="http://schemas.openxmlformats.org/markup-compatibility/2006">
          <mc:Choice Requires="x14">
            <control shapeId="8232" r:id="rId11" name="Check Box 40">
              <controlPr defaultSize="0" autoFill="0" autoLine="0" autoPict="0">
                <anchor moveWithCells="1">
                  <from>
                    <xdr:col>4</xdr:col>
                    <xdr:colOff>0</xdr:colOff>
                    <xdr:row>33</xdr:row>
                    <xdr:rowOff>9525</xdr:rowOff>
                  </from>
                  <to>
                    <xdr:col>4</xdr:col>
                    <xdr:colOff>200025</xdr:colOff>
                    <xdr:row>34</xdr:row>
                    <xdr:rowOff>0</xdr:rowOff>
                  </to>
                </anchor>
              </controlPr>
            </control>
          </mc:Choice>
        </mc:AlternateContent>
        <mc:AlternateContent xmlns:mc="http://schemas.openxmlformats.org/markup-compatibility/2006">
          <mc:Choice Requires="x14">
            <control shapeId="8233" r:id="rId12" name="Check Box 41">
              <controlPr defaultSize="0" autoFill="0" autoLine="0" autoPict="0">
                <anchor moveWithCells="1">
                  <from>
                    <xdr:col>8</xdr:col>
                    <xdr:colOff>0</xdr:colOff>
                    <xdr:row>31</xdr:row>
                    <xdr:rowOff>9525</xdr:rowOff>
                  </from>
                  <to>
                    <xdr:col>8</xdr:col>
                    <xdr:colOff>200025</xdr:colOff>
                    <xdr:row>32</xdr:row>
                    <xdr:rowOff>0</xdr:rowOff>
                  </to>
                </anchor>
              </controlPr>
            </control>
          </mc:Choice>
        </mc:AlternateContent>
        <mc:AlternateContent xmlns:mc="http://schemas.openxmlformats.org/markup-compatibility/2006">
          <mc:Choice Requires="x14">
            <control shapeId="8234" r:id="rId13" name="Check Box 42">
              <controlPr defaultSize="0" autoFill="0" autoLine="0" autoPict="0">
                <anchor moveWithCells="1">
                  <from>
                    <xdr:col>8</xdr:col>
                    <xdr:colOff>0</xdr:colOff>
                    <xdr:row>32</xdr:row>
                    <xdr:rowOff>9525</xdr:rowOff>
                  </from>
                  <to>
                    <xdr:col>8</xdr:col>
                    <xdr:colOff>200025</xdr:colOff>
                    <xdr:row>33</xdr:row>
                    <xdr:rowOff>0</xdr:rowOff>
                  </to>
                </anchor>
              </controlPr>
            </control>
          </mc:Choice>
        </mc:AlternateContent>
        <mc:AlternateContent xmlns:mc="http://schemas.openxmlformats.org/markup-compatibility/2006">
          <mc:Choice Requires="x14">
            <control shapeId="8235" r:id="rId14" name="Check Box 43">
              <controlPr defaultSize="0" autoFill="0" autoLine="0" autoPict="0">
                <anchor moveWithCells="1">
                  <from>
                    <xdr:col>8</xdr:col>
                    <xdr:colOff>0</xdr:colOff>
                    <xdr:row>33</xdr:row>
                    <xdr:rowOff>9525</xdr:rowOff>
                  </from>
                  <to>
                    <xdr:col>8</xdr:col>
                    <xdr:colOff>200025</xdr:colOff>
                    <xdr:row>34</xdr:row>
                    <xdr:rowOff>0</xdr:rowOff>
                  </to>
                </anchor>
              </controlPr>
            </control>
          </mc:Choice>
        </mc:AlternateContent>
        <mc:AlternateContent xmlns:mc="http://schemas.openxmlformats.org/markup-compatibility/2006">
          <mc:Choice Requires="x14">
            <control shapeId="8236" r:id="rId15" name="Check Box 44">
              <controlPr defaultSize="0" autoFill="0" autoLine="0" autoPict="0">
                <anchor moveWithCells="1">
                  <from>
                    <xdr:col>8</xdr:col>
                    <xdr:colOff>0</xdr:colOff>
                    <xdr:row>33</xdr:row>
                    <xdr:rowOff>9525</xdr:rowOff>
                  </from>
                  <to>
                    <xdr:col>8</xdr:col>
                    <xdr:colOff>200025</xdr:colOff>
                    <xdr:row>34</xdr:row>
                    <xdr:rowOff>0</xdr:rowOff>
                  </to>
                </anchor>
              </controlPr>
            </control>
          </mc:Choice>
        </mc:AlternateContent>
        <mc:AlternateContent xmlns:mc="http://schemas.openxmlformats.org/markup-compatibility/2006">
          <mc:Choice Requires="x14">
            <control shapeId="8237" r:id="rId16" name="Check Box 45">
              <controlPr defaultSize="0" autoFill="0" autoLine="0" autoPict="0">
                <anchor moveWithCells="1">
                  <from>
                    <xdr:col>8</xdr:col>
                    <xdr:colOff>0</xdr:colOff>
                    <xdr:row>34</xdr:row>
                    <xdr:rowOff>9525</xdr:rowOff>
                  </from>
                  <to>
                    <xdr:col>8</xdr:col>
                    <xdr:colOff>200025</xdr:colOff>
                    <xdr:row>35</xdr:row>
                    <xdr:rowOff>0</xdr:rowOff>
                  </to>
                </anchor>
              </controlPr>
            </control>
          </mc:Choice>
        </mc:AlternateContent>
        <mc:AlternateContent xmlns:mc="http://schemas.openxmlformats.org/markup-compatibility/2006">
          <mc:Choice Requires="x14">
            <control shapeId="8238" r:id="rId17" name="Check Box 46">
              <controlPr defaultSize="0" autoFill="0" autoLine="0" autoPict="0">
                <anchor moveWithCells="1">
                  <from>
                    <xdr:col>11</xdr:col>
                    <xdr:colOff>0</xdr:colOff>
                    <xdr:row>31</xdr:row>
                    <xdr:rowOff>9525</xdr:rowOff>
                  </from>
                  <to>
                    <xdr:col>11</xdr:col>
                    <xdr:colOff>200025</xdr:colOff>
                    <xdr:row>32</xdr:row>
                    <xdr:rowOff>0</xdr:rowOff>
                  </to>
                </anchor>
              </controlPr>
            </control>
          </mc:Choice>
        </mc:AlternateContent>
        <mc:AlternateContent xmlns:mc="http://schemas.openxmlformats.org/markup-compatibility/2006">
          <mc:Choice Requires="x14">
            <control shapeId="8239" r:id="rId18" name="Check Box 47">
              <controlPr defaultSize="0" autoFill="0" autoLine="0" autoPict="0">
                <anchor moveWithCells="1">
                  <from>
                    <xdr:col>11</xdr:col>
                    <xdr:colOff>0</xdr:colOff>
                    <xdr:row>32</xdr:row>
                    <xdr:rowOff>9525</xdr:rowOff>
                  </from>
                  <to>
                    <xdr:col>11</xdr:col>
                    <xdr:colOff>200025</xdr:colOff>
                    <xdr:row>33</xdr:row>
                    <xdr:rowOff>0</xdr:rowOff>
                  </to>
                </anchor>
              </controlPr>
            </control>
          </mc:Choice>
        </mc:AlternateContent>
        <mc:AlternateContent xmlns:mc="http://schemas.openxmlformats.org/markup-compatibility/2006">
          <mc:Choice Requires="x14">
            <control shapeId="8240" r:id="rId19" name="Check Box 48">
              <controlPr defaultSize="0" autoFill="0" autoLine="0" autoPict="0">
                <anchor moveWithCells="1">
                  <from>
                    <xdr:col>11</xdr:col>
                    <xdr:colOff>0</xdr:colOff>
                    <xdr:row>33</xdr:row>
                    <xdr:rowOff>9525</xdr:rowOff>
                  </from>
                  <to>
                    <xdr:col>11</xdr:col>
                    <xdr:colOff>200025</xdr:colOff>
                    <xdr:row>34</xdr:row>
                    <xdr:rowOff>0</xdr:rowOff>
                  </to>
                </anchor>
              </controlPr>
            </control>
          </mc:Choice>
        </mc:AlternateContent>
        <mc:AlternateContent xmlns:mc="http://schemas.openxmlformats.org/markup-compatibility/2006">
          <mc:Choice Requires="x14">
            <control shapeId="8241" r:id="rId20" name="Check Box 49">
              <controlPr defaultSize="0" autoFill="0" autoLine="0" autoPict="0">
                <anchor moveWithCells="1">
                  <from>
                    <xdr:col>11</xdr:col>
                    <xdr:colOff>0</xdr:colOff>
                    <xdr:row>34</xdr:row>
                    <xdr:rowOff>9525</xdr:rowOff>
                  </from>
                  <to>
                    <xdr:col>11</xdr:col>
                    <xdr:colOff>200025</xdr:colOff>
                    <xdr:row>35</xdr:row>
                    <xdr:rowOff>0</xdr:rowOff>
                  </to>
                </anchor>
              </controlPr>
            </control>
          </mc:Choice>
        </mc:AlternateContent>
        <mc:AlternateContent xmlns:mc="http://schemas.openxmlformats.org/markup-compatibility/2006">
          <mc:Choice Requires="x14">
            <control shapeId="8242" r:id="rId21" name="Check Box 50">
              <controlPr defaultSize="0" autoFill="0" autoLine="0" autoPict="0">
                <anchor moveWithCells="1">
                  <from>
                    <xdr:col>11</xdr:col>
                    <xdr:colOff>0</xdr:colOff>
                    <xdr:row>35</xdr:row>
                    <xdr:rowOff>9525</xdr:rowOff>
                  </from>
                  <to>
                    <xdr:col>11</xdr:col>
                    <xdr:colOff>200025</xdr:colOff>
                    <xdr:row>36</xdr:row>
                    <xdr:rowOff>0</xdr:rowOff>
                  </to>
                </anchor>
              </controlPr>
            </control>
          </mc:Choice>
        </mc:AlternateContent>
        <mc:AlternateContent xmlns:mc="http://schemas.openxmlformats.org/markup-compatibility/2006">
          <mc:Choice Requires="x14">
            <control shapeId="8243" r:id="rId22" name="Check Box 51">
              <controlPr defaultSize="0" autoFill="0" autoLine="0" autoPict="0">
                <anchor moveWithCells="1">
                  <from>
                    <xdr:col>11</xdr:col>
                    <xdr:colOff>0</xdr:colOff>
                    <xdr:row>36</xdr:row>
                    <xdr:rowOff>9525</xdr:rowOff>
                  </from>
                  <to>
                    <xdr:col>11</xdr:col>
                    <xdr:colOff>200025</xdr:colOff>
                    <xdr:row>37</xdr:row>
                    <xdr:rowOff>0</xdr:rowOff>
                  </to>
                </anchor>
              </controlPr>
            </control>
          </mc:Choice>
        </mc:AlternateContent>
        <mc:AlternateContent xmlns:mc="http://schemas.openxmlformats.org/markup-compatibility/2006">
          <mc:Choice Requires="x14">
            <control shapeId="8244" r:id="rId23" name="Check Box 52">
              <controlPr defaultSize="0" autoFill="0" autoLine="0" autoPict="0">
                <anchor moveWithCells="1">
                  <from>
                    <xdr:col>11</xdr:col>
                    <xdr:colOff>0</xdr:colOff>
                    <xdr:row>37</xdr:row>
                    <xdr:rowOff>9525</xdr:rowOff>
                  </from>
                  <to>
                    <xdr:col>11</xdr:col>
                    <xdr:colOff>200025</xdr:colOff>
                    <xdr:row>38</xdr:row>
                    <xdr:rowOff>0</xdr:rowOff>
                  </to>
                </anchor>
              </controlPr>
            </control>
          </mc:Choice>
        </mc:AlternateContent>
        <mc:AlternateContent xmlns:mc="http://schemas.openxmlformats.org/markup-compatibility/2006">
          <mc:Choice Requires="x14">
            <control shapeId="8245" r:id="rId24" name="Check Box 53">
              <controlPr defaultSize="0" autoFill="0" autoLine="0" autoPict="0">
                <anchor moveWithCells="1">
                  <from>
                    <xdr:col>11</xdr:col>
                    <xdr:colOff>0</xdr:colOff>
                    <xdr:row>38</xdr:row>
                    <xdr:rowOff>9525</xdr:rowOff>
                  </from>
                  <to>
                    <xdr:col>11</xdr:col>
                    <xdr:colOff>200025</xdr:colOff>
                    <xdr:row>39</xdr:row>
                    <xdr:rowOff>0</xdr:rowOff>
                  </to>
                </anchor>
              </controlPr>
            </control>
          </mc:Choice>
        </mc:AlternateContent>
        <mc:AlternateContent xmlns:mc="http://schemas.openxmlformats.org/markup-compatibility/2006">
          <mc:Choice Requires="x14">
            <control shapeId="8246" r:id="rId25" name="Check Box 54">
              <controlPr defaultSize="0" autoFill="0" autoLine="0" autoPict="0">
                <anchor moveWithCells="1">
                  <from>
                    <xdr:col>11</xdr:col>
                    <xdr:colOff>0</xdr:colOff>
                    <xdr:row>39</xdr:row>
                    <xdr:rowOff>9525</xdr:rowOff>
                  </from>
                  <to>
                    <xdr:col>11</xdr:col>
                    <xdr:colOff>200025</xdr:colOff>
                    <xdr:row>40</xdr:row>
                    <xdr:rowOff>0</xdr:rowOff>
                  </to>
                </anchor>
              </controlPr>
            </control>
          </mc:Choice>
        </mc:AlternateContent>
        <mc:AlternateContent xmlns:mc="http://schemas.openxmlformats.org/markup-compatibility/2006">
          <mc:Choice Requires="x14">
            <control shapeId="8247" r:id="rId26" name="Check Box 55">
              <controlPr defaultSize="0" autoFill="0" autoLine="0" autoPict="0">
                <anchor moveWithCells="1">
                  <from>
                    <xdr:col>0</xdr:col>
                    <xdr:colOff>0</xdr:colOff>
                    <xdr:row>37</xdr:row>
                    <xdr:rowOff>9525</xdr:rowOff>
                  </from>
                  <to>
                    <xdr:col>0</xdr:col>
                    <xdr:colOff>200025</xdr:colOff>
                    <xdr:row>38</xdr:row>
                    <xdr:rowOff>0</xdr:rowOff>
                  </to>
                </anchor>
              </controlPr>
            </control>
          </mc:Choice>
        </mc:AlternateContent>
        <mc:AlternateContent xmlns:mc="http://schemas.openxmlformats.org/markup-compatibility/2006">
          <mc:Choice Requires="x14">
            <control shapeId="8248" r:id="rId27" name="Check Box 56">
              <controlPr defaultSize="0" autoFill="0" autoLine="0" autoPict="0">
                <anchor moveWithCells="1">
                  <from>
                    <xdr:col>0</xdr:col>
                    <xdr:colOff>0</xdr:colOff>
                    <xdr:row>38</xdr:row>
                    <xdr:rowOff>9525</xdr:rowOff>
                  </from>
                  <to>
                    <xdr:col>0</xdr:col>
                    <xdr:colOff>200025</xdr:colOff>
                    <xdr:row>39</xdr:row>
                    <xdr:rowOff>0</xdr:rowOff>
                  </to>
                </anchor>
              </controlPr>
            </control>
          </mc:Choice>
        </mc:AlternateContent>
        <mc:AlternateContent xmlns:mc="http://schemas.openxmlformats.org/markup-compatibility/2006">
          <mc:Choice Requires="x14">
            <control shapeId="8249" r:id="rId28" name="Check Box 57">
              <controlPr defaultSize="0" autoFill="0" autoLine="0" autoPict="0">
                <anchor moveWithCells="1">
                  <from>
                    <xdr:col>0</xdr:col>
                    <xdr:colOff>0</xdr:colOff>
                    <xdr:row>39</xdr:row>
                    <xdr:rowOff>9525</xdr:rowOff>
                  </from>
                  <to>
                    <xdr:col>0</xdr:col>
                    <xdr:colOff>200025</xdr:colOff>
                    <xdr:row>40</xdr:row>
                    <xdr:rowOff>0</xdr:rowOff>
                  </to>
                </anchor>
              </controlPr>
            </control>
          </mc:Choice>
        </mc:AlternateContent>
        <mc:AlternateContent xmlns:mc="http://schemas.openxmlformats.org/markup-compatibility/2006">
          <mc:Choice Requires="x14">
            <control shapeId="8250" r:id="rId29" name="Check Box 58">
              <controlPr defaultSize="0" autoFill="0" autoLine="0" autoPict="0">
                <anchor moveWithCells="1">
                  <from>
                    <xdr:col>0</xdr:col>
                    <xdr:colOff>0</xdr:colOff>
                    <xdr:row>40</xdr:row>
                    <xdr:rowOff>9525</xdr:rowOff>
                  </from>
                  <to>
                    <xdr:col>0</xdr:col>
                    <xdr:colOff>200025</xdr:colOff>
                    <xdr:row>41</xdr:row>
                    <xdr:rowOff>0</xdr:rowOff>
                  </to>
                </anchor>
              </controlPr>
            </control>
          </mc:Choice>
        </mc:AlternateContent>
        <mc:AlternateContent xmlns:mc="http://schemas.openxmlformats.org/markup-compatibility/2006">
          <mc:Choice Requires="x14">
            <control shapeId="8252" r:id="rId30" name="Check Box 60">
              <controlPr defaultSize="0" autoFill="0" autoLine="0" autoPict="0">
                <anchor moveWithCells="1">
                  <from>
                    <xdr:col>4</xdr:col>
                    <xdr:colOff>0</xdr:colOff>
                    <xdr:row>37</xdr:row>
                    <xdr:rowOff>9525</xdr:rowOff>
                  </from>
                  <to>
                    <xdr:col>4</xdr:col>
                    <xdr:colOff>200025</xdr:colOff>
                    <xdr:row>38</xdr:row>
                    <xdr:rowOff>0</xdr:rowOff>
                  </to>
                </anchor>
              </controlPr>
            </control>
          </mc:Choice>
        </mc:AlternateContent>
        <mc:AlternateContent xmlns:mc="http://schemas.openxmlformats.org/markup-compatibility/2006">
          <mc:Choice Requires="x14">
            <control shapeId="8253" r:id="rId31" name="Check Box 61">
              <controlPr defaultSize="0" autoFill="0" autoLine="0" autoPict="0">
                <anchor moveWithCells="1">
                  <from>
                    <xdr:col>4</xdr:col>
                    <xdr:colOff>0</xdr:colOff>
                    <xdr:row>38</xdr:row>
                    <xdr:rowOff>9525</xdr:rowOff>
                  </from>
                  <to>
                    <xdr:col>4</xdr:col>
                    <xdr:colOff>200025</xdr:colOff>
                    <xdr:row>39</xdr:row>
                    <xdr:rowOff>0</xdr:rowOff>
                  </to>
                </anchor>
              </controlPr>
            </control>
          </mc:Choice>
        </mc:AlternateContent>
        <mc:AlternateContent xmlns:mc="http://schemas.openxmlformats.org/markup-compatibility/2006">
          <mc:Choice Requires="x14">
            <control shapeId="8254" r:id="rId32" name="Check Box 62">
              <controlPr defaultSize="0" autoFill="0" autoLine="0" autoPict="0">
                <anchor moveWithCells="1">
                  <from>
                    <xdr:col>4</xdr:col>
                    <xdr:colOff>0</xdr:colOff>
                    <xdr:row>39</xdr:row>
                    <xdr:rowOff>9525</xdr:rowOff>
                  </from>
                  <to>
                    <xdr:col>4</xdr:col>
                    <xdr:colOff>200025</xdr:colOff>
                    <xdr:row>40</xdr:row>
                    <xdr:rowOff>0</xdr:rowOff>
                  </to>
                </anchor>
              </controlPr>
            </control>
          </mc:Choice>
        </mc:AlternateContent>
        <mc:AlternateContent xmlns:mc="http://schemas.openxmlformats.org/markup-compatibility/2006">
          <mc:Choice Requires="x14">
            <control shapeId="8255" r:id="rId33" name="Check Box 63">
              <controlPr defaultSize="0" autoFill="0" autoLine="0" autoPict="0">
                <anchor moveWithCells="1">
                  <from>
                    <xdr:col>4</xdr:col>
                    <xdr:colOff>0</xdr:colOff>
                    <xdr:row>40</xdr:row>
                    <xdr:rowOff>9525</xdr:rowOff>
                  </from>
                  <to>
                    <xdr:col>4</xdr:col>
                    <xdr:colOff>200025</xdr:colOff>
                    <xdr:row>41</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19" workbookViewId="0">
      <selection activeCell="J18" sqref="J18"/>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7"/>
  <sheetViews>
    <sheetView workbookViewId="0">
      <selection activeCell="A5" sqref="A5"/>
    </sheetView>
  </sheetViews>
  <sheetFormatPr defaultRowHeight="15"/>
  <cols>
    <col min="1" max="1" width="33.5703125" customWidth="1"/>
  </cols>
  <sheetData>
    <row r="1" spans="1:1">
      <c r="A1" t="s">
        <v>255</v>
      </c>
    </row>
    <row r="2" spans="1:1" ht="19.5">
      <c r="A2" s="75" t="s">
        <v>256</v>
      </c>
    </row>
    <row r="3" spans="1:1" ht="19.5">
      <c r="A3" s="75" t="s">
        <v>258</v>
      </c>
    </row>
    <row r="4" spans="1:1" ht="19.5">
      <c r="A4" s="75" t="s">
        <v>257</v>
      </c>
    </row>
    <row r="5" spans="1:1" ht="19.5">
      <c r="A5" s="75" t="s">
        <v>259</v>
      </c>
    </row>
    <row r="6" spans="1:1" ht="19.5">
      <c r="A6" s="75" t="s">
        <v>260</v>
      </c>
    </row>
    <row r="7" spans="1:1" ht="19.5">
      <c r="A7" s="75" t="s">
        <v>151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UNIFIED INTAKE</vt:lpstr>
      <vt:lpstr>MSS TOOL</vt:lpstr>
      <vt:lpstr>SCSR</vt:lpstr>
      <vt:lpstr>CERTIFICATE OF ELIGIBILITY</vt:lpstr>
      <vt:lpstr>REFERRAL</vt:lpstr>
      <vt:lpstr>Sheet1</vt:lpstr>
      <vt:lpstr>'MSS TOOL'!Print_Area</vt:lpstr>
      <vt:lpstr>'UNIFIED INTAKE'!Print_Area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doh</dc:creator>
  <cp:lastModifiedBy>MALASAKIT OPD</cp:lastModifiedBy>
  <cp:lastPrinted>2024-06-26T05:59:38Z</cp:lastPrinted>
  <dcterms:created xsi:type="dcterms:W3CDTF">2021-01-18T06:35:54Z</dcterms:created>
  <dcterms:modified xsi:type="dcterms:W3CDTF">2024-06-26T06:23:07Z</dcterms:modified>
</cp:coreProperties>
</file>